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howInkAnnotation="0" codeName="ThisWorkbook" defaultThemeVersion="124226"/>
  <mc:AlternateContent xmlns:mc="http://schemas.openxmlformats.org/markup-compatibility/2006">
    <mc:Choice Requires="x15">
      <x15ac:absPath xmlns:x15ac="http://schemas.microsoft.com/office/spreadsheetml/2010/11/ac" url="https://ridoe-my.sharepoint.com/personal/santiago_guerrero_ride_ri_gov/Documents/UCOA Database/Rick Reports/"/>
    </mc:Choice>
  </mc:AlternateContent>
  <xr:revisionPtr revIDLastSave="3" documentId="8_{6886446A-5C78-4D0E-8BC6-81ADA71B2965}" xr6:coauthVersionLast="47" xr6:coauthVersionMax="47" xr10:uidLastSave="{4FD80E7B-D24C-4FF9-8CE0-235AC1345F20}"/>
  <bookViews>
    <workbookView xWindow="-120" yWindow="-120" windowWidth="25440" windowHeight="15390" firstSheet="4" activeTab="4" xr2:uid="{00000000-000D-0000-FFFF-FFFF00000000}"/>
  </bookViews>
  <sheets>
    <sheet name="Master Table FY 21" sheetId="59" state="hidden" r:id="rId1"/>
    <sheet name="Revenue FY 21" sheetId="114" state="hidden" r:id="rId2"/>
    <sheet name="Revenue FY 20" sheetId="113" state="hidden" r:id="rId3"/>
    <sheet name="Proofs" sheetId="108" state="hidden" r:id="rId4"/>
    <sheet name="Rev by Fund Type and Source" sheetId="103" r:id="rId5"/>
    <sheet name="Revenue and Percents by Source " sheetId="104" r:id="rId6"/>
    <sheet name="Rev Exp GF and Other" sheetId="105" r:id="rId7"/>
    <sheet name="Revenue Per Pupil" sheetId="107" r:id="rId8"/>
    <sheet name="Rev by Type, Source &amp; Per Pupil" sheetId="111" r:id="rId9"/>
    <sheet name="Legend - Account Name" sheetId="102" r:id="rId10"/>
    <sheet name="Legend - Account Numbers" sheetId="82" r:id="rId11"/>
  </sheets>
  <externalReferences>
    <externalReference r:id="rId12"/>
    <externalReference r:id="rId13"/>
    <externalReference r:id="rId14"/>
    <externalReference r:id="rId15"/>
  </externalReferences>
  <definedNames>
    <definedName name="_xlnm._FilterDatabase" localSheetId="9" hidden="1">'Legend - Account Name'!$A$2:$F$174</definedName>
    <definedName name="_xlnm._FilterDatabase" localSheetId="10" hidden="1">'Legend - Account Numbers'!$C$2:$P$173</definedName>
    <definedName name="_xlnm._FilterDatabase" localSheetId="0" hidden="1">'Master Table FY 21'!$A$4:$BD$70</definedName>
    <definedName name="_xlnm._FilterDatabase" localSheetId="4" hidden="1">'Rev by Fund Type and Source'!$A$5:$D$70</definedName>
    <definedName name="_xlnm._FilterDatabase" localSheetId="8" hidden="1">'Rev by Type, Source &amp; Per Pupil'!$A$6:$D$71</definedName>
    <definedName name="_xlnm._FilterDatabase" localSheetId="6" hidden="1">'Rev Exp GF and Other'!$B$7:$G$7</definedName>
    <definedName name="_xlnm._FilterDatabase" localSheetId="5" hidden="1">'Revenue and Percents by Source '!$A$6:$J$6</definedName>
    <definedName name="_xlnm._FilterDatabase" localSheetId="7" hidden="1">'Revenue Per Pupil'!$A$6:$E$6</definedName>
    <definedName name="ALLFUNCCHILD">'[1]FY 20 Data'!$A$70:$CS$86</definedName>
    <definedName name="ALLFUNCGC">'[1]FY 20 Data'!$A$95:$CS$130</definedName>
    <definedName name="ALLFUNCPAR">'[1]FY 20 Data'!$A$55:$CS$60</definedName>
    <definedName name="ALLJCCHILD">'[1]FY 20 Data'!$A$584:$CS$612</definedName>
    <definedName name="ALLLOCPAR">'[2]FY 18 Data'!$A$15:$CR$43</definedName>
    <definedName name="ALLOBJECTCHILD">'[1]FY 20 Data'!$A$217:$CS$267</definedName>
    <definedName name="ALLOBJECTGC">'[1]FY 20 Data'!$A$277:$CS$575</definedName>
    <definedName name="ALLOBJECTPAR">'[1]FY 20 Data'!$A$198:$CS$207</definedName>
    <definedName name="ALLPROGPAR">'[1]FY 20 Data'!$A$138:$CS$148</definedName>
    <definedName name="ALLSUBPAR">'[1]FY 20 Data'!$A$157:$CS$188</definedName>
    <definedName name="cats">'Master Table FY 21'!$D$74:$U$82</definedName>
    <definedName name="CTRANS" localSheetId="2">'Legend - Account Numbers'!#REF!</definedName>
    <definedName name="CTRANS" localSheetId="1">'Legend - Account Numbers'!#REF!</definedName>
    <definedName name="CTRANS">'Legend - Account Numbers'!#REF!</definedName>
    <definedName name="Exp">'[3]Expenditures - Master'!$C$9:$Y$418</definedName>
    <definedName name="FUNCCHILDPCT">'[1]PerPupil and Pct Calcs'!$A$695:$CL$711</definedName>
    <definedName name="FUNCCHILDPPC">'[1]PerPupil and Pct Calcs'!$A$71:$CL$87</definedName>
    <definedName name="FUNCGCPCT">'[1]PerPupil and Pct Calcs'!$A$721:$CL$756</definedName>
    <definedName name="FUNCGCPPC">'[1]PerPupil and Pct Calcs'!$A$97:$CL$133</definedName>
    <definedName name="funcparpct">'[1]PerPupil and Pct Calcs'!$A$680:$CL$685</definedName>
    <definedName name="FUNCPARPPC">'[1]PerPupil and Pct Calcs'!$A$56:$CL$61</definedName>
    <definedName name="FY19Compares">'[1]FY 20 and 19 TOTALS'!$A$7:$L$72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39372.6280092593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CCHILDPCT">'[1]PerPupil and Pct Calcs'!$A$1216:$CL$1244</definedName>
    <definedName name="JCCHILDPPC">'[1]PerPupil and Pct Calcs'!$A$593:$CL$621</definedName>
    <definedName name="LOCADM">'Master Table FY 21'!$D$74:$T$79</definedName>
    <definedName name="locparpct">'[1]PerPupil and Pct Calcs'!$A$639:$CL$669</definedName>
    <definedName name="LOCPARPPC">'[1]PerPupil and Pct Calcs'!$A$15:$CL$45</definedName>
    <definedName name="num">'Master Table FY 21'!$B$3:$AS$76</definedName>
    <definedName name="NUMFY19">#REF!</definedName>
    <definedName name="OBJECTCHILDPCT">'[1]PerPupil and Pct Calcs'!$A$847:$CL$896</definedName>
    <definedName name="OBJECTCHILDPPC">'[1]PerPupil and Pct Calcs'!$A$223:$CL$273</definedName>
    <definedName name="objectgcpct">'[1]PerPupil and Pct Calcs'!$A$907:$CL$1205</definedName>
    <definedName name="objectgcppc">'[1]PerPupil and Pct Calcs'!$A$283:$CL$581</definedName>
    <definedName name="OBJECTPARPCT">'[1]PerPupil and Pct Calcs'!$A$828:$CL$837</definedName>
    <definedName name="OBJECTPARPPC">'[1]PerPupil and Pct Calcs'!$A$204:$CL$213</definedName>
    <definedName name="_xlnm.Print_Area" localSheetId="4">'Rev by Fund Type and Source'!$D$8:$N$72</definedName>
    <definedName name="_xlnm.Print_Area" localSheetId="8">'Rev by Type, Source &amp; Per Pupil'!$D$9:$T$73</definedName>
    <definedName name="_xlnm.Print_Area" localSheetId="6">'Rev Exp GF and Other'!$D$8:$G$79</definedName>
    <definedName name="_xlnm.Print_Area" localSheetId="5">'Revenue and Percents by Source '!$A$7:$J$72</definedName>
    <definedName name="_xlnm.Print_Area" localSheetId="7">'Revenue Per Pupil'!$C$7:$J$71</definedName>
    <definedName name="_xlnm.Print_Titles" localSheetId="10">'Legend - Account Numbers'!$1:$2</definedName>
    <definedName name="_xlnm.Print_Titles" localSheetId="0">'Master Table FY 21'!$4:$4</definedName>
    <definedName name="_xlnm.Print_Titles" localSheetId="4">'Rev by Fund Type and Source'!$A:$C,'Rev by Fund Type and Source'!$4:$5</definedName>
    <definedName name="_xlnm.Print_Titles" localSheetId="8">'Rev by Type, Source &amp; Per Pupil'!$A:$C,'Rev by Type, Source &amp; Per Pupil'!$3:$7</definedName>
    <definedName name="_xlnm.Print_Titles" localSheetId="6">'Rev Exp GF and Other'!$A:$C,'Rev Exp GF and Other'!$3:$6</definedName>
    <definedName name="_xlnm.Print_Titles" localSheetId="5">'Revenue and Percents by Source '!$3:$5</definedName>
    <definedName name="_xlnm.Print_Titles" localSheetId="7">'Revenue Per Pupil'!$A:$B,'Revenue Per Pupil'!$2:$5</definedName>
    <definedName name="PROGPARPCT">'[1]PerPupil and Pct Calcs'!$A$767:$CL$777</definedName>
    <definedName name="PROGPARPER">'[1]PerPupil and Pct Calcs'!$A$143:$BP$153</definedName>
    <definedName name="revexp20">'Revenue FY 20'!$A$10:$H$73</definedName>
    <definedName name="revexp21">'Revenue FY 21'!$A$10:$H$73</definedName>
    <definedName name="revtype20">'Revenue FY 20'!$A$83:$R$147</definedName>
    <definedName name="revtype21">'Revenue FY 21'!$A$84:$R$148</definedName>
    <definedName name="SUBPARPCT">'[1]PerPupil and Pct Calcs'!$A$787:$CL$818</definedName>
    <definedName name="SUBPARPPC">'[1]PerPupil and Pct Calcs'!$A$163:$CL$194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 i="111" l="1"/>
  <c r="J10" i="111"/>
  <c r="J12" i="111"/>
  <c r="J13" i="111"/>
  <c r="J14" i="111"/>
  <c r="J15" i="111"/>
  <c r="J16" i="111"/>
  <c r="J17" i="111"/>
  <c r="J18" i="111"/>
  <c r="J19" i="111"/>
  <c r="J20" i="111"/>
  <c r="J21" i="111"/>
  <c r="J22" i="111"/>
  <c r="J23" i="111"/>
  <c r="J24" i="111"/>
  <c r="J25" i="111"/>
  <c r="J26" i="111"/>
  <c r="J27" i="111"/>
  <c r="J28" i="111"/>
  <c r="J29" i="111"/>
  <c r="J30" i="111"/>
  <c r="J31" i="111"/>
  <c r="J32" i="111"/>
  <c r="J33" i="111"/>
  <c r="J34" i="111"/>
  <c r="J35" i="111"/>
  <c r="J36" i="111"/>
  <c r="J37" i="111"/>
  <c r="J38" i="111"/>
  <c r="J39" i="111"/>
  <c r="J40" i="111"/>
  <c r="J41" i="111"/>
  <c r="J42" i="111"/>
  <c r="J43" i="111"/>
  <c r="J44" i="111"/>
  <c r="J45" i="111"/>
  <c r="J46" i="111"/>
  <c r="J47" i="111"/>
  <c r="J48" i="111"/>
  <c r="J49" i="111"/>
  <c r="J50" i="111"/>
  <c r="J51" i="111"/>
  <c r="J52" i="111"/>
  <c r="J53" i="111"/>
  <c r="J54" i="111"/>
  <c r="J55" i="111"/>
  <c r="J56" i="111"/>
  <c r="J57" i="111"/>
  <c r="J58" i="111"/>
  <c r="J59" i="111"/>
  <c r="J60" i="111"/>
  <c r="J61" i="111"/>
  <c r="J62" i="111"/>
  <c r="J63" i="111"/>
  <c r="J64" i="111"/>
  <c r="J65" i="111"/>
  <c r="J66" i="111"/>
  <c r="J67" i="111"/>
  <c r="J68" i="111"/>
  <c r="J69" i="111"/>
  <c r="J70" i="111"/>
  <c r="J71" i="111"/>
  <c r="J72" i="111"/>
  <c r="I9" i="111"/>
  <c r="I10" i="111"/>
  <c r="I12" i="111"/>
  <c r="I13" i="111"/>
  <c r="I14" i="111"/>
  <c r="I15" i="111"/>
  <c r="I16" i="111"/>
  <c r="I17" i="111"/>
  <c r="I18" i="111"/>
  <c r="I19" i="111"/>
  <c r="I20" i="111"/>
  <c r="I21" i="111"/>
  <c r="I22" i="111"/>
  <c r="I23" i="111"/>
  <c r="I24" i="111"/>
  <c r="I25" i="111"/>
  <c r="I26" i="111"/>
  <c r="I27" i="111"/>
  <c r="I28" i="111"/>
  <c r="I29" i="111"/>
  <c r="I30" i="111"/>
  <c r="I31" i="111"/>
  <c r="I32" i="111"/>
  <c r="I33" i="111"/>
  <c r="I34" i="111"/>
  <c r="I35" i="111"/>
  <c r="I36" i="111"/>
  <c r="I37" i="111"/>
  <c r="I38" i="111"/>
  <c r="I39" i="111"/>
  <c r="I40" i="111"/>
  <c r="I41" i="111"/>
  <c r="I42" i="111"/>
  <c r="I43" i="111"/>
  <c r="I44" i="111"/>
  <c r="I45" i="111"/>
  <c r="I46" i="111"/>
  <c r="I47" i="111"/>
  <c r="I48" i="111"/>
  <c r="I49" i="111"/>
  <c r="I50" i="111"/>
  <c r="I51" i="111"/>
  <c r="I52" i="111"/>
  <c r="I53" i="111"/>
  <c r="I54" i="111"/>
  <c r="I55" i="111"/>
  <c r="I56" i="111"/>
  <c r="I57" i="111"/>
  <c r="I58" i="111"/>
  <c r="I59" i="111"/>
  <c r="I60" i="111"/>
  <c r="I61" i="111"/>
  <c r="I62" i="111"/>
  <c r="I63" i="111"/>
  <c r="I64" i="111"/>
  <c r="I65" i="111"/>
  <c r="I66" i="111"/>
  <c r="I67" i="111"/>
  <c r="I68" i="111"/>
  <c r="I69" i="111"/>
  <c r="I70" i="111"/>
  <c r="I71" i="111"/>
  <c r="I72" i="111"/>
  <c r="H9" i="111"/>
  <c r="H10" i="111"/>
  <c r="H12" i="111"/>
  <c r="H13" i="111"/>
  <c r="H14" i="111"/>
  <c r="H15" i="111"/>
  <c r="H16" i="111"/>
  <c r="H17" i="111"/>
  <c r="H18" i="111"/>
  <c r="H19" i="111"/>
  <c r="H20" i="111"/>
  <c r="H21" i="111"/>
  <c r="H22" i="111"/>
  <c r="H23" i="111"/>
  <c r="H24" i="111"/>
  <c r="H25" i="111"/>
  <c r="H26" i="111"/>
  <c r="H27" i="111"/>
  <c r="H28" i="111"/>
  <c r="H29" i="111"/>
  <c r="H30" i="111"/>
  <c r="H31" i="111"/>
  <c r="H32" i="111"/>
  <c r="H33" i="111"/>
  <c r="H34" i="111"/>
  <c r="H35" i="111"/>
  <c r="H36" i="111"/>
  <c r="H37" i="111"/>
  <c r="H38" i="111"/>
  <c r="H39" i="111"/>
  <c r="H40" i="111"/>
  <c r="H41" i="111"/>
  <c r="H42" i="111"/>
  <c r="H43" i="111"/>
  <c r="H44" i="111"/>
  <c r="H45" i="111"/>
  <c r="H46" i="111"/>
  <c r="H47" i="111"/>
  <c r="H48" i="111"/>
  <c r="H49" i="111"/>
  <c r="H50" i="111"/>
  <c r="H51" i="111"/>
  <c r="H52" i="111"/>
  <c r="H53" i="111"/>
  <c r="H54" i="111"/>
  <c r="H55" i="111"/>
  <c r="H56" i="111"/>
  <c r="H57" i="111"/>
  <c r="H58" i="111"/>
  <c r="H59" i="111"/>
  <c r="H60" i="111"/>
  <c r="H61" i="111"/>
  <c r="H62" i="111"/>
  <c r="H63" i="111"/>
  <c r="H64" i="111"/>
  <c r="H65" i="111"/>
  <c r="H66" i="111"/>
  <c r="H67" i="111"/>
  <c r="H68" i="111"/>
  <c r="H69" i="111"/>
  <c r="H70" i="111"/>
  <c r="H71" i="111"/>
  <c r="H72" i="111"/>
  <c r="G9" i="111"/>
  <c r="G10" i="111"/>
  <c r="G12" i="111"/>
  <c r="G13" i="111"/>
  <c r="G14" i="111"/>
  <c r="G15" i="111"/>
  <c r="G16" i="111"/>
  <c r="G17" i="111"/>
  <c r="G18" i="111"/>
  <c r="G19" i="111"/>
  <c r="G20" i="111"/>
  <c r="G21" i="111"/>
  <c r="G22" i="111"/>
  <c r="G23" i="111"/>
  <c r="G24" i="111"/>
  <c r="G25" i="111"/>
  <c r="G26" i="111"/>
  <c r="G27" i="111"/>
  <c r="G28" i="111"/>
  <c r="G29" i="111"/>
  <c r="G30" i="111"/>
  <c r="G31" i="111"/>
  <c r="G32" i="111"/>
  <c r="G33" i="111"/>
  <c r="G34" i="111"/>
  <c r="G35" i="111"/>
  <c r="G36" i="111"/>
  <c r="G37" i="111"/>
  <c r="G38" i="111"/>
  <c r="G39" i="111"/>
  <c r="G40" i="111"/>
  <c r="G41" i="111"/>
  <c r="G42" i="111"/>
  <c r="G43" i="111"/>
  <c r="G44" i="111"/>
  <c r="G45" i="111"/>
  <c r="G46" i="111"/>
  <c r="G47" i="111"/>
  <c r="G48" i="111"/>
  <c r="G49" i="111"/>
  <c r="G50" i="111"/>
  <c r="G51" i="111"/>
  <c r="G52" i="111"/>
  <c r="G53" i="111"/>
  <c r="G54" i="111"/>
  <c r="G55" i="111"/>
  <c r="G56" i="111"/>
  <c r="G57" i="111"/>
  <c r="G58" i="111"/>
  <c r="G59" i="111"/>
  <c r="G60" i="111"/>
  <c r="G61" i="111"/>
  <c r="G62" i="111"/>
  <c r="G63" i="111"/>
  <c r="G64" i="111"/>
  <c r="G65" i="111"/>
  <c r="G66" i="111"/>
  <c r="G67" i="111"/>
  <c r="G68" i="111"/>
  <c r="G69" i="111"/>
  <c r="G70" i="111"/>
  <c r="G71" i="111"/>
  <c r="G72" i="111"/>
  <c r="F9" i="111"/>
  <c r="F10" i="111"/>
  <c r="F12" i="111"/>
  <c r="F13" i="111"/>
  <c r="F14" i="111"/>
  <c r="F15" i="111"/>
  <c r="F16" i="111"/>
  <c r="F17" i="111"/>
  <c r="F18" i="111"/>
  <c r="F19" i="111"/>
  <c r="F20" i="111"/>
  <c r="F21" i="111"/>
  <c r="F22" i="111"/>
  <c r="F23" i="111"/>
  <c r="F24" i="111"/>
  <c r="F25" i="111"/>
  <c r="F26" i="111"/>
  <c r="F27" i="111"/>
  <c r="F28" i="111"/>
  <c r="F29" i="111"/>
  <c r="F30" i="111"/>
  <c r="F31" i="111"/>
  <c r="F32" i="111"/>
  <c r="F33" i="111"/>
  <c r="F34" i="111"/>
  <c r="F35" i="111"/>
  <c r="F36" i="111"/>
  <c r="F37" i="111"/>
  <c r="F38" i="111"/>
  <c r="F39" i="111"/>
  <c r="F40" i="111"/>
  <c r="F41" i="111"/>
  <c r="F42" i="111"/>
  <c r="F43" i="111"/>
  <c r="F44" i="111"/>
  <c r="F45" i="111"/>
  <c r="F46" i="111"/>
  <c r="F47" i="111"/>
  <c r="F48" i="111"/>
  <c r="F49" i="111"/>
  <c r="F50" i="111"/>
  <c r="F51" i="111"/>
  <c r="F52" i="111"/>
  <c r="F53" i="111"/>
  <c r="F54" i="111"/>
  <c r="F55" i="111"/>
  <c r="F56" i="111"/>
  <c r="F57" i="111"/>
  <c r="F58" i="111"/>
  <c r="F59" i="111"/>
  <c r="F60" i="111"/>
  <c r="F61" i="111"/>
  <c r="F62" i="111"/>
  <c r="F63" i="111"/>
  <c r="F64" i="111"/>
  <c r="F65" i="111"/>
  <c r="F66" i="111"/>
  <c r="F67" i="111"/>
  <c r="F68" i="111"/>
  <c r="F69" i="111"/>
  <c r="F70" i="111"/>
  <c r="F71" i="111"/>
  <c r="F72" i="111"/>
  <c r="E9" i="111"/>
  <c r="E10" i="111"/>
  <c r="E12" i="111"/>
  <c r="E13" i="111"/>
  <c r="E14" i="111"/>
  <c r="E15" i="111"/>
  <c r="E16" i="111"/>
  <c r="E17" i="111"/>
  <c r="E18" i="111"/>
  <c r="E19" i="111"/>
  <c r="E20" i="111"/>
  <c r="E21" i="111"/>
  <c r="E22" i="111"/>
  <c r="E23" i="111"/>
  <c r="E24" i="111"/>
  <c r="E25" i="111"/>
  <c r="E26" i="111"/>
  <c r="E27" i="111"/>
  <c r="E28" i="111"/>
  <c r="E29" i="111"/>
  <c r="E30" i="111"/>
  <c r="E31" i="111"/>
  <c r="E32" i="111"/>
  <c r="E33" i="111"/>
  <c r="E34" i="111"/>
  <c r="E35" i="111"/>
  <c r="E36" i="111"/>
  <c r="E37" i="111"/>
  <c r="E38" i="111"/>
  <c r="E39" i="111"/>
  <c r="E40" i="111"/>
  <c r="E41" i="111"/>
  <c r="E42" i="111"/>
  <c r="E43" i="111"/>
  <c r="E44" i="111"/>
  <c r="E45" i="111"/>
  <c r="E46" i="111"/>
  <c r="E47" i="111"/>
  <c r="E48" i="111"/>
  <c r="E49" i="111"/>
  <c r="E50" i="111"/>
  <c r="E51" i="111"/>
  <c r="E52" i="111"/>
  <c r="E53" i="111"/>
  <c r="E54" i="111"/>
  <c r="E55" i="111"/>
  <c r="E56" i="111"/>
  <c r="E57" i="111"/>
  <c r="E58" i="111"/>
  <c r="E59" i="111"/>
  <c r="E60" i="111"/>
  <c r="E61" i="111"/>
  <c r="E62" i="111"/>
  <c r="E63" i="111"/>
  <c r="E64" i="111"/>
  <c r="E65" i="111"/>
  <c r="E66" i="111"/>
  <c r="E67" i="111"/>
  <c r="E68" i="111"/>
  <c r="E69" i="111"/>
  <c r="E70" i="111"/>
  <c r="E71" i="111"/>
  <c r="E72" i="111"/>
  <c r="D9" i="111"/>
  <c r="D10" i="111"/>
  <c r="D12" i="111"/>
  <c r="D13" i="111"/>
  <c r="D14" i="111"/>
  <c r="D15" i="111"/>
  <c r="D16" i="111"/>
  <c r="D17" i="111"/>
  <c r="D18" i="111"/>
  <c r="D19" i="111"/>
  <c r="D20" i="111"/>
  <c r="D21" i="111"/>
  <c r="D22" i="111"/>
  <c r="D23" i="111"/>
  <c r="D24" i="111"/>
  <c r="D25" i="111"/>
  <c r="D26" i="111"/>
  <c r="D27" i="111"/>
  <c r="D28" i="111"/>
  <c r="D29" i="111"/>
  <c r="D30" i="111"/>
  <c r="D31" i="111"/>
  <c r="D32" i="111"/>
  <c r="D33" i="111"/>
  <c r="D34" i="111"/>
  <c r="D35" i="111"/>
  <c r="D36" i="111"/>
  <c r="D37" i="111"/>
  <c r="D38" i="111"/>
  <c r="D39" i="111"/>
  <c r="D40" i="111"/>
  <c r="D41" i="111"/>
  <c r="D42" i="111"/>
  <c r="D43" i="111"/>
  <c r="D44" i="111"/>
  <c r="D45" i="111"/>
  <c r="D46" i="111"/>
  <c r="D47" i="111"/>
  <c r="D48" i="111"/>
  <c r="D49" i="111"/>
  <c r="D50" i="111"/>
  <c r="D51" i="111"/>
  <c r="D52" i="111"/>
  <c r="D53" i="111"/>
  <c r="D54" i="111"/>
  <c r="D55" i="111"/>
  <c r="D56" i="111"/>
  <c r="D57" i="111"/>
  <c r="D58" i="111"/>
  <c r="D59" i="111"/>
  <c r="D60" i="111"/>
  <c r="D61" i="111"/>
  <c r="D62" i="111"/>
  <c r="D63" i="111"/>
  <c r="D64" i="111"/>
  <c r="D65" i="111"/>
  <c r="D66" i="111"/>
  <c r="D67" i="111"/>
  <c r="D68" i="111"/>
  <c r="D69" i="111"/>
  <c r="D70" i="111"/>
  <c r="D71" i="111"/>
  <c r="D72" i="111"/>
  <c r="K76" i="114"/>
  <c r="G76" i="114"/>
  <c r="F76" i="114"/>
  <c r="E76" i="114"/>
  <c r="D76" i="114"/>
  <c r="C76" i="114"/>
  <c r="F8" i="105"/>
  <c r="F9" i="105"/>
  <c r="F10" i="105"/>
  <c r="F11" i="105"/>
  <c r="F12" i="105"/>
  <c r="F13" i="105"/>
  <c r="F14" i="105"/>
  <c r="F15" i="105"/>
  <c r="F16" i="105"/>
  <c r="F17" i="105"/>
  <c r="F18" i="105"/>
  <c r="F19" i="105"/>
  <c r="F20" i="105"/>
  <c r="F21" i="105"/>
  <c r="F22" i="105"/>
  <c r="F23" i="105"/>
  <c r="F24" i="105"/>
  <c r="F25" i="105"/>
  <c r="F26" i="105"/>
  <c r="F27" i="105"/>
  <c r="F28" i="105"/>
  <c r="F29" i="105"/>
  <c r="F30" i="105"/>
  <c r="F31" i="105"/>
  <c r="F32" i="105"/>
  <c r="F33" i="105"/>
  <c r="F34" i="105"/>
  <c r="F35" i="105"/>
  <c r="F36" i="105"/>
  <c r="F37" i="105"/>
  <c r="F38" i="105"/>
  <c r="F39" i="105"/>
  <c r="F40" i="105"/>
  <c r="F41" i="105"/>
  <c r="F42" i="105"/>
  <c r="F43" i="105"/>
  <c r="F44" i="105"/>
  <c r="F45" i="105"/>
  <c r="F46" i="105"/>
  <c r="F47" i="105"/>
  <c r="F48" i="105"/>
  <c r="F49" i="105"/>
  <c r="F50" i="105"/>
  <c r="F51" i="105"/>
  <c r="F52" i="105"/>
  <c r="F53" i="105"/>
  <c r="F54" i="105"/>
  <c r="F55" i="105"/>
  <c r="F56" i="105"/>
  <c r="F57" i="105"/>
  <c r="F58" i="105"/>
  <c r="F59" i="105"/>
  <c r="F60" i="105"/>
  <c r="F61" i="105"/>
  <c r="F62" i="105"/>
  <c r="F63" i="105"/>
  <c r="F64" i="105"/>
  <c r="F65" i="105"/>
  <c r="F66" i="105"/>
  <c r="F67" i="105"/>
  <c r="F68" i="105"/>
  <c r="F69" i="105"/>
  <c r="F70" i="105"/>
  <c r="F71" i="105"/>
  <c r="F291" i="114" l="1"/>
  <c r="E291" i="114"/>
  <c r="N85" i="114"/>
  <c r="N86" i="114"/>
  <c r="N87" i="114"/>
  <c r="N88" i="114"/>
  <c r="N89" i="114"/>
  <c r="N90" i="114"/>
  <c r="N91" i="114"/>
  <c r="N92" i="114"/>
  <c r="N93" i="114"/>
  <c r="N94" i="114"/>
  <c r="N95" i="114"/>
  <c r="N96" i="114"/>
  <c r="N97" i="114"/>
  <c r="N98" i="114"/>
  <c r="N99" i="114"/>
  <c r="N100" i="114"/>
  <c r="N101" i="114"/>
  <c r="N102" i="114"/>
  <c r="N103" i="114"/>
  <c r="N104" i="114"/>
  <c r="N105" i="114"/>
  <c r="N106" i="114"/>
  <c r="N107" i="114"/>
  <c r="N108" i="114"/>
  <c r="N109" i="114"/>
  <c r="N110" i="114"/>
  <c r="N111" i="114"/>
  <c r="N112" i="114"/>
  <c r="N113" i="114"/>
  <c r="N114" i="114"/>
  <c r="N115" i="114"/>
  <c r="N116" i="114"/>
  <c r="N117" i="114"/>
  <c r="N118" i="114"/>
  <c r="N119" i="114"/>
  <c r="N120" i="114"/>
  <c r="N121" i="114"/>
  <c r="N122" i="114"/>
  <c r="N123" i="114"/>
  <c r="N124" i="114"/>
  <c r="N125" i="114"/>
  <c r="N126" i="114"/>
  <c r="N127" i="114"/>
  <c r="N128" i="114"/>
  <c r="N129" i="114"/>
  <c r="N130" i="114"/>
  <c r="N131" i="114"/>
  <c r="N132" i="114"/>
  <c r="N133" i="114"/>
  <c r="N134" i="114"/>
  <c r="N135" i="114"/>
  <c r="N136" i="114"/>
  <c r="N137" i="114"/>
  <c r="N138" i="114"/>
  <c r="N139" i="114"/>
  <c r="N140" i="114"/>
  <c r="N141" i="114"/>
  <c r="N142" i="114"/>
  <c r="N143" i="114"/>
  <c r="N144" i="114"/>
  <c r="N145" i="114"/>
  <c r="N146" i="114"/>
  <c r="N147" i="114"/>
  <c r="H68" i="114" l="1"/>
  <c r="L68" i="114" s="1"/>
  <c r="M52" i="103" l="1"/>
  <c r="D9" i="105"/>
  <c r="E9" i="105"/>
  <c r="G9" i="105"/>
  <c r="D10" i="105"/>
  <c r="E10" i="105"/>
  <c r="G10" i="105"/>
  <c r="D11" i="105"/>
  <c r="E11" i="105"/>
  <c r="G11" i="105"/>
  <c r="D12" i="105"/>
  <c r="E12" i="105"/>
  <c r="G12" i="105"/>
  <c r="D13" i="105"/>
  <c r="E13" i="105"/>
  <c r="G13" i="105"/>
  <c r="D14" i="105"/>
  <c r="E14" i="105"/>
  <c r="G14" i="105"/>
  <c r="D15" i="105"/>
  <c r="E15" i="105"/>
  <c r="G15" i="105"/>
  <c r="D16" i="105"/>
  <c r="E16" i="105"/>
  <c r="G16" i="105"/>
  <c r="D17" i="105"/>
  <c r="E17" i="105"/>
  <c r="G17" i="105"/>
  <c r="D18" i="105"/>
  <c r="E18" i="105"/>
  <c r="G18" i="105"/>
  <c r="D19" i="105"/>
  <c r="E19" i="105"/>
  <c r="G19" i="105"/>
  <c r="D20" i="105"/>
  <c r="E20" i="105"/>
  <c r="G20" i="105"/>
  <c r="D21" i="105"/>
  <c r="E21" i="105"/>
  <c r="G21" i="105"/>
  <c r="D22" i="105"/>
  <c r="E22" i="105"/>
  <c r="G22" i="105"/>
  <c r="D23" i="105"/>
  <c r="E23" i="105"/>
  <c r="G23" i="105"/>
  <c r="D24" i="105"/>
  <c r="E24" i="105"/>
  <c r="G24" i="105"/>
  <c r="D25" i="105"/>
  <c r="E25" i="105"/>
  <c r="G25" i="105"/>
  <c r="D26" i="105"/>
  <c r="E26" i="105"/>
  <c r="G26" i="105"/>
  <c r="D27" i="105"/>
  <c r="E27" i="105"/>
  <c r="G27" i="105"/>
  <c r="D28" i="105"/>
  <c r="E28" i="105"/>
  <c r="G28" i="105"/>
  <c r="D29" i="105"/>
  <c r="E29" i="105"/>
  <c r="G29" i="105"/>
  <c r="D30" i="105"/>
  <c r="E30" i="105"/>
  <c r="G30" i="105"/>
  <c r="D31" i="105"/>
  <c r="E31" i="105"/>
  <c r="G31" i="105"/>
  <c r="D32" i="105"/>
  <c r="E32" i="105"/>
  <c r="G32" i="105"/>
  <c r="D33" i="105"/>
  <c r="E33" i="105"/>
  <c r="G33" i="105"/>
  <c r="D34" i="105"/>
  <c r="E34" i="105"/>
  <c r="G34" i="105"/>
  <c r="D35" i="105"/>
  <c r="E35" i="105"/>
  <c r="G35" i="105"/>
  <c r="D36" i="105"/>
  <c r="E36" i="105"/>
  <c r="G36" i="105"/>
  <c r="D37" i="105"/>
  <c r="E37" i="105"/>
  <c r="G37" i="105"/>
  <c r="D38" i="105"/>
  <c r="E38" i="105"/>
  <c r="G38" i="105"/>
  <c r="D39" i="105"/>
  <c r="E39" i="105"/>
  <c r="G39" i="105"/>
  <c r="D40" i="105"/>
  <c r="E40" i="105"/>
  <c r="G40" i="105"/>
  <c r="D41" i="105"/>
  <c r="E41" i="105"/>
  <c r="G41" i="105"/>
  <c r="D42" i="105"/>
  <c r="E42" i="105"/>
  <c r="G42" i="105"/>
  <c r="D43" i="105"/>
  <c r="E43" i="105"/>
  <c r="G43" i="105"/>
  <c r="D44" i="105"/>
  <c r="E44" i="105"/>
  <c r="G44" i="105"/>
  <c r="D45" i="105"/>
  <c r="E45" i="105"/>
  <c r="G45" i="105"/>
  <c r="D46" i="105"/>
  <c r="E46" i="105"/>
  <c r="G46" i="105"/>
  <c r="D47" i="105"/>
  <c r="E47" i="105"/>
  <c r="G47" i="105"/>
  <c r="D48" i="105"/>
  <c r="E48" i="105"/>
  <c r="G48" i="105"/>
  <c r="D49" i="105"/>
  <c r="E49" i="105"/>
  <c r="G49" i="105"/>
  <c r="D50" i="105"/>
  <c r="E50" i="105"/>
  <c r="G50" i="105"/>
  <c r="D51" i="105"/>
  <c r="E51" i="105"/>
  <c r="G51" i="105"/>
  <c r="D52" i="105"/>
  <c r="E52" i="105"/>
  <c r="G52" i="105"/>
  <c r="D53" i="105"/>
  <c r="E53" i="105"/>
  <c r="G53" i="105"/>
  <c r="D54" i="105"/>
  <c r="E54" i="105"/>
  <c r="G54" i="105"/>
  <c r="D55" i="105"/>
  <c r="E55" i="105"/>
  <c r="G55" i="105"/>
  <c r="D56" i="105"/>
  <c r="E56" i="105"/>
  <c r="G56" i="105"/>
  <c r="D57" i="105"/>
  <c r="E57" i="105"/>
  <c r="G57" i="105"/>
  <c r="D58" i="105"/>
  <c r="E58" i="105"/>
  <c r="G58" i="105"/>
  <c r="D59" i="105"/>
  <c r="E59" i="105"/>
  <c r="G59" i="105"/>
  <c r="D60" i="105"/>
  <c r="E60" i="105"/>
  <c r="G60" i="105"/>
  <c r="D61" i="105"/>
  <c r="E61" i="105"/>
  <c r="G61" i="105"/>
  <c r="D62" i="105"/>
  <c r="E62" i="105"/>
  <c r="G62" i="105"/>
  <c r="D63" i="105"/>
  <c r="E63" i="105"/>
  <c r="G63" i="105"/>
  <c r="D64" i="105"/>
  <c r="E64" i="105"/>
  <c r="G64" i="105"/>
  <c r="D65" i="105"/>
  <c r="E65" i="105"/>
  <c r="G65" i="105"/>
  <c r="D66" i="105"/>
  <c r="E66" i="105"/>
  <c r="G66" i="105"/>
  <c r="D67" i="105"/>
  <c r="E67" i="105"/>
  <c r="G67" i="105"/>
  <c r="D68" i="105"/>
  <c r="E68" i="105"/>
  <c r="G68" i="105"/>
  <c r="D69" i="105"/>
  <c r="E69" i="105"/>
  <c r="G69" i="105"/>
  <c r="D70" i="105"/>
  <c r="E70" i="105"/>
  <c r="G70" i="105"/>
  <c r="D71" i="105"/>
  <c r="E71" i="105"/>
  <c r="G71" i="105"/>
  <c r="G8" i="105"/>
  <c r="E8" i="105"/>
  <c r="D8" i="105"/>
  <c r="G51" i="107"/>
  <c r="I51" i="107" s="1"/>
  <c r="D8" i="103"/>
  <c r="D9" i="103"/>
  <c r="D11" i="103"/>
  <c r="D12" i="103"/>
  <c r="D13" i="103"/>
  <c r="D14" i="103"/>
  <c r="D15" i="103"/>
  <c r="D16" i="103"/>
  <c r="D17" i="103"/>
  <c r="D18" i="103"/>
  <c r="D19" i="103"/>
  <c r="D20" i="103"/>
  <c r="D21" i="103"/>
  <c r="D22" i="103"/>
  <c r="D23" i="103"/>
  <c r="D24" i="103"/>
  <c r="D25" i="103"/>
  <c r="D26" i="103"/>
  <c r="D27" i="103"/>
  <c r="D28" i="103"/>
  <c r="D29" i="103"/>
  <c r="D30" i="103"/>
  <c r="D31" i="103"/>
  <c r="D32" i="103"/>
  <c r="D33" i="103"/>
  <c r="D34" i="103"/>
  <c r="D35" i="103"/>
  <c r="D36" i="103"/>
  <c r="D37" i="103"/>
  <c r="D38" i="103"/>
  <c r="D39" i="103"/>
  <c r="D40" i="103"/>
  <c r="D41" i="103"/>
  <c r="D42" i="103"/>
  <c r="D43" i="103"/>
  <c r="D44" i="103"/>
  <c r="D45" i="103"/>
  <c r="D46" i="103"/>
  <c r="D47" i="103"/>
  <c r="D48" i="103"/>
  <c r="D49" i="103"/>
  <c r="D50" i="103"/>
  <c r="D51" i="103"/>
  <c r="D52" i="103"/>
  <c r="D53" i="103"/>
  <c r="D54" i="103"/>
  <c r="D55" i="103"/>
  <c r="D56" i="103"/>
  <c r="D57" i="103"/>
  <c r="D58" i="103"/>
  <c r="D59" i="103"/>
  <c r="D60" i="103"/>
  <c r="D61" i="103"/>
  <c r="D62" i="103"/>
  <c r="D63" i="103"/>
  <c r="D64" i="103"/>
  <c r="D65" i="103"/>
  <c r="D66" i="103"/>
  <c r="D67" i="103"/>
  <c r="D68" i="103"/>
  <c r="D69" i="103"/>
  <c r="D70" i="103"/>
  <c r="D71" i="103"/>
  <c r="J8" i="103"/>
  <c r="J9" i="103"/>
  <c r="J11" i="103"/>
  <c r="J12" i="103"/>
  <c r="J13" i="103"/>
  <c r="J14" i="103"/>
  <c r="J15" i="103"/>
  <c r="J16" i="103"/>
  <c r="J17" i="103"/>
  <c r="J18" i="103"/>
  <c r="J19" i="103"/>
  <c r="J20" i="103"/>
  <c r="J21" i="103"/>
  <c r="J22" i="103"/>
  <c r="J23" i="103"/>
  <c r="J24" i="103"/>
  <c r="J25" i="103"/>
  <c r="J26" i="103"/>
  <c r="J27" i="103"/>
  <c r="J28" i="103"/>
  <c r="J29" i="103"/>
  <c r="J30" i="103"/>
  <c r="J31" i="103"/>
  <c r="J32" i="103"/>
  <c r="J33" i="103"/>
  <c r="J34" i="103"/>
  <c r="J35" i="103"/>
  <c r="J36" i="103"/>
  <c r="J37" i="103"/>
  <c r="J38" i="103"/>
  <c r="J39" i="103"/>
  <c r="J40" i="103"/>
  <c r="J41" i="103"/>
  <c r="J42" i="103"/>
  <c r="J43" i="103"/>
  <c r="J44" i="103"/>
  <c r="J45" i="103"/>
  <c r="J46" i="103"/>
  <c r="J47" i="103"/>
  <c r="J48" i="103"/>
  <c r="J49" i="103"/>
  <c r="J50" i="103"/>
  <c r="J51" i="103"/>
  <c r="J52" i="103"/>
  <c r="J53" i="103"/>
  <c r="J54" i="103"/>
  <c r="J55" i="103"/>
  <c r="J56" i="103"/>
  <c r="J57" i="103"/>
  <c r="J58" i="103"/>
  <c r="J59" i="103"/>
  <c r="J60" i="103"/>
  <c r="J61" i="103"/>
  <c r="J62" i="103"/>
  <c r="J63" i="103"/>
  <c r="J64" i="103"/>
  <c r="J65" i="103"/>
  <c r="J66" i="103"/>
  <c r="J67" i="103"/>
  <c r="J68" i="103"/>
  <c r="J69" i="103"/>
  <c r="J70" i="103"/>
  <c r="J71" i="103"/>
  <c r="I8" i="103"/>
  <c r="I9" i="103"/>
  <c r="I11" i="103"/>
  <c r="I12" i="103"/>
  <c r="I13" i="103"/>
  <c r="I14" i="103"/>
  <c r="I15" i="103"/>
  <c r="I16" i="103"/>
  <c r="I17" i="103"/>
  <c r="I18" i="103"/>
  <c r="I19" i="103"/>
  <c r="I20" i="103"/>
  <c r="I21" i="103"/>
  <c r="I22" i="103"/>
  <c r="I23" i="103"/>
  <c r="I24" i="103"/>
  <c r="I25" i="103"/>
  <c r="I26" i="103"/>
  <c r="I27" i="103"/>
  <c r="I28" i="103"/>
  <c r="I29" i="103"/>
  <c r="I30" i="103"/>
  <c r="I31" i="103"/>
  <c r="I32" i="103"/>
  <c r="I33" i="103"/>
  <c r="I34" i="103"/>
  <c r="I35" i="103"/>
  <c r="I36" i="103"/>
  <c r="I37" i="103"/>
  <c r="I38" i="103"/>
  <c r="I39" i="103"/>
  <c r="I40" i="103"/>
  <c r="I41" i="103"/>
  <c r="I42" i="103"/>
  <c r="I43" i="103"/>
  <c r="I44" i="103"/>
  <c r="I45" i="103"/>
  <c r="I46" i="103"/>
  <c r="I47" i="103"/>
  <c r="I48" i="103"/>
  <c r="I49" i="103"/>
  <c r="I50" i="103"/>
  <c r="I51" i="103"/>
  <c r="I52" i="103"/>
  <c r="I53" i="103"/>
  <c r="I54" i="103"/>
  <c r="I55" i="103"/>
  <c r="I56" i="103"/>
  <c r="I57" i="103"/>
  <c r="I58" i="103"/>
  <c r="I59" i="103"/>
  <c r="I60" i="103"/>
  <c r="I61" i="103"/>
  <c r="I62" i="103"/>
  <c r="I63" i="103"/>
  <c r="I64" i="103"/>
  <c r="I65" i="103"/>
  <c r="I66" i="103"/>
  <c r="I67" i="103"/>
  <c r="I68" i="103"/>
  <c r="I69" i="103"/>
  <c r="I70" i="103"/>
  <c r="I71" i="103"/>
  <c r="H8" i="103"/>
  <c r="H9" i="103"/>
  <c r="H11" i="103"/>
  <c r="H12" i="103"/>
  <c r="H13" i="103"/>
  <c r="H14" i="103"/>
  <c r="H15" i="103"/>
  <c r="H16" i="103"/>
  <c r="H17" i="103"/>
  <c r="H18" i="103"/>
  <c r="H19" i="103"/>
  <c r="H20" i="103"/>
  <c r="H21" i="103"/>
  <c r="H22" i="103"/>
  <c r="H23" i="103"/>
  <c r="H24" i="103"/>
  <c r="H25" i="103"/>
  <c r="H26" i="103"/>
  <c r="H27" i="103"/>
  <c r="H28" i="103"/>
  <c r="H29" i="103"/>
  <c r="H30" i="103"/>
  <c r="H31" i="103"/>
  <c r="H32" i="103"/>
  <c r="H33" i="103"/>
  <c r="H34" i="103"/>
  <c r="H35" i="103"/>
  <c r="H36" i="103"/>
  <c r="H37" i="103"/>
  <c r="H38" i="103"/>
  <c r="H39" i="103"/>
  <c r="H40" i="103"/>
  <c r="H41" i="103"/>
  <c r="H42" i="103"/>
  <c r="H43" i="103"/>
  <c r="H44" i="103"/>
  <c r="H45" i="103"/>
  <c r="H46" i="103"/>
  <c r="H47" i="103"/>
  <c r="H48" i="103"/>
  <c r="H49" i="103"/>
  <c r="H50" i="103"/>
  <c r="H51" i="103"/>
  <c r="H52" i="103"/>
  <c r="H53" i="103"/>
  <c r="H54" i="103"/>
  <c r="H55" i="103"/>
  <c r="H56" i="103"/>
  <c r="H57" i="103"/>
  <c r="H58" i="103"/>
  <c r="H59" i="103"/>
  <c r="H60" i="103"/>
  <c r="H61" i="103"/>
  <c r="H62" i="103"/>
  <c r="H63" i="103"/>
  <c r="H64" i="103"/>
  <c r="H65" i="103"/>
  <c r="H66" i="103"/>
  <c r="H67" i="103"/>
  <c r="H68" i="103"/>
  <c r="H69" i="103"/>
  <c r="H70" i="103"/>
  <c r="H71" i="103"/>
  <c r="G8" i="103"/>
  <c r="G9" i="103"/>
  <c r="G11" i="103"/>
  <c r="G12" i="103"/>
  <c r="G13" i="103"/>
  <c r="G14" i="103"/>
  <c r="G15" i="103"/>
  <c r="G16" i="103"/>
  <c r="G17" i="103"/>
  <c r="G18" i="103"/>
  <c r="G19" i="103"/>
  <c r="G20" i="103"/>
  <c r="G21" i="103"/>
  <c r="G22" i="103"/>
  <c r="G23" i="103"/>
  <c r="G24" i="103"/>
  <c r="G25" i="103"/>
  <c r="G26" i="103"/>
  <c r="G27" i="103"/>
  <c r="G28" i="103"/>
  <c r="G29" i="103"/>
  <c r="G30" i="103"/>
  <c r="G31" i="103"/>
  <c r="G32" i="103"/>
  <c r="G33" i="103"/>
  <c r="G34" i="103"/>
  <c r="G35" i="103"/>
  <c r="G36" i="103"/>
  <c r="G37" i="103"/>
  <c r="G38" i="103"/>
  <c r="G39" i="103"/>
  <c r="G40" i="103"/>
  <c r="G41" i="103"/>
  <c r="G42" i="103"/>
  <c r="G43" i="103"/>
  <c r="G44" i="103"/>
  <c r="G45" i="103"/>
  <c r="G46" i="103"/>
  <c r="G47" i="103"/>
  <c r="G48" i="103"/>
  <c r="G49" i="103"/>
  <c r="G50" i="103"/>
  <c r="G51" i="103"/>
  <c r="G52" i="103"/>
  <c r="G53" i="103"/>
  <c r="G54" i="103"/>
  <c r="G55" i="103"/>
  <c r="G56" i="103"/>
  <c r="G57" i="103"/>
  <c r="G58" i="103"/>
  <c r="G59" i="103"/>
  <c r="G60" i="103"/>
  <c r="G61" i="103"/>
  <c r="G62" i="103"/>
  <c r="G63" i="103"/>
  <c r="G64" i="103"/>
  <c r="G65" i="103"/>
  <c r="G66" i="103"/>
  <c r="G67" i="103"/>
  <c r="G68" i="103"/>
  <c r="G69" i="103"/>
  <c r="G70" i="103"/>
  <c r="G71" i="103"/>
  <c r="F8" i="103"/>
  <c r="F9" i="103"/>
  <c r="F11" i="103"/>
  <c r="F12" i="103"/>
  <c r="F13" i="103"/>
  <c r="F14" i="103"/>
  <c r="F15" i="103"/>
  <c r="F16" i="103"/>
  <c r="F17" i="103"/>
  <c r="F18" i="103"/>
  <c r="F19" i="103"/>
  <c r="F20" i="103"/>
  <c r="F21" i="103"/>
  <c r="F22" i="103"/>
  <c r="F23" i="103"/>
  <c r="F24" i="103"/>
  <c r="F25" i="103"/>
  <c r="F26" i="103"/>
  <c r="F27" i="103"/>
  <c r="F28" i="103"/>
  <c r="F29" i="103"/>
  <c r="F30" i="103"/>
  <c r="F31" i="103"/>
  <c r="F32" i="103"/>
  <c r="F33" i="103"/>
  <c r="F34" i="103"/>
  <c r="F35" i="103"/>
  <c r="F36" i="103"/>
  <c r="F37" i="103"/>
  <c r="F38" i="103"/>
  <c r="F39" i="103"/>
  <c r="F40" i="103"/>
  <c r="F41" i="103"/>
  <c r="F42" i="103"/>
  <c r="F43" i="103"/>
  <c r="F44" i="103"/>
  <c r="F45" i="103"/>
  <c r="F46" i="103"/>
  <c r="F47" i="103"/>
  <c r="F48" i="103"/>
  <c r="F49" i="103"/>
  <c r="F50" i="103"/>
  <c r="F51" i="103"/>
  <c r="F52" i="103"/>
  <c r="F53" i="103"/>
  <c r="F54" i="103"/>
  <c r="F55" i="103"/>
  <c r="F56" i="103"/>
  <c r="F57" i="103"/>
  <c r="F58" i="103"/>
  <c r="F59" i="103"/>
  <c r="F60" i="103"/>
  <c r="F61" i="103"/>
  <c r="F62" i="103"/>
  <c r="F63" i="103"/>
  <c r="F64" i="103"/>
  <c r="F65" i="103"/>
  <c r="F66" i="103"/>
  <c r="F67" i="103"/>
  <c r="F68" i="103"/>
  <c r="F69" i="103"/>
  <c r="F70" i="103"/>
  <c r="F71" i="103"/>
  <c r="E8" i="103"/>
  <c r="E9" i="103"/>
  <c r="E11" i="103"/>
  <c r="E12" i="103"/>
  <c r="E13" i="103"/>
  <c r="E14" i="103"/>
  <c r="E15" i="103"/>
  <c r="E16" i="103"/>
  <c r="E17" i="103"/>
  <c r="E18" i="103"/>
  <c r="E19" i="103"/>
  <c r="E20" i="103"/>
  <c r="E21" i="103"/>
  <c r="E22" i="103"/>
  <c r="E23" i="103"/>
  <c r="E24" i="103"/>
  <c r="E25" i="103"/>
  <c r="E26" i="103"/>
  <c r="E27" i="103"/>
  <c r="E28" i="103"/>
  <c r="E29" i="103"/>
  <c r="E30" i="103"/>
  <c r="E31" i="103"/>
  <c r="E32" i="103"/>
  <c r="E33" i="103"/>
  <c r="E34" i="103"/>
  <c r="E35" i="103"/>
  <c r="E36" i="103"/>
  <c r="E37" i="103"/>
  <c r="E38" i="103"/>
  <c r="E39" i="103"/>
  <c r="E40" i="103"/>
  <c r="E41" i="103"/>
  <c r="E42" i="103"/>
  <c r="E43" i="103"/>
  <c r="E44" i="103"/>
  <c r="E45" i="103"/>
  <c r="E46" i="103"/>
  <c r="E47" i="103"/>
  <c r="E48" i="103"/>
  <c r="E49" i="103"/>
  <c r="E50" i="103"/>
  <c r="E51" i="103"/>
  <c r="E52" i="103"/>
  <c r="E53" i="103"/>
  <c r="E54" i="103"/>
  <c r="E55" i="103"/>
  <c r="E56" i="103"/>
  <c r="E57" i="103"/>
  <c r="E58" i="103"/>
  <c r="E59" i="103"/>
  <c r="E60" i="103"/>
  <c r="E61" i="103"/>
  <c r="E62" i="103"/>
  <c r="E63" i="103"/>
  <c r="E64" i="103"/>
  <c r="E65" i="103"/>
  <c r="E66" i="103"/>
  <c r="E67" i="103"/>
  <c r="E68" i="103"/>
  <c r="E69" i="103"/>
  <c r="E70" i="103"/>
  <c r="E71" i="103"/>
  <c r="K52" i="103" l="1"/>
  <c r="B295" i="113" l="1"/>
  <c r="B294" i="113"/>
  <c r="B293" i="113"/>
  <c r="B292" i="113"/>
  <c r="B291" i="113"/>
  <c r="B290" i="113"/>
  <c r="B289" i="113"/>
  <c r="B288" i="113"/>
  <c r="B287" i="113"/>
  <c r="B286" i="113"/>
  <c r="B285" i="113"/>
  <c r="B284" i="113"/>
  <c r="B283" i="113"/>
  <c r="B282" i="113"/>
  <c r="B281" i="113"/>
  <c r="B280" i="113"/>
  <c r="B279" i="113"/>
  <c r="B278" i="113"/>
  <c r="B277" i="113"/>
  <c r="B276" i="113"/>
  <c r="B275" i="113"/>
  <c r="B274" i="113"/>
  <c r="B273" i="113"/>
  <c r="B272" i="113"/>
  <c r="B271" i="113"/>
  <c r="B270" i="113"/>
  <c r="B269" i="113"/>
  <c r="B268" i="113"/>
  <c r="B267" i="113"/>
  <c r="B266" i="113"/>
  <c r="B265" i="113"/>
  <c r="B264" i="113"/>
  <c r="B263" i="113"/>
  <c r="B262" i="113"/>
  <c r="B261" i="113"/>
  <c r="B260" i="113"/>
  <c r="B259" i="113"/>
  <c r="B258" i="113"/>
  <c r="B257" i="113"/>
  <c r="B256" i="113"/>
  <c r="B255" i="113"/>
  <c r="B254" i="113"/>
  <c r="B253" i="113"/>
  <c r="B252" i="113"/>
  <c r="B251" i="113"/>
  <c r="B250" i="113"/>
  <c r="B249" i="113"/>
  <c r="B248" i="113"/>
  <c r="B247" i="113"/>
  <c r="B246" i="113"/>
  <c r="B245" i="113"/>
  <c r="B244" i="113"/>
  <c r="B243" i="113"/>
  <c r="B242" i="113"/>
  <c r="B241" i="113"/>
  <c r="B240" i="113"/>
  <c r="B239" i="113"/>
  <c r="B238" i="113"/>
  <c r="B237" i="113"/>
  <c r="B236" i="113"/>
  <c r="B235" i="113"/>
  <c r="B234" i="113"/>
  <c r="B233" i="113"/>
  <c r="B232" i="113"/>
  <c r="B221" i="113"/>
  <c r="B220" i="113"/>
  <c r="B219" i="113"/>
  <c r="B218" i="113"/>
  <c r="B217" i="113"/>
  <c r="B216" i="113"/>
  <c r="B215" i="113"/>
  <c r="B214" i="113"/>
  <c r="B213" i="113"/>
  <c r="B212" i="113"/>
  <c r="B211" i="113"/>
  <c r="B210" i="113"/>
  <c r="B209" i="113"/>
  <c r="B208" i="113"/>
  <c r="B207" i="113"/>
  <c r="B206" i="113"/>
  <c r="B205" i="113"/>
  <c r="B204" i="113"/>
  <c r="B203" i="113"/>
  <c r="B202" i="113"/>
  <c r="B201" i="113"/>
  <c r="B200" i="113"/>
  <c r="B199" i="113"/>
  <c r="B198" i="113"/>
  <c r="B197" i="113"/>
  <c r="B196" i="113"/>
  <c r="B195" i="113"/>
  <c r="B194" i="113"/>
  <c r="B193" i="113"/>
  <c r="B192" i="113"/>
  <c r="B191" i="113"/>
  <c r="B190" i="113"/>
  <c r="B189" i="113"/>
  <c r="B188" i="113"/>
  <c r="B187" i="113"/>
  <c r="B186" i="113"/>
  <c r="B185" i="113"/>
  <c r="B184" i="113"/>
  <c r="B183" i="113"/>
  <c r="B182" i="113"/>
  <c r="B181" i="113"/>
  <c r="B180" i="113"/>
  <c r="B179" i="113"/>
  <c r="B178" i="113"/>
  <c r="B177" i="113"/>
  <c r="B176" i="113"/>
  <c r="B175" i="113"/>
  <c r="B174" i="113"/>
  <c r="B173" i="113"/>
  <c r="B172" i="113"/>
  <c r="B171" i="113"/>
  <c r="B170" i="113"/>
  <c r="B169" i="113"/>
  <c r="B168" i="113"/>
  <c r="B167" i="113"/>
  <c r="B166" i="113"/>
  <c r="B165" i="113"/>
  <c r="B164" i="113"/>
  <c r="B163" i="113"/>
  <c r="B162" i="113"/>
  <c r="B161" i="113"/>
  <c r="B160" i="113"/>
  <c r="B159" i="113"/>
  <c r="B158" i="113"/>
  <c r="B146" i="113"/>
  <c r="B145" i="113"/>
  <c r="B144" i="113"/>
  <c r="B143" i="113"/>
  <c r="B142" i="113"/>
  <c r="B141" i="113"/>
  <c r="B140" i="113"/>
  <c r="B139" i="113"/>
  <c r="B138" i="113"/>
  <c r="B137" i="113"/>
  <c r="B136" i="113"/>
  <c r="B135" i="113"/>
  <c r="B134" i="113"/>
  <c r="B133" i="113"/>
  <c r="B132" i="113"/>
  <c r="B131" i="113"/>
  <c r="B130" i="113"/>
  <c r="B129" i="113"/>
  <c r="B128" i="113"/>
  <c r="B127" i="113"/>
  <c r="B126" i="113"/>
  <c r="B125" i="113"/>
  <c r="B124" i="113"/>
  <c r="B123" i="113"/>
  <c r="B122" i="113"/>
  <c r="B121" i="113"/>
  <c r="B120" i="113"/>
  <c r="B119" i="113"/>
  <c r="B118" i="113"/>
  <c r="B117" i="113"/>
  <c r="B116" i="113"/>
  <c r="B115" i="113"/>
  <c r="B114" i="113"/>
  <c r="B113" i="113"/>
  <c r="B112" i="113"/>
  <c r="B111" i="113"/>
  <c r="B110" i="113"/>
  <c r="B109" i="113"/>
  <c r="B108" i="113"/>
  <c r="B107" i="113"/>
  <c r="B106" i="113"/>
  <c r="B105" i="113"/>
  <c r="B104" i="113"/>
  <c r="B103" i="113"/>
  <c r="B102" i="113"/>
  <c r="B101" i="113"/>
  <c r="B100" i="113"/>
  <c r="B99" i="113"/>
  <c r="B98" i="113"/>
  <c r="B97" i="113"/>
  <c r="B96" i="113"/>
  <c r="B95" i="113"/>
  <c r="B94" i="113"/>
  <c r="B93" i="113"/>
  <c r="B92" i="113"/>
  <c r="B91" i="113"/>
  <c r="B90" i="113"/>
  <c r="B89" i="113"/>
  <c r="B88" i="113"/>
  <c r="B87" i="113"/>
  <c r="B86" i="113"/>
  <c r="B85" i="113"/>
  <c r="B84" i="113"/>
  <c r="B83" i="113"/>
  <c r="B11" i="113"/>
  <c r="B12" i="113"/>
  <c r="B13" i="113"/>
  <c r="B14" i="113"/>
  <c r="B15" i="113"/>
  <c r="B16" i="113"/>
  <c r="B17" i="113"/>
  <c r="B18" i="113"/>
  <c r="B19" i="113"/>
  <c r="B20" i="113"/>
  <c r="B21" i="113"/>
  <c r="B22" i="113"/>
  <c r="B23" i="113"/>
  <c r="B24" i="113"/>
  <c r="B25" i="113"/>
  <c r="B26" i="113"/>
  <c r="B27" i="113"/>
  <c r="B28" i="113"/>
  <c r="B29" i="113"/>
  <c r="B30" i="113"/>
  <c r="B31" i="113"/>
  <c r="B32" i="113"/>
  <c r="B33" i="113"/>
  <c r="B34" i="113"/>
  <c r="B35" i="113"/>
  <c r="B36" i="113"/>
  <c r="B37" i="113"/>
  <c r="B38" i="113"/>
  <c r="B39" i="113"/>
  <c r="B40" i="113"/>
  <c r="B41" i="113"/>
  <c r="B42" i="113"/>
  <c r="B43" i="113"/>
  <c r="B44" i="113"/>
  <c r="B45" i="113"/>
  <c r="B46" i="113"/>
  <c r="B47" i="113"/>
  <c r="B48" i="113"/>
  <c r="B49" i="113"/>
  <c r="B50" i="113"/>
  <c r="B51" i="113"/>
  <c r="B52" i="113"/>
  <c r="B53" i="113"/>
  <c r="B54" i="113"/>
  <c r="B55" i="113"/>
  <c r="B56" i="113"/>
  <c r="B57" i="113"/>
  <c r="B58" i="113"/>
  <c r="B59" i="113"/>
  <c r="B60" i="113"/>
  <c r="B61" i="113"/>
  <c r="B62" i="113"/>
  <c r="B63" i="113"/>
  <c r="B64" i="113"/>
  <c r="B65" i="113"/>
  <c r="B66" i="113"/>
  <c r="B67" i="113"/>
  <c r="B68" i="113"/>
  <c r="B69" i="113"/>
  <c r="B70" i="113"/>
  <c r="B71" i="113"/>
  <c r="B72" i="113"/>
  <c r="B73" i="113"/>
  <c r="G296" i="113"/>
  <c r="D296" i="113"/>
  <c r="C296" i="113"/>
  <c r="F295" i="113"/>
  <c r="E295" i="113"/>
  <c r="F294" i="113"/>
  <c r="E294" i="113"/>
  <c r="F293" i="113"/>
  <c r="E293" i="113"/>
  <c r="F292" i="113"/>
  <c r="E292" i="113"/>
  <c r="F291" i="113"/>
  <c r="E291" i="113"/>
  <c r="F289" i="113"/>
  <c r="E289" i="113"/>
  <c r="F288" i="113"/>
  <c r="E288" i="113"/>
  <c r="F287" i="113"/>
  <c r="E287" i="113"/>
  <c r="F286" i="113"/>
  <c r="E286" i="113"/>
  <c r="F285" i="113"/>
  <c r="E285" i="113"/>
  <c r="F284" i="113"/>
  <c r="E284" i="113"/>
  <c r="F283" i="113"/>
  <c r="E283" i="113"/>
  <c r="F282" i="113"/>
  <c r="E282" i="113"/>
  <c r="F281" i="113"/>
  <c r="E281" i="113"/>
  <c r="F280" i="113"/>
  <c r="E280" i="113"/>
  <c r="F279" i="113"/>
  <c r="E279" i="113"/>
  <c r="F278" i="113"/>
  <c r="E278" i="113"/>
  <c r="F277" i="113"/>
  <c r="E277" i="113"/>
  <c r="F276" i="113"/>
  <c r="E276" i="113"/>
  <c r="F275" i="113"/>
  <c r="E275" i="113"/>
  <c r="F274" i="113"/>
  <c r="E274" i="113"/>
  <c r="F273" i="113"/>
  <c r="E273" i="113"/>
  <c r="F272" i="113"/>
  <c r="E272" i="113"/>
  <c r="F271" i="113"/>
  <c r="E271" i="113"/>
  <c r="F270" i="113"/>
  <c r="E270" i="113"/>
  <c r="F269" i="113"/>
  <c r="E269" i="113"/>
  <c r="F268" i="113"/>
  <c r="E268" i="113"/>
  <c r="F267" i="113"/>
  <c r="E267" i="113"/>
  <c r="F266" i="113"/>
  <c r="E266" i="113"/>
  <c r="F265" i="113"/>
  <c r="E265" i="113"/>
  <c r="F264" i="113"/>
  <c r="E264" i="113"/>
  <c r="F263" i="113"/>
  <c r="E263" i="113"/>
  <c r="F262" i="113"/>
  <c r="E262" i="113"/>
  <c r="F261" i="113"/>
  <c r="E261" i="113"/>
  <c r="F260" i="113"/>
  <c r="E260" i="113"/>
  <c r="F259" i="113"/>
  <c r="E259" i="113"/>
  <c r="F258" i="113"/>
  <c r="E258" i="113"/>
  <c r="F257" i="113"/>
  <c r="E257" i="113"/>
  <c r="F256" i="113"/>
  <c r="E256" i="113"/>
  <c r="F255" i="113"/>
  <c r="E255" i="113"/>
  <c r="F254" i="113"/>
  <c r="E254" i="113"/>
  <c r="F253" i="113"/>
  <c r="E253" i="113"/>
  <c r="F252" i="113"/>
  <c r="E252" i="113"/>
  <c r="F251" i="113"/>
  <c r="E251" i="113"/>
  <c r="F250" i="113"/>
  <c r="E250" i="113"/>
  <c r="F249" i="113"/>
  <c r="E249" i="113"/>
  <c r="F248" i="113"/>
  <c r="E248" i="113"/>
  <c r="F247" i="113"/>
  <c r="E247" i="113"/>
  <c r="F246" i="113"/>
  <c r="E246" i="113"/>
  <c r="F245" i="113"/>
  <c r="E245" i="113"/>
  <c r="F244" i="113"/>
  <c r="E244" i="113"/>
  <c r="F243" i="113"/>
  <c r="E243" i="113"/>
  <c r="F242" i="113"/>
  <c r="E242" i="113"/>
  <c r="F241" i="113"/>
  <c r="E241" i="113"/>
  <c r="F240" i="113"/>
  <c r="E240" i="113"/>
  <c r="F239" i="113"/>
  <c r="E239" i="113"/>
  <c r="F238" i="113"/>
  <c r="E238" i="113"/>
  <c r="F237" i="113"/>
  <c r="E237" i="113"/>
  <c r="F236" i="113"/>
  <c r="E236" i="113"/>
  <c r="F235" i="113"/>
  <c r="E235" i="113"/>
  <c r="F234" i="113"/>
  <c r="E234" i="113"/>
  <c r="F233" i="113"/>
  <c r="E233" i="113"/>
  <c r="F232" i="113"/>
  <c r="E232" i="113"/>
  <c r="F222" i="113"/>
  <c r="E222" i="113"/>
  <c r="D222" i="113"/>
  <c r="C222" i="113"/>
  <c r="I221" i="113"/>
  <c r="H221" i="113"/>
  <c r="G221" i="113"/>
  <c r="I220" i="113"/>
  <c r="H220" i="113"/>
  <c r="G220" i="113"/>
  <c r="I219" i="113"/>
  <c r="H219" i="113"/>
  <c r="G219" i="113"/>
  <c r="I218" i="113"/>
  <c r="H218" i="113"/>
  <c r="G218" i="113"/>
  <c r="I217" i="113"/>
  <c r="H217" i="113"/>
  <c r="G217" i="113"/>
  <c r="I215" i="113"/>
  <c r="H215" i="113"/>
  <c r="G215" i="113"/>
  <c r="I214" i="113"/>
  <c r="H214" i="113"/>
  <c r="G214" i="113"/>
  <c r="I213" i="113"/>
  <c r="H213" i="113"/>
  <c r="G213" i="113"/>
  <c r="I212" i="113"/>
  <c r="H212" i="113"/>
  <c r="G212" i="113"/>
  <c r="J212" i="113" s="1"/>
  <c r="I211" i="113"/>
  <c r="H211" i="113"/>
  <c r="G211" i="113"/>
  <c r="I210" i="113"/>
  <c r="H210" i="113"/>
  <c r="G210" i="113"/>
  <c r="I209" i="113"/>
  <c r="H209" i="113"/>
  <c r="G209" i="113"/>
  <c r="I208" i="113"/>
  <c r="H208" i="113"/>
  <c r="G208" i="113"/>
  <c r="I207" i="113"/>
  <c r="H207" i="113"/>
  <c r="G207" i="113"/>
  <c r="I206" i="113"/>
  <c r="H206" i="113"/>
  <c r="G206" i="113"/>
  <c r="I205" i="113"/>
  <c r="H205" i="113"/>
  <c r="G205" i="113"/>
  <c r="I204" i="113"/>
  <c r="H204" i="113"/>
  <c r="G204" i="113"/>
  <c r="I203" i="113"/>
  <c r="H203" i="113"/>
  <c r="G203" i="113"/>
  <c r="I202" i="113"/>
  <c r="H202" i="113"/>
  <c r="G202" i="113"/>
  <c r="I201" i="113"/>
  <c r="H201" i="113"/>
  <c r="G201" i="113"/>
  <c r="I200" i="113"/>
  <c r="H200" i="113"/>
  <c r="G200" i="113"/>
  <c r="I199" i="113"/>
  <c r="H199" i="113"/>
  <c r="G199" i="113"/>
  <c r="I198" i="113"/>
  <c r="H198" i="113"/>
  <c r="G198" i="113"/>
  <c r="I197" i="113"/>
  <c r="H197" i="113"/>
  <c r="G197" i="113"/>
  <c r="I196" i="113"/>
  <c r="H196" i="113"/>
  <c r="G196" i="113"/>
  <c r="I195" i="113"/>
  <c r="H195" i="113"/>
  <c r="G195" i="113"/>
  <c r="J195" i="113" s="1"/>
  <c r="I194" i="113"/>
  <c r="H194" i="113"/>
  <c r="G194" i="113"/>
  <c r="I193" i="113"/>
  <c r="H193" i="113"/>
  <c r="G193" i="113"/>
  <c r="I192" i="113"/>
  <c r="H192" i="113"/>
  <c r="G192" i="113"/>
  <c r="I191" i="113"/>
  <c r="H191" i="113"/>
  <c r="G191" i="113"/>
  <c r="I190" i="113"/>
  <c r="H190" i="113"/>
  <c r="G190" i="113"/>
  <c r="I189" i="113"/>
  <c r="H189" i="113"/>
  <c r="J189" i="113" s="1"/>
  <c r="G189" i="113"/>
  <c r="I188" i="113"/>
  <c r="H188" i="113"/>
  <c r="G188" i="113"/>
  <c r="I187" i="113"/>
  <c r="H187" i="113"/>
  <c r="G187" i="113"/>
  <c r="I186" i="113"/>
  <c r="H186" i="113"/>
  <c r="G186" i="113"/>
  <c r="I185" i="113"/>
  <c r="H185" i="113"/>
  <c r="G185" i="113"/>
  <c r="I184" i="113"/>
  <c r="H184" i="113"/>
  <c r="G184" i="113"/>
  <c r="I183" i="113"/>
  <c r="H183" i="113"/>
  <c r="G183" i="113"/>
  <c r="I182" i="113"/>
  <c r="H182" i="113"/>
  <c r="G182" i="113"/>
  <c r="I181" i="113"/>
  <c r="H181" i="113"/>
  <c r="G181" i="113"/>
  <c r="I180" i="113"/>
  <c r="H180" i="113"/>
  <c r="G180" i="113"/>
  <c r="J180" i="113" s="1"/>
  <c r="I179" i="113"/>
  <c r="H179" i="113"/>
  <c r="G179" i="113"/>
  <c r="J179" i="113" s="1"/>
  <c r="I178" i="113"/>
  <c r="H178" i="113"/>
  <c r="G178" i="113"/>
  <c r="I177" i="113"/>
  <c r="H177" i="113"/>
  <c r="G177" i="113"/>
  <c r="I176" i="113"/>
  <c r="H176" i="113"/>
  <c r="G176" i="113"/>
  <c r="I175" i="113"/>
  <c r="H175" i="113"/>
  <c r="G175" i="113"/>
  <c r="J175" i="113" s="1"/>
  <c r="I174" i="113"/>
  <c r="H174" i="113"/>
  <c r="G174" i="113"/>
  <c r="I173" i="113"/>
  <c r="H173" i="113"/>
  <c r="G173" i="113"/>
  <c r="I172" i="113"/>
  <c r="H172" i="113"/>
  <c r="G172" i="113"/>
  <c r="I171" i="113"/>
  <c r="H171" i="113"/>
  <c r="G171" i="113"/>
  <c r="J171" i="113" s="1"/>
  <c r="I170" i="113"/>
  <c r="H170" i="113"/>
  <c r="G170" i="113"/>
  <c r="I169" i="113"/>
  <c r="H169" i="113"/>
  <c r="G169" i="113"/>
  <c r="I168" i="113"/>
  <c r="H168" i="113"/>
  <c r="G168" i="113"/>
  <c r="I167" i="113"/>
  <c r="H167" i="113"/>
  <c r="G167" i="113"/>
  <c r="I166" i="113"/>
  <c r="H166" i="113"/>
  <c r="G166" i="113"/>
  <c r="I165" i="113"/>
  <c r="H165" i="113"/>
  <c r="G165" i="113"/>
  <c r="I164" i="113"/>
  <c r="H164" i="113"/>
  <c r="G164" i="113"/>
  <c r="I163" i="113"/>
  <c r="H163" i="113"/>
  <c r="G163" i="113"/>
  <c r="J163" i="113" s="1"/>
  <c r="I162" i="113"/>
  <c r="H162" i="113"/>
  <c r="G162" i="113"/>
  <c r="I161" i="113"/>
  <c r="H161" i="113"/>
  <c r="G161" i="113"/>
  <c r="I160" i="113"/>
  <c r="H160" i="113"/>
  <c r="G160" i="113"/>
  <c r="I159" i="113"/>
  <c r="H159" i="113"/>
  <c r="G159" i="113"/>
  <c r="I158" i="113"/>
  <c r="H158" i="113"/>
  <c r="G158" i="113"/>
  <c r="M151" i="113"/>
  <c r="I151" i="113"/>
  <c r="H151" i="113"/>
  <c r="G151" i="113"/>
  <c r="F151" i="113"/>
  <c r="E151" i="113"/>
  <c r="D151" i="113"/>
  <c r="C151" i="113"/>
  <c r="A149" i="113"/>
  <c r="D149" i="113" s="1"/>
  <c r="I147" i="113"/>
  <c r="H147" i="113"/>
  <c r="G147" i="113"/>
  <c r="F147" i="113"/>
  <c r="E147" i="113"/>
  <c r="D147" i="113"/>
  <c r="C147" i="113"/>
  <c r="L146" i="113"/>
  <c r="K146" i="113"/>
  <c r="J146" i="113"/>
  <c r="L145" i="113"/>
  <c r="K145" i="113"/>
  <c r="J145" i="113"/>
  <c r="L144" i="113"/>
  <c r="K144" i="113"/>
  <c r="J144" i="113"/>
  <c r="L143" i="113"/>
  <c r="K143" i="113"/>
  <c r="J143" i="113"/>
  <c r="L142" i="113"/>
  <c r="K142" i="113"/>
  <c r="J142" i="113"/>
  <c r="L140" i="113"/>
  <c r="K140" i="113"/>
  <c r="J140" i="113"/>
  <c r="L139" i="113"/>
  <c r="K139" i="113"/>
  <c r="J139" i="113"/>
  <c r="L138" i="113"/>
  <c r="K138" i="113"/>
  <c r="J138" i="113"/>
  <c r="L137" i="113"/>
  <c r="K137" i="113"/>
  <c r="J137" i="113"/>
  <c r="L136" i="113"/>
  <c r="K136" i="113"/>
  <c r="J136" i="113"/>
  <c r="L135" i="113"/>
  <c r="K135" i="113"/>
  <c r="J135" i="113"/>
  <c r="L134" i="113"/>
  <c r="K134" i="113"/>
  <c r="J134" i="113"/>
  <c r="L133" i="113"/>
  <c r="K133" i="113"/>
  <c r="J133" i="113"/>
  <c r="L132" i="113"/>
  <c r="K132" i="113"/>
  <c r="J132" i="113"/>
  <c r="L131" i="113"/>
  <c r="K131" i="113"/>
  <c r="J131" i="113"/>
  <c r="L130" i="113"/>
  <c r="K130" i="113"/>
  <c r="J130" i="113"/>
  <c r="L129" i="113"/>
  <c r="K129" i="113"/>
  <c r="J129" i="113"/>
  <c r="L128" i="113"/>
  <c r="K128" i="113"/>
  <c r="J128" i="113"/>
  <c r="L127" i="113"/>
  <c r="K127" i="113"/>
  <c r="J127" i="113"/>
  <c r="L126" i="113"/>
  <c r="K126" i="113"/>
  <c r="J126" i="113"/>
  <c r="L125" i="113"/>
  <c r="K125" i="113"/>
  <c r="J125" i="113"/>
  <c r="L124" i="113"/>
  <c r="K124" i="113"/>
  <c r="J124" i="113"/>
  <c r="L123" i="113"/>
  <c r="K123" i="113"/>
  <c r="J123" i="113"/>
  <c r="L122" i="113"/>
  <c r="K122" i="113"/>
  <c r="J122" i="113"/>
  <c r="L121" i="113"/>
  <c r="K121" i="113"/>
  <c r="J121" i="113"/>
  <c r="L120" i="113"/>
  <c r="K120" i="113"/>
  <c r="J120" i="113"/>
  <c r="L119" i="113"/>
  <c r="K119" i="113"/>
  <c r="J119" i="113"/>
  <c r="L118" i="113"/>
  <c r="K118" i="113"/>
  <c r="J118" i="113"/>
  <c r="M118" i="113" s="1"/>
  <c r="L117" i="113"/>
  <c r="K117" i="113"/>
  <c r="J117" i="113"/>
  <c r="L116" i="113"/>
  <c r="K116" i="113"/>
  <c r="J116" i="113"/>
  <c r="L115" i="113"/>
  <c r="K115" i="113"/>
  <c r="J115" i="113"/>
  <c r="L114" i="113"/>
  <c r="K114" i="113"/>
  <c r="J114" i="113"/>
  <c r="L113" i="113"/>
  <c r="K113" i="113"/>
  <c r="J113" i="113"/>
  <c r="L112" i="113"/>
  <c r="K112" i="113"/>
  <c r="J112" i="113"/>
  <c r="L111" i="113"/>
  <c r="K111" i="113"/>
  <c r="J111" i="113"/>
  <c r="L110" i="113"/>
  <c r="K110" i="113"/>
  <c r="J110" i="113"/>
  <c r="L109" i="113"/>
  <c r="K109" i="113"/>
  <c r="J109" i="113"/>
  <c r="L108" i="113"/>
  <c r="K108" i="113"/>
  <c r="J108" i="113"/>
  <c r="L107" i="113"/>
  <c r="K107" i="113"/>
  <c r="J107" i="113"/>
  <c r="L106" i="113"/>
  <c r="K106" i="113"/>
  <c r="J106" i="113"/>
  <c r="L105" i="113"/>
  <c r="K105" i="113"/>
  <c r="J105" i="113"/>
  <c r="L104" i="113"/>
  <c r="K104" i="113"/>
  <c r="J104" i="113"/>
  <c r="L103" i="113"/>
  <c r="K103" i="113"/>
  <c r="J103" i="113"/>
  <c r="L102" i="113"/>
  <c r="K102" i="113"/>
  <c r="J102" i="113"/>
  <c r="L101" i="113"/>
  <c r="K101" i="113"/>
  <c r="J101" i="113"/>
  <c r="L100" i="113"/>
  <c r="K100" i="113"/>
  <c r="J100" i="113"/>
  <c r="L99" i="113"/>
  <c r="K99" i="113"/>
  <c r="J99" i="113"/>
  <c r="L98" i="113"/>
  <c r="K98" i="113"/>
  <c r="J98" i="113"/>
  <c r="L97" i="113"/>
  <c r="K97" i="113"/>
  <c r="J97" i="113"/>
  <c r="L96" i="113"/>
  <c r="K96" i="113"/>
  <c r="J96" i="113"/>
  <c r="L95" i="113"/>
  <c r="K95" i="113"/>
  <c r="J95" i="113"/>
  <c r="L94" i="113"/>
  <c r="K94" i="113"/>
  <c r="J94" i="113"/>
  <c r="L93" i="113"/>
  <c r="K93" i="113"/>
  <c r="J93" i="113"/>
  <c r="L92" i="113"/>
  <c r="K92" i="113"/>
  <c r="J92" i="113"/>
  <c r="L91" i="113"/>
  <c r="K91" i="113"/>
  <c r="J91" i="113"/>
  <c r="L90" i="113"/>
  <c r="K90" i="113"/>
  <c r="J90" i="113"/>
  <c r="L89" i="113"/>
  <c r="K89" i="113"/>
  <c r="J89" i="113"/>
  <c r="L88" i="113"/>
  <c r="K88" i="113"/>
  <c r="J88" i="113"/>
  <c r="L87" i="113"/>
  <c r="K87" i="113"/>
  <c r="J87" i="113"/>
  <c r="L86" i="113"/>
  <c r="K86" i="113"/>
  <c r="J86" i="113"/>
  <c r="L85" i="113"/>
  <c r="K85" i="113"/>
  <c r="J85" i="113"/>
  <c r="L84" i="113"/>
  <c r="K84" i="113"/>
  <c r="J84" i="113"/>
  <c r="L83" i="113"/>
  <c r="K83" i="113"/>
  <c r="J83" i="113"/>
  <c r="K74" i="113"/>
  <c r="F74" i="113"/>
  <c r="E74" i="113"/>
  <c r="D74" i="113"/>
  <c r="C74" i="113"/>
  <c r="H73" i="113"/>
  <c r="L73" i="113" s="1"/>
  <c r="G73" i="113"/>
  <c r="N146" i="113" s="1"/>
  <c r="H72" i="113"/>
  <c r="L72" i="113" s="1"/>
  <c r="G72" i="113"/>
  <c r="N145" i="113" s="1"/>
  <c r="H71" i="113"/>
  <c r="L71" i="113" s="1"/>
  <c r="G71" i="113"/>
  <c r="H293" i="113" s="1"/>
  <c r="H70" i="113"/>
  <c r="L70" i="113" s="1"/>
  <c r="G70" i="113"/>
  <c r="H292" i="113" s="1"/>
  <c r="H69" i="113"/>
  <c r="L69" i="113" s="1"/>
  <c r="G69" i="113"/>
  <c r="N142" i="113" s="1"/>
  <c r="H67" i="113"/>
  <c r="L67" i="113" s="1"/>
  <c r="G67" i="113"/>
  <c r="H289" i="113" s="1"/>
  <c r="H66" i="113"/>
  <c r="L66" i="113" s="1"/>
  <c r="G66" i="113"/>
  <c r="N139" i="113" s="1"/>
  <c r="L65" i="113"/>
  <c r="H65" i="113"/>
  <c r="G65" i="113"/>
  <c r="H287" i="113" s="1"/>
  <c r="H64" i="113"/>
  <c r="L64" i="113" s="1"/>
  <c r="G64" i="113"/>
  <c r="N137" i="113" s="1"/>
  <c r="H63" i="113"/>
  <c r="L63" i="113" s="1"/>
  <c r="G63" i="113"/>
  <c r="H285" i="113" s="1"/>
  <c r="H62" i="113"/>
  <c r="L62" i="113" s="1"/>
  <c r="G62" i="113"/>
  <c r="N135" i="113" s="1"/>
  <c r="H61" i="113"/>
  <c r="L61" i="113" s="1"/>
  <c r="G61" i="113"/>
  <c r="H283" i="113" s="1"/>
  <c r="H60" i="113"/>
  <c r="L60" i="113" s="1"/>
  <c r="G60" i="113"/>
  <c r="N133" i="113" s="1"/>
  <c r="H59" i="113"/>
  <c r="L59" i="113" s="1"/>
  <c r="G59" i="113"/>
  <c r="H281" i="113" s="1"/>
  <c r="H58" i="113"/>
  <c r="L58" i="113" s="1"/>
  <c r="G58" i="113"/>
  <c r="H280" i="113" s="1"/>
  <c r="H57" i="113"/>
  <c r="L57" i="113" s="1"/>
  <c r="G57" i="113"/>
  <c r="N130" i="113" s="1"/>
  <c r="H56" i="113"/>
  <c r="L56" i="113" s="1"/>
  <c r="G56" i="113"/>
  <c r="N129" i="113" s="1"/>
  <c r="H55" i="113"/>
  <c r="L55" i="113" s="1"/>
  <c r="G55" i="113"/>
  <c r="H277" i="113" s="1"/>
  <c r="H54" i="113"/>
  <c r="L54" i="113" s="1"/>
  <c r="G54" i="113"/>
  <c r="H276" i="113" s="1"/>
  <c r="I276" i="113" s="1"/>
  <c r="H53" i="113"/>
  <c r="L53" i="113" s="1"/>
  <c r="G53" i="113"/>
  <c r="H52" i="113"/>
  <c r="L52" i="113" s="1"/>
  <c r="G52" i="113"/>
  <c r="N125" i="113" s="1"/>
  <c r="H51" i="113"/>
  <c r="L51" i="113" s="1"/>
  <c r="G51" i="113"/>
  <c r="H273" i="113" s="1"/>
  <c r="H50" i="113"/>
  <c r="L50" i="113" s="1"/>
  <c r="G50" i="113"/>
  <c r="H272" i="113" s="1"/>
  <c r="H49" i="113"/>
  <c r="L49" i="113" s="1"/>
  <c r="G49" i="113"/>
  <c r="H48" i="113"/>
  <c r="L48" i="113" s="1"/>
  <c r="G48" i="113"/>
  <c r="N121" i="113" s="1"/>
  <c r="H47" i="113"/>
  <c r="L47" i="113" s="1"/>
  <c r="G47" i="113"/>
  <c r="H269" i="113" s="1"/>
  <c r="H46" i="113"/>
  <c r="L46" i="113" s="1"/>
  <c r="G46" i="113"/>
  <c r="H268" i="113" s="1"/>
  <c r="I268" i="113" s="1"/>
  <c r="H45" i="113"/>
  <c r="L45" i="113" s="1"/>
  <c r="G45" i="113"/>
  <c r="H44" i="113"/>
  <c r="L44" i="113" s="1"/>
  <c r="G44" i="113"/>
  <c r="H43" i="113"/>
  <c r="L43" i="113" s="1"/>
  <c r="G43" i="113"/>
  <c r="H265" i="113" s="1"/>
  <c r="I265" i="113" s="1"/>
  <c r="H42" i="113"/>
  <c r="L42" i="113" s="1"/>
  <c r="G42" i="113"/>
  <c r="N115" i="113" s="1"/>
  <c r="H41" i="113"/>
  <c r="L41" i="113" s="1"/>
  <c r="G41" i="113"/>
  <c r="N114" i="113" s="1"/>
  <c r="H40" i="113"/>
  <c r="L40" i="113" s="1"/>
  <c r="G40" i="113"/>
  <c r="H262" i="113" s="1"/>
  <c r="H39" i="113"/>
  <c r="L39" i="113" s="1"/>
  <c r="G39" i="113"/>
  <c r="H261" i="113" s="1"/>
  <c r="H38" i="113"/>
  <c r="L38" i="113" s="1"/>
  <c r="G38" i="113"/>
  <c r="H260" i="113" s="1"/>
  <c r="I260" i="113" s="1"/>
  <c r="H37" i="113"/>
  <c r="L37" i="113" s="1"/>
  <c r="G37" i="113"/>
  <c r="H259" i="113" s="1"/>
  <c r="I259" i="113" s="1"/>
  <c r="H36" i="113"/>
  <c r="L36" i="113" s="1"/>
  <c r="G36" i="113"/>
  <c r="H35" i="113"/>
  <c r="L35" i="113" s="1"/>
  <c r="G35" i="113"/>
  <c r="H257" i="113" s="1"/>
  <c r="I257" i="113" s="1"/>
  <c r="H34" i="113"/>
  <c r="L34" i="113" s="1"/>
  <c r="G34" i="113"/>
  <c r="N107" i="113" s="1"/>
  <c r="H33" i="113"/>
  <c r="L33" i="113" s="1"/>
  <c r="G33" i="113"/>
  <c r="N106" i="113" s="1"/>
  <c r="H32" i="113"/>
  <c r="L32" i="113" s="1"/>
  <c r="G32" i="113"/>
  <c r="H254" i="113" s="1"/>
  <c r="H31" i="113"/>
  <c r="L31" i="113" s="1"/>
  <c r="G31" i="113"/>
  <c r="H253" i="113" s="1"/>
  <c r="H30" i="113"/>
  <c r="L30" i="113" s="1"/>
  <c r="G30" i="113"/>
  <c r="H252" i="113" s="1"/>
  <c r="H29" i="113"/>
  <c r="L29" i="113" s="1"/>
  <c r="G29" i="113"/>
  <c r="H251" i="113" s="1"/>
  <c r="I251" i="113" s="1"/>
  <c r="H28" i="113"/>
  <c r="L28" i="113" s="1"/>
  <c r="G28" i="113"/>
  <c r="H27" i="113"/>
  <c r="L27" i="113" s="1"/>
  <c r="G27" i="113"/>
  <c r="H249" i="113" s="1"/>
  <c r="H26" i="113"/>
  <c r="L26" i="113" s="1"/>
  <c r="G26" i="113"/>
  <c r="N99" i="113" s="1"/>
  <c r="H25" i="113"/>
  <c r="L25" i="113" s="1"/>
  <c r="G25" i="113"/>
  <c r="N98" i="113" s="1"/>
  <c r="H24" i="113"/>
  <c r="L24" i="113" s="1"/>
  <c r="G24" i="113"/>
  <c r="H246" i="113" s="1"/>
  <c r="H23" i="113"/>
  <c r="L23" i="113" s="1"/>
  <c r="G23" i="113"/>
  <c r="H245" i="113" s="1"/>
  <c r="H22" i="113"/>
  <c r="L22" i="113" s="1"/>
  <c r="G22" i="113"/>
  <c r="H244" i="113" s="1"/>
  <c r="I244" i="113" s="1"/>
  <c r="H21" i="113"/>
  <c r="L21" i="113" s="1"/>
  <c r="G21" i="113"/>
  <c r="H243" i="113" s="1"/>
  <c r="I243" i="113" s="1"/>
  <c r="H20" i="113"/>
  <c r="L20" i="113" s="1"/>
  <c r="G20" i="113"/>
  <c r="H19" i="113"/>
  <c r="L19" i="113" s="1"/>
  <c r="G19" i="113"/>
  <c r="H241" i="113" s="1"/>
  <c r="I241" i="113" s="1"/>
  <c r="H18" i="113"/>
  <c r="L18" i="113" s="1"/>
  <c r="G18" i="113"/>
  <c r="N91" i="113" s="1"/>
  <c r="H17" i="113"/>
  <c r="L17" i="113" s="1"/>
  <c r="G17" i="113"/>
  <c r="N90" i="113" s="1"/>
  <c r="H16" i="113"/>
  <c r="L16" i="113" s="1"/>
  <c r="G16" i="113"/>
  <c r="H238" i="113" s="1"/>
  <c r="H15" i="113"/>
  <c r="L15" i="113" s="1"/>
  <c r="G15" i="113"/>
  <c r="H237" i="113" s="1"/>
  <c r="H14" i="113"/>
  <c r="L14" i="113" s="1"/>
  <c r="G14" i="113"/>
  <c r="H236" i="113" s="1"/>
  <c r="I236" i="113" s="1"/>
  <c r="H13" i="113"/>
  <c r="L13" i="113" s="1"/>
  <c r="G13" i="113"/>
  <c r="H235" i="113" s="1"/>
  <c r="I235" i="113" s="1"/>
  <c r="H12" i="113"/>
  <c r="L12" i="113" s="1"/>
  <c r="G12" i="113"/>
  <c r="H11" i="113"/>
  <c r="L11" i="113" s="1"/>
  <c r="G11" i="113"/>
  <c r="H233" i="113" s="1"/>
  <c r="I233" i="113" s="1"/>
  <c r="H10" i="113"/>
  <c r="G10" i="113"/>
  <c r="N83" i="113" s="1"/>
  <c r="B10" i="113"/>
  <c r="B1" i="113"/>
  <c r="C1" i="113" s="1"/>
  <c r="D1" i="113" s="1"/>
  <c r="E1" i="113" s="1"/>
  <c r="F1" i="113" s="1"/>
  <c r="G1" i="113" s="1"/>
  <c r="H1" i="113" s="1"/>
  <c r="I1" i="113" s="1"/>
  <c r="J1" i="113" s="1"/>
  <c r="K1" i="113" s="1"/>
  <c r="L1" i="113" s="1"/>
  <c r="M1" i="113" s="1"/>
  <c r="N1" i="113" s="1"/>
  <c r="O1" i="113" s="1"/>
  <c r="P1" i="113" s="1"/>
  <c r="Q1" i="113" s="1"/>
  <c r="R1" i="113" s="1"/>
  <c r="M89" i="113" l="1"/>
  <c r="M97" i="113"/>
  <c r="J158" i="113"/>
  <c r="J162" i="113"/>
  <c r="J198" i="113"/>
  <c r="M66" i="103"/>
  <c r="G65" i="107"/>
  <c r="I65" i="107" s="1"/>
  <c r="C149" i="113"/>
  <c r="H232" i="113"/>
  <c r="M88" i="113"/>
  <c r="M140" i="113"/>
  <c r="E152" i="113"/>
  <c r="H152" i="113"/>
  <c r="J173" i="113"/>
  <c r="J177" i="113"/>
  <c r="J205" i="113"/>
  <c r="J218" i="113"/>
  <c r="E296" i="113"/>
  <c r="H149" i="113"/>
  <c r="J166" i="113"/>
  <c r="M129" i="113"/>
  <c r="J217" i="113"/>
  <c r="J161" i="113"/>
  <c r="J197" i="113"/>
  <c r="J211" i="113"/>
  <c r="J214" i="113"/>
  <c r="J165" i="113"/>
  <c r="J187" i="113"/>
  <c r="M86" i="113"/>
  <c r="M104" i="113"/>
  <c r="J210" i="113"/>
  <c r="J215" i="113"/>
  <c r="J164" i="113"/>
  <c r="J176" i="113"/>
  <c r="J192" i="113"/>
  <c r="J206" i="113"/>
  <c r="I269" i="113"/>
  <c r="J200" i="113"/>
  <c r="J202" i="113"/>
  <c r="J204" i="113"/>
  <c r="J209" i="113"/>
  <c r="J219" i="113"/>
  <c r="I277" i="113"/>
  <c r="M117" i="113"/>
  <c r="M119" i="113"/>
  <c r="M121" i="113"/>
  <c r="M123" i="113"/>
  <c r="M138" i="113"/>
  <c r="J183" i="113"/>
  <c r="F296" i="113"/>
  <c r="M105" i="113"/>
  <c r="M107" i="113"/>
  <c r="M109" i="113"/>
  <c r="M113" i="113"/>
  <c r="M115" i="113"/>
  <c r="M144" i="113"/>
  <c r="J160" i="113"/>
  <c r="J168" i="113"/>
  <c r="J170" i="113"/>
  <c r="J181" i="113"/>
  <c r="J185" i="113"/>
  <c r="J191" i="113"/>
  <c r="J193" i="113"/>
  <c r="J208" i="113"/>
  <c r="J221" i="113"/>
  <c r="M91" i="113"/>
  <c r="M136" i="113"/>
  <c r="J178" i="113"/>
  <c r="M139" i="113"/>
  <c r="J159" i="113"/>
  <c r="J172" i="113"/>
  <c r="J174" i="113"/>
  <c r="J199" i="113"/>
  <c r="J201" i="113"/>
  <c r="J203" i="113"/>
  <c r="J220" i="113"/>
  <c r="M96" i="113"/>
  <c r="M100" i="113"/>
  <c r="M122" i="113"/>
  <c r="M126" i="113"/>
  <c r="M130" i="113"/>
  <c r="J186" i="113"/>
  <c r="J194" i="113"/>
  <c r="M90" i="113"/>
  <c r="M112" i="113"/>
  <c r="M124" i="113"/>
  <c r="M134" i="113"/>
  <c r="J167" i="113"/>
  <c r="J169" i="113"/>
  <c r="J182" i="113"/>
  <c r="J184" i="113"/>
  <c r="J188" i="113"/>
  <c r="J190" i="113"/>
  <c r="J196" i="113"/>
  <c r="J207" i="113"/>
  <c r="J213" i="113"/>
  <c r="M83" i="113"/>
  <c r="M85" i="113"/>
  <c r="M92" i="113"/>
  <c r="M94" i="113"/>
  <c r="M103" i="113"/>
  <c r="M128" i="113"/>
  <c r="M132" i="113"/>
  <c r="F152" i="113"/>
  <c r="K147" i="113"/>
  <c r="K149" i="113" s="1"/>
  <c r="I283" i="113"/>
  <c r="I287" i="113"/>
  <c r="O90" i="113"/>
  <c r="M87" i="113"/>
  <c r="M142" i="113"/>
  <c r="M98" i="113"/>
  <c r="M102" i="113"/>
  <c r="N105" i="113"/>
  <c r="O105" i="113" s="1"/>
  <c r="M111" i="113"/>
  <c r="M127" i="113"/>
  <c r="M137" i="113"/>
  <c r="I149" i="113"/>
  <c r="M84" i="113"/>
  <c r="N89" i="113"/>
  <c r="M93" i="113"/>
  <c r="M125" i="113"/>
  <c r="M131" i="113"/>
  <c r="M133" i="113"/>
  <c r="M135" i="113"/>
  <c r="M146" i="113"/>
  <c r="I254" i="113"/>
  <c r="M106" i="113"/>
  <c r="M108" i="113"/>
  <c r="M120" i="113"/>
  <c r="M143" i="113"/>
  <c r="I249" i="113"/>
  <c r="M95" i="113"/>
  <c r="M99" i="113"/>
  <c r="M101" i="113"/>
  <c r="M110" i="113"/>
  <c r="M114" i="113"/>
  <c r="M116" i="113"/>
  <c r="M145" i="113"/>
  <c r="D152" i="113"/>
  <c r="H264" i="113"/>
  <c r="I264" i="113" s="1"/>
  <c r="H294" i="113"/>
  <c r="I294" i="113" s="1"/>
  <c r="N113" i="113"/>
  <c r="N119" i="113"/>
  <c r="O119" i="113" s="1"/>
  <c r="G152" i="113"/>
  <c r="H240" i="113"/>
  <c r="I240" i="113" s="1"/>
  <c r="H274" i="113"/>
  <c r="I274" i="113" s="1"/>
  <c r="N97" i="113"/>
  <c r="O97" i="113" s="1"/>
  <c r="N127" i="113"/>
  <c r="O127" i="113" s="1"/>
  <c r="H248" i="113"/>
  <c r="I248" i="113" s="1"/>
  <c r="H282" i="113"/>
  <c r="I282" i="113" s="1"/>
  <c r="H256" i="113"/>
  <c r="I256" i="113" s="1"/>
  <c r="N122" i="113"/>
  <c r="H271" i="113"/>
  <c r="I271" i="113" s="1"/>
  <c r="O121" i="113"/>
  <c r="I273" i="113"/>
  <c r="I13" i="113"/>
  <c r="J13" i="113" s="1"/>
  <c r="I252" i="113"/>
  <c r="I281" i="113"/>
  <c r="I292" i="113"/>
  <c r="H275" i="113"/>
  <c r="I275" i="113" s="1"/>
  <c r="N126" i="113"/>
  <c r="I11" i="113"/>
  <c r="J11" i="113" s="1"/>
  <c r="I42" i="113"/>
  <c r="J42" i="113" s="1"/>
  <c r="I262" i="113"/>
  <c r="H267" i="113"/>
  <c r="I267" i="113" s="1"/>
  <c r="N118" i="113"/>
  <c r="O118" i="113" s="1"/>
  <c r="I22" i="113"/>
  <c r="J22" i="113" s="1"/>
  <c r="I33" i="113"/>
  <c r="J33" i="113" s="1"/>
  <c r="I54" i="113"/>
  <c r="J54" i="113" s="1"/>
  <c r="O130" i="113"/>
  <c r="O139" i="113"/>
  <c r="I66" i="113"/>
  <c r="J66" i="113" s="1"/>
  <c r="I237" i="113"/>
  <c r="I37" i="113"/>
  <c r="J37" i="113" s="1"/>
  <c r="I245" i="113"/>
  <c r="O83" i="113"/>
  <c r="I19" i="113"/>
  <c r="J19" i="113" s="1"/>
  <c r="I60" i="113"/>
  <c r="J60" i="113" s="1"/>
  <c r="O133" i="113"/>
  <c r="I62" i="113"/>
  <c r="J62" i="113" s="1"/>
  <c r="I253" i="113"/>
  <c r="I285" i="113"/>
  <c r="I289" i="113"/>
  <c r="I293" i="113"/>
  <c r="I16" i="113"/>
  <c r="J16" i="113" s="1"/>
  <c r="O89" i="113"/>
  <c r="O129" i="113"/>
  <c r="I56" i="113"/>
  <c r="J56" i="113" s="1"/>
  <c r="I238" i="113"/>
  <c r="I261" i="113"/>
  <c r="I272" i="113"/>
  <c r="H74" i="113"/>
  <c r="L10" i="113"/>
  <c r="L74" i="113" s="1"/>
  <c r="L147" i="113"/>
  <c r="I36" i="113"/>
  <c r="J36" i="113" s="1"/>
  <c r="I51" i="113"/>
  <c r="J51" i="113" s="1"/>
  <c r="I246" i="113"/>
  <c r="I280" i="113"/>
  <c r="N88" i="113"/>
  <c r="O88" i="113" s="1"/>
  <c r="N96" i="113"/>
  <c r="O96" i="113" s="1"/>
  <c r="N104" i="113"/>
  <c r="O104" i="113" s="1"/>
  <c r="N112" i="113"/>
  <c r="N134" i="113"/>
  <c r="N138" i="113"/>
  <c r="N144" i="113"/>
  <c r="O144" i="113" s="1"/>
  <c r="E149" i="113"/>
  <c r="I152" i="113"/>
  <c r="G222" i="113"/>
  <c r="I232" i="113"/>
  <c r="H266" i="113"/>
  <c r="I266" i="113" s="1"/>
  <c r="H279" i="113"/>
  <c r="I279" i="113" s="1"/>
  <c r="H284" i="113"/>
  <c r="I284" i="113" s="1"/>
  <c r="H286" i="113"/>
  <c r="I286" i="113" s="1"/>
  <c r="H288" i="113"/>
  <c r="I288" i="113" s="1"/>
  <c r="H291" i="113"/>
  <c r="I291" i="113" s="1"/>
  <c r="J147" i="113"/>
  <c r="I45" i="113"/>
  <c r="J45" i="113" s="1"/>
  <c r="N87" i="113"/>
  <c r="N95" i="113"/>
  <c r="O95" i="113" s="1"/>
  <c r="N103" i="113"/>
  <c r="N111" i="113"/>
  <c r="N143" i="113"/>
  <c r="F149" i="113"/>
  <c r="H222" i="113"/>
  <c r="H234" i="113"/>
  <c r="I234" i="113" s="1"/>
  <c r="H242" i="113"/>
  <c r="I242" i="113" s="1"/>
  <c r="H250" i="113"/>
  <c r="I250" i="113" s="1"/>
  <c r="H258" i="113"/>
  <c r="I258" i="113" s="1"/>
  <c r="G74" i="113"/>
  <c r="N86" i="113"/>
  <c r="O86" i="113" s="1"/>
  <c r="N94" i="113"/>
  <c r="N102" i="113"/>
  <c r="N110" i="113"/>
  <c r="N117" i="113"/>
  <c r="O117" i="113" s="1"/>
  <c r="N124" i="113"/>
  <c r="N132" i="113"/>
  <c r="O132" i="113" s="1"/>
  <c r="G149" i="113"/>
  <c r="C152" i="113"/>
  <c r="I222" i="113"/>
  <c r="H239" i="113"/>
  <c r="I239" i="113" s="1"/>
  <c r="H247" i="113"/>
  <c r="I247" i="113" s="1"/>
  <c r="H255" i="113"/>
  <c r="I255" i="113" s="1"/>
  <c r="H263" i="113"/>
  <c r="I263" i="113" s="1"/>
  <c r="N85" i="113"/>
  <c r="N93" i="113"/>
  <c r="N101" i="113"/>
  <c r="N109" i="113"/>
  <c r="O109" i="113" s="1"/>
  <c r="N123" i="113"/>
  <c r="O123" i="113" s="1"/>
  <c r="N131" i="113"/>
  <c r="H270" i="113"/>
  <c r="I270" i="113" s="1"/>
  <c r="H278" i="113"/>
  <c r="I278" i="113" s="1"/>
  <c r="N84" i="113"/>
  <c r="N92" i="113"/>
  <c r="O92" i="113" s="1"/>
  <c r="N100" i="113"/>
  <c r="O100" i="113" s="1"/>
  <c r="N108" i="113"/>
  <c r="N116" i="113"/>
  <c r="O116" i="113" s="1"/>
  <c r="N136" i="113"/>
  <c r="N140" i="113"/>
  <c r="O140" i="113" s="1"/>
  <c r="H295" i="113"/>
  <c r="I295" i="113" s="1"/>
  <c r="N120" i="113"/>
  <c r="O120" i="113" s="1"/>
  <c r="N128" i="113"/>
  <c r="O128" i="113" s="1"/>
  <c r="I28" i="113" l="1"/>
  <c r="J28" i="113" s="1"/>
  <c r="M44" i="103"/>
  <c r="G43" i="107"/>
  <c r="I43" i="107" s="1"/>
  <c r="I58" i="113"/>
  <c r="J58" i="113" s="1"/>
  <c r="G54" i="107"/>
  <c r="I54" i="107" s="1"/>
  <c r="M55" i="103"/>
  <c r="G62" i="107"/>
  <c r="I62" i="107" s="1"/>
  <c r="M63" i="103"/>
  <c r="I65" i="113"/>
  <c r="J65" i="113" s="1"/>
  <c r="M30" i="103"/>
  <c r="G29" i="107"/>
  <c r="I29" i="107" s="1"/>
  <c r="O126" i="113"/>
  <c r="I43" i="113"/>
  <c r="J43" i="113" s="1"/>
  <c r="M53" i="103"/>
  <c r="G52" i="107"/>
  <c r="I52" i="107" s="1"/>
  <c r="O99" i="113"/>
  <c r="G42" i="107"/>
  <c r="I42" i="107" s="1"/>
  <c r="M43" i="103"/>
  <c r="I47" i="113"/>
  <c r="J47" i="113" s="1"/>
  <c r="M41" i="103"/>
  <c r="G40" i="107"/>
  <c r="I40" i="107" s="1"/>
  <c r="O146" i="113"/>
  <c r="G26" i="107"/>
  <c r="I26" i="107" s="1"/>
  <c r="M27" i="103"/>
  <c r="I52" i="113"/>
  <c r="J52" i="113" s="1"/>
  <c r="M18" i="103"/>
  <c r="G17" i="107"/>
  <c r="I17" i="107" s="1"/>
  <c r="I14" i="113"/>
  <c r="J14" i="113" s="1"/>
  <c r="M20" i="103"/>
  <c r="G19" i="107"/>
  <c r="I19" i="107" s="1"/>
  <c r="M46" i="103"/>
  <c r="G45" i="107"/>
  <c r="I45" i="107" s="1"/>
  <c r="I10" i="113"/>
  <c r="M10" i="103"/>
  <c r="G9" i="107"/>
  <c r="I9" i="107" s="1"/>
  <c r="M12" i="103"/>
  <c r="G11" i="107"/>
  <c r="I11" i="107" s="1"/>
  <c r="I49" i="113"/>
  <c r="J49" i="113" s="1"/>
  <c r="M34" i="103"/>
  <c r="G33" i="107"/>
  <c r="I33" i="107" s="1"/>
  <c r="I63" i="113"/>
  <c r="J63" i="113" s="1"/>
  <c r="G46" i="107"/>
  <c r="I46" i="107" s="1"/>
  <c r="M47" i="103"/>
  <c r="M22" i="103"/>
  <c r="G21" i="107"/>
  <c r="I21" i="107" s="1"/>
  <c r="I32" i="113"/>
  <c r="J32" i="113" s="1"/>
  <c r="M50" i="103"/>
  <c r="G49" i="107"/>
  <c r="I49" i="107" s="1"/>
  <c r="I50" i="113"/>
  <c r="J50" i="113" s="1"/>
  <c r="G30" i="107"/>
  <c r="I30" i="107" s="1"/>
  <c r="M31" i="103"/>
  <c r="I67" i="113"/>
  <c r="J67" i="113" s="1"/>
  <c r="G55" i="107"/>
  <c r="I55" i="107" s="1"/>
  <c r="M56" i="103"/>
  <c r="I72" i="113"/>
  <c r="J72" i="113" s="1"/>
  <c r="M17" i="103"/>
  <c r="G16" i="107"/>
  <c r="I16" i="107" s="1"/>
  <c r="I38" i="113"/>
  <c r="J38" i="113" s="1"/>
  <c r="M68" i="103"/>
  <c r="G67" i="107"/>
  <c r="I67" i="107" s="1"/>
  <c r="I55" i="113"/>
  <c r="J55" i="113" s="1"/>
  <c r="G10" i="107"/>
  <c r="I10" i="107" s="1"/>
  <c r="M11" i="103"/>
  <c r="M54" i="103"/>
  <c r="G53" i="107"/>
  <c r="I53" i="107" s="1"/>
  <c r="O107" i="113"/>
  <c r="M57" i="103"/>
  <c r="G56" i="107"/>
  <c r="I56" i="107" s="1"/>
  <c r="I41" i="113"/>
  <c r="J41" i="113" s="1"/>
  <c r="G70" i="107"/>
  <c r="I70" i="107" s="1"/>
  <c r="M71" i="103"/>
  <c r="I35" i="113"/>
  <c r="J35" i="113" s="1"/>
  <c r="G58" i="107"/>
  <c r="I58" i="107" s="1"/>
  <c r="M59" i="103"/>
  <c r="O135" i="113"/>
  <c r="G66" i="107"/>
  <c r="I66" i="107" s="1"/>
  <c r="M67" i="103"/>
  <c r="I20" i="113"/>
  <c r="J20" i="113" s="1"/>
  <c r="G31" i="107"/>
  <c r="I31" i="107" s="1"/>
  <c r="M32" i="103"/>
  <c r="O137" i="113"/>
  <c r="M9" i="103"/>
  <c r="G8" i="107"/>
  <c r="I8" i="107" s="1"/>
  <c r="I29" i="113"/>
  <c r="J29" i="113" s="1"/>
  <c r="M45" i="103"/>
  <c r="G44" i="107"/>
  <c r="I44" i="107" s="1"/>
  <c r="I21" i="113"/>
  <c r="J21" i="113" s="1"/>
  <c r="M33" i="103"/>
  <c r="G32" i="107"/>
  <c r="I32" i="107" s="1"/>
  <c r="I39" i="113"/>
  <c r="J39" i="113" s="1"/>
  <c r="M70" i="103"/>
  <c r="G69" i="107"/>
  <c r="I69" i="107" s="1"/>
  <c r="I27" i="113"/>
  <c r="J27" i="113" s="1"/>
  <c r="M42" i="103"/>
  <c r="G41" i="107"/>
  <c r="I41" i="107" s="1"/>
  <c r="I18" i="113"/>
  <c r="J18" i="113" s="1"/>
  <c r="M26" i="103"/>
  <c r="G25" i="107"/>
  <c r="I25" i="107" s="1"/>
  <c r="I40" i="113"/>
  <c r="J40" i="113" s="1"/>
  <c r="M69" i="103"/>
  <c r="G68" i="107"/>
  <c r="I68" i="107" s="1"/>
  <c r="I48" i="113"/>
  <c r="J48" i="113" s="1"/>
  <c r="G47" i="107"/>
  <c r="I47" i="107" s="1"/>
  <c r="M48" i="103"/>
  <c r="I31" i="113"/>
  <c r="J31" i="113" s="1"/>
  <c r="M49" i="103"/>
  <c r="G48" i="107"/>
  <c r="I48" i="107" s="1"/>
  <c r="I15" i="113"/>
  <c r="J15" i="113" s="1"/>
  <c r="M21" i="103"/>
  <c r="G20" i="107"/>
  <c r="I20" i="107" s="1"/>
  <c r="I24" i="113"/>
  <c r="J24" i="113" s="1"/>
  <c r="G38" i="107"/>
  <c r="I38" i="107" s="1"/>
  <c r="M39" i="103"/>
  <c r="I70" i="113"/>
  <c r="J70" i="113" s="1"/>
  <c r="M13" i="103"/>
  <c r="G12" i="107"/>
  <c r="I12" i="107" s="1"/>
  <c r="M14" i="103"/>
  <c r="G13" i="107"/>
  <c r="I13" i="107" s="1"/>
  <c r="I69" i="113"/>
  <c r="M16" i="103"/>
  <c r="G15" i="107"/>
  <c r="I15" i="107" s="1"/>
  <c r="I12" i="113"/>
  <c r="J12" i="113" s="1"/>
  <c r="G14" i="107"/>
  <c r="I14" i="107" s="1"/>
  <c r="M15" i="103"/>
  <c r="I71" i="113"/>
  <c r="J71" i="113" s="1"/>
  <c r="M25" i="103"/>
  <c r="G24" i="107"/>
  <c r="I24" i="107" s="1"/>
  <c r="I44" i="113"/>
  <c r="J44" i="113" s="1"/>
  <c r="M38" i="103"/>
  <c r="G37" i="107"/>
  <c r="I37" i="107" s="1"/>
  <c r="O138" i="113"/>
  <c r="I61" i="113"/>
  <c r="J61" i="113" s="1"/>
  <c r="O134" i="113"/>
  <c r="M36" i="103"/>
  <c r="G35" i="107"/>
  <c r="I35" i="107" s="1"/>
  <c r="O124" i="113"/>
  <c r="O103" i="113"/>
  <c r="I53" i="113"/>
  <c r="J53" i="113" s="1"/>
  <c r="I30" i="113"/>
  <c r="J30" i="113" s="1"/>
  <c r="O113" i="113"/>
  <c r="O115" i="113"/>
  <c r="O122" i="113"/>
  <c r="M64" i="103"/>
  <c r="G63" i="107"/>
  <c r="I63" i="107" s="1"/>
  <c r="O106" i="113"/>
  <c r="G50" i="107"/>
  <c r="I50" i="107" s="1"/>
  <c r="M51" i="103"/>
  <c r="M65" i="103"/>
  <c r="G64" i="107"/>
  <c r="I64" i="107" s="1"/>
  <c r="G7" i="107"/>
  <c r="M8" i="103"/>
  <c r="I25" i="113"/>
  <c r="J25" i="113" s="1"/>
  <c r="G39" i="107"/>
  <c r="I39" i="107" s="1"/>
  <c r="M40" i="103"/>
  <c r="I59" i="113"/>
  <c r="J59" i="113" s="1"/>
  <c r="M62" i="103"/>
  <c r="G61" i="107"/>
  <c r="I61" i="107" s="1"/>
  <c r="M28" i="103"/>
  <c r="G27" i="107"/>
  <c r="I27" i="107" s="1"/>
  <c r="I17" i="113"/>
  <c r="J17" i="113" s="1"/>
  <c r="G23" i="107"/>
  <c r="I23" i="107" s="1"/>
  <c r="M24" i="103"/>
  <c r="I57" i="113"/>
  <c r="J57" i="113" s="1"/>
  <c r="M58" i="103"/>
  <c r="G57" i="107"/>
  <c r="I57" i="107" s="1"/>
  <c r="I23" i="113"/>
  <c r="J23" i="113" s="1"/>
  <c r="M37" i="103"/>
  <c r="G36" i="107"/>
  <c r="I36" i="107" s="1"/>
  <c r="M61" i="103"/>
  <c r="G60" i="107"/>
  <c r="I60" i="107" s="1"/>
  <c r="M60" i="103"/>
  <c r="G59" i="107"/>
  <c r="I59" i="107" s="1"/>
  <c r="I46" i="113"/>
  <c r="J46" i="113" s="1"/>
  <c r="M29" i="103"/>
  <c r="G28" i="107"/>
  <c r="I28" i="107" s="1"/>
  <c r="G18" i="107"/>
  <c r="I18" i="107" s="1"/>
  <c r="M19" i="103"/>
  <c r="G34" i="107"/>
  <c r="I34" i="107" s="1"/>
  <c r="M35" i="103"/>
  <c r="G22" i="107"/>
  <c r="I22" i="107" s="1"/>
  <c r="M23" i="103"/>
  <c r="O94" i="113"/>
  <c r="O112" i="113"/>
  <c r="I64" i="113"/>
  <c r="J64" i="113" s="1"/>
  <c r="O91" i="113"/>
  <c r="O98" i="113"/>
  <c r="O110" i="113"/>
  <c r="O145" i="113"/>
  <c r="M147" i="113"/>
  <c r="M149" i="113" s="1"/>
  <c r="M152" i="113" s="1"/>
  <c r="D224" i="113"/>
  <c r="D226" i="113" s="1"/>
  <c r="O136" i="113"/>
  <c r="O143" i="113"/>
  <c r="O125" i="113"/>
  <c r="I34" i="113"/>
  <c r="J34" i="113" s="1"/>
  <c r="O131" i="113"/>
  <c r="O111" i="113"/>
  <c r="I26" i="113"/>
  <c r="J26" i="113" s="1"/>
  <c r="O108" i="113"/>
  <c r="O102" i="113"/>
  <c r="O142" i="113"/>
  <c r="N147" i="113"/>
  <c r="N149" i="113" s="1"/>
  <c r="O87" i="113"/>
  <c r="I73" i="113"/>
  <c r="J73" i="113" s="1"/>
  <c r="O101" i="113"/>
  <c r="O114" i="113"/>
  <c r="O84" i="113"/>
  <c r="O93" i="113"/>
  <c r="I296" i="113"/>
  <c r="E224" i="113"/>
  <c r="E226" i="113" s="1"/>
  <c r="L149" i="113"/>
  <c r="H296" i="113"/>
  <c r="O85" i="113"/>
  <c r="J10" i="113"/>
  <c r="F298" i="113"/>
  <c r="F300" i="113" s="1"/>
  <c r="F224" i="113"/>
  <c r="F226" i="113" s="1"/>
  <c r="J149" i="113"/>
  <c r="C224" i="113"/>
  <c r="C226" i="113" s="1"/>
  <c r="J222" i="113"/>
  <c r="I7" i="107" l="1"/>
  <c r="G71" i="107"/>
  <c r="I71" i="107" s="1"/>
  <c r="O147" i="113"/>
  <c r="J74" i="113"/>
  <c r="I74" i="113"/>
  <c r="B234" i="114" l="1"/>
  <c r="B235" i="114"/>
  <c r="B236" i="114"/>
  <c r="B237" i="114"/>
  <c r="B238" i="114"/>
  <c r="B239" i="114"/>
  <c r="B240" i="114"/>
  <c r="B241" i="114"/>
  <c r="B242" i="114"/>
  <c r="B243" i="114"/>
  <c r="B244" i="114"/>
  <c r="B245" i="114"/>
  <c r="B246" i="114"/>
  <c r="B247" i="114"/>
  <c r="B248" i="114"/>
  <c r="B249" i="114"/>
  <c r="B250" i="114"/>
  <c r="B251" i="114"/>
  <c r="B252" i="114"/>
  <c r="B253" i="114"/>
  <c r="B254" i="114"/>
  <c r="B255" i="114"/>
  <c r="B256" i="114"/>
  <c r="B257" i="114"/>
  <c r="B258" i="114"/>
  <c r="B259" i="114"/>
  <c r="B260" i="114"/>
  <c r="B261" i="114"/>
  <c r="B262" i="114"/>
  <c r="B263" i="114"/>
  <c r="B264" i="114"/>
  <c r="B265" i="114"/>
  <c r="B266" i="114"/>
  <c r="B267" i="114"/>
  <c r="B268" i="114"/>
  <c r="B269" i="114"/>
  <c r="B270" i="114"/>
  <c r="B271" i="114"/>
  <c r="B272" i="114"/>
  <c r="B273" i="114"/>
  <c r="B274" i="114"/>
  <c r="B275" i="114"/>
  <c r="B276" i="114"/>
  <c r="B277" i="114"/>
  <c r="B278" i="114"/>
  <c r="B279" i="114"/>
  <c r="B280" i="114"/>
  <c r="B281" i="114"/>
  <c r="B282" i="114"/>
  <c r="B283" i="114"/>
  <c r="B284" i="114"/>
  <c r="B285" i="114"/>
  <c r="B286" i="114"/>
  <c r="B287" i="114"/>
  <c r="B288" i="114"/>
  <c r="B289" i="114"/>
  <c r="B290" i="114"/>
  <c r="B291" i="114"/>
  <c r="B292" i="114"/>
  <c r="B293" i="114"/>
  <c r="B294" i="114"/>
  <c r="B295" i="114"/>
  <c r="B296" i="114"/>
  <c r="B160" i="114"/>
  <c r="B161" i="114"/>
  <c r="B162" i="114"/>
  <c r="B163" i="114"/>
  <c r="B164" i="114"/>
  <c r="B165" i="114"/>
  <c r="B166" i="114"/>
  <c r="B167" i="114"/>
  <c r="B168" i="114"/>
  <c r="B169" i="114"/>
  <c r="B170" i="114"/>
  <c r="B171" i="114"/>
  <c r="B172" i="114"/>
  <c r="B173" i="114"/>
  <c r="B174" i="114"/>
  <c r="B175" i="114"/>
  <c r="B176" i="114"/>
  <c r="B177" i="114"/>
  <c r="B178" i="114"/>
  <c r="B179" i="114"/>
  <c r="B180" i="114"/>
  <c r="B181" i="114"/>
  <c r="B182" i="114"/>
  <c r="B183" i="114"/>
  <c r="B184" i="114"/>
  <c r="B185" i="114"/>
  <c r="B186" i="114"/>
  <c r="B187" i="114"/>
  <c r="B188" i="114"/>
  <c r="B189" i="114"/>
  <c r="B190" i="114"/>
  <c r="B191" i="114"/>
  <c r="B192" i="114"/>
  <c r="B193" i="114"/>
  <c r="B194" i="114"/>
  <c r="B195" i="114"/>
  <c r="B196" i="114"/>
  <c r="B197" i="114"/>
  <c r="B198" i="114"/>
  <c r="B199" i="114"/>
  <c r="B200" i="114"/>
  <c r="B201" i="114"/>
  <c r="B202" i="114"/>
  <c r="B203" i="114"/>
  <c r="B204" i="114"/>
  <c r="B205" i="114"/>
  <c r="B206" i="114"/>
  <c r="B207" i="114"/>
  <c r="B208" i="114"/>
  <c r="B209" i="114"/>
  <c r="B210" i="114"/>
  <c r="B211" i="114"/>
  <c r="B212" i="114"/>
  <c r="B213" i="114"/>
  <c r="B214" i="114"/>
  <c r="B215" i="114"/>
  <c r="B216" i="114"/>
  <c r="B217" i="114"/>
  <c r="B218" i="114"/>
  <c r="B219" i="114"/>
  <c r="B220" i="114"/>
  <c r="B221" i="114"/>
  <c r="B222" i="114"/>
  <c r="B85" i="114"/>
  <c r="B86" i="114"/>
  <c r="B87" i="114"/>
  <c r="B88" i="114"/>
  <c r="B89" i="114"/>
  <c r="B90" i="114"/>
  <c r="B91" i="114"/>
  <c r="B92" i="114"/>
  <c r="B93" i="114"/>
  <c r="B94" i="114"/>
  <c r="B95" i="114"/>
  <c r="B96" i="114"/>
  <c r="B97" i="114"/>
  <c r="B98" i="114"/>
  <c r="B99" i="114"/>
  <c r="B100" i="114"/>
  <c r="B101" i="114"/>
  <c r="B102" i="114"/>
  <c r="B103" i="114"/>
  <c r="B104" i="114"/>
  <c r="B105" i="114"/>
  <c r="B106" i="114"/>
  <c r="B107" i="114"/>
  <c r="B108" i="114"/>
  <c r="B109" i="114"/>
  <c r="B110" i="114"/>
  <c r="B111" i="114"/>
  <c r="B112" i="114"/>
  <c r="B113" i="114"/>
  <c r="B114" i="114"/>
  <c r="B115" i="114"/>
  <c r="B116" i="114"/>
  <c r="B117" i="114"/>
  <c r="B118" i="114"/>
  <c r="B119" i="114"/>
  <c r="B120" i="114"/>
  <c r="B121" i="114"/>
  <c r="B122" i="114"/>
  <c r="B123" i="114"/>
  <c r="B124" i="114"/>
  <c r="B125" i="114"/>
  <c r="B126" i="114"/>
  <c r="B127" i="114"/>
  <c r="B128" i="114"/>
  <c r="B129" i="114"/>
  <c r="B130" i="114"/>
  <c r="B131" i="114"/>
  <c r="B132" i="114"/>
  <c r="B133" i="114"/>
  <c r="B134" i="114"/>
  <c r="B135" i="114"/>
  <c r="B136" i="114"/>
  <c r="B137" i="114"/>
  <c r="B138" i="114"/>
  <c r="B139" i="114"/>
  <c r="B140" i="114"/>
  <c r="B141" i="114"/>
  <c r="B142" i="114"/>
  <c r="B143" i="114"/>
  <c r="B144" i="114"/>
  <c r="B145" i="114"/>
  <c r="B146" i="114"/>
  <c r="B147" i="114"/>
  <c r="B11" i="114"/>
  <c r="B12" i="114"/>
  <c r="B13" i="114"/>
  <c r="B14" i="114"/>
  <c r="B15" i="114"/>
  <c r="B16" i="114"/>
  <c r="B17" i="114"/>
  <c r="B18" i="114"/>
  <c r="B19" i="114"/>
  <c r="B20" i="114"/>
  <c r="B21" i="114"/>
  <c r="B22" i="114"/>
  <c r="B23" i="114"/>
  <c r="B24" i="114"/>
  <c r="B25" i="114"/>
  <c r="B26" i="114"/>
  <c r="B27" i="114"/>
  <c r="B28" i="114"/>
  <c r="B29" i="114"/>
  <c r="B30" i="114"/>
  <c r="B31" i="114"/>
  <c r="B32" i="114"/>
  <c r="B33" i="114"/>
  <c r="B34" i="114"/>
  <c r="B35" i="114"/>
  <c r="B36" i="114"/>
  <c r="B37" i="114"/>
  <c r="B38" i="114"/>
  <c r="B39" i="114"/>
  <c r="B40" i="114"/>
  <c r="B41" i="114"/>
  <c r="B42" i="114"/>
  <c r="B43" i="114"/>
  <c r="B44" i="114"/>
  <c r="B45" i="114"/>
  <c r="B46" i="114"/>
  <c r="B47" i="114"/>
  <c r="B48" i="114"/>
  <c r="B49" i="114"/>
  <c r="B50" i="114"/>
  <c r="B51" i="114"/>
  <c r="B52" i="114"/>
  <c r="B53" i="114"/>
  <c r="B54" i="114"/>
  <c r="B55" i="114"/>
  <c r="B56" i="114"/>
  <c r="B57" i="114"/>
  <c r="B58" i="114"/>
  <c r="B59" i="114"/>
  <c r="B60" i="114"/>
  <c r="B61" i="114"/>
  <c r="B62" i="114"/>
  <c r="B63" i="114"/>
  <c r="B64" i="114"/>
  <c r="B65" i="114"/>
  <c r="B66" i="114"/>
  <c r="B67" i="114"/>
  <c r="B68" i="114"/>
  <c r="B69" i="114"/>
  <c r="B70" i="114"/>
  <c r="B71" i="114"/>
  <c r="B72" i="114"/>
  <c r="B73" i="114"/>
  <c r="H291" i="114"/>
  <c r="I291" i="114" s="1"/>
  <c r="G217" i="114"/>
  <c r="H217" i="114"/>
  <c r="I217" i="114"/>
  <c r="J142" i="114"/>
  <c r="K142" i="114"/>
  <c r="F51" i="104" s="1"/>
  <c r="L142" i="114"/>
  <c r="H51" i="104" s="1"/>
  <c r="C52" i="105"/>
  <c r="C51" i="104"/>
  <c r="P89" i="59"/>
  <c r="O89" i="59"/>
  <c r="M89" i="59"/>
  <c r="L89" i="59"/>
  <c r="F89" i="59"/>
  <c r="E89" i="59"/>
  <c r="E79" i="59"/>
  <c r="E78" i="59"/>
  <c r="W78" i="59" s="1"/>
  <c r="O88" i="59" s="1"/>
  <c r="E77" i="59"/>
  <c r="X77" i="59" s="1"/>
  <c r="P87" i="59" s="1"/>
  <c r="E76" i="59"/>
  <c r="R76" i="59" s="1"/>
  <c r="E75" i="59"/>
  <c r="T75" i="59" s="1"/>
  <c r="L85" i="59" s="1"/>
  <c r="X74" i="59"/>
  <c r="P84" i="59" s="1"/>
  <c r="E74" i="59"/>
  <c r="E73" i="59"/>
  <c r="X73" i="59" s="1"/>
  <c r="E71" i="59"/>
  <c r="F71" i="59" s="1"/>
  <c r="G71" i="59" s="1"/>
  <c r="H71" i="59" s="1"/>
  <c r="I71" i="59" s="1"/>
  <c r="J71" i="59" s="1"/>
  <c r="K71" i="59" s="1"/>
  <c r="L71" i="59" s="1"/>
  <c r="M71" i="59" s="1"/>
  <c r="N71" i="59" s="1"/>
  <c r="O71" i="59" s="1"/>
  <c r="P71" i="59" s="1"/>
  <c r="Q71" i="59" s="1"/>
  <c r="R71" i="59" s="1"/>
  <c r="S71" i="59" s="1"/>
  <c r="T71" i="59" s="1"/>
  <c r="U71" i="59" s="1"/>
  <c r="V71" i="59" s="1"/>
  <c r="W71" i="59" s="1"/>
  <c r="X71" i="59" s="1"/>
  <c r="B69" i="59"/>
  <c r="C70" i="59" s="1"/>
  <c r="X68" i="59"/>
  <c r="U68" i="59"/>
  <c r="T68" i="59"/>
  <c r="S68" i="59"/>
  <c r="R68" i="59"/>
  <c r="F68" i="59"/>
  <c r="AD67" i="59"/>
  <c r="X67" i="59"/>
  <c r="U67" i="59"/>
  <c r="T67" i="59"/>
  <c r="S67" i="59"/>
  <c r="R67" i="59"/>
  <c r="F67" i="59"/>
  <c r="W66" i="59"/>
  <c r="AB66" i="59" s="1"/>
  <c r="V66" i="59"/>
  <c r="O66" i="59"/>
  <c r="N66" i="59"/>
  <c r="M66" i="59"/>
  <c r="L66" i="59"/>
  <c r="K66" i="59"/>
  <c r="W65" i="59"/>
  <c r="AB65" i="59" s="1"/>
  <c r="V65" i="59"/>
  <c r="O65" i="59"/>
  <c r="N65" i="59"/>
  <c r="M65" i="59"/>
  <c r="L65" i="59"/>
  <c r="K65" i="59"/>
  <c r="W64" i="59"/>
  <c r="AB64" i="59" s="1"/>
  <c r="V64" i="59"/>
  <c r="O64" i="59"/>
  <c r="N64" i="59"/>
  <c r="M64" i="59"/>
  <c r="L64" i="59"/>
  <c r="K64" i="59"/>
  <c r="W63" i="59"/>
  <c r="AB63" i="59" s="1"/>
  <c r="V63" i="59"/>
  <c r="O63" i="59"/>
  <c r="N63" i="59"/>
  <c r="L63" i="59"/>
  <c r="K63" i="59"/>
  <c r="W62" i="59"/>
  <c r="K62" i="59"/>
  <c r="W61" i="59"/>
  <c r="W60" i="59"/>
  <c r="AB60" i="59" s="1"/>
  <c r="K60" i="59"/>
  <c r="W59" i="59"/>
  <c r="AB59" i="59" s="1"/>
  <c r="K59" i="59"/>
  <c r="W58" i="59"/>
  <c r="AB58" i="59" s="1"/>
  <c r="K58" i="59"/>
  <c r="W57" i="59"/>
  <c r="AB57" i="59" s="1"/>
  <c r="K57" i="59"/>
  <c r="W56" i="59"/>
  <c r="AB56" i="59" s="1"/>
  <c r="K56" i="59"/>
  <c r="W55" i="59"/>
  <c r="AB55" i="59" s="1"/>
  <c r="K55" i="59"/>
  <c r="W54" i="59"/>
  <c r="AB54" i="59" s="1"/>
  <c r="K54" i="59"/>
  <c r="W53" i="59"/>
  <c r="AB53" i="59" s="1"/>
  <c r="O53" i="59"/>
  <c r="N53" i="59"/>
  <c r="M53" i="59"/>
  <c r="L53" i="59"/>
  <c r="K53" i="59"/>
  <c r="W52" i="59"/>
  <c r="AB52" i="59" s="1"/>
  <c r="O52" i="59"/>
  <c r="N52" i="59"/>
  <c r="M52" i="59"/>
  <c r="L52" i="59"/>
  <c r="K52" i="59"/>
  <c r="W51" i="59"/>
  <c r="AB51" i="59" s="1"/>
  <c r="O51" i="59"/>
  <c r="N51" i="59"/>
  <c r="M51" i="59"/>
  <c r="L51" i="59"/>
  <c r="K51" i="59"/>
  <c r="W50" i="59"/>
  <c r="AB50" i="59" s="1"/>
  <c r="O50" i="59"/>
  <c r="N50" i="59"/>
  <c r="M50" i="59"/>
  <c r="L50" i="59"/>
  <c r="K50" i="59"/>
  <c r="W49" i="59"/>
  <c r="AB49" i="59" s="1"/>
  <c r="O49" i="59"/>
  <c r="N49" i="59"/>
  <c r="M49" i="59"/>
  <c r="L49" i="59"/>
  <c r="K49" i="59"/>
  <c r="W48" i="59"/>
  <c r="AB48" i="59" s="1"/>
  <c r="O48" i="59"/>
  <c r="N48" i="59"/>
  <c r="M48" i="59"/>
  <c r="L48" i="59"/>
  <c r="K48" i="59"/>
  <c r="W47" i="59"/>
  <c r="AB47" i="59" s="1"/>
  <c r="O47" i="59"/>
  <c r="N47" i="59"/>
  <c r="M47" i="59"/>
  <c r="L47" i="59"/>
  <c r="K47" i="59"/>
  <c r="W46" i="59"/>
  <c r="AB46" i="59" s="1"/>
  <c r="O46" i="59"/>
  <c r="N46" i="59"/>
  <c r="M46" i="59"/>
  <c r="L46" i="59"/>
  <c r="K46" i="59"/>
  <c r="W45" i="59"/>
  <c r="AB45" i="59" s="1"/>
  <c r="O45" i="59"/>
  <c r="N45" i="59"/>
  <c r="M45" i="59"/>
  <c r="L45" i="59"/>
  <c r="K45" i="59"/>
  <c r="W44" i="59"/>
  <c r="AB44" i="59" s="1"/>
  <c r="O44" i="59"/>
  <c r="N44" i="59"/>
  <c r="M44" i="59"/>
  <c r="L44" i="59"/>
  <c r="K44" i="59"/>
  <c r="W43" i="59"/>
  <c r="AB43" i="59" s="1"/>
  <c r="O43" i="59"/>
  <c r="N43" i="59"/>
  <c r="M43" i="59"/>
  <c r="L43" i="59"/>
  <c r="K43" i="59"/>
  <c r="W42" i="59"/>
  <c r="AB42" i="59" s="1"/>
  <c r="O42" i="59"/>
  <c r="N42" i="59"/>
  <c r="M42" i="59"/>
  <c r="L42" i="59"/>
  <c r="K42" i="59"/>
  <c r="W41" i="59"/>
  <c r="AB41" i="59" s="1"/>
  <c r="O41" i="59"/>
  <c r="N41" i="59"/>
  <c r="M41" i="59"/>
  <c r="L41" i="59"/>
  <c r="K41" i="59"/>
  <c r="W40" i="59"/>
  <c r="AB40" i="59" s="1"/>
  <c r="O40" i="59"/>
  <c r="N40" i="59"/>
  <c r="M40" i="59"/>
  <c r="L40" i="59"/>
  <c r="K40" i="59"/>
  <c r="W39" i="59"/>
  <c r="AB39" i="59" s="1"/>
  <c r="O39" i="59"/>
  <c r="N39" i="59"/>
  <c r="M39" i="59"/>
  <c r="L39" i="59"/>
  <c r="K39" i="59"/>
  <c r="W38" i="59"/>
  <c r="AB38" i="59" s="1"/>
  <c r="L38" i="59"/>
  <c r="W37" i="59"/>
  <c r="AB37" i="59" s="1"/>
  <c r="O37" i="59"/>
  <c r="N37" i="59"/>
  <c r="M37" i="59"/>
  <c r="L37" i="59"/>
  <c r="K37" i="59"/>
  <c r="W36" i="59"/>
  <c r="AB36" i="59" s="1"/>
  <c r="O36" i="59"/>
  <c r="N36" i="59"/>
  <c r="M36" i="59"/>
  <c r="L36" i="59"/>
  <c r="K36" i="59"/>
  <c r="W35" i="59"/>
  <c r="AB35" i="59" s="1"/>
  <c r="O35" i="59"/>
  <c r="N35" i="59"/>
  <c r="M35" i="59"/>
  <c r="L35" i="59"/>
  <c r="K35" i="59"/>
  <c r="W34" i="59"/>
  <c r="AB34" i="59" s="1"/>
  <c r="O34" i="59"/>
  <c r="N34" i="59"/>
  <c r="M34" i="59"/>
  <c r="L34" i="59"/>
  <c r="K34" i="59"/>
  <c r="W33" i="59"/>
  <c r="AB33" i="59" s="1"/>
  <c r="O33" i="59"/>
  <c r="N33" i="59"/>
  <c r="M33" i="59"/>
  <c r="L33" i="59"/>
  <c r="K33" i="59"/>
  <c r="W32" i="59"/>
  <c r="AB32" i="59" s="1"/>
  <c r="O32" i="59"/>
  <c r="N32" i="59"/>
  <c r="M32" i="59"/>
  <c r="L32" i="59"/>
  <c r="K32" i="59"/>
  <c r="W31" i="59"/>
  <c r="AB31" i="59" s="1"/>
  <c r="O31" i="59"/>
  <c r="N31" i="59"/>
  <c r="M31" i="59"/>
  <c r="L31" i="59"/>
  <c r="K31" i="59"/>
  <c r="W30" i="59"/>
  <c r="AB30" i="59" s="1"/>
  <c r="O30" i="59"/>
  <c r="N30" i="59"/>
  <c r="M30" i="59"/>
  <c r="L30" i="59"/>
  <c r="K30" i="59"/>
  <c r="W29" i="59"/>
  <c r="AB29" i="59" s="1"/>
  <c r="O29" i="59"/>
  <c r="N29" i="59"/>
  <c r="M29" i="59"/>
  <c r="L29" i="59"/>
  <c r="K29" i="59"/>
  <c r="W28" i="59"/>
  <c r="AB28" i="59" s="1"/>
  <c r="O28" i="59"/>
  <c r="N28" i="59"/>
  <c r="M28" i="59"/>
  <c r="L28" i="59"/>
  <c r="K28" i="59"/>
  <c r="W27" i="59"/>
  <c r="AB27" i="59" s="1"/>
  <c r="O27" i="59"/>
  <c r="N27" i="59"/>
  <c r="M27" i="59"/>
  <c r="L27" i="59"/>
  <c r="K27" i="59"/>
  <c r="W26" i="59"/>
  <c r="AB26" i="59" s="1"/>
  <c r="O26" i="59"/>
  <c r="N26" i="59"/>
  <c r="M26" i="59"/>
  <c r="L26" i="59"/>
  <c r="K26" i="59"/>
  <c r="W25" i="59"/>
  <c r="AB25" i="59" s="1"/>
  <c r="O25" i="59"/>
  <c r="N25" i="59"/>
  <c r="M25" i="59"/>
  <c r="L25" i="59"/>
  <c r="K25" i="59"/>
  <c r="W24" i="59"/>
  <c r="AB24" i="59" s="1"/>
  <c r="O24" i="59"/>
  <c r="N24" i="59"/>
  <c r="M24" i="59"/>
  <c r="L24" i="59"/>
  <c r="K24" i="59"/>
  <c r="W23" i="59"/>
  <c r="AB23" i="59" s="1"/>
  <c r="O23" i="59"/>
  <c r="N23" i="59"/>
  <c r="M23" i="59"/>
  <c r="L23" i="59"/>
  <c r="K23" i="59"/>
  <c r="W22" i="59"/>
  <c r="AB22" i="59" s="1"/>
  <c r="O22" i="59"/>
  <c r="N22" i="59"/>
  <c r="M22" i="59"/>
  <c r="L22" i="59"/>
  <c r="K22" i="59"/>
  <c r="W21" i="59"/>
  <c r="AB21" i="59" s="1"/>
  <c r="O21" i="59"/>
  <c r="N21" i="59"/>
  <c r="M21" i="59"/>
  <c r="L21" i="59"/>
  <c r="K21" i="59"/>
  <c r="W20" i="59"/>
  <c r="AB20" i="59" s="1"/>
  <c r="O20" i="59"/>
  <c r="N20" i="59"/>
  <c r="M20" i="59"/>
  <c r="L20" i="59"/>
  <c r="K20" i="59"/>
  <c r="W19" i="59"/>
  <c r="AB19" i="59" s="1"/>
  <c r="O19" i="59"/>
  <c r="N19" i="59"/>
  <c r="M19" i="59"/>
  <c r="L19" i="59"/>
  <c r="K19" i="59"/>
  <c r="W18" i="59"/>
  <c r="AB18" i="59" s="1"/>
  <c r="O18" i="59"/>
  <c r="N18" i="59"/>
  <c r="M18" i="59"/>
  <c r="L18" i="59"/>
  <c r="K18" i="59"/>
  <c r="W17" i="59"/>
  <c r="AB17" i="59" s="1"/>
  <c r="O17" i="59"/>
  <c r="N17" i="59"/>
  <c r="M17" i="59"/>
  <c r="L17" i="59"/>
  <c r="K17" i="59"/>
  <c r="W16" i="59"/>
  <c r="AB16" i="59" s="1"/>
  <c r="O16" i="59"/>
  <c r="N16" i="59"/>
  <c r="M16" i="59"/>
  <c r="L16" i="59"/>
  <c r="K16" i="59"/>
  <c r="W15" i="59"/>
  <c r="AB15" i="59" s="1"/>
  <c r="O15" i="59"/>
  <c r="N15" i="59"/>
  <c r="M15" i="59"/>
  <c r="L15" i="59"/>
  <c r="K15" i="59"/>
  <c r="W14" i="59"/>
  <c r="AB14" i="59" s="1"/>
  <c r="O14" i="59"/>
  <c r="N14" i="59"/>
  <c r="M14" i="59"/>
  <c r="L14" i="59"/>
  <c r="K14" i="59"/>
  <c r="W13" i="59"/>
  <c r="AB13" i="59" s="1"/>
  <c r="O13" i="59"/>
  <c r="N13" i="59"/>
  <c r="M13" i="59"/>
  <c r="L13" i="59"/>
  <c r="K13" i="59"/>
  <c r="W12" i="59"/>
  <c r="O12" i="59"/>
  <c r="N12" i="59"/>
  <c r="M12" i="59"/>
  <c r="L12" i="59"/>
  <c r="K12" i="59"/>
  <c r="W11" i="59"/>
  <c r="AB11" i="59" s="1"/>
  <c r="O11" i="59"/>
  <c r="N11" i="59"/>
  <c r="M11" i="59"/>
  <c r="L11" i="59"/>
  <c r="K11" i="59"/>
  <c r="W10" i="59"/>
  <c r="AB10" i="59" s="1"/>
  <c r="O10" i="59"/>
  <c r="N10" i="59"/>
  <c r="M10" i="59"/>
  <c r="L10" i="59"/>
  <c r="K10" i="59"/>
  <c r="W9" i="59"/>
  <c r="AB9" i="59" s="1"/>
  <c r="O9" i="59"/>
  <c r="N9" i="59"/>
  <c r="M9" i="59"/>
  <c r="K9" i="59"/>
  <c r="W8" i="59"/>
  <c r="AB8" i="59" s="1"/>
  <c r="O8" i="59"/>
  <c r="N8" i="59"/>
  <c r="M8" i="59"/>
  <c r="L8" i="59"/>
  <c r="K8" i="59"/>
  <c r="W7" i="59"/>
  <c r="AB7" i="59" s="1"/>
  <c r="O7" i="59"/>
  <c r="N7" i="59"/>
  <c r="M7" i="59"/>
  <c r="L7" i="59"/>
  <c r="K7" i="59"/>
  <c r="AB6" i="59"/>
  <c r="W6" i="59"/>
  <c r="O6" i="59"/>
  <c r="N6" i="59"/>
  <c r="M6" i="59"/>
  <c r="L6" i="59"/>
  <c r="K6" i="59"/>
  <c r="W5" i="59"/>
  <c r="AB5" i="59" s="1"/>
  <c r="O5" i="59"/>
  <c r="N5" i="59"/>
  <c r="M5" i="59"/>
  <c r="L5" i="59"/>
  <c r="K5" i="59"/>
  <c r="W4" i="59"/>
  <c r="Q4" i="59"/>
  <c r="AC4" i="59" s="1"/>
  <c r="AE4" i="59" s="1"/>
  <c r="O4" i="59"/>
  <c r="N4" i="59"/>
  <c r="M4" i="59"/>
  <c r="L4" i="59"/>
  <c r="K4" i="59"/>
  <c r="AC3" i="59"/>
  <c r="AE3" i="59" s="1"/>
  <c r="AB3" i="59"/>
  <c r="O3" i="59"/>
  <c r="O68" i="59" s="1"/>
  <c r="Z78" i="59" s="1"/>
  <c r="N3" i="59"/>
  <c r="M3" i="59"/>
  <c r="L3" i="59"/>
  <c r="K3" i="59"/>
  <c r="K68" i="59" s="1"/>
  <c r="Z73" i="59" s="1"/>
  <c r="C1" i="59"/>
  <c r="D1" i="59" s="1"/>
  <c r="E1" i="59" s="1"/>
  <c r="F1" i="59" s="1"/>
  <c r="G1" i="59" s="1"/>
  <c r="H1" i="59" s="1"/>
  <c r="I1" i="59" s="1"/>
  <c r="J1" i="59" s="1"/>
  <c r="K1" i="59" s="1"/>
  <c r="L1" i="59" s="1"/>
  <c r="M1" i="59" s="1"/>
  <c r="N1" i="59" s="1"/>
  <c r="O1" i="59" s="1"/>
  <c r="P1" i="59" s="1"/>
  <c r="Q1" i="59" s="1"/>
  <c r="R1" i="59" s="1"/>
  <c r="S1" i="59" s="1"/>
  <c r="T1" i="59" s="1"/>
  <c r="U1" i="59" s="1"/>
  <c r="V1" i="59" s="1"/>
  <c r="W1" i="59" s="1"/>
  <c r="X1" i="59" s="1"/>
  <c r="Y1" i="59" s="1"/>
  <c r="Z1" i="59" s="1"/>
  <c r="AA1" i="59" s="1"/>
  <c r="AB1" i="59" s="1"/>
  <c r="AC1" i="59" s="1"/>
  <c r="AD1" i="59" s="1"/>
  <c r="AE1" i="59" s="1"/>
  <c r="AF1" i="59" s="1"/>
  <c r="AG1" i="59" s="1"/>
  <c r="AH1" i="59" s="1"/>
  <c r="AI1" i="59" s="1"/>
  <c r="AJ1" i="59" s="1"/>
  <c r="AK1" i="59" s="1"/>
  <c r="AL1" i="59" s="1"/>
  <c r="AM1" i="59" s="1"/>
  <c r="AN1" i="59" s="1"/>
  <c r="AO1" i="59" s="1"/>
  <c r="AP1" i="59" s="1"/>
  <c r="AQ1" i="59" s="1"/>
  <c r="AR1" i="59" s="1"/>
  <c r="AS1" i="59" s="1"/>
  <c r="AT1" i="59" s="1"/>
  <c r="AU1" i="59" s="1"/>
  <c r="AV1" i="59" s="1"/>
  <c r="AW1" i="59" s="1"/>
  <c r="AX1" i="59" s="1"/>
  <c r="AY1" i="59" s="1"/>
  <c r="AZ1" i="59" s="1"/>
  <c r="BA1" i="59" s="1"/>
  <c r="L68" i="59" l="1"/>
  <c r="Z75" i="59" s="1"/>
  <c r="W67" i="59"/>
  <c r="V68" i="59"/>
  <c r="Z74" i="59" s="1"/>
  <c r="S75" i="59"/>
  <c r="F85" i="59" s="1"/>
  <c r="S76" i="59"/>
  <c r="F86" i="59" s="1"/>
  <c r="X78" i="59"/>
  <c r="P88" i="59" s="1"/>
  <c r="W74" i="59"/>
  <c r="O84" i="59" s="1"/>
  <c r="U75" i="59"/>
  <c r="M85" i="59" s="1"/>
  <c r="U76" i="59"/>
  <c r="M86" i="59" s="1"/>
  <c r="J217" i="114"/>
  <c r="W68" i="59"/>
  <c r="Q90" i="59" s="1"/>
  <c r="M67" i="59"/>
  <c r="AB4" i="59"/>
  <c r="M68" i="59"/>
  <c r="Z76" i="59" s="1"/>
  <c r="N68" i="59"/>
  <c r="Z77" i="59" s="1"/>
  <c r="X75" i="59"/>
  <c r="P85" i="59" s="1"/>
  <c r="M142" i="114"/>
  <c r="C51" i="107"/>
  <c r="D51" i="104"/>
  <c r="Z80" i="59"/>
  <c r="E86" i="59"/>
  <c r="P83" i="59"/>
  <c r="N67" i="59"/>
  <c r="AB12" i="59"/>
  <c r="AB67" i="59" s="1"/>
  <c r="O67" i="59"/>
  <c r="R73" i="59"/>
  <c r="W75" i="59"/>
  <c r="O85" i="59" s="1"/>
  <c r="T76" i="59"/>
  <c r="L86" i="59" s="1"/>
  <c r="R77" i="59"/>
  <c r="Q5" i="59"/>
  <c r="S77" i="59"/>
  <c r="F87" i="59" s="1"/>
  <c r="S73" i="59"/>
  <c r="T73" i="59"/>
  <c r="R74" i="59"/>
  <c r="W76" i="59"/>
  <c r="O86" i="59" s="1"/>
  <c r="T77" i="59"/>
  <c r="L87" i="59" s="1"/>
  <c r="R78" i="59"/>
  <c r="U73" i="59"/>
  <c r="S74" i="59"/>
  <c r="F84" i="59" s="1"/>
  <c r="X76" i="59"/>
  <c r="P86" i="59" s="1"/>
  <c r="U77" i="59"/>
  <c r="M87" i="59" s="1"/>
  <c r="S78" i="59"/>
  <c r="F88" i="59" s="1"/>
  <c r="K67" i="59"/>
  <c r="W73" i="59"/>
  <c r="T74" i="59"/>
  <c r="L84" i="59" s="1"/>
  <c r="R75" i="59"/>
  <c r="W77" i="59"/>
  <c r="O87" i="59" s="1"/>
  <c r="T78" i="59"/>
  <c r="L88" i="59" s="1"/>
  <c r="E80" i="59"/>
  <c r="L67" i="59"/>
  <c r="V67" i="59"/>
  <c r="U74" i="59"/>
  <c r="M84" i="59" s="1"/>
  <c r="U78" i="59"/>
  <c r="M88" i="59" s="1"/>
  <c r="I68" i="114" l="1"/>
  <c r="O142" i="114"/>
  <c r="J51" i="104"/>
  <c r="E51" i="104" s="1"/>
  <c r="S80" i="59"/>
  <c r="F90" i="59" s="1"/>
  <c r="F83" i="59"/>
  <c r="E85" i="59"/>
  <c r="Y75" i="59"/>
  <c r="AA75" i="59" s="1"/>
  <c r="M83" i="59"/>
  <c r="U80" i="59"/>
  <c r="M90" i="59" s="1"/>
  <c r="AC5" i="59"/>
  <c r="Q6" i="59"/>
  <c r="E88" i="59"/>
  <c r="Y78" i="59"/>
  <c r="AA78" i="59" s="1"/>
  <c r="E87" i="59"/>
  <c r="Y77" i="59"/>
  <c r="AA77" i="59" s="1"/>
  <c r="E84" i="59"/>
  <c r="Y74" i="59"/>
  <c r="AA74" i="59" s="1"/>
  <c r="E83" i="59"/>
  <c r="Y73" i="59"/>
  <c r="R80" i="59"/>
  <c r="E90" i="59" s="1"/>
  <c r="O83" i="59"/>
  <c r="W80" i="59"/>
  <c r="O90" i="59" s="1"/>
  <c r="X80" i="59"/>
  <c r="P90" i="59" s="1"/>
  <c r="L83" i="59"/>
  <c r="T80" i="59"/>
  <c r="L90" i="59" s="1"/>
  <c r="Y76" i="59"/>
  <c r="AA76" i="59" s="1"/>
  <c r="I51" i="104" l="1"/>
  <c r="G51" i="104"/>
  <c r="AE5" i="59"/>
  <c r="Y80" i="59"/>
  <c r="AA80" i="59" s="1"/>
  <c r="AA73" i="59"/>
  <c r="AC6" i="59"/>
  <c r="AE6" i="59" s="1"/>
  <c r="Q7" i="59"/>
  <c r="Q8" i="59" l="1"/>
  <c r="AC7" i="59"/>
  <c r="AE7" i="59" s="1"/>
  <c r="AC8" i="59" l="1"/>
  <c r="AE8" i="59" s="1"/>
  <c r="Q9" i="59"/>
  <c r="AC9" i="59" l="1"/>
  <c r="AE9" i="59" s="1"/>
  <c r="Q10" i="59"/>
  <c r="AC10" i="59" l="1"/>
  <c r="AE10" i="59" s="1"/>
  <c r="Q11" i="59"/>
  <c r="Q12" i="59" l="1"/>
  <c r="AC11" i="59"/>
  <c r="AE11" i="59" s="1"/>
  <c r="AC12" i="59" l="1"/>
  <c r="AE12" i="59" s="1"/>
  <c r="Q13" i="59"/>
  <c r="AC13" i="59" l="1"/>
  <c r="AE13" i="59" s="1"/>
  <c r="Q14" i="59"/>
  <c r="AC14" i="59" l="1"/>
  <c r="AE14" i="59" s="1"/>
  <c r="Q15" i="59"/>
  <c r="Q16" i="59" l="1"/>
  <c r="AC15" i="59"/>
  <c r="AE15" i="59" s="1"/>
  <c r="AC16" i="59" l="1"/>
  <c r="AE16" i="59" s="1"/>
  <c r="Q17" i="59"/>
  <c r="AC17" i="59" l="1"/>
  <c r="AE17" i="59" s="1"/>
  <c r="Q18" i="59"/>
  <c r="AC18" i="59" l="1"/>
  <c r="AE18" i="59" s="1"/>
  <c r="Q19" i="59"/>
  <c r="Q20" i="59" l="1"/>
  <c r="AC19" i="59"/>
  <c r="AE19" i="59" s="1"/>
  <c r="AC20" i="59" l="1"/>
  <c r="AE20" i="59" s="1"/>
  <c r="Q21" i="59"/>
  <c r="AC21" i="59" l="1"/>
  <c r="AE21" i="59" s="1"/>
  <c r="Q22" i="59"/>
  <c r="AC22" i="59" l="1"/>
  <c r="AE22" i="59" s="1"/>
  <c r="Q23" i="59"/>
  <c r="Q24" i="59" l="1"/>
  <c r="AC23" i="59"/>
  <c r="AE23" i="59" s="1"/>
  <c r="AC24" i="59" l="1"/>
  <c r="AE24" i="59" s="1"/>
  <c r="Q25" i="59"/>
  <c r="AC25" i="59" l="1"/>
  <c r="AE25" i="59" s="1"/>
  <c r="Q26" i="59"/>
  <c r="AC26" i="59" l="1"/>
  <c r="AE26" i="59" s="1"/>
  <c r="Q27" i="59"/>
  <c r="Q28" i="59" l="1"/>
  <c r="AC27" i="59"/>
  <c r="AE27" i="59" s="1"/>
  <c r="AC28" i="59" l="1"/>
  <c r="AE28" i="59" s="1"/>
  <c r="Q29" i="59"/>
  <c r="AC29" i="59" l="1"/>
  <c r="AE29" i="59" s="1"/>
  <c r="Q30" i="59"/>
  <c r="AC30" i="59" l="1"/>
  <c r="AE30" i="59" s="1"/>
  <c r="Q31" i="59"/>
  <c r="Q32" i="59" l="1"/>
  <c r="AC31" i="59"/>
  <c r="AE31" i="59" s="1"/>
  <c r="AC32" i="59" l="1"/>
  <c r="AE32" i="59" s="1"/>
  <c r="Q33" i="59"/>
  <c r="AC33" i="59" l="1"/>
  <c r="AE33" i="59" s="1"/>
  <c r="Q34" i="59"/>
  <c r="AC34" i="59" l="1"/>
  <c r="AE34" i="59" s="1"/>
  <c r="Q35" i="59"/>
  <c r="Q36" i="59" l="1"/>
  <c r="AC35" i="59"/>
  <c r="AE35" i="59" s="1"/>
  <c r="AC36" i="59" l="1"/>
  <c r="AE36" i="59" s="1"/>
  <c r="Q37" i="59"/>
  <c r="Q38" i="59" l="1"/>
  <c r="AC37" i="59"/>
  <c r="AE37" i="59" s="1"/>
  <c r="AC38" i="59" l="1"/>
  <c r="AE38" i="59" s="1"/>
  <c r="Q39" i="59"/>
  <c r="AC39" i="59" l="1"/>
  <c r="AE39" i="59" s="1"/>
  <c r="Q40" i="59"/>
  <c r="AC40" i="59" l="1"/>
  <c r="AE40" i="59" s="1"/>
  <c r="Q41" i="59"/>
  <c r="Q42" i="59" l="1"/>
  <c r="AC41" i="59"/>
  <c r="AE41" i="59" s="1"/>
  <c r="AC42" i="59" l="1"/>
  <c r="AE42" i="59" s="1"/>
  <c r="Q43" i="59"/>
  <c r="AC43" i="59" l="1"/>
  <c r="AE43" i="59" s="1"/>
  <c r="Q44" i="59"/>
  <c r="AC44" i="59" l="1"/>
  <c r="AE44" i="59" s="1"/>
  <c r="Q45" i="59"/>
  <c r="Q46" i="59" l="1"/>
  <c r="AC45" i="59"/>
  <c r="AE45" i="59" s="1"/>
  <c r="AC46" i="59" l="1"/>
  <c r="AE46" i="59" s="1"/>
  <c r="Q47" i="59"/>
  <c r="AC47" i="59" l="1"/>
  <c r="AE47" i="59" s="1"/>
  <c r="Q48" i="59"/>
  <c r="AC48" i="59" l="1"/>
  <c r="AE48" i="59" s="1"/>
  <c r="Q49" i="59"/>
  <c r="Q50" i="59" l="1"/>
  <c r="AC49" i="59"/>
  <c r="AE49" i="59" s="1"/>
  <c r="AC50" i="59" l="1"/>
  <c r="AE50" i="59" s="1"/>
  <c r="Q51" i="59"/>
  <c r="AC51" i="59" l="1"/>
  <c r="AE51" i="59" s="1"/>
  <c r="Q52" i="59"/>
  <c r="AC52" i="59" l="1"/>
  <c r="AE52" i="59" s="1"/>
  <c r="Q53" i="59"/>
  <c r="AC53" i="59" l="1"/>
  <c r="AE53" i="59" s="1"/>
  <c r="Q54" i="59"/>
  <c r="AC54" i="59" l="1"/>
  <c r="AE54" i="59" s="1"/>
  <c r="Q55" i="59"/>
  <c r="Q56" i="59" l="1"/>
  <c r="AC55" i="59"/>
  <c r="AE55" i="59" s="1"/>
  <c r="Q57" i="59" l="1"/>
  <c r="AC56" i="59"/>
  <c r="AE56" i="59" s="1"/>
  <c r="Q58" i="59" l="1"/>
  <c r="AC57" i="59"/>
  <c r="AE57" i="59" s="1"/>
  <c r="AC58" i="59" l="1"/>
  <c r="AE58" i="59" s="1"/>
  <c r="Q59" i="59"/>
  <c r="Q60" i="59" l="1"/>
  <c r="AC59" i="59"/>
  <c r="AE59" i="59" s="1"/>
  <c r="Q61" i="59" l="1"/>
  <c r="Q62" i="59" s="1"/>
  <c r="Q63" i="59" s="1"/>
  <c r="AC60" i="59"/>
  <c r="AE60" i="59" s="1"/>
  <c r="AC63" i="59" l="1"/>
  <c r="AE63" i="59" s="1"/>
  <c r="Q64" i="59"/>
  <c r="AC64" i="59" l="1"/>
  <c r="AE64" i="59" s="1"/>
  <c r="Q65" i="59"/>
  <c r="AC65" i="59" l="1"/>
  <c r="AE65" i="59" s="1"/>
  <c r="Q66" i="59"/>
  <c r="AC66" i="59" s="1"/>
  <c r="AE66" i="59" l="1"/>
  <c r="AE67" i="59" s="1"/>
  <c r="AC67" i="59"/>
  <c r="C53" i="111" l="1"/>
  <c r="D51" i="107"/>
  <c r="E51" i="107" s="1"/>
  <c r="N52" i="103"/>
  <c r="C52" i="103"/>
  <c r="K53" i="111" l="1"/>
  <c r="J51" i="107"/>
  <c r="G297" i="114"/>
  <c r="D297" i="114"/>
  <c r="C297" i="114"/>
  <c r="F296" i="114"/>
  <c r="E296" i="114"/>
  <c r="F295" i="114"/>
  <c r="E295" i="114"/>
  <c r="F294" i="114"/>
  <c r="E294" i="114"/>
  <c r="F293" i="114"/>
  <c r="E293" i="114"/>
  <c r="F292" i="114"/>
  <c r="E292" i="114"/>
  <c r="F290" i="114"/>
  <c r="E290" i="114"/>
  <c r="F289" i="114"/>
  <c r="E289" i="114"/>
  <c r="F288" i="114"/>
  <c r="E288" i="114"/>
  <c r="F287" i="114"/>
  <c r="E287" i="114"/>
  <c r="F286" i="114"/>
  <c r="E286" i="114"/>
  <c r="F285" i="114"/>
  <c r="E285" i="114"/>
  <c r="F284" i="114"/>
  <c r="E284" i="114"/>
  <c r="F283" i="114"/>
  <c r="E283" i="114"/>
  <c r="F282" i="114"/>
  <c r="E282" i="114"/>
  <c r="F281" i="114"/>
  <c r="E281" i="114"/>
  <c r="F280" i="114"/>
  <c r="E280" i="114"/>
  <c r="F279" i="114"/>
  <c r="E279" i="114"/>
  <c r="F278" i="114"/>
  <c r="E278" i="114"/>
  <c r="F276" i="114"/>
  <c r="E276" i="114"/>
  <c r="F275" i="114"/>
  <c r="E275" i="114"/>
  <c r="F274" i="114"/>
  <c r="E274" i="114"/>
  <c r="F273" i="114"/>
  <c r="E273" i="114"/>
  <c r="F272" i="114"/>
  <c r="E272" i="114"/>
  <c r="F271" i="114"/>
  <c r="E271" i="114"/>
  <c r="F270" i="114"/>
  <c r="E270" i="114"/>
  <c r="F269" i="114"/>
  <c r="E269" i="114"/>
  <c r="F268" i="114"/>
  <c r="E268" i="114"/>
  <c r="F267" i="114"/>
  <c r="E267" i="114"/>
  <c r="F266" i="114"/>
  <c r="E266" i="114"/>
  <c r="F265" i="114"/>
  <c r="E265" i="114"/>
  <c r="F264" i="114"/>
  <c r="E264" i="114"/>
  <c r="F263" i="114"/>
  <c r="E263" i="114"/>
  <c r="F262" i="114"/>
  <c r="E262" i="114"/>
  <c r="F261" i="114"/>
  <c r="E261" i="114"/>
  <c r="F260" i="114"/>
  <c r="E260" i="114"/>
  <c r="F259" i="114"/>
  <c r="E259" i="114"/>
  <c r="F258" i="114"/>
  <c r="E258" i="114"/>
  <c r="F257" i="114"/>
  <c r="E257" i="114"/>
  <c r="F256" i="114"/>
  <c r="E256" i="114"/>
  <c r="F255" i="114"/>
  <c r="E255" i="114"/>
  <c r="F254" i="114"/>
  <c r="E254" i="114"/>
  <c r="F253" i="114"/>
  <c r="E253" i="114"/>
  <c r="F252" i="114"/>
  <c r="E252" i="114"/>
  <c r="F251" i="114"/>
  <c r="E251" i="114"/>
  <c r="F250" i="114"/>
  <c r="E250" i="114"/>
  <c r="F249" i="114"/>
  <c r="E249" i="114"/>
  <c r="F248" i="114"/>
  <c r="E248" i="114"/>
  <c r="F247" i="114"/>
  <c r="E247" i="114"/>
  <c r="F246" i="114"/>
  <c r="E246" i="114"/>
  <c r="F245" i="114"/>
  <c r="E245" i="114"/>
  <c r="F244" i="114"/>
  <c r="E244" i="114"/>
  <c r="F243" i="114"/>
  <c r="E243" i="114"/>
  <c r="F242" i="114"/>
  <c r="E242" i="114"/>
  <c r="F241" i="114"/>
  <c r="E241" i="114"/>
  <c r="F240" i="114"/>
  <c r="E240" i="114"/>
  <c r="F239" i="114"/>
  <c r="E239" i="114"/>
  <c r="F238" i="114"/>
  <c r="E238" i="114"/>
  <c r="F237" i="114"/>
  <c r="E237" i="114"/>
  <c r="F236" i="114"/>
  <c r="E236" i="114"/>
  <c r="F235" i="114"/>
  <c r="E235" i="114"/>
  <c r="F234" i="114"/>
  <c r="E234" i="114"/>
  <c r="F233" i="114"/>
  <c r="E233" i="114"/>
  <c r="B233" i="114"/>
  <c r="F223" i="114"/>
  <c r="E223" i="114"/>
  <c r="D223" i="114"/>
  <c r="C223" i="114"/>
  <c r="I222" i="114"/>
  <c r="H222" i="114"/>
  <c r="G222" i="114"/>
  <c r="I221" i="114"/>
  <c r="H221" i="114"/>
  <c r="G221" i="114"/>
  <c r="I220" i="114"/>
  <c r="H220" i="114"/>
  <c r="G220" i="114"/>
  <c r="I219" i="114"/>
  <c r="H219" i="114"/>
  <c r="G219" i="114"/>
  <c r="I218" i="114"/>
  <c r="H218" i="114"/>
  <c r="G218" i="114"/>
  <c r="I216" i="114"/>
  <c r="H216" i="114"/>
  <c r="G216" i="114"/>
  <c r="I215" i="114"/>
  <c r="H215" i="114"/>
  <c r="G215" i="114"/>
  <c r="I214" i="114"/>
  <c r="H214" i="114"/>
  <c r="G214" i="114"/>
  <c r="I213" i="114"/>
  <c r="H213" i="114"/>
  <c r="G213" i="114"/>
  <c r="I212" i="114"/>
  <c r="H212" i="114"/>
  <c r="G212" i="114"/>
  <c r="I211" i="114"/>
  <c r="H211" i="114"/>
  <c r="G211" i="114"/>
  <c r="I210" i="114"/>
  <c r="H210" i="114"/>
  <c r="G210" i="114"/>
  <c r="I209" i="114"/>
  <c r="H209" i="114"/>
  <c r="G209" i="114"/>
  <c r="I208" i="114"/>
  <c r="H208" i="114"/>
  <c r="G208" i="114"/>
  <c r="I207" i="114"/>
  <c r="H207" i="114"/>
  <c r="G207" i="114"/>
  <c r="I206" i="114"/>
  <c r="H206" i="114"/>
  <c r="G206" i="114"/>
  <c r="I205" i="114"/>
  <c r="H205" i="114"/>
  <c r="G205" i="114"/>
  <c r="I204" i="114"/>
  <c r="H204" i="114"/>
  <c r="G204" i="114"/>
  <c r="J204" i="114" s="1"/>
  <c r="I202" i="114"/>
  <c r="H202" i="114"/>
  <c r="G202" i="114"/>
  <c r="I201" i="114"/>
  <c r="H201" i="114"/>
  <c r="G201" i="114"/>
  <c r="I200" i="114"/>
  <c r="H200" i="114"/>
  <c r="G200" i="114"/>
  <c r="I199" i="114"/>
  <c r="H199" i="114"/>
  <c r="G199" i="114"/>
  <c r="I198" i="114"/>
  <c r="H198" i="114"/>
  <c r="G198" i="114"/>
  <c r="I197" i="114"/>
  <c r="H197" i="114"/>
  <c r="G197" i="114"/>
  <c r="I196" i="114"/>
  <c r="H196" i="114"/>
  <c r="G196" i="114"/>
  <c r="I195" i="114"/>
  <c r="H195" i="114"/>
  <c r="G195" i="114"/>
  <c r="I194" i="114"/>
  <c r="H194" i="114"/>
  <c r="G194" i="114"/>
  <c r="I193" i="114"/>
  <c r="H193" i="114"/>
  <c r="G193" i="114"/>
  <c r="I192" i="114"/>
  <c r="H192" i="114"/>
  <c r="G192" i="114"/>
  <c r="I191" i="114"/>
  <c r="H191" i="114"/>
  <c r="G191" i="114"/>
  <c r="I190" i="114"/>
  <c r="H190" i="114"/>
  <c r="G190" i="114"/>
  <c r="I189" i="114"/>
  <c r="H189" i="114"/>
  <c r="G189" i="114"/>
  <c r="I188" i="114"/>
  <c r="H188" i="114"/>
  <c r="G188" i="114"/>
  <c r="I187" i="114"/>
  <c r="H187" i="114"/>
  <c r="G187" i="114"/>
  <c r="I186" i="114"/>
  <c r="H186" i="114"/>
  <c r="G186" i="114"/>
  <c r="I185" i="114"/>
  <c r="H185" i="114"/>
  <c r="G185" i="114"/>
  <c r="I184" i="114"/>
  <c r="H184" i="114"/>
  <c r="G184" i="114"/>
  <c r="I183" i="114"/>
  <c r="H183" i="114"/>
  <c r="G183" i="114"/>
  <c r="I182" i="114"/>
  <c r="H182" i="114"/>
  <c r="G182" i="114"/>
  <c r="I181" i="114"/>
  <c r="H181" i="114"/>
  <c r="G181" i="114"/>
  <c r="I180" i="114"/>
  <c r="H180" i="114"/>
  <c r="G180" i="114"/>
  <c r="I179" i="114"/>
  <c r="H179" i="114"/>
  <c r="G179" i="114"/>
  <c r="I178" i="114"/>
  <c r="H178" i="114"/>
  <c r="G178" i="114"/>
  <c r="I177" i="114"/>
  <c r="H177" i="114"/>
  <c r="G177" i="114"/>
  <c r="I176" i="114"/>
  <c r="H176" i="114"/>
  <c r="G176" i="114"/>
  <c r="I175" i="114"/>
  <c r="H175" i="114"/>
  <c r="G175" i="114"/>
  <c r="I174" i="114"/>
  <c r="H174" i="114"/>
  <c r="G174" i="114"/>
  <c r="I173" i="114"/>
  <c r="H173" i="114"/>
  <c r="G173" i="114"/>
  <c r="I172" i="114"/>
  <c r="H172" i="114"/>
  <c r="G172" i="114"/>
  <c r="I171" i="114"/>
  <c r="H171" i="114"/>
  <c r="G171" i="114"/>
  <c r="I170" i="114"/>
  <c r="H170" i="114"/>
  <c r="G170" i="114"/>
  <c r="I169" i="114"/>
  <c r="H169" i="114"/>
  <c r="G169" i="114"/>
  <c r="I168" i="114"/>
  <c r="H168" i="114"/>
  <c r="G168" i="114"/>
  <c r="I167" i="114"/>
  <c r="H167" i="114"/>
  <c r="G167" i="114"/>
  <c r="I166" i="114"/>
  <c r="H166" i="114"/>
  <c r="G166" i="114"/>
  <c r="I165" i="114"/>
  <c r="H165" i="114"/>
  <c r="G165" i="114"/>
  <c r="I164" i="114"/>
  <c r="H164" i="114"/>
  <c r="G164" i="114"/>
  <c r="I163" i="114"/>
  <c r="H163" i="114"/>
  <c r="G163" i="114"/>
  <c r="I162" i="114"/>
  <c r="H162" i="114"/>
  <c r="G162" i="114"/>
  <c r="I161" i="114"/>
  <c r="H161" i="114"/>
  <c r="G161" i="114"/>
  <c r="I160" i="114"/>
  <c r="H160" i="114"/>
  <c r="G160" i="114"/>
  <c r="I159" i="114"/>
  <c r="H159" i="114"/>
  <c r="G159" i="114"/>
  <c r="J159" i="114" s="1"/>
  <c r="B159" i="114"/>
  <c r="I148" i="114"/>
  <c r="H148" i="114"/>
  <c r="G148" i="114"/>
  <c r="F148" i="114"/>
  <c r="E148" i="114"/>
  <c r="D148" i="114"/>
  <c r="C148" i="114"/>
  <c r="L147" i="114"/>
  <c r="H26" i="104" s="1"/>
  <c r="K147" i="114"/>
  <c r="F26" i="104" s="1"/>
  <c r="J147" i="114"/>
  <c r="L146" i="114"/>
  <c r="H16" i="104" s="1"/>
  <c r="K146" i="114"/>
  <c r="F16" i="104" s="1"/>
  <c r="J146" i="114"/>
  <c r="L145" i="114"/>
  <c r="H24" i="104" s="1"/>
  <c r="K145" i="114"/>
  <c r="F24" i="104" s="1"/>
  <c r="J145" i="114"/>
  <c r="L144" i="114"/>
  <c r="H12" i="104" s="1"/>
  <c r="K144" i="114"/>
  <c r="F12" i="104" s="1"/>
  <c r="J144" i="114"/>
  <c r="L143" i="114"/>
  <c r="H15" i="104" s="1"/>
  <c r="K143" i="114"/>
  <c r="F15" i="104" s="1"/>
  <c r="J143" i="114"/>
  <c r="L141" i="114"/>
  <c r="H55" i="104" s="1"/>
  <c r="K141" i="114"/>
  <c r="F55" i="104" s="1"/>
  <c r="J141" i="114"/>
  <c r="L140" i="114"/>
  <c r="H60" i="104" s="1"/>
  <c r="K140" i="114"/>
  <c r="F60" i="104" s="1"/>
  <c r="J140" i="114"/>
  <c r="L139" i="114"/>
  <c r="H29" i="104" s="1"/>
  <c r="K139" i="114"/>
  <c r="F29" i="104" s="1"/>
  <c r="J139" i="114"/>
  <c r="L138" i="114"/>
  <c r="H8" i="104" s="1"/>
  <c r="K138" i="114"/>
  <c r="F8" i="104" s="1"/>
  <c r="J138" i="114"/>
  <c r="L137" i="114"/>
  <c r="H46" i="104" s="1"/>
  <c r="K137" i="114"/>
  <c r="F46" i="104" s="1"/>
  <c r="J137" i="114"/>
  <c r="L136" i="114"/>
  <c r="H66" i="104" s="1"/>
  <c r="K136" i="114"/>
  <c r="F66" i="104" s="1"/>
  <c r="J136" i="114"/>
  <c r="L135" i="114"/>
  <c r="H53" i="104" s="1"/>
  <c r="K135" i="114"/>
  <c r="F53" i="104" s="1"/>
  <c r="J135" i="114"/>
  <c r="L134" i="114"/>
  <c r="H64" i="104" s="1"/>
  <c r="K134" i="114"/>
  <c r="F64" i="104" s="1"/>
  <c r="J134" i="114"/>
  <c r="L133" i="114"/>
  <c r="H61" i="104" s="1"/>
  <c r="K133" i="114"/>
  <c r="F61" i="104" s="1"/>
  <c r="J133" i="114"/>
  <c r="L132" i="114"/>
  <c r="H54" i="104" s="1"/>
  <c r="K132" i="114"/>
  <c r="F54" i="104" s="1"/>
  <c r="J132" i="114"/>
  <c r="L131" i="114"/>
  <c r="H57" i="104" s="1"/>
  <c r="K131" i="114"/>
  <c r="F57" i="104" s="1"/>
  <c r="J131" i="114"/>
  <c r="L130" i="114"/>
  <c r="H34" i="104" s="1"/>
  <c r="K130" i="114"/>
  <c r="F34" i="104" s="1"/>
  <c r="J130" i="114"/>
  <c r="L129" i="114"/>
  <c r="H10" i="104" s="1"/>
  <c r="K129" i="114"/>
  <c r="F10" i="104" s="1"/>
  <c r="J129" i="114"/>
  <c r="L128" i="114"/>
  <c r="H7" i="104" s="1"/>
  <c r="K128" i="114"/>
  <c r="F7" i="104" s="1"/>
  <c r="J128" i="114"/>
  <c r="L127" i="114"/>
  <c r="H62" i="104" s="1"/>
  <c r="K127" i="114"/>
  <c r="F62" i="104" s="1"/>
  <c r="J127" i="114"/>
  <c r="L126" i="114"/>
  <c r="H17" i="104" s="1"/>
  <c r="K126" i="114"/>
  <c r="F17" i="104" s="1"/>
  <c r="J126" i="114"/>
  <c r="L125" i="114"/>
  <c r="H11" i="104" s="1"/>
  <c r="K125" i="114"/>
  <c r="F11" i="104" s="1"/>
  <c r="J125" i="114"/>
  <c r="L124" i="114"/>
  <c r="H30" i="104" s="1"/>
  <c r="K124" i="114"/>
  <c r="F30" i="104" s="1"/>
  <c r="J124" i="114"/>
  <c r="L123" i="114"/>
  <c r="H33" i="104" s="1"/>
  <c r="K123" i="114"/>
  <c r="F33" i="104" s="1"/>
  <c r="J123" i="114"/>
  <c r="L122" i="114"/>
  <c r="H47" i="104" s="1"/>
  <c r="K122" i="114"/>
  <c r="F47" i="104" s="1"/>
  <c r="J122" i="114"/>
  <c r="L121" i="114"/>
  <c r="H40" i="104" s="1"/>
  <c r="K121" i="114"/>
  <c r="F40" i="104" s="1"/>
  <c r="J121" i="114"/>
  <c r="L120" i="114"/>
  <c r="H28" i="104" s="1"/>
  <c r="K120" i="114"/>
  <c r="F28" i="104" s="1"/>
  <c r="J120" i="114"/>
  <c r="L119" i="114"/>
  <c r="H65" i="104" s="1"/>
  <c r="K119" i="114"/>
  <c r="F65" i="104" s="1"/>
  <c r="J119" i="114"/>
  <c r="L118" i="114"/>
  <c r="H37" i="104" s="1"/>
  <c r="K118" i="114"/>
  <c r="F37" i="104" s="1"/>
  <c r="J118" i="114"/>
  <c r="L117" i="114"/>
  <c r="H52" i="104" s="1"/>
  <c r="K117" i="114"/>
  <c r="F52" i="104" s="1"/>
  <c r="J117" i="114"/>
  <c r="L116" i="114"/>
  <c r="H21" i="104" s="1"/>
  <c r="K116" i="114"/>
  <c r="F21" i="104" s="1"/>
  <c r="J116" i="114"/>
  <c r="L115" i="114"/>
  <c r="H70" i="104" s="1"/>
  <c r="K115" i="114"/>
  <c r="F70" i="104" s="1"/>
  <c r="J115" i="114"/>
  <c r="L114" i="114"/>
  <c r="H68" i="104" s="1"/>
  <c r="K114" i="114"/>
  <c r="F68" i="104" s="1"/>
  <c r="J114" i="114"/>
  <c r="L113" i="114"/>
  <c r="H69" i="104" s="1"/>
  <c r="K113" i="114"/>
  <c r="F69" i="104" s="1"/>
  <c r="J113" i="114"/>
  <c r="L112" i="114"/>
  <c r="H67" i="104" s="1"/>
  <c r="K112" i="114"/>
  <c r="F67" i="104" s="1"/>
  <c r="J112" i="114"/>
  <c r="L111" i="114"/>
  <c r="H63" i="104" s="1"/>
  <c r="K111" i="114"/>
  <c r="F63" i="104" s="1"/>
  <c r="J111" i="114"/>
  <c r="L110" i="114"/>
  <c r="H59" i="104" s="1"/>
  <c r="K110" i="114"/>
  <c r="F59" i="104" s="1"/>
  <c r="J110" i="114"/>
  <c r="L109" i="114"/>
  <c r="H58" i="104" s="1"/>
  <c r="K109" i="114"/>
  <c r="F58" i="104" s="1"/>
  <c r="J109" i="114"/>
  <c r="L108" i="114"/>
  <c r="H56" i="104" s="1"/>
  <c r="K108" i="114"/>
  <c r="F56" i="104" s="1"/>
  <c r="J108" i="114"/>
  <c r="L107" i="114"/>
  <c r="H50" i="104" s="1"/>
  <c r="K107" i="114"/>
  <c r="F50" i="104" s="1"/>
  <c r="J107" i="114"/>
  <c r="L106" i="114"/>
  <c r="H49" i="104" s="1"/>
  <c r="K106" i="114"/>
  <c r="F49" i="104" s="1"/>
  <c r="J106" i="114"/>
  <c r="L105" i="114"/>
  <c r="H48" i="104" s="1"/>
  <c r="K105" i="114"/>
  <c r="F48" i="104" s="1"/>
  <c r="J105" i="114"/>
  <c r="L104" i="114"/>
  <c r="H45" i="104" s="1"/>
  <c r="K104" i="114"/>
  <c r="F45" i="104" s="1"/>
  <c r="J104" i="114"/>
  <c r="L103" i="114"/>
  <c r="H44" i="104" s="1"/>
  <c r="K103" i="114"/>
  <c r="F44" i="104" s="1"/>
  <c r="J103" i="114"/>
  <c r="L102" i="114"/>
  <c r="H43" i="104" s="1"/>
  <c r="K102" i="114"/>
  <c r="F43" i="104" s="1"/>
  <c r="J102" i="114"/>
  <c r="L101" i="114"/>
  <c r="H41" i="104" s="1"/>
  <c r="K101" i="114"/>
  <c r="F41" i="104" s="1"/>
  <c r="J101" i="114"/>
  <c r="L100" i="114"/>
  <c r="H42" i="104" s="1"/>
  <c r="K100" i="114"/>
  <c r="F42" i="104" s="1"/>
  <c r="J100" i="114"/>
  <c r="L99" i="114"/>
  <c r="H39" i="104" s="1"/>
  <c r="K99" i="114"/>
  <c r="F39" i="104" s="1"/>
  <c r="J99" i="114"/>
  <c r="L98" i="114"/>
  <c r="H38" i="104" s="1"/>
  <c r="K98" i="114"/>
  <c r="F38" i="104" s="1"/>
  <c r="J98" i="114"/>
  <c r="L97" i="114"/>
  <c r="H36" i="104" s="1"/>
  <c r="K97" i="114"/>
  <c r="F36" i="104" s="1"/>
  <c r="J97" i="114"/>
  <c r="L96" i="114"/>
  <c r="H35" i="104" s="1"/>
  <c r="K96" i="114"/>
  <c r="F35" i="104" s="1"/>
  <c r="J96" i="114"/>
  <c r="L95" i="114"/>
  <c r="H32" i="104" s="1"/>
  <c r="K95" i="114"/>
  <c r="F32" i="104" s="1"/>
  <c r="J95" i="114"/>
  <c r="L94" i="114"/>
  <c r="H31" i="104" s="1"/>
  <c r="K94" i="114"/>
  <c r="F31" i="104" s="1"/>
  <c r="J94" i="114"/>
  <c r="L93" i="114"/>
  <c r="H27" i="104" s="1"/>
  <c r="K93" i="114"/>
  <c r="F27" i="104" s="1"/>
  <c r="J93" i="114"/>
  <c r="L92" i="114"/>
  <c r="H25" i="104" s="1"/>
  <c r="K92" i="114"/>
  <c r="F25" i="104" s="1"/>
  <c r="J92" i="114"/>
  <c r="L91" i="114"/>
  <c r="H23" i="104" s="1"/>
  <c r="K91" i="114"/>
  <c r="F23" i="104" s="1"/>
  <c r="J91" i="114"/>
  <c r="L90" i="114"/>
  <c r="H22" i="104" s="1"/>
  <c r="K90" i="114"/>
  <c r="F22" i="104" s="1"/>
  <c r="J90" i="114"/>
  <c r="L89" i="114"/>
  <c r="H20" i="104" s="1"/>
  <c r="K89" i="114"/>
  <c r="F20" i="104" s="1"/>
  <c r="J89" i="114"/>
  <c r="L88" i="114"/>
  <c r="H19" i="104" s="1"/>
  <c r="K88" i="114"/>
  <c r="F19" i="104" s="1"/>
  <c r="J88" i="114"/>
  <c r="L87" i="114"/>
  <c r="H18" i="104" s="1"/>
  <c r="K87" i="114"/>
  <c r="F18" i="104" s="1"/>
  <c r="J87" i="114"/>
  <c r="L86" i="114"/>
  <c r="H14" i="104" s="1"/>
  <c r="K86" i="114"/>
  <c r="F14" i="104" s="1"/>
  <c r="J86" i="114"/>
  <c r="L85" i="114"/>
  <c r="H13" i="104" s="1"/>
  <c r="K85" i="114"/>
  <c r="F13" i="104" s="1"/>
  <c r="J85" i="114"/>
  <c r="L84" i="114"/>
  <c r="K84" i="114"/>
  <c r="J84" i="114"/>
  <c r="K74" i="114"/>
  <c r="F74" i="114"/>
  <c r="E74" i="114"/>
  <c r="D74" i="114"/>
  <c r="C74" i="114"/>
  <c r="H73" i="114"/>
  <c r="L73" i="114" s="1"/>
  <c r="H72" i="114"/>
  <c r="L72" i="114" s="1"/>
  <c r="H295" i="114"/>
  <c r="H71" i="114"/>
  <c r="L71" i="114" s="1"/>
  <c r="H70" i="114"/>
  <c r="L70" i="114" s="1"/>
  <c r="H293" i="114"/>
  <c r="H69" i="114"/>
  <c r="L69" i="114" s="1"/>
  <c r="H67" i="114"/>
  <c r="L67" i="114" s="1"/>
  <c r="H66" i="114"/>
  <c r="L66" i="114" s="1"/>
  <c r="H65" i="114"/>
  <c r="L65" i="114" s="1"/>
  <c r="H288" i="114"/>
  <c r="I288" i="114" s="1"/>
  <c r="H64" i="114"/>
  <c r="L64" i="114" s="1"/>
  <c r="H63" i="114"/>
  <c r="L63" i="114" s="1"/>
  <c r="H286" i="114"/>
  <c r="I286" i="114" s="1"/>
  <c r="H62" i="114"/>
  <c r="L62" i="114" s="1"/>
  <c r="H61" i="114"/>
  <c r="L61" i="114" s="1"/>
  <c r="H284" i="114"/>
  <c r="I284" i="114" s="1"/>
  <c r="H60" i="114"/>
  <c r="L60" i="114" s="1"/>
  <c r="H59" i="114"/>
  <c r="L59" i="114" s="1"/>
  <c r="H282" i="114"/>
  <c r="H58" i="114"/>
  <c r="L58" i="114" s="1"/>
  <c r="H57" i="114"/>
  <c r="L57" i="114" s="1"/>
  <c r="H56" i="114"/>
  <c r="L56" i="114" s="1"/>
  <c r="H279" i="114"/>
  <c r="I279" i="114" s="1"/>
  <c r="H55" i="114"/>
  <c r="L55" i="114" s="1"/>
  <c r="H278" i="114"/>
  <c r="H54" i="114"/>
  <c r="L54" i="114" s="1"/>
  <c r="H53" i="114"/>
  <c r="L53" i="114" s="1"/>
  <c r="H276" i="114"/>
  <c r="I276" i="114" s="1"/>
  <c r="H52" i="114"/>
  <c r="L52" i="114" s="1"/>
  <c r="H51" i="114"/>
  <c r="L51" i="114" s="1"/>
  <c r="H274" i="114"/>
  <c r="H50" i="114"/>
  <c r="L50" i="114" s="1"/>
  <c r="H49" i="114"/>
  <c r="L49" i="114" s="1"/>
  <c r="H48" i="114"/>
  <c r="L48" i="114" s="1"/>
  <c r="H271" i="114"/>
  <c r="I271" i="114" s="1"/>
  <c r="H47" i="114"/>
  <c r="L47" i="114" s="1"/>
  <c r="H270" i="114"/>
  <c r="H46" i="114"/>
  <c r="L46" i="114" s="1"/>
  <c r="H45" i="114"/>
  <c r="L45" i="114" s="1"/>
  <c r="H268" i="114"/>
  <c r="I268" i="114" s="1"/>
  <c r="H44" i="114"/>
  <c r="L44" i="114" s="1"/>
  <c r="H43" i="114"/>
  <c r="L43" i="114" s="1"/>
  <c r="H266" i="114"/>
  <c r="I266" i="114" s="1"/>
  <c r="H42" i="114"/>
  <c r="L42" i="114" s="1"/>
  <c r="H41" i="114"/>
  <c r="L41" i="114" s="1"/>
  <c r="H40" i="114"/>
  <c r="L40" i="114" s="1"/>
  <c r="H39" i="114"/>
  <c r="L39" i="114" s="1"/>
  <c r="H262" i="114"/>
  <c r="I262" i="114" s="1"/>
  <c r="H38" i="114"/>
  <c r="L38" i="114" s="1"/>
  <c r="H261" i="114"/>
  <c r="H37" i="114"/>
  <c r="L37" i="114" s="1"/>
  <c r="H260" i="114"/>
  <c r="H36" i="114"/>
  <c r="L36" i="114" s="1"/>
  <c r="H35" i="114"/>
  <c r="L35" i="114" s="1"/>
  <c r="H258" i="114"/>
  <c r="I258" i="114" s="1"/>
  <c r="H34" i="114"/>
  <c r="L34" i="114" s="1"/>
  <c r="H33" i="114"/>
  <c r="L33" i="114" s="1"/>
  <c r="H32" i="114"/>
  <c r="L32" i="114" s="1"/>
  <c r="H31" i="114"/>
  <c r="L31" i="114" s="1"/>
  <c r="H254" i="114"/>
  <c r="I254" i="114" s="1"/>
  <c r="H30" i="114"/>
  <c r="L30" i="114" s="1"/>
  <c r="H253" i="114"/>
  <c r="H29" i="114"/>
  <c r="L29" i="114" s="1"/>
  <c r="H252" i="114"/>
  <c r="H28" i="114"/>
  <c r="L28" i="114" s="1"/>
  <c r="H27" i="114"/>
  <c r="L27" i="114" s="1"/>
  <c r="H250" i="114"/>
  <c r="I250" i="114" s="1"/>
  <c r="H26" i="114"/>
  <c r="L26" i="114" s="1"/>
  <c r="H249" i="114"/>
  <c r="H25" i="114"/>
  <c r="L25" i="114" s="1"/>
  <c r="H24" i="114"/>
  <c r="L24" i="114" s="1"/>
  <c r="H23" i="114"/>
  <c r="L23" i="114" s="1"/>
  <c r="H246" i="114"/>
  <c r="I246" i="114" s="1"/>
  <c r="H22" i="114"/>
  <c r="L22" i="114" s="1"/>
  <c r="H245" i="114"/>
  <c r="H21" i="114"/>
  <c r="L21" i="114" s="1"/>
  <c r="H244" i="114"/>
  <c r="H20" i="114"/>
  <c r="L20" i="114" s="1"/>
  <c r="H19" i="114"/>
  <c r="L19" i="114" s="1"/>
  <c r="H242" i="114"/>
  <c r="I242" i="114" s="1"/>
  <c r="H18" i="114"/>
  <c r="L18" i="114" s="1"/>
  <c r="H241" i="114"/>
  <c r="H17" i="114"/>
  <c r="L17" i="114" s="1"/>
  <c r="H16" i="114"/>
  <c r="L16" i="114" s="1"/>
  <c r="H15" i="114"/>
  <c r="L15" i="114" s="1"/>
  <c r="H238" i="114"/>
  <c r="I238" i="114" s="1"/>
  <c r="H14" i="114"/>
  <c r="L14" i="114" s="1"/>
  <c r="H237" i="114"/>
  <c r="H13" i="114"/>
  <c r="L13" i="114" s="1"/>
  <c r="H236" i="114"/>
  <c r="H12" i="114"/>
  <c r="L12" i="114" s="1"/>
  <c r="H11" i="114"/>
  <c r="L11" i="114" s="1"/>
  <c r="H234" i="114"/>
  <c r="I234" i="114" s="1"/>
  <c r="H10" i="114"/>
  <c r="N84" i="114"/>
  <c r="B10" i="114"/>
  <c r="B1" i="114"/>
  <c r="C1" i="114" s="1"/>
  <c r="D1" i="114" s="1"/>
  <c r="E1" i="114" s="1"/>
  <c r="F1" i="114" s="1"/>
  <c r="G1" i="114" s="1"/>
  <c r="H1" i="114" s="1"/>
  <c r="I1" i="114" s="1"/>
  <c r="J1" i="114" s="1"/>
  <c r="K1" i="114" s="1"/>
  <c r="L1" i="114" s="1"/>
  <c r="M1" i="114" s="1"/>
  <c r="N1" i="114" s="1"/>
  <c r="O1" i="114" s="1"/>
  <c r="P1" i="114" s="1"/>
  <c r="Q1" i="114" s="1"/>
  <c r="R1" i="114" s="1"/>
  <c r="D32" i="104" l="1"/>
  <c r="M95" i="114"/>
  <c r="D50" i="104"/>
  <c r="M107" i="114"/>
  <c r="D65" i="104"/>
  <c r="M119" i="114"/>
  <c r="D62" i="104"/>
  <c r="M127" i="114"/>
  <c r="D29" i="104"/>
  <c r="M139" i="114"/>
  <c r="I253" i="114"/>
  <c r="I261" i="114"/>
  <c r="D14" i="104"/>
  <c r="M86" i="114"/>
  <c r="D22" i="104"/>
  <c r="M90" i="114"/>
  <c r="D31" i="104"/>
  <c r="M94" i="114"/>
  <c r="D38" i="104"/>
  <c r="M98" i="114"/>
  <c r="D43" i="104"/>
  <c r="M102" i="114"/>
  <c r="D49" i="104"/>
  <c r="J49" i="104" s="1"/>
  <c r="I49" i="104" s="1"/>
  <c r="M106" i="114"/>
  <c r="D59" i="104"/>
  <c r="M110" i="114"/>
  <c r="D68" i="104"/>
  <c r="J68" i="104" s="1"/>
  <c r="G68" i="104" s="1"/>
  <c r="M114" i="114"/>
  <c r="D37" i="104"/>
  <c r="M118" i="114"/>
  <c r="D47" i="104"/>
  <c r="M122" i="114"/>
  <c r="C47" i="107" s="1"/>
  <c r="D17" i="104"/>
  <c r="M126" i="114"/>
  <c r="D34" i="104"/>
  <c r="M130" i="114"/>
  <c r="C34" i="107" s="1"/>
  <c r="D64" i="104"/>
  <c r="M134" i="114"/>
  <c r="D8" i="104"/>
  <c r="M138" i="114"/>
  <c r="O138" i="114" s="1"/>
  <c r="D15" i="104"/>
  <c r="M143" i="114"/>
  <c r="M147" i="114"/>
  <c r="O147" i="114" s="1"/>
  <c r="D18" i="104"/>
  <c r="M87" i="114"/>
  <c r="D44" i="104"/>
  <c r="M103" i="114"/>
  <c r="D63" i="104"/>
  <c r="J63" i="104" s="1"/>
  <c r="G63" i="104" s="1"/>
  <c r="M111" i="114"/>
  <c r="D33" i="104"/>
  <c r="M123" i="114"/>
  <c r="D53" i="104"/>
  <c r="M135" i="114"/>
  <c r="H76" i="114"/>
  <c r="D13" i="104"/>
  <c r="M85" i="114"/>
  <c r="D20" i="104"/>
  <c r="M89" i="114"/>
  <c r="D27" i="104"/>
  <c r="M93" i="114"/>
  <c r="D36" i="104"/>
  <c r="M97" i="114"/>
  <c r="D41" i="104"/>
  <c r="M101" i="114"/>
  <c r="O101" i="114" s="1"/>
  <c r="D48" i="104"/>
  <c r="M105" i="114"/>
  <c r="D58" i="104"/>
  <c r="J58" i="104" s="1"/>
  <c r="E58" i="104" s="1"/>
  <c r="M109" i="114"/>
  <c r="D69" i="104"/>
  <c r="M113" i="114"/>
  <c r="D52" i="104"/>
  <c r="M117" i="114"/>
  <c r="M121" i="114"/>
  <c r="D11" i="104"/>
  <c r="M125" i="114"/>
  <c r="D10" i="104"/>
  <c r="J10" i="104" s="1"/>
  <c r="G10" i="104" s="1"/>
  <c r="M129" i="114"/>
  <c r="D61" i="104"/>
  <c r="M133" i="114"/>
  <c r="D46" i="104"/>
  <c r="J46" i="104" s="1"/>
  <c r="G46" i="104" s="1"/>
  <c r="M137" i="114"/>
  <c r="D55" i="104"/>
  <c r="M141" i="114"/>
  <c r="M146" i="114"/>
  <c r="J214" i="114"/>
  <c r="D23" i="104"/>
  <c r="M91" i="114"/>
  <c r="C23" i="107" s="1"/>
  <c r="D39" i="104"/>
  <c r="J39" i="104" s="1"/>
  <c r="G39" i="104" s="1"/>
  <c r="M99" i="114"/>
  <c r="D70" i="104"/>
  <c r="M115" i="114"/>
  <c r="D57" i="104"/>
  <c r="J57" i="104" s="1"/>
  <c r="I57" i="104" s="1"/>
  <c r="M131" i="114"/>
  <c r="O131" i="114" s="1"/>
  <c r="D12" i="104"/>
  <c r="M144" i="114"/>
  <c r="D19" i="104"/>
  <c r="M88" i="114"/>
  <c r="D25" i="104"/>
  <c r="M92" i="114"/>
  <c r="D35" i="104"/>
  <c r="J35" i="104" s="1"/>
  <c r="G35" i="104" s="1"/>
  <c r="M96" i="114"/>
  <c r="D42" i="104"/>
  <c r="M100" i="114"/>
  <c r="D45" i="104"/>
  <c r="J45" i="104" s="1"/>
  <c r="E45" i="104" s="1"/>
  <c r="M104" i="114"/>
  <c r="D56" i="104"/>
  <c r="M108" i="114"/>
  <c r="D67" i="104"/>
  <c r="M112" i="114"/>
  <c r="D21" i="104"/>
  <c r="M116" i="114"/>
  <c r="I42" i="114" s="1"/>
  <c r="J42" i="114" s="1"/>
  <c r="D28" i="104"/>
  <c r="J28" i="104" s="1"/>
  <c r="G28" i="104" s="1"/>
  <c r="M120" i="114"/>
  <c r="D30" i="104"/>
  <c r="J30" i="104" s="1"/>
  <c r="G30" i="104" s="1"/>
  <c r="M124" i="114"/>
  <c r="D7" i="104"/>
  <c r="M128" i="114"/>
  <c r="D54" i="104"/>
  <c r="M132" i="114"/>
  <c r="D66" i="104"/>
  <c r="J66" i="104" s="1"/>
  <c r="G66" i="104" s="1"/>
  <c r="M136" i="114"/>
  <c r="O136" i="114" s="1"/>
  <c r="D60" i="104"/>
  <c r="M140" i="114"/>
  <c r="O140" i="114" s="1"/>
  <c r="D24" i="104"/>
  <c r="M145" i="114"/>
  <c r="J196" i="114"/>
  <c r="J209" i="114"/>
  <c r="J163" i="114"/>
  <c r="J179" i="114"/>
  <c r="J220" i="114"/>
  <c r="J177" i="114"/>
  <c r="J167" i="114"/>
  <c r="J162" i="114"/>
  <c r="J178" i="114"/>
  <c r="J202" i="114"/>
  <c r="J210" i="114"/>
  <c r="J205" i="114"/>
  <c r="J222" i="114"/>
  <c r="J160" i="114"/>
  <c r="J168" i="114"/>
  <c r="J176" i="114"/>
  <c r="J192" i="114"/>
  <c r="J216" i="114"/>
  <c r="J53" i="104"/>
  <c r="E53" i="104" s="1"/>
  <c r="J62" i="104"/>
  <c r="E62" i="104" s="1"/>
  <c r="J38" i="104"/>
  <c r="E38" i="104" s="1"/>
  <c r="J14" i="104"/>
  <c r="E14" i="104" s="1"/>
  <c r="J43" i="104"/>
  <c r="E43" i="104" s="1"/>
  <c r="J37" i="104"/>
  <c r="E37" i="104" s="1"/>
  <c r="J13" i="104"/>
  <c r="E13" i="104" s="1"/>
  <c r="J27" i="104"/>
  <c r="E27" i="104" s="1"/>
  <c r="J22" i="104"/>
  <c r="E22" i="104" s="1"/>
  <c r="J47" i="104"/>
  <c r="G47" i="104" s="1"/>
  <c r="J34" i="104"/>
  <c r="G34" i="104" s="1"/>
  <c r="E34" i="104"/>
  <c r="J8" i="104"/>
  <c r="G8" i="104" s="1"/>
  <c r="D26" i="104"/>
  <c r="J41" i="104"/>
  <c r="I41" i="104" s="1"/>
  <c r="J52" i="104"/>
  <c r="G52" i="104" s="1"/>
  <c r="J11" i="104"/>
  <c r="E11" i="104" s="1"/>
  <c r="I62" i="104"/>
  <c r="J61" i="104"/>
  <c r="E61" i="104" s="1"/>
  <c r="J55" i="104"/>
  <c r="G55" i="104" s="1"/>
  <c r="J18" i="104"/>
  <c r="G18" i="104" s="1"/>
  <c r="J44" i="104"/>
  <c r="G44" i="104" s="1"/>
  <c r="J65" i="104"/>
  <c r="I65" i="104" s="1"/>
  <c r="J12" i="104"/>
  <c r="G12" i="104" s="1"/>
  <c r="J19" i="104"/>
  <c r="I19" i="104" s="1"/>
  <c r="I38" i="104"/>
  <c r="J67" i="104"/>
  <c r="G67" i="104" s="1"/>
  <c r="J24" i="104"/>
  <c r="G24" i="104" s="1"/>
  <c r="J23" i="104"/>
  <c r="G23" i="104" s="1"/>
  <c r="J50" i="104"/>
  <c r="I50" i="104" s="1"/>
  <c r="J70" i="104"/>
  <c r="G70" i="104" s="1"/>
  <c r="J33" i="104"/>
  <c r="I33" i="104" s="1"/>
  <c r="J29" i="104"/>
  <c r="E29" i="104" s="1"/>
  <c r="J31" i="104"/>
  <c r="G31" i="104" s="1"/>
  <c r="J59" i="104"/>
  <c r="I59" i="104" s="1"/>
  <c r="J17" i="104"/>
  <c r="I17" i="104" s="1"/>
  <c r="J64" i="104"/>
  <c r="G64" i="104" s="1"/>
  <c r="J15" i="104"/>
  <c r="G15" i="104" s="1"/>
  <c r="J20" i="104"/>
  <c r="G20" i="104" s="1"/>
  <c r="J36" i="104"/>
  <c r="G36" i="104" s="1"/>
  <c r="G43" i="104"/>
  <c r="J48" i="104"/>
  <c r="G48" i="104" s="1"/>
  <c r="J69" i="104"/>
  <c r="E69" i="104" s="1"/>
  <c r="G37" i="104"/>
  <c r="D40" i="104"/>
  <c r="D16" i="104"/>
  <c r="J32" i="104"/>
  <c r="G32" i="104" s="1"/>
  <c r="I14" i="104"/>
  <c r="J25" i="104"/>
  <c r="I25" i="104" s="1"/>
  <c r="J42" i="104"/>
  <c r="G42" i="104" s="1"/>
  <c r="J56" i="104"/>
  <c r="G56" i="104" s="1"/>
  <c r="J21" i="104"/>
  <c r="E21" i="104" s="1"/>
  <c r="I37" i="104"/>
  <c r="J54" i="104"/>
  <c r="E54" i="104" s="1"/>
  <c r="J60" i="104"/>
  <c r="G60" i="104" s="1"/>
  <c r="O123" i="114"/>
  <c r="J165" i="114"/>
  <c r="J171" i="114"/>
  <c r="J173" i="114"/>
  <c r="J187" i="114"/>
  <c r="J197" i="114"/>
  <c r="C44" i="107"/>
  <c r="J194" i="114"/>
  <c r="J212" i="114"/>
  <c r="J166" i="114"/>
  <c r="J170" i="114"/>
  <c r="J174" i="114"/>
  <c r="J184" i="114"/>
  <c r="J186" i="114"/>
  <c r="J188" i="114"/>
  <c r="J190" i="114"/>
  <c r="J198" i="114"/>
  <c r="J200" i="114"/>
  <c r="J215" i="114"/>
  <c r="E297" i="114"/>
  <c r="M84" i="114"/>
  <c r="J169" i="114"/>
  <c r="J189" i="114"/>
  <c r="J191" i="114"/>
  <c r="J193" i="114"/>
  <c r="J195" i="114"/>
  <c r="J208" i="114"/>
  <c r="F297" i="114"/>
  <c r="C54" i="107"/>
  <c r="J180" i="114"/>
  <c r="J206" i="114"/>
  <c r="J218" i="114"/>
  <c r="C35" i="107"/>
  <c r="J164" i="114"/>
  <c r="J175" i="114"/>
  <c r="J182" i="114"/>
  <c r="J199" i="114"/>
  <c r="J201" i="114"/>
  <c r="J221" i="114"/>
  <c r="J161" i="114"/>
  <c r="J213" i="114"/>
  <c r="J183" i="114"/>
  <c r="J207" i="114"/>
  <c r="J211" i="114"/>
  <c r="J172" i="114"/>
  <c r="J181" i="114"/>
  <c r="J185" i="114"/>
  <c r="J219" i="114"/>
  <c r="I252" i="114"/>
  <c r="I295" i="114"/>
  <c r="C63" i="107"/>
  <c r="H255" i="114"/>
  <c r="I255" i="114" s="1"/>
  <c r="H263" i="114"/>
  <c r="I263" i="114" s="1"/>
  <c r="O130" i="114"/>
  <c r="H239" i="114"/>
  <c r="I239" i="114" s="1"/>
  <c r="I293" i="114"/>
  <c r="H247" i="114"/>
  <c r="I247" i="114" s="1"/>
  <c r="H290" i="114"/>
  <c r="I290" i="114" s="1"/>
  <c r="O141" i="114"/>
  <c r="I237" i="114"/>
  <c r="I260" i="114"/>
  <c r="I22" i="114"/>
  <c r="J22" i="114" s="1"/>
  <c r="I245" i="114"/>
  <c r="I274" i="114"/>
  <c r="I282" i="114"/>
  <c r="H294" i="114"/>
  <c r="I294" i="114" s="1"/>
  <c r="O145" i="114"/>
  <c r="O100" i="114"/>
  <c r="H277" i="114"/>
  <c r="I277" i="114" s="1"/>
  <c r="O128" i="114"/>
  <c r="K148" i="114"/>
  <c r="I58" i="114"/>
  <c r="J58" i="114" s="1"/>
  <c r="G74" i="114"/>
  <c r="D10" i="108" s="1"/>
  <c r="H269" i="114"/>
  <c r="I269" i="114" s="1"/>
  <c r="H273" i="114"/>
  <c r="I273" i="114" s="1"/>
  <c r="O132" i="114"/>
  <c r="H281" i="114"/>
  <c r="I281" i="114" s="1"/>
  <c r="L148" i="114"/>
  <c r="I17" i="114"/>
  <c r="J17" i="114" s="1"/>
  <c r="O91" i="114"/>
  <c r="O102" i="114"/>
  <c r="I37" i="114"/>
  <c r="J37" i="114" s="1"/>
  <c r="H74" i="114"/>
  <c r="C22" i="107"/>
  <c r="I236" i="114"/>
  <c r="I241" i="114"/>
  <c r="I270" i="114"/>
  <c r="I278" i="114"/>
  <c r="I244" i="114"/>
  <c r="I249" i="114"/>
  <c r="O146" i="114"/>
  <c r="J148" i="114"/>
  <c r="H233" i="114"/>
  <c r="I233" i="114" s="1"/>
  <c r="H257" i="114"/>
  <c r="I257" i="114" s="1"/>
  <c r="H265" i="114"/>
  <c r="I265" i="114" s="1"/>
  <c r="H275" i="114"/>
  <c r="I275" i="114" s="1"/>
  <c r="H283" i="114"/>
  <c r="I283" i="114" s="1"/>
  <c r="O105" i="114"/>
  <c r="O135" i="114"/>
  <c r="O139" i="114"/>
  <c r="G223" i="114"/>
  <c r="H267" i="114"/>
  <c r="I267" i="114" s="1"/>
  <c r="H272" i="114"/>
  <c r="I272" i="114" s="1"/>
  <c r="H280" i="114"/>
  <c r="I280" i="114" s="1"/>
  <c r="H285" i="114"/>
  <c r="I285" i="114" s="1"/>
  <c r="H287" i="114"/>
  <c r="I287" i="114" s="1"/>
  <c r="H289" i="114"/>
  <c r="I289" i="114" s="1"/>
  <c r="H292" i="114"/>
  <c r="I292" i="114" s="1"/>
  <c r="O96" i="114"/>
  <c r="O134" i="114"/>
  <c r="O144" i="114"/>
  <c r="H223" i="114"/>
  <c r="H235" i="114"/>
  <c r="I235" i="114" s="1"/>
  <c r="H243" i="114"/>
  <c r="I243" i="114" s="1"/>
  <c r="H251" i="114"/>
  <c r="I251" i="114" s="1"/>
  <c r="H259" i="114"/>
  <c r="I259" i="114" s="1"/>
  <c r="L10" i="114"/>
  <c r="L74" i="114" s="1"/>
  <c r="O95" i="114"/>
  <c r="O111" i="114"/>
  <c r="O133" i="114"/>
  <c r="I223" i="114"/>
  <c r="H240" i="114"/>
  <c r="I240" i="114" s="1"/>
  <c r="H248" i="114"/>
  <c r="I248" i="114" s="1"/>
  <c r="H256" i="114"/>
  <c r="I256" i="114" s="1"/>
  <c r="H264" i="114"/>
  <c r="I264" i="114" s="1"/>
  <c r="O109" i="114"/>
  <c r="O137" i="114"/>
  <c r="H296" i="114"/>
  <c r="I296" i="114" s="1"/>
  <c r="O121" i="114"/>
  <c r="O129" i="114"/>
  <c r="I69" i="114" l="1"/>
  <c r="O143" i="114"/>
  <c r="O84" i="114"/>
  <c r="M150" i="114"/>
  <c r="I48" i="114"/>
  <c r="J48" i="114" s="1"/>
  <c r="I53" i="104"/>
  <c r="I43" i="104"/>
  <c r="G14" i="104"/>
  <c r="G53" i="104"/>
  <c r="E35" i="104"/>
  <c r="G49" i="104"/>
  <c r="G62" i="104"/>
  <c r="E41" i="104"/>
  <c r="E23" i="104"/>
  <c r="G38" i="104"/>
  <c r="I27" i="104"/>
  <c r="G19" i="104"/>
  <c r="G50" i="104"/>
  <c r="I68" i="104"/>
  <c r="I10" i="104"/>
  <c r="G29" i="104"/>
  <c r="E46" i="104"/>
  <c r="E50" i="104"/>
  <c r="I31" i="104"/>
  <c r="I29" i="104"/>
  <c r="I67" i="104"/>
  <c r="I23" i="104"/>
  <c r="G11" i="104"/>
  <c r="E56" i="104"/>
  <c r="G27" i="104"/>
  <c r="G69" i="104"/>
  <c r="G54" i="104"/>
  <c r="I58" i="104"/>
  <c r="I13" i="104"/>
  <c r="G58" i="104"/>
  <c r="G13" i="104"/>
  <c r="G22" i="104"/>
  <c r="I35" i="104"/>
  <c r="I21" i="104"/>
  <c r="G41" i="104"/>
  <c r="E36" i="104"/>
  <c r="E64" i="104"/>
  <c r="E12" i="104"/>
  <c r="E68" i="104"/>
  <c r="I70" i="104"/>
  <c r="I54" i="104"/>
  <c r="E10" i="104"/>
  <c r="G59" i="104"/>
  <c r="I28" i="104"/>
  <c r="G45" i="104"/>
  <c r="E24" i="104"/>
  <c r="E67" i="104"/>
  <c r="E18" i="104"/>
  <c r="I46" i="104"/>
  <c r="I69" i="104"/>
  <c r="I48" i="104"/>
  <c r="E39" i="104"/>
  <c r="E19" i="104"/>
  <c r="I36" i="104"/>
  <c r="E30" i="104"/>
  <c r="E42" i="104"/>
  <c r="G17" i="104"/>
  <c r="E48" i="104"/>
  <c r="E15" i="104"/>
  <c r="E59" i="104"/>
  <c r="E33" i="104"/>
  <c r="E66" i="104"/>
  <c r="I12" i="104"/>
  <c r="I30" i="104"/>
  <c r="I51" i="114"/>
  <c r="J51" i="114" s="1"/>
  <c r="C11" i="107"/>
  <c r="I45" i="114"/>
  <c r="J45" i="114" s="1"/>
  <c r="C65" i="107"/>
  <c r="I61" i="114"/>
  <c r="J61" i="114" s="1"/>
  <c r="C53" i="107"/>
  <c r="I65" i="114"/>
  <c r="J65" i="114" s="1"/>
  <c r="C29" i="107"/>
  <c r="I43" i="114"/>
  <c r="J43" i="114" s="1"/>
  <c r="C52" i="107"/>
  <c r="I59" i="114"/>
  <c r="J59" i="114" s="1"/>
  <c r="C61" i="107"/>
  <c r="I46" i="114"/>
  <c r="J46" i="114" s="1"/>
  <c r="C28" i="107"/>
  <c r="I11" i="114"/>
  <c r="J11" i="114" s="1"/>
  <c r="C13" i="107"/>
  <c r="E60" i="104"/>
  <c r="J40" i="104"/>
  <c r="E40" i="104" s="1"/>
  <c r="I20" i="104"/>
  <c r="I47" i="104"/>
  <c r="I32" i="114"/>
  <c r="J32" i="114" s="1"/>
  <c r="C49" i="107"/>
  <c r="I70" i="114"/>
  <c r="J70" i="114" s="1"/>
  <c r="C12" i="107"/>
  <c r="I18" i="114"/>
  <c r="J18" i="114" s="1"/>
  <c r="C25" i="107"/>
  <c r="I23" i="114"/>
  <c r="J23" i="114" s="1"/>
  <c r="C36" i="107"/>
  <c r="I40" i="114"/>
  <c r="J40" i="114" s="1"/>
  <c r="C68" i="107"/>
  <c r="I35" i="114"/>
  <c r="J35" i="114" s="1"/>
  <c r="C58" i="107"/>
  <c r="I57" i="114"/>
  <c r="J57" i="114" s="1"/>
  <c r="C57" i="107"/>
  <c r="I64" i="104"/>
  <c r="C16" i="107"/>
  <c r="I72" i="114"/>
  <c r="J72" i="114" s="1"/>
  <c r="I47" i="114"/>
  <c r="J47" i="114" s="1"/>
  <c r="C40" i="107"/>
  <c r="G25" i="104"/>
  <c r="G57" i="104"/>
  <c r="I55" i="104"/>
  <c r="I52" i="104"/>
  <c r="J26" i="104"/>
  <c r="E26" i="104" s="1"/>
  <c r="I56" i="104"/>
  <c r="I44" i="114"/>
  <c r="J44" i="114" s="1"/>
  <c r="C37" i="107"/>
  <c r="O125" i="114"/>
  <c r="O116" i="114"/>
  <c r="C21" i="107"/>
  <c r="O94" i="114"/>
  <c r="C31" i="107"/>
  <c r="J16" i="104"/>
  <c r="I44" i="104"/>
  <c r="I34" i="114"/>
  <c r="J34" i="114" s="1"/>
  <c r="C56" i="107"/>
  <c r="C8" i="107"/>
  <c r="I21" i="114"/>
  <c r="J21" i="114" s="1"/>
  <c r="C32" i="107"/>
  <c r="I38" i="114"/>
  <c r="J38" i="114" s="1"/>
  <c r="C67" i="107"/>
  <c r="I33" i="114"/>
  <c r="J33" i="114" s="1"/>
  <c r="C50" i="107"/>
  <c r="I55" i="114"/>
  <c r="J55" i="114" s="1"/>
  <c r="C10" i="107"/>
  <c r="I41" i="114"/>
  <c r="J41" i="114" s="1"/>
  <c r="C70" i="107"/>
  <c r="I39" i="104"/>
  <c r="I24" i="104"/>
  <c r="E17" i="104"/>
  <c r="I45" i="104"/>
  <c r="E70" i="104"/>
  <c r="I8" i="104"/>
  <c r="E28" i="104"/>
  <c r="E52" i="104"/>
  <c r="I73" i="114"/>
  <c r="J73" i="114" s="1"/>
  <c r="C26" i="107"/>
  <c r="E49" i="104"/>
  <c r="I13" i="114"/>
  <c r="J13" i="114" s="1"/>
  <c r="C18" i="107"/>
  <c r="I24" i="114"/>
  <c r="J24" i="114" s="1"/>
  <c r="C38" i="107"/>
  <c r="I54" i="114"/>
  <c r="J54" i="114" s="1"/>
  <c r="C7" i="107"/>
  <c r="I14" i="114"/>
  <c r="J14" i="114" s="1"/>
  <c r="C19" i="107"/>
  <c r="O110" i="114"/>
  <c r="C59" i="107"/>
  <c r="O99" i="114"/>
  <c r="C39" i="107"/>
  <c r="I39" i="114"/>
  <c r="J39" i="114" s="1"/>
  <c r="C69" i="107"/>
  <c r="I61" i="104"/>
  <c r="I60" i="104"/>
  <c r="I15" i="114"/>
  <c r="J15" i="114" s="1"/>
  <c r="C20" i="107"/>
  <c r="O126" i="114"/>
  <c r="C17" i="107"/>
  <c r="O86" i="114"/>
  <c r="C14" i="107"/>
  <c r="I19" i="114"/>
  <c r="J19" i="114" s="1"/>
  <c r="C27" i="107"/>
  <c r="I30" i="114"/>
  <c r="J30" i="114" s="1"/>
  <c r="C45" i="107"/>
  <c r="I62" i="114"/>
  <c r="J62" i="114" s="1"/>
  <c r="C66" i="107"/>
  <c r="J68" i="114"/>
  <c r="C15" i="107"/>
  <c r="I31" i="114"/>
  <c r="J31" i="114" s="1"/>
  <c r="C48" i="107"/>
  <c r="E63" i="104"/>
  <c r="G33" i="104"/>
  <c r="E31" i="104"/>
  <c r="E57" i="104"/>
  <c r="E65" i="104"/>
  <c r="E55" i="104"/>
  <c r="I63" i="104"/>
  <c r="I32" i="104"/>
  <c r="E8" i="104"/>
  <c r="E47" i="104"/>
  <c r="I42" i="104"/>
  <c r="I67" i="114"/>
  <c r="J67" i="114" s="1"/>
  <c r="C55" i="107"/>
  <c r="I50" i="114"/>
  <c r="J50" i="114" s="1"/>
  <c r="C30" i="107"/>
  <c r="I63" i="114"/>
  <c r="J63" i="114" s="1"/>
  <c r="C46" i="107"/>
  <c r="I66" i="114"/>
  <c r="J66" i="114" s="1"/>
  <c r="C60" i="107"/>
  <c r="I28" i="114"/>
  <c r="J28" i="114" s="1"/>
  <c r="C43" i="107"/>
  <c r="I60" i="114"/>
  <c r="J60" i="114" s="1"/>
  <c r="C64" i="107"/>
  <c r="I49" i="114"/>
  <c r="J49" i="114" s="1"/>
  <c r="C33" i="107"/>
  <c r="G61" i="104"/>
  <c r="O124" i="114"/>
  <c r="I56" i="114"/>
  <c r="J56" i="114" s="1"/>
  <c r="I29" i="114"/>
  <c r="J29" i="114" s="1"/>
  <c r="O122" i="114"/>
  <c r="I53" i="114"/>
  <c r="J53" i="114" s="1"/>
  <c r="C62" i="107"/>
  <c r="I71" i="114"/>
  <c r="J71" i="114" s="1"/>
  <c r="C24" i="107"/>
  <c r="I26" i="114"/>
  <c r="J26" i="114" s="1"/>
  <c r="C42" i="107"/>
  <c r="I27" i="114"/>
  <c r="J27" i="114" s="1"/>
  <c r="C41" i="107"/>
  <c r="I15" i="104"/>
  <c r="E25" i="104"/>
  <c r="E32" i="104"/>
  <c r="E20" i="104"/>
  <c r="I66" i="104"/>
  <c r="I11" i="104"/>
  <c r="I34" i="104"/>
  <c r="I22" i="104"/>
  <c r="E44" i="104"/>
  <c r="I18" i="104"/>
  <c r="G65" i="104"/>
  <c r="G21" i="104"/>
  <c r="O112" i="114"/>
  <c r="O108" i="114"/>
  <c r="I25" i="114"/>
  <c r="J25" i="114" s="1"/>
  <c r="O88" i="114"/>
  <c r="O92" i="114"/>
  <c r="O115" i="114"/>
  <c r="I12" i="114"/>
  <c r="J12" i="114" s="1"/>
  <c r="O107" i="114"/>
  <c r="O104" i="114"/>
  <c r="O113" i="114"/>
  <c r="I10" i="114"/>
  <c r="O127" i="114"/>
  <c r="O106" i="114"/>
  <c r="O103" i="114"/>
  <c r="O87" i="114"/>
  <c r="O118" i="114"/>
  <c r="O93" i="114"/>
  <c r="O98" i="114"/>
  <c r="J69" i="114"/>
  <c r="O85" i="114"/>
  <c r="I20" i="114"/>
  <c r="J20" i="114" s="1"/>
  <c r="O120" i="114"/>
  <c r="O117" i="114"/>
  <c r="O89" i="114"/>
  <c r="I36" i="114"/>
  <c r="J36" i="114" s="1"/>
  <c r="I52" i="114"/>
  <c r="J52" i="114" s="1"/>
  <c r="O119" i="114"/>
  <c r="I64" i="114"/>
  <c r="J64" i="114" s="1"/>
  <c r="O114" i="114"/>
  <c r="O97" i="114"/>
  <c r="N148" i="114"/>
  <c r="D8" i="108" s="1"/>
  <c r="I16" i="114"/>
  <c r="J16" i="114" s="1"/>
  <c r="O90" i="114"/>
  <c r="C225" i="114"/>
  <c r="C227" i="114" s="1"/>
  <c r="I297" i="114"/>
  <c r="H297" i="114"/>
  <c r="D9" i="108" s="1"/>
  <c r="M148" i="114"/>
  <c r="D225" i="114"/>
  <c r="D227" i="114" s="1"/>
  <c r="J223" i="114"/>
  <c r="E225" i="114"/>
  <c r="E227" i="114" s="1"/>
  <c r="J10" i="114" l="1"/>
  <c r="I76" i="114"/>
  <c r="G16" i="104"/>
  <c r="I16" i="104"/>
  <c r="G26" i="104"/>
  <c r="I26" i="104"/>
  <c r="G40" i="104"/>
  <c r="I40" i="104"/>
  <c r="E16" i="104"/>
  <c r="O148" i="114"/>
  <c r="J74" i="114"/>
  <c r="I74" i="114"/>
  <c r="D7" i="108" s="1"/>
  <c r="F225" i="114"/>
  <c r="F227" i="114" s="1"/>
  <c r="F299" i="114"/>
  <c r="F301" i="114" s="1"/>
  <c r="M72" i="103" l="1"/>
  <c r="B62" i="104" l="1"/>
  <c r="C62" i="104"/>
  <c r="C72" i="111"/>
  <c r="B72" i="111"/>
  <c r="C71" i="111"/>
  <c r="B71" i="111"/>
  <c r="C70" i="111"/>
  <c r="B70" i="111"/>
  <c r="C69" i="111"/>
  <c r="B69" i="111"/>
  <c r="C68" i="111"/>
  <c r="C67" i="111"/>
  <c r="C66" i="111"/>
  <c r="B66" i="111"/>
  <c r="C65" i="111"/>
  <c r="B65" i="111"/>
  <c r="C64" i="111"/>
  <c r="B64" i="111"/>
  <c r="C63" i="111"/>
  <c r="B63" i="111"/>
  <c r="C61" i="111"/>
  <c r="B61" i="111"/>
  <c r="C60" i="111"/>
  <c r="B60" i="111"/>
  <c r="C59" i="111"/>
  <c r="B59" i="111"/>
  <c r="C58" i="111"/>
  <c r="B58" i="111"/>
  <c r="C56" i="111"/>
  <c r="B56" i="111"/>
  <c r="C55" i="111"/>
  <c r="B55" i="111"/>
  <c r="C54" i="111"/>
  <c r="B54" i="111"/>
  <c r="C52" i="111"/>
  <c r="B52" i="111"/>
  <c r="C51" i="111"/>
  <c r="B51" i="111"/>
  <c r="C50" i="111"/>
  <c r="B50" i="111"/>
  <c r="C49" i="111"/>
  <c r="B49" i="111"/>
  <c r="C48" i="111"/>
  <c r="C47" i="111"/>
  <c r="B47" i="111"/>
  <c r="C46" i="111"/>
  <c r="B46" i="111"/>
  <c r="C45" i="111"/>
  <c r="B45" i="111"/>
  <c r="C44" i="111"/>
  <c r="B44" i="111"/>
  <c r="C43" i="111"/>
  <c r="B43" i="111"/>
  <c r="C42" i="111"/>
  <c r="B42" i="111"/>
  <c r="C41" i="111"/>
  <c r="B41" i="111"/>
  <c r="C40" i="111"/>
  <c r="B40" i="111"/>
  <c r="C39" i="111"/>
  <c r="B39" i="111"/>
  <c r="C38" i="111"/>
  <c r="B38" i="111"/>
  <c r="C37" i="111"/>
  <c r="B37" i="111"/>
  <c r="C36" i="111"/>
  <c r="B36" i="111"/>
  <c r="C35" i="111"/>
  <c r="B35" i="111"/>
  <c r="C34" i="111"/>
  <c r="B34" i="111"/>
  <c r="C33" i="111"/>
  <c r="B33" i="111"/>
  <c r="C32" i="111"/>
  <c r="B32" i="111"/>
  <c r="C30" i="111"/>
  <c r="B30" i="111"/>
  <c r="C29" i="111"/>
  <c r="B29" i="111"/>
  <c r="C28" i="111"/>
  <c r="B28" i="111"/>
  <c r="C27" i="111"/>
  <c r="B27" i="111"/>
  <c r="C25" i="111"/>
  <c r="B25" i="111"/>
  <c r="C24" i="111"/>
  <c r="B24" i="111"/>
  <c r="C23" i="111"/>
  <c r="B23" i="111"/>
  <c r="C22" i="111"/>
  <c r="B22" i="111"/>
  <c r="C21" i="111"/>
  <c r="B21" i="111"/>
  <c r="C20" i="111"/>
  <c r="B20" i="111"/>
  <c r="C19" i="111"/>
  <c r="B19" i="111"/>
  <c r="C16" i="111"/>
  <c r="B16" i="111"/>
  <c r="C15" i="111"/>
  <c r="B15" i="111"/>
  <c r="C13" i="111"/>
  <c r="B13" i="111"/>
  <c r="C12" i="111"/>
  <c r="B12" i="111"/>
  <c r="C11" i="111"/>
  <c r="B11" i="111"/>
  <c r="C10" i="111"/>
  <c r="C9" i="111"/>
  <c r="B9" i="111"/>
  <c r="C9" i="103"/>
  <c r="C10" i="103"/>
  <c r="C11" i="103"/>
  <c r="C12" i="103"/>
  <c r="C14" i="103"/>
  <c r="C15" i="103"/>
  <c r="C18" i="103"/>
  <c r="C19" i="103"/>
  <c r="C20" i="103"/>
  <c r="C21" i="103"/>
  <c r="C22" i="103"/>
  <c r="C23" i="103"/>
  <c r="C24" i="103"/>
  <c r="C26" i="103"/>
  <c r="C27" i="103"/>
  <c r="C28" i="103"/>
  <c r="C29" i="103"/>
  <c r="C31" i="103"/>
  <c r="C32" i="103"/>
  <c r="C33" i="103"/>
  <c r="C34" i="103"/>
  <c r="C35" i="103"/>
  <c r="C36" i="103"/>
  <c r="C37" i="103"/>
  <c r="C38" i="103"/>
  <c r="C39" i="103"/>
  <c r="C40" i="103"/>
  <c r="C41" i="103"/>
  <c r="C42" i="103"/>
  <c r="C43" i="103"/>
  <c r="C44" i="103"/>
  <c r="C45" i="103"/>
  <c r="C46" i="103"/>
  <c r="C47" i="103"/>
  <c r="C48" i="103"/>
  <c r="C49" i="103"/>
  <c r="C50" i="103"/>
  <c r="C51" i="103"/>
  <c r="C53" i="103"/>
  <c r="C54" i="103"/>
  <c r="C55" i="103"/>
  <c r="C57" i="103"/>
  <c r="C58" i="103"/>
  <c r="C59" i="103"/>
  <c r="C60" i="103"/>
  <c r="C62" i="103"/>
  <c r="C63" i="103"/>
  <c r="C64" i="103"/>
  <c r="C65" i="103"/>
  <c r="C66" i="103"/>
  <c r="C67" i="103"/>
  <c r="C68" i="103"/>
  <c r="C69" i="103"/>
  <c r="C70" i="103"/>
  <c r="C71" i="103"/>
  <c r="C8" i="103"/>
  <c r="D65" i="107"/>
  <c r="D66" i="107"/>
  <c r="D46" i="107"/>
  <c r="D8" i="107"/>
  <c r="D59" i="107"/>
  <c r="D61" i="107"/>
  <c r="D62" i="107"/>
  <c r="D63" i="107"/>
  <c r="D64" i="107"/>
  <c r="C66" i="105"/>
  <c r="C67" i="105"/>
  <c r="C47" i="105"/>
  <c r="C9" i="105"/>
  <c r="C65" i="104"/>
  <c r="C66" i="104"/>
  <c r="C46" i="104"/>
  <c r="C8" i="104"/>
  <c r="B53" i="107"/>
  <c r="D53" i="107"/>
  <c r="C54" i="105"/>
  <c r="B54" i="105"/>
  <c r="B53" i="104"/>
  <c r="C53" i="104"/>
  <c r="B54" i="103"/>
  <c r="B64" i="107"/>
  <c r="B61" i="107"/>
  <c r="B61" i="104"/>
  <c r="C61" i="104"/>
  <c r="B64" i="104"/>
  <c r="C64" i="104"/>
  <c r="B62" i="103"/>
  <c r="B65" i="103"/>
  <c r="C65" i="105"/>
  <c r="B65" i="105"/>
  <c r="C62" i="105"/>
  <c r="B62" i="105"/>
  <c r="B11" i="103"/>
  <c r="B12" i="103"/>
  <c r="B14" i="103"/>
  <c r="B15" i="103"/>
  <c r="B18" i="103"/>
  <c r="B19" i="103"/>
  <c r="B20" i="103"/>
  <c r="B21" i="103"/>
  <c r="B22" i="103"/>
  <c r="B55" i="103"/>
  <c r="B23" i="103"/>
  <c r="B24" i="103"/>
  <c r="B26" i="103"/>
  <c r="B27" i="103"/>
  <c r="B28" i="103"/>
  <c r="B29" i="103"/>
  <c r="B31" i="103"/>
  <c r="B32" i="103"/>
  <c r="B33" i="103"/>
  <c r="B34" i="103"/>
  <c r="B35" i="103"/>
  <c r="B36" i="103"/>
  <c r="B37" i="103"/>
  <c r="B38" i="103"/>
  <c r="B39" i="103"/>
  <c r="B40" i="103"/>
  <c r="B41" i="103"/>
  <c r="B42" i="103"/>
  <c r="B43" i="103"/>
  <c r="B44" i="103"/>
  <c r="B45" i="103"/>
  <c r="B46" i="103"/>
  <c r="B48" i="103"/>
  <c r="B49" i="103"/>
  <c r="B50" i="103"/>
  <c r="B51" i="103"/>
  <c r="B53" i="103"/>
  <c r="B57" i="103"/>
  <c r="B58" i="103"/>
  <c r="B59" i="103"/>
  <c r="B60" i="103"/>
  <c r="B8" i="103"/>
  <c r="B63" i="103"/>
  <c r="B64" i="103"/>
  <c r="B68" i="103"/>
  <c r="B69" i="103"/>
  <c r="B70" i="103"/>
  <c r="B71" i="103"/>
  <c r="B10" i="103"/>
  <c r="B71" i="105"/>
  <c r="B70" i="105"/>
  <c r="B69" i="105"/>
  <c r="B68" i="105"/>
  <c r="B64" i="105"/>
  <c r="B63" i="105"/>
  <c r="B8" i="105"/>
  <c r="B60" i="105"/>
  <c r="B59" i="105"/>
  <c r="B58" i="105"/>
  <c r="B57" i="105"/>
  <c r="B53" i="105"/>
  <c r="B51" i="105"/>
  <c r="B50" i="105"/>
  <c r="B49" i="105"/>
  <c r="B48" i="105"/>
  <c r="B46" i="105"/>
  <c r="B45" i="105"/>
  <c r="B44" i="105"/>
  <c r="B43" i="105"/>
  <c r="B42" i="105"/>
  <c r="B41" i="105"/>
  <c r="B40" i="105"/>
  <c r="B39" i="105"/>
  <c r="B38" i="105"/>
  <c r="B37" i="105"/>
  <c r="B36" i="105"/>
  <c r="B35" i="105"/>
  <c r="B34" i="105"/>
  <c r="B33" i="105"/>
  <c r="B32" i="105"/>
  <c r="B31" i="105"/>
  <c r="B29" i="105"/>
  <c r="B28" i="105"/>
  <c r="B27" i="105"/>
  <c r="B26" i="105"/>
  <c r="B24" i="105"/>
  <c r="B23" i="105"/>
  <c r="B55" i="105"/>
  <c r="B22" i="105"/>
  <c r="B21" i="105"/>
  <c r="B20" i="105"/>
  <c r="B19" i="105"/>
  <c r="B18" i="105"/>
  <c r="B15" i="105"/>
  <c r="B14" i="105"/>
  <c r="B12" i="105"/>
  <c r="B11" i="105"/>
  <c r="B10" i="105"/>
  <c r="B70" i="104"/>
  <c r="B69" i="104"/>
  <c r="B68" i="104"/>
  <c r="B67" i="104"/>
  <c r="B63" i="104"/>
  <c r="B7" i="104"/>
  <c r="B59" i="104"/>
  <c r="B58" i="104"/>
  <c r="B57" i="104"/>
  <c r="B56" i="104"/>
  <c r="B52" i="104"/>
  <c r="B50" i="104"/>
  <c r="B49" i="104"/>
  <c r="B48" i="104"/>
  <c r="B47" i="104"/>
  <c r="B45" i="104"/>
  <c r="B44" i="104"/>
  <c r="B43" i="104"/>
  <c r="B42" i="104"/>
  <c r="B41" i="104"/>
  <c r="B40" i="104"/>
  <c r="B39" i="104"/>
  <c r="B38" i="104"/>
  <c r="B37" i="104"/>
  <c r="B36" i="104"/>
  <c r="B35" i="104"/>
  <c r="B34" i="104"/>
  <c r="B33" i="104"/>
  <c r="B32" i="104"/>
  <c r="B31" i="104"/>
  <c r="B30" i="104"/>
  <c r="B28" i="104"/>
  <c r="B27" i="104"/>
  <c r="B26" i="104"/>
  <c r="B25" i="104"/>
  <c r="B23" i="104"/>
  <c r="B22" i="104"/>
  <c r="B54" i="104"/>
  <c r="B21" i="104"/>
  <c r="B20" i="104"/>
  <c r="B19" i="104"/>
  <c r="B18" i="104"/>
  <c r="B17" i="104"/>
  <c r="B14" i="104"/>
  <c r="B13" i="104"/>
  <c r="B11" i="104"/>
  <c r="B10" i="104"/>
  <c r="B9" i="104"/>
  <c r="C70" i="104"/>
  <c r="C69" i="104"/>
  <c r="C68" i="104"/>
  <c r="C67" i="104"/>
  <c r="C63" i="104"/>
  <c r="C7" i="104"/>
  <c r="C59" i="104"/>
  <c r="C58" i="104"/>
  <c r="C57" i="104"/>
  <c r="C56" i="104"/>
  <c r="C52" i="104"/>
  <c r="C49" i="104"/>
  <c r="C48" i="104"/>
  <c r="C47" i="104"/>
  <c r="C45" i="104"/>
  <c r="C44" i="104"/>
  <c r="C43" i="104"/>
  <c r="C42" i="104"/>
  <c r="C41" i="104"/>
  <c r="C40" i="104"/>
  <c r="C39" i="104"/>
  <c r="C38" i="104"/>
  <c r="C37" i="104"/>
  <c r="C36" i="104"/>
  <c r="C35" i="104"/>
  <c r="C34" i="104"/>
  <c r="C33" i="104"/>
  <c r="C32" i="104"/>
  <c r="C31" i="104"/>
  <c r="C30" i="104"/>
  <c r="C28" i="104"/>
  <c r="C27" i="104"/>
  <c r="C26" i="104"/>
  <c r="C25" i="104"/>
  <c r="C23" i="104"/>
  <c r="C22" i="104"/>
  <c r="C54" i="104"/>
  <c r="C21" i="104"/>
  <c r="C20" i="104"/>
  <c r="C18" i="104"/>
  <c r="C17" i="104"/>
  <c r="C14" i="104"/>
  <c r="C13" i="104"/>
  <c r="C11" i="104"/>
  <c r="C10" i="104"/>
  <c r="C9" i="104"/>
  <c r="C71" i="105"/>
  <c r="C70" i="105"/>
  <c r="C69" i="105"/>
  <c r="C68" i="105"/>
  <c r="C64" i="105"/>
  <c r="C63" i="105"/>
  <c r="C8" i="105"/>
  <c r="C60" i="105"/>
  <c r="C59" i="105"/>
  <c r="C58" i="105"/>
  <c r="C57" i="105"/>
  <c r="C53" i="105"/>
  <c r="C50" i="105"/>
  <c r="C49" i="105"/>
  <c r="C48" i="105"/>
  <c r="C46" i="105"/>
  <c r="C45" i="105"/>
  <c r="C44" i="105"/>
  <c r="C43" i="105"/>
  <c r="C42" i="105"/>
  <c r="C41" i="105"/>
  <c r="C40" i="105"/>
  <c r="C39" i="105"/>
  <c r="C38" i="105"/>
  <c r="C37" i="105"/>
  <c r="C36" i="105"/>
  <c r="C35" i="105"/>
  <c r="C34" i="105"/>
  <c r="C33" i="105"/>
  <c r="C32" i="105"/>
  <c r="C31" i="105"/>
  <c r="C29" i="105"/>
  <c r="C28" i="105"/>
  <c r="C27" i="105"/>
  <c r="C26" i="105"/>
  <c r="C24" i="105"/>
  <c r="C23" i="105"/>
  <c r="C55" i="105"/>
  <c r="C22" i="105"/>
  <c r="C21" i="105"/>
  <c r="C19" i="105"/>
  <c r="C18" i="105"/>
  <c r="C15" i="105"/>
  <c r="C14" i="105"/>
  <c r="C12" i="105"/>
  <c r="C11" i="105"/>
  <c r="C10" i="105"/>
  <c r="C50" i="104"/>
  <c r="C51" i="105"/>
  <c r="C19" i="104"/>
  <c r="C20" i="105"/>
  <c r="B13" i="107"/>
  <c r="D13" i="107"/>
  <c r="B14" i="107"/>
  <c r="D14" i="107"/>
  <c r="B18" i="107"/>
  <c r="D18" i="107"/>
  <c r="B19" i="107"/>
  <c r="D19" i="107"/>
  <c r="B20" i="107"/>
  <c r="D20" i="107"/>
  <c r="B22" i="107"/>
  <c r="D22" i="107"/>
  <c r="B23" i="107"/>
  <c r="D23" i="107"/>
  <c r="B25" i="107"/>
  <c r="D25" i="107"/>
  <c r="B27" i="107"/>
  <c r="D27" i="107"/>
  <c r="B31" i="107"/>
  <c r="D31" i="107"/>
  <c r="B32" i="107"/>
  <c r="D32" i="107"/>
  <c r="B35" i="107"/>
  <c r="D35" i="107"/>
  <c r="B36" i="107"/>
  <c r="D36" i="107"/>
  <c r="B38" i="107"/>
  <c r="D38" i="107"/>
  <c r="B39" i="107"/>
  <c r="D39" i="107"/>
  <c r="B42" i="107"/>
  <c r="D42" i="107"/>
  <c r="B41" i="107"/>
  <c r="D41" i="107"/>
  <c r="B43" i="107"/>
  <c r="D43" i="107"/>
  <c r="B44" i="107"/>
  <c r="D44" i="107"/>
  <c r="B45" i="107"/>
  <c r="D45" i="107"/>
  <c r="B48" i="107"/>
  <c r="D48" i="107"/>
  <c r="B49" i="107"/>
  <c r="D49" i="107"/>
  <c r="B50" i="107"/>
  <c r="D50" i="107"/>
  <c r="B56" i="107"/>
  <c r="D56" i="107"/>
  <c r="B58" i="107"/>
  <c r="D58" i="107"/>
  <c r="B59" i="107"/>
  <c r="B63" i="107"/>
  <c r="B67" i="107"/>
  <c r="D67" i="107"/>
  <c r="B69" i="107"/>
  <c r="D69" i="107"/>
  <c r="B68" i="107"/>
  <c r="D68" i="107"/>
  <c r="B70" i="107"/>
  <c r="D70" i="107"/>
  <c r="B21" i="107"/>
  <c r="D21" i="107"/>
  <c r="B52" i="107"/>
  <c r="D52" i="107"/>
  <c r="B37" i="107"/>
  <c r="D37" i="107"/>
  <c r="B28" i="107"/>
  <c r="D28" i="107"/>
  <c r="B40" i="107"/>
  <c r="D40" i="107"/>
  <c r="B47" i="107"/>
  <c r="D47" i="107"/>
  <c r="B33" i="107"/>
  <c r="D33" i="107"/>
  <c r="B30" i="107"/>
  <c r="D30" i="107"/>
  <c r="B11" i="107"/>
  <c r="D11" i="107"/>
  <c r="B17" i="107"/>
  <c r="D17" i="107"/>
  <c r="B62" i="107"/>
  <c r="B7" i="107"/>
  <c r="D7" i="107"/>
  <c r="B10" i="107"/>
  <c r="D10" i="107"/>
  <c r="B34" i="107"/>
  <c r="D34" i="107"/>
  <c r="B57" i="107"/>
  <c r="D57" i="107"/>
  <c r="B54" i="107"/>
  <c r="D54" i="107"/>
  <c r="B26" i="107"/>
  <c r="D26" i="107"/>
  <c r="D9" i="107"/>
  <c r="B9" i="107"/>
  <c r="E6" i="105" l="1"/>
  <c r="D72" i="105"/>
  <c r="E72" i="105"/>
  <c r="G72" i="105"/>
  <c r="G6" i="105"/>
  <c r="F6" i="105"/>
  <c r="F72" i="105"/>
  <c r="D6" i="105"/>
  <c r="H5" i="107"/>
  <c r="E10" i="108" l="1"/>
  <c r="D5" i="108"/>
  <c r="M6" i="103" l="1"/>
  <c r="G5" i="107"/>
  <c r="I5" i="107" s="1"/>
  <c r="Q9" i="111" l="1"/>
  <c r="M10" i="111"/>
  <c r="N10" i="111"/>
  <c r="O10" i="111"/>
  <c r="P10" i="111"/>
  <c r="Q10" i="111"/>
  <c r="R10" i="111"/>
  <c r="S10" i="111"/>
  <c r="M12" i="111"/>
  <c r="N12" i="111"/>
  <c r="O12" i="111"/>
  <c r="P12" i="111"/>
  <c r="Q12" i="111"/>
  <c r="R12" i="111"/>
  <c r="S12" i="111"/>
  <c r="N13" i="111"/>
  <c r="O13" i="111"/>
  <c r="P13" i="111"/>
  <c r="Q13" i="111"/>
  <c r="R13" i="111"/>
  <c r="S13" i="111"/>
  <c r="N15" i="111"/>
  <c r="O15" i="111"/>
  <c r="P15" i="111"/>
  <c r="Q15" i="111"/>
  <c r="R15" i="111"/>
  <c r="S15" i="111"/>
  <c r="M16" i="111"/>
  <c r="N16" i="111"/>
  <c r="O16" i="111"/>
  <c r="P16" i="111"/>
  <c r="Q16" i="111"/>
  <c r="R16" i="111"/>
  <c r="S16" i="111"/>
  <c r="N19" i="111"/>
  <c r="O19" i="111"/>
  <c r="P19" i="111"/>
  <c r="Q19" i="111"/>
  <c r="R19" i="111"/>
  <c r="S19" i="111"/>
  <c r="M20" i="111"/>
  <c r="N20" i="111"/>
  <c r="O20" i="111"/>
  <c r="P20" i="111"/>
  <c r="Q20" i="111"/>
  <c r="R20" i="111"/>
  <c r="S20" i="111"/>
  <c r="N21" i="111"/>
  <c r="O21" i="111"/>
  <c r="P21" i="111"/>
  <c r="Q21" i="111"/>
  <c r="R21" i="111"/>
  <c r="S21" i="111"/>
  <c r="M22" i="111"/>
  <c r="N22" i="111"/>
  <c r="O22" i="111"/>
  <c r="P22" i="111"/>
  <c r="Q22" i="111"/>
  <c r="R22" i="111"/>
  <c r="S22" i="111"/>
  <c r="N23" i="111"/>
  <c r="O23" i="111"/>
  <c r="P23" i="111"/>
  <c r="Q23" i="111"/>
  <c r="R23" i="111"/>
  <c r="S23" i="111"/>
  <c r="M24" i="111"/>
  <c r="N24" i="111"/>
  <c r="O24" i="111"/>
  <c r="P24" i="111"/>
  <c r="Q24" i="111"/>
  <c r="R24" i="111"/>
  <c r="S24" i="111"/>
  <c r="N25" i="111"/>
  <c r="O25" i="111"/>
  <c r="P25" i="111"/>
  <c r="Q25" i="111"/>
  <c r="R25" i="111"/>
  <c r="S25" i="111"/>
  <c r="M27" i="111"/>
  <c r="N27" i="111"/>
  <c r="O27" i="111"/>
  <c r="P27" i="111"/>
  <c r="Q27" i="111"/>
  <c r="R27" i="111"/>
  <c r="S27" i="111"/>
  <c r="N28" i="111"/>
  <c r="O28" i="111"/>
  <c r="P28" i="111"/>
  <c r="Q28" i="111"/>
  <c r="R28" i="111"/>
  <c r="S28" i="111"/>
  <c r="N29" i="111"/>
  <c r="O29" i="111"/>
  <c r="P29" i="111"/>
  <c r="Q29" i="111"/>
  <c r="R29" i="111"/>
  <c r="S29" i="111"/>
  <c r="N30" i="111"/>
  <c r="O30" i="111"/>
  <c r="P30" i="111"/>
  <c r="Q30" i="111"/>
  <c r="R30" i="111"/>
  <c r="S30" i="111"/>
  <c r="N32" i="111"/>
  <c r="O32" i="111"/>
  <c r="P32" i="111"/>
  <c r="Q32" i="111"/>
  <c r="R32" i="111"/>
  <c r="S32" i="111"/>
  <c r="N33" i="111"/>
  <c r="O33" i="111"/>
  <c r="P33" i="111"/>
  <c r="Q33" i="111"/>
  <c r="R33" i="111"/>
  <c r="S33" i="111"/>
  <c r="N34" i="111"/>
  <c r="O34" i="111"/>
  <c r="P34" i="111"/>
  <c r="Q34" i="111"/>
  <c r="R34" i="111"/>
  <c r="S34" i="111"/>
  <c r="M35" i="111"/>
  <c r="N35" i="111"/>
  <c r="O35" i="111"/>
  <c r="P35" i="111"/>
  <c r="Q35" i="111"/>
  <c r="R35" i="111"/>
  <c r="S35" i="111"/>
  <c r="N36" i="111"/>
  <c r="O36" i="111"/>
  <c r="P36" i="111"/>
  <c r="Q36" i="111"/>
  <c r="R36" i="111"/>
  <c r="S36" i="111"/>
  <c r="N37" i="111"/>
  <c r="O37" i="111"/>
  <c r="P37" i="111"/>
  <c r="Q37" i="111"/>
  <c r="R37" i="111"/>
  <c r="S37" i="111"/>
  <c r="N38" i="111"/>
  <c r="O38" i="111"/>
  <c r="P38" i="111"/>
  <c r="Q38" i="111"/>
  <c r="R38" i="111"/>
  <c r="S38" i="111"/>
  <c r="M39" i="111"/>
  <c r="N39" i="111"/>
  <c r="O39" i="111"/>
  <c r="P39" i="111"/>
  <c r="Q39" i="111"/>
  <c r="R39" i="111"/>
  <c r="S39" i="111"/>
  <c r="N40" i="111"/>
  <c r="O40" i="111"/>
  <c r="P40" i="111"/>
  <c r="Q40" i="111"/>
  <c r="R40" i="111"/>
  <c r="S40" i="111"/>
  <c r="M41" i="111"/>
  <c r="N41" i="111"/>
  <c r="O41" i="111"/>
  <c r="P41" i="111"/>
  <c r="Q41" i="111"/>
  <c r="R41" i="111"/>
  <c r="S41" i="111"/>
  <c r="M42" i="111"/>
  <c r="N42" i="111"/>
  <c r="O42" i="111"/>
  <c r="P42" i="111"/>
  <c r="Q42" i="111"/>
  <c r="R42" i="111"/>
  <c r="S42" i="111"/>
  <c r="M43" i="111"/>
  <c r="N43" i="111"/>
  <c r="O43" i="111"/>
  <c r="P43" i="111"/>
  <c r="Q43" i="111"/>
  <c r="R43" i="111"/>
  <c r="S43" i="111"/>
  <c r="M44" i="111"/>
  <c r="N44" i="111"/>
  <c r="O44" i="111"/>
  <c r="P44" i="111"/>
  <c r="Q44" i="111"/>
  <c r="R44" i="111"/>
  <c r="S44" i="111"/>
  <c r="M45" i="111"/>
  <c r="N45" i="111"/>
  <c r="O45" i="111"/>
  <c r="P45" i="111"/>
  <c r="Q45" i="111"/>
  <c r="R45" i="111"/>
  <c r="S45" i="111"/>
  <c r="M46" i="111"/>
  <c r="N46" i="111"/>
  <c r="O46" i="111"/>
  <c r="P46" i="111"/>
  <c r="Q46" i="111"/>
  <c r="R46" i="111"/>
  <c r="S46" i="111"/>
  <c r="M47" i="111"/>
  <c r="N47" i="111"/>
  <c r="O47" i="111"/>
  <c r="P47" i="111"/>
  <c r="Q47" i="111"/>
  <c r="R47" i="111"/>
  <c r="S47" i="111"/>
  <c r="N48" i="111"/>
  <c r="O48" i="111"/>
  <c r="P48" i="111"/>
  <c r="Q48" i="111"/>
  <c r="R48" i="111"/>
  <c r="S48" i="111"/>
  <c r="M49" i="111"/>
  <c r="N49" i="111"/>
  <c r="O49" i="111"/>
  <c r="P49" i="111"/>
  <c r="Q49" i="111"/>
  <c r="R49" i="111"/>
  <c r="S49" i="111"/>
  <c r="N50" i="111"/>
  <c r="O50" i="111"/>
  <c r="P50" i="111"/>
  <c r="Q50" i="111"/>
  <c r="R50" i="111"/>
  <c r="S50" i="111"/>
  <c r="M51" i="111"/>
  <c r="N51" i="111"/>
  <c r="O51" i="111"/>
  <c r="P51" i="111"/>
  <c r="Q51" i="111"/>
  <c r="R51" i="111"/>
  <c r="S51" i="111"/>
  <c r="N52" i="111"/>
  <c r="O52" i="111"/>
  <c r="P52" i="111"/>
  <c r="Q52" i="111"/>
  <c r="R52" i="111"/>
  <c r="S52" i="111"/>
  <c r="M54" i="111"/>
  <c r="N54" i="111"/>
  <c r="O54" i="111"/>
  <c r="P54" i="111"/>
  <c r="Q54" i="111"/>
  <c r="R54" i="111"/>
  <c r="S54" i="111"/>
  <c r="N55" i="111"/>
  <c r="O55" i="111"/>
  <c r="P55" i="111"/>
  <c r="Q55" i="111"/>
  <c r="R55" i="111"/>
  <c r="S55" i="111"/>
  <c r="M56" i="111"/>
  <c r="N56" i="111"/>
  <c r="O56" i="111"/>
  <c r="P56" i="111"/>
  <c r="Q56" i="111"/>
  <c r="R56" i="111"/>
  <c r="S56" i="111"/>
  <c r="M58" i="111"/>
  <c r="N58" i="111"/>
  <c r="O58" i="111"/>
  <c r="P58" i="111"/>
  <c r="Q58" i="111"/>
  <c r="R58" i="111"/>
  <c r="S58" i="111"/>
  <c r="N59" i="111"/>
  <c r="O59" i="111"/>
  <c r="P59" i="111"/>
  <c r="Q59" i="111"/>
  <c r="R59" i="111"/>
  <c r="S59" i="111"/>
  <c r="M60" i="111"/>
  <c r="N60" i="111"/>
  <c r="O60" i="111"/>
  <c r="P60" i="111"/>
  <c r="Q60" i="111"/>
  <c r="R60" i="111"/>
  <c r="S60" i="111"/>
  <c r="N61" i="111"/>
  <c r="O61" i="111"/>
  <c r="P61" i="111"/>
  <c r="Q61" i="111"/>
  <c r="R61" i="111"/>
  <c r="S61" i="111"/>
  <c r="N63" i="111"/>
  <c r="O63" i="111"/>
  <c r="P63" i="111"/>
  <c r="Q63" i="111"/>
  <c r="R63" i="111"/>
  <c r="S63" i="111"/>
  <c r="M64" i="111"/>
  <c r="N64" i="111"/>
  <c r="O64" i="111"/>
  <c r="P64" i="111"/>
  <c r="Q64" i="111"/>
  <c r="R64" i="111"/>
  <c r="S64" i="111"/>
  <c r="N65" i="111"/>
  <c r="O65" i="111"/>
  <c r="P65" i="111"/>
  <c r="Q65" i="111"/>
  <c r="R65" i="111"/>
  <c r="S65" i="111"/>
  <c r="M66" i="111"/>
  <c r="N66" i="111"/>
  <c r="O66" i="111"/>
  <c r="P66" i="111"/>
  <c r="Q66" i="111"/>
  <c r="R66" i="111"/>
  <c r="S66" i="111"/>
  <c r="N67" i="111"/>
  <c r="O67" i="111"/>
  <c r="P67" i="111"/>
  <c r="Q67" i="111"/>
  <c r="R67" i="111"/>
  <c r="S67" i="111"/>
  <c r="M68" i="111"/>
  <c r="N68" i="111"/>
  <c r="O68" i="111"/>
  <c r="P68" i="111"/>
  <c r="Q68" i="111"/>
  <c r="R68" i="111"/>
  <c r="S68" i="111"/>
  <c r="N69" i="111"/>
  <c r="O69" i="111"/>
  <c r="P69" i="111"/>
  <c r="Q69" i="111"/>
  <c r="R69" i="111"/>
  <c r="S69" i="111"/>
  <c r="M70" i="111"/>
  <c r="N70" i="111"/>
  <c r="O70" i="111"/>
  <c r="P70" i="111"/>
  <c r="Q70" i="111"/>
  <c r="R70" i="111"/>
  <c r="S70" i="111"/>
  <c r="N71" i="111"/>
  <c r="O71" i="111"/>
  <c r="P71" i="111"/>
  <c r="Q71" i="111"/>
  <c r="R71" i="111"/>
  <c r="S71" i="111"/>
  <c r="N72" i="111"/>
  <c r="O72" i="111"/>
  <c r="P72" i="111"/>
  <c r="Q72" i="111"/>
  <c r="R72" i="111"/>
  <c r="S72" i="111"/>
  <c r="K25" i="103" l="1"/>
  <c r="N25" i="103" s="1"/>
  <c r="K65" i="111"/>
  <c r="T65" i="111" s="1"/>
  <c r="K48" i="111"/>
  <c r="T48" i="111" s="1"/>
  <c r="K57" i="111"/>
  <c r="K26" i="103"/>
  <c r="N26" i="103" s="1"/>
  <c r="K19" i="103"/>
  <c r="N19" i="103" s="1"/>
  <c r="K43" i="103"/>
  <c r="N43" i="103" s="1"/>
  <c r="K34" i="103"/>
  <c r="N34" i="103" s="1"/>
  <c r="K27" i="103"/>
  <c r="N27" i="103" s="1"/>
  <c r="K18" i="103"/>
  <c r="N18" i="103" s="1"/>
  <c r="K25" i="111"/>
  <c r="T25" i="111" s="1"/>
  <c r="K17" i="111"/>
  <c r="K61" i="103"/>
  <c r="N61" i="103" s="1"/>
  <c r="K53" i="103"/>
  <c r="N53" i="103" s="1"/>
  <c r="K45" i="103"/>
  <c r="N45" i="103" s="1"/>
  <c r="K44" i="103"/>
  <c r="N44" i="103" s="1"/>
  <c r="K37" i="103"/>
  <c r="N37" i="103" s="1"/>
  <c r="K69" i="111"/>
  <c r="T69" i="111" s="1"/>
  <c r="K61" i="111"/>
  <c r="T61" i="111" s="1"/>
  <c r="K52" i="111"/>
  <c r="T52" i="111" s="1"/>
  <c r="K62" i="103"/>
  <c r="N62" i="103" s="1"/>
  <c r="K34" i="111"/>
  <c r="T34" i="111" s="1"/>
  <c r="K64" i="103"/>
  <c r="N64" i="103" s="1"/>
  <c r="K29" i="103"/>
  <c r="N29" i="103" s="1"/>
  <c r="K21" i="111"/>
  <c r="T21" i="111" s="1"/>
  <c r="K67" i="103"/>
  <c r="N67" i="103" s="1"/>
  <c r="E65" i="107"/>
  <c r="J65" i="107" s="1"/>
  <c r="K46" i="111"/>
  <c r="T46" i="111" s="1"/>
  <c r="K42" i="111"/>
  <c r="T42" i="111" s="1"/>
  <c r="K38" i="111"/>
  <c r="T38" i="111" s="1"/>
  <c r="K30" i="111"/>
  <c r="T30" i="111" s="1"/>
  <c r="K57" i="103"/>
  <c r="N57" i="103" s="1"/>
  <c r="K48" i="103"/>
  <c r="N48" i="103" s="1"/>
  <c r="K39" i="103"/>
  <c r="N39" i="103" s="1"/>
  <c r="K30" i="103"/>
  <c r="N30" i="103" s="1"/>
  <c r="K14" i="103"/>
  <c r="N14" i="103" s="1"/>
  <c r="K71" i="111"/>
  <c r="T71" i="111" s="1"/>
  <c r="K67" i="111"/>
  <c r="T67" i="111" s="1"/>
  <c r="K63" i="111"/>
  <c r="T63" i="111" s="1"/>
  <c r="K59" i="111"/>
  <c r="T59" i="111" s="1"/>
  <c r="K55" i="111"/>
  <c r="T55" i="111" s="1"/>
  <c r="K50" i="111"/>
  <c r="T50" i="111" s="1"/>
  <c r="K23" i="111"/>
  <c r="T23" i="111" s="1"/>
  <c r="K19" i="111"/>
  <c r="T19" i="111" s="1"/>
  <c r="K15" i="111"/>
  <c r="T15" i="111" s="1"/>
  <c r="K71" i="103"/>
  <c r="N71" i="103" s="1"/>
  <c r="K69" i="103"/>
  <c r="N69" i="103" s="1"/>
  <c r="K58" i="103"/>
  <c r="N58" i="103" s="1"/>
  <c r="K42" i="103"/>
  <c r="N42" i="103" s="1"/>
  <c r="K40" i="103"/>
  <c r="N40" i="103" s="1"/>
  <c r="K31" i="103"/>
  <c r="N31" i="103" s="1"/>
  <c r="K22" i="103"/>
  <c r="N22" i="103" s="1"/>
  <c r="K17" i="103"/>
  <c r="N17" i="103" s="1"/>
  <c r="M71" i="111"/>
  <c r="M67" i="111"/>
  <c r="M63" i="111"/>
  <c r="M59" i="111"/>
  <c r="M55" i="111"/>
  <c r="M50" i="111"/>
  <c r="K47" i="111"/>
  <c r="T47" i="111" s="1"/>
  <c r="K43" i="111"/>
  <c r="T43" i="111" s="1"/>
  <c r="M23" i="111"/>
  <c r="M19" i="111"/>
  <c r="M15" i="111"/>
  <c r="K70" i="103"/>
  <c r="N70" i="103" s="1"/>
  <c r="K60" i="103"/>
  <c r="N60" i="103" s="1"/>
  <c r="K59" i="103"/>
  <c r="N59" i="103" s="1"/>
  <c r="K50" i="103"/>
  <c r="N50" i="103" s="1"/>
  <c r="K41" i="103"/>
  <c r="N41" i="103" s="1"/>
  <c r="K32" i="103"/>
  <c r="N32" i="103" s="1"/>
  <c r="K23" i="103"/>
  <c r="N23" i="103" s="1"/>
  <c r="K15" i="103"/>
  <c r="N15" i="103" s="1"/>
  <c r="K11" i="103"/>
  <c r="N11" i="103" s="1"/>
  <c r="K72" i="111"/>
  <c r="T72" i="111" s="1"/>
  <c r="K68" i="111"/>
  <c r="T68" i="111" s="1"/>
  <c r="K64" i="111"/>
  <c r="T64" i="111" s="1"/>
  <c r="K60" i="111"/>
  <c r="T60" i="111" s="1"/>
  <c r="K56" i="111"/>
  <c r="T56" i="111" s="1"/>
  <c r="K51" i="111"/>
  <c r="T51" i="111" s="1"/>
  <c r="K24" i="111"/>
  <c r="T24" i="111" s="1"/>
  <c r="K20" i="111"/>
  <c r="T20" i="111" s="1"/>
  <c r="K16" i="111"/>
  <c r="T16" i="111" s="1"/>
  <c r="K12" i="111"/>
  <c r="T12" i="111" s="1"/>
  <c r="K68" i="103"/>
  <c r="N68" i="103" s="1"/>
  <c r="K51" i="103"/>
  <c r="N51" i="103" s="1"/>
  <c r="K33" i="103"/>
  <c r="N33" i="103" s="1"/>
  <c r="K44" i="111"/>
  <c r="T44" i="111" s="1"/>
  <c r="K54" i="103"/>
  <c r="N54" i="103" s="1"/>
  <c r="K35" i="103"/>
  <c r="N35" i="103" s="1"/>
  <c r="K12" i="103"/>
  <c r="N12" i="103" s="1"/>
  <c r="K13" i="111"/>
  <c r="T13" i="111" s="1"/>
  <c r="K9" i="111"/>
  <c r="M69" i="111"/>
  <c r="M65" i="111"/>
  <c r="M61" i="111"/>
  <c r="M52" i="111"/>
  <c r="M48" i="111"/>
  <c r="K45" i="111"/>
  <c r="T45" i="111" s="1"/>
  <c r="K41" i="111"/>
  <c r="T41" i="111" s="1"/>
  <c r="M25" i="111"/>
  <c r="M21" i="111"/>
  <c r="M13" i="111"/>
  <c r="K65" i="103"/>
  <c r="N65" i="103" s="1"/>
  <c r="K56" i="103"/>
  <c r="N56" i="103" s="1"/>
  <c r="K55" i="103"/>
  <c r="N55" i="103" s="1"/>
  <c r="K49" i="103"/>
  <c r="N49" i="103" s="1"/>
  <c r="K47" i="103"/>
  <c r="N47" i="103" s="1"/>
  <c r="K46" i="103"/>
  <c r="N46" i="103" s="1"/>
  <c r="K36" i="103"/>
  <c r="N36" i="103" s="1"/>
  <c r="K21" i="103"/>
  <c r="N21" i="103" s="1"/>
  <c r="K13" i="103"/>
  <c r="N13" i="103" s="1"/>
  <c r="K9" i="103"/>
  <c r="N9" i="103" s="1"/>
  <c r="K8" i="103"/>
  <c r="N8" i="103" s="1"/>
  <c r="K70" i="111"/>
  <c r="T70" i="111" s="1"/>
  <c r="K66" i="111"/>
  <c r="T66" i="111" s="1"/>
  <c r="K62" i="111"/>
  <c r="K58" i="111"/>
  <c r="T58" i="111" s="1"/>
  <c r="K54" i="111"/>
  <c r="T54" i="111" s="1"/>
  <c r="K49" i="111"/>
  <c r="T49" i="111" s="1"/>
  <c r="K26" i="111"/>
  <c r="K22" i="111"/>
  <c r="T22" i="111" s="1"/>
  <c r="K18" i="111"/>
  <c r="K14" i="111"/>
  <c r="K10" i="111"/>
  <c r="T10" i="111" s="1"/>
  <c r="K66" i="103"/>
  <c r="N66" i="103" s="1"/>
  <c r="K63" i="103"/>
  <c r="N63" i="103" s="1"/>
  <c r="K38" i="103"/>
  <c r="N38" i="103" s="1"/>
  <c r="K28" i="103"/>
  <c r="N28" i="103" s="1"/>
  <c r="K24" i="103"/>
  <c r="N24" i="103" s="1"/>
  <c r="K20" i="103"/>
  <c r="N20" i="103" s="1"/>
  <c r="K16" i="103"/>
  <c r="N16" i="103" s="1"/>
  <c r="E61" i="107"/>
  <c r="J61" i="107" s="1"/>
  <c r="E53" i="107"/>
  <c r="J53" i="107" s="1"/>
  <c r="E44" i="107"/>
  <c r="J44" i="107" s="1"/>
  <c r="J7" i="104"/>
  <c r="E41" i="107"/>
  <c r="J41" i="107" s="1"/>
  <c r="E25" i="107"/>
  <c r="J25" i="107" s="1"/>
  <c r="M72" i="111"/>
  <c r="M38" i="111"/>
  <c r="M34" i="111"/>
  <c r="M30" i="111"/>
  <c r="K39" i="111"/>
  <c r="T39" i="111" s="1"/>
  <c r="K35" i="111"/>
  <c r="T35" i="111" s="1"/>
  <c r="K31" i="111"/>
  <c r="K27" i="111"/>
  <c r="K40" i="111"/>
  <c r="T40" i="111" s="1"/>
  <c r="K36" i="111"/>
  <c r="T36" i="111" s="1"/>
  <c r="K32" i="111"/>
  <c r="T32" i="111" s="1"/>
  <c r="K28" i="111"/>
  <c r="T28" i="111" s="1"/>
  <c r="M40" i="111"/>
  <c r="M36" i="111"/>
  <c r="M32" i="111"/>
  <c r="M28" i="111"/>
  <c r="K37" i="111"/>
  <c r="T37" i="111" s="1"/>
  <c r="K33" i="111"/>
  <c r="T33" i="111" s="1"/>
  <c r="K29" i="111"/>
  <c r="T29" i="111" s="1"/>
  <c r="M37" i="111"/>
  <c r="M33" i="111"/>
  <c r="M29" i="111"/>
  <c r="E47" i="107" l="1"/>
  <c r="J47" i="107" s="1"/>
  <c r="E62" i="107"/>
  <c r="J62" i="107" s="1"/>
  <c r="E32" i="107"/>
  <c r="J32" i="107" s="1"/>
  <c r="E58" i="107"/>
  <c r="J58" i="107" s="1"/>
  <c r="E56" i="107"/>
  <c r="J56" i="107" s="1"/>
  <c r="E52" i="107"/>
  <c r="J52" i="107" s="1"/>
  <c r="E66" i="107"/>
  <c r="J66" i="107" s="1"/>
  <c r="E18" i="107"/>
  <c r="J18" i="107" s="1"/>
  <c r="E67" i="107"/>
  <c r="J67" i="107" s="1"/>
  <c r="E23" i="107"/>
  <c r="J23" i="107" s="1"/>
  <c r="E30" i="107"/>
  <c r="J30" i="107" s="1"/>
  <c r="E69" i="107"/>
  <c r="J69" i="107" s="1"/>
  <c r="E26" i="107"/>
  <c r="J26" i="107" s="1"/>
  <c r="E46" i="107"/>
  <c r="J46" i="107" s="1"/>
  <c r="E43" i="107"/>
  <c r="J43" i="107" s="1"/>
  <c r="E48" i="107"/>
  <c r="J48" i="107" s="1"/>
  <c r="E64" i="107"/>
  <c r="J64" i="107" s="1"/>
  <c r="E49" i="107"/>
  <c r="J49" i="107" s="1"/>
  <c r="E8" i="107"/>
  <c r="J8" i="107" s="1"/>
  <c r="E11" i="107"/>
  <c r="J11" i="107" s="1"/>
  <c r="E70" i="107"/>
  <c r="J70" i="107" s="1"/>
  <c r="E54" i="107"/>
  <c r="J54" i="107" s="1"/>
  <c r="E50" i="107"/>
  <c r="J50" i="107" s="1"/>
  <c r="E34" i="107"/>
  <c r="J34" i="107" s="1"/>
  <c r="E37" i="107"/>
  <c r="J37" i="107" s="1"/>
  <c r="E28" i="107"/>
  <c r="J28" i="107" s="1"/>
  <c r="E36" i="107"/>
  <c r="J36" i="107" s="1"/>
  <c r="E10" i="107"/>
  <c r="J10" i="107" s="1"/>
  <c r="E38" i="107"/>
  <c r="J38" i="107" s="1"/>
  <c r="E35" i="107"/>
  <c r="J35" i="107" s="1"/>
  <c r="E14" i="107"/>
  <c r="J14" i="107" s="1"/>
  <c r="E40" i="107"/>
  <c r="J40" i="107" s="1"/>
  <c r="E21" i="107"/>
  <c r="J21" i="107" s="1"/>
  <c r="E27" i="107"/>
  <c r="J27" i="107" s="1"/>
  <c r="E19" i="107"/>
  <c r="J19" i="107" s="1"/>
  <c r="E45" i="107"/>
  <c r="J45" i="107" s="1"/>
  <c r="E39" i="107"/>
  <c r="J39" i="107" s="1"/>
  <c r="E57" i="107"/>
  <c r="J57" i="107" s="1"/>
  <c r="E33" i="107"/>
  <c r="J33" i="107" s="1"/>
  <c r="E17" i="107"/>
  <c r="J17" i="107" s="1"/>
  <c r="E13" i="107"/>
  <c r="J13" i="107" s="1"/>
  <c r="E63" i="107"/>
  <c r="J63" i="107" s="1"/>
  <c r="E31" i="107"/>
  <c r="J31" i="107" s="1"/>
  <c r="E68" i="107"/>
  <c r="J68" i="107" s="1"/>
  <c r="E59" i="107"/>
  <c r="J59" i="107" s="1"/>
  <c r="T27" i="111"/>
  <c r="E20" i="107"/>
  <c r="J20" i="107" s="1"/>
  <c r="E22" i="107"/>
  <c r="J22" i="107" s="1"/>
  <c r="E42" i="107"/>
  <c r="J42" i="107" s="1"/>
  <c r="E8" i="108" l="1"/>
  <c r="E9" i="108"/>
  <c r="E7" i="107"/>
  <c r="J7" i="107" s="1"/>
  <c r="B13" i="103" l="1"/>
  <c r="C13" i="103"/>
  <c r="B16" i="103"/>
  <c r="C16" i="103"/>
  <c r="B17" i="103"/>
  <c r="C17" i="103"/>
  <c r="B25" i="103"/>
  <c r="C25" i="103"/>
  <c r="B30" i="103"/>
  <c r="C30" i="103"/>
  <c r="B56" i="103"/>
  <c r="C56" i="103"/>
  <c r="B61" i="103"/>
  <c r="C61" i="103"/>
  <c r="B14" i="111"/>
  <c r="C14" i="111"/>
  <c r="M14" i="111" s="1"/>
  <c r="B17" i="111"/>
  <c r="C17" i="111"/>
  <c r="M17" i="111" s="1"/>
  <c r="B18" i="111"/>
  <c r="C18" i="111"/>
  <c r="S18" i="111" s="1"/>
  <c r="B26" i="111"/>
  <c r="C26" i="111"/>
  <c r="O26" i="111" s="1"/>
  <c r="B31" i="111"/>
  <c r="C31" i="111"/>
  <c r="M31" i="111" s="1"/>
  <c r="B57" i="111"/>
  <c r="C57" i="111"/>
  <c r="M57" i="111" s="1"/>
  <c r="B62" i="111"/>
  <c r="C62" i="111"/>
  <c r="S62" i="111" s="1"/>
  <c r="B13" i="105"/>
  <c r="C13" i="105"/>
  <c r="B16" i="105"/>
  <c r="C16" i="105"/>
  <c r="B17" i="105"/>
  <c r="C17" i="105"/>
  <c r="B25" i="105"/>
  <c r="C25" i="105"/>
  <c r="B30" i="105"/>
  <c r="C30" i="105"/>
  <c r="B56" i="105"/>
  <c r="C56" i="105"/>
  <c r="B61" i="105"/>
  <c r="C61" i="105"/>
  <c r="B12" i="104"/>
  <c r="C12" i="104"/>
  <c r="B15" i="104"/>
  <c r="C15" i="104"/>
  <c r="B16" i="104"/>
  <c r="C16" i="104"/>
  <c r="B24" i="104"/>
  <c r="C24" i="104"/>
  <c r="B29" i="104"/>
  <c r="C29" i="104"/>
  <c r="B55" i="104"/>
  <c r="C55" i="104"/>
  <c r="B60" i="104"/>
  <c r="C60" i="104"/>
  <c r="B12" i="107"/>
  <c r="D12" i="107"/>
  <c r="E12" i="107" s="1"/>
  <c r="J12" i="107" s="1"/>
  <c r="B15" i="107"/>
  <c r="D15" i="107"/>
  <c r="B16" i="107"/>
  <c r="D16" i="107"/>
  <c r="E16" i="107" s="1"/>
  <c r="J16" i="107" s="1"/>
  <c r="B24" i="107"/>
  <c r="D24" i="107"/>
  <c r="E24" i="107" s="1"/>
  <c r="J24" i="107" s="1"/>
  <c r="B29" i="107"/>
  <c r="D29" i="107"/>
  <c r="E29" i="107" s="1"/>
  <c r="J29" i="107" s="1"/>
  <c r="B55" i="107"/>
  <c r="D55" i="107"/>
  <c r="E55" i="107" s="1"/>
  <c r="J55" i="107" s="1"/>
  <c r="B60" i="107"/>
  <c r="D60" i="107"/>
  <c r="E60" i="107" s="1"/>
  <c r="J60" i="107" s="1"/>
  <c r="R18" i="111" l="1"/>
  <c r="T18" i="111"/>
  <c r="M26" i="111"/>
  <c r="O18" i="111"/>
  <c r="M18" i="111"/>
  <c r="Q62" i="111"/>
  <c r="S57" i="111"/>
  <c r="T26" i="111"/>
  <c r="R57" i="111"/>
  <c r="S26" i="111"/>
  <c r="Q57" i="111"/>
  <c r="Q26" i="111"/>
  <c r="O57" i="111"/>
  <c r="N26" i="111"/>
  <c r="P62" i="111"/>
  <c r="C6" i="105"/>
  <c r="O62" i="111"/>
  <c r="T14" i="111"/>
  <c r="D71" i="107"/>
  <c r="C5" i="104"/>
  <c r="M62" i="111"/>
  <c r="R26" i="111"/>
  <c r="T17" i="111"/>
  <c r="Q14" i="111"/>
  <c r="C6" i="103"/>
  <c r="S17" i="111"/>
  <c r="C72" i="105"/>
  <c r="C73" i="111"/>
  <c r="T31" i="111"/>
  <c r="P26" i="111"/>
  <c r="Q18" i="111"/>
  <c r="R17" i="111"/>
  <c r="D5" i="107"/>
  <c r="C71" i="104"/>
  <c r="T62" i="111"/>
  <c r="T57" i="111"/>
  <c r="Q31" i="111"/>
  <c r="P18" i="111"/>
  <c r="Q17" i="111"/>
  <c r="C72" i="103"/>
  <c r="R62" i="111"/>
  <c r="O17" i="111"/>
  <c r="S31" i="111"/>
  <c r="S14" i="111"/>
  <c r="N62" i="111"/>
  <c r="P57" i="111"/>
  <c r="R31" i="111"/>
  <c r="N18" i="111"/>
  <c r="P17" i="111"/>
  <c r="R14" i="111"/>
  <c r="C7" i="111"/>
  <c r="N57" i="111"/>
  <c r="P31" i="111"/>
  <c r="N17" i="111"/>
  <c r="P14" i="111"/>
  <c r="E15" i="107"/>
  <c r="J15" i="107" s="1"/>
  <c r="O31" i="111"/>
  <c r="O14" i="111"/>
  <c r="N31" i="111"/>
  <c r="N14" i="111"/>
  <c r="C150" i="114" l="1"/>
  <c r="D150" i="114"/>
  <c r="E150" i="114"/>
  <c r="F150" i="114"/>
  <c r="G150" i="114"/>
  <c r="H150" i="114"/>
  <c r="I150" i="114"/>
  <c r="J150" i="114"/>
  <c r="K150" i="114"/>
  <c r="L150" i="114"/>
  <c r="N150" i="114"/>
  <c r="T73" i="111" l="1"/>
  <c r="K73" i="111"/>
  <c r="D153" i="114"/>
  <c r="D152" i="114"/>
  <c r="E72" i="103"/>
  <c r="N73" i="111"/>
  <c r="E73" i="111"/>
  <c r="E5" i="104"/>
  <c r="E9" i="104"/>
  <c r="P73" i="111"/>
  <c r="G73" i="111"/>
  <c r="F153" i="114"/>
  <c r="F152" i="114"/>
  <c r="G72" i="103"/>
  <c r="F6" i="103"/>
  <c r="M73" i="111"/>
  <c r="D73" i="111"/>
  <c r="O73" i="111"/>
  <c r="F73" i="111"/>
  <c r="T7" i="111"/>
  <c r="K7" i="111"/>
  <c r="H153" i="114"/>
  <c r="H152" i="114"/>
  <c r="I72" i="103"/>
  <c r="M7" i="111"/>
  <c r="M11" i="111"/>
  <c r="J71" i="107"/>
  <c r="E71" i="107"/>
  <c r="C71" i="107"/>
  <c r="S73" i="111"/>
  <c r="J73" i="111"/>
  <c r="E153" i="114"/>
  <c r="F10" i="103"/>
  <c r="F72" i="103"/>
  <c r="E152" i="114"/>
  <c r="E4" i="108"/>
  <c r="D3" i="108"/>
  <c r="E3" i="108"/>
  <c r="Q73" i="111"/>
  <c r="H73" i="111"/>
  <c r="I7" i="111"/>
  <c r="G71" i="104"/>
  <c r="F71" i="104"/>
  <c r="H7" i="111"/>
  <c r="H6" i="103"/>
  <c r="P7" i="111"/>
  <c r="P11" i="111"/>
  <c r="I10" i="103"/>
  <c r="I6" i="103"/>
  <c r="N7" i="111"/>
  <c r="N11" i="111"/>
  <c r="G5" i="104"/>
  <c r="G9" i="104"/>
  <c r="I5" i="104"/>
  <c r="I9" i="104"/>
  <c r="S7" i="111"/>
  <c r="S11" i="111"/>
  <c r="C153" i="114"/>
  <c r="C152" i="114"/>
  <c r="D72" i="103"/>
  <c r="J9" i="107"/>
  <c r="E9" i="107"/>
  <c r="J6" i="103"/>
  <c r="D6" i="103"/>
  <c r="E6" i="108"/>
  <c r="K72" i="103"/>
  <c r="D6" i="108"/>
  <c r="E7" i="108"/>
  <c r="E11" i="111"/>
  <c r="E7" i="111"/>
  <c r="D5" i="104"/>
  <c r="D71" i="104"/>
  <c r="E71" i="104"/>
  <c r="J5" i="104"/>
  <c r="I71" i="104"/>
  <c r="H71" i="104"/>
  <c r="H11" i="111"/>
  <c r="Q11" i="111"/>
  <c r="Q7" i="111"/>
  <c r="F7" i="111"/>
  <c r="J10" i="103"/>
  <c r="J72" i="103"/>
  <c r="I152" i="114"/>
  <c r="I153" i="114"/>
  <c r="N6" i="103"/>
  <c r="N10" i="103"/>
  <c r="N72" i="103"/>
  <c r="I73" i="111"/>
  <c r="R73" i="111"/>
  <c r="D7" i="111"/>
  <c r="G11" i="111"/>
  <c r="G7" i="111"/>
  <c r="F9" i="104"/>
  <c r="F5" i="104"/>
  <c r="C9" i="107"/>
  <c r="C5" i="107"/>
  <c r="E5" i="107"/>
  <c r="J5" i="107"/>
  <c r="H9" i="104"/>
  <c r="H5" i="104"/>
  <c r="B84" i="114"/>
  <c r="E10" i="103"/>
  <c r="E6" i="103"/>
  <c r="J11" i="111"/>
  <c r="J7" i="111"/>
  <c r="D10" i="103"/>
  <c r="K10" i="103"/>
  <c r="K6" i="103"/>
  <c r="M152" i="114"/>
  <c r="M153" i="114"/>
  <c r="D9" i="104"/>
  <c r="J9" i="104"/>
  <c r="J71" i="104"/>
  <c r="D4" i="108"/>
  <c r="E5" i="108"/>
  <c r="F11" i="111"/>
  <c r="O11" i="111"/>
  <c r="O7" i="111"/>
  <c r="H10" i="103"/>
  <c r="H72" i="103"/>
  <c r="G152" i="114"/>
  <c r="G153" i="114"/>
  <c r="I11" i="111"/>
  <c r="R11" i="111"/>
  <c r="R7" i="111"/>
  <c r="D11" i="111"/>
  <c r="K11" i="111"/>
  <c r="T11" i="111"/>
  <c r="A84" i="114"/>
  <c r="G10" i="103"/>
  <c r="G6" i="10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This connection is used by Excel for communication between the workbook and embedded PowerPivot data, and should not be manually edited or deleted." type="5" refreshedVersion="4">
    <dbPr connection="Provider=MSOLAP.4;Persist Security Info=True;Initial Catalog=Microsoft_SQLServer_AnalysisServices;Data Source=$Embedded$;MDX Compatibility=1;Safety Options=2;MDX Missing Member Mode=Error;Optimize Response=3;Cell Error Mode=TextValue" command="Sandbox" commandType="1"/>
    <olapPr sendLocale="1" rowDrillCount="1000"/>
  </connection>
</connections>
</file>

<file path=xl/sharedStrings.xml><?xml version="1.0" encoding="utf-8"?>
<sst xmlns="http://schemas.openxmlformats.org/spreadsheetml/2006/main" count="1760" uniqueCount="464">
  <si>
    <t xml:space="preserve">Coventry </t>
  </si>
  <si>
    <t xml:space="preserve">Cranston </t>
  </si>
  <si>
    <t xml:space="preserve">Cumberland </t>
  </si>
  <si>
    <t xml:space="preserve">East Greenwich </t>
  </si>
  <si>
    <t xml:space="preserve">East Providence </t>
  </si>
  <si>
    <t xml:space="preserve">Foster </t>
  </si>
  <si>
    <t xml:space="preserve">Glocester </t>
  </si>
  <si>
    <t xml:space="preserve">Jamestown </t>
  </si>
  <si>
    <t xml:space="preserve">Johnston </t>
  </si>
  <si>
    <t xml:space="preserve">Lincoln </t>
  </si>
  <si>
    <t xml:space="preserve">Little Compton </t>
  </si>
  <si>
    <t xml:space="preserve">Middletown  </t>
  </si>
  <si>
    <t xml:space="preserve">Narragansett </t>
  </si>
  <si>
    <t xml:space="preserve">Newport </t>
  </si>
  <si>
    <t xml:space="preserve">New Shoreham </t>
  </si>
  <si>
    <t xml:space="preserve">Pawtucket </t>
  </si>
  <si>
    <t xml:space="preserve">Portsmouth </t>
  </si>
  <si>
    <t xml:space="preserve">Providence </t>
  </si>
  <si>
    <t xml:space="preserve">Scituate </t>
  </si>
  <si>
    <t xml:space="preserve">Smithfield </t>
  </si>
  <si>
    <t xml:space="preserve">Tiverton </t>
  </si>
  <si>
    <t xml:space="preserve">Warwick </t>
  </si>
  <si>
    <t xml:space="preserve">Westerly </t>
  </si>
  <si>
    <t xml:space="preserve">West Warwick </t>
  </si>
  <si>
    <t xml:space="preserve">Woonsocket </t>
  </si>
  <si>
    <t xml:space="preserve">Paul Cuffee </t>
  </si>
  <si>
    <t xml:space="preserve">Blackstone Academy </t>
  </si>
  <si>
    <t>Times 2 Academy</t>
  </si>
  <si>
    <t xml:space="preserve">Beacon </t>
  </si>
  <si>
    <t xml:space="preserve">Exeter W. Greenwich </t>
  </si>
  <si>
    <t xml:space="preserve">Chariho </t>
  </si>
  <si>
    <t xml:space="preserve">Foster-Glocester </t>
  </si>
  <si>
    <t>Suburban</t>
  </si>
  <si>
    <t>Urban</t>
  </si>
  <si>
    <t>State</t>
  </si>
  <si>
    <t>Charter</t>
  </si>
  <si>
    <t>Urban Ring</t>
  </si>
  <si>
    <t>No.</t>
  </si>
  <si>
    <t>Name</t>
  </si>
  <si>
    <t>Size</t>
  </si>
  <si>
    <t>SES</t>
  </si>
  <si>
    <t>Hispanic</t>
  </si>
  <si>
    <t>Black</t>
  </si>
  <si>
    <t>Pupil Count</t>
  </si>
  <si>
    <t>Total</t>
  </si>
  <si>
    <t>2501-4500</t>
  </si>
  <si>
    <t>0-12%</t>
  </si>
  <si>
    <t>0-10%</t>
  </si>
  <si>
    <t>1001-2500</t>
  </si>
  <si>
    <t>26-40%</t>
  </si>
  <si>
    <t>&gt;70%</t>
  </si>
  <si>
    <t>&gt;50%</t>
  </si>
  <si>
    <t>11-19%</t>
  </si>
  <si>
    <t>4501-6500</t>
  </si>
  <si>
    <t>13-25%</t>
  </si>
  <si>
    <t>8501-11000</t>
  </si>
  <si>
    <t>41-54%</t>
  </si>
  <si>
    <t>100-1000</t>
  </si>
  <si>
    <t>55-70%</t>
  </si>
  <si>
    <t>20-30%</t>
  </si>
  <si>
    <t>&gt;19%</t>
  </si>
  <si>
    <t>&gt;11000</t>
  </si>
  <si>
    <t/>
  </si>
  <si>
    <t>31-50%</t>
  </si>
  <si>
    <t>&lt;100</t>
  </si>
  <si>
    <t>TOTAL</t>
  </si>
  <si>
    <t>Ref Key</t>
  </si>
  <si>
    <t>Totals</t>
  </si>
  <si>
    <t>Average</t>
  </si>
  <si>
    <t>Barrington</t>
  </si>
  <si>
    <t>Beacon</t>
  </si>
  <si>
    <t>Blackstone</t>
  </si>
  <si>
    <t>Bristol-Warren</t>
  </si>
  <si>
    <t>Burrillville</t>
  </si>
  <si>
    <t>Central Falls</t>
  </si>
  <si>
    <t>Coventry</t>
  </si>
  <si>
    <t>Cranston</t>
  </si>
  <si>
    <t>Cumberland</t>
  </si>
  <si>
    <t>E Providence</t>
  </si>
  <si>
    <t>Foster</t>
  </si>
  <si>
    <t>Foster-Glocester</t>
  </si>
  <si>
    <t>International</t>
  </si>
  <si>
    <t>Jamestown</t>
  </si>
  <si>
    <t>Johnston</t>
  </si>
  <si>
    <t>Kingston Hill</t>
  </si>
  <si>
    <t>Learning Community</t>
  </si>
  <si>
    <t>Little Compton</t>
  </si>
  <si>
    <t>Metropolitan C&amp;TC</t>
  </si>
  <si>
    <t>Middletown</t>
  </si>
  <si>
    <t>Narragansett</t>
  </si>
  <si>
    <t>New England Laborers</t>
  </si>
  <si>
    <t>New Shoreham</t>
  </si>
  <si>
    <t>North Kingstown</t>
  </si>
  <si>
    <t>Pawtucket</t>
  </si>
  <si>
    <t>Portsmouth</t>
  </si>
  <si>
    <t>Providence</t>
  </si>
  <si>
    <t>Segue</t>
  </si>
  <si>
    <t>Smithfield</t>
  </si>
  <si>
    <t>South Kingstown</t>
  </si>
  <si>
    <t>Tiverton</t>
  </si>
  <si>
    <t>W Warwick</t>
  </si>
  <si>
    <t>Chariho</t>
  </si>
  <si>
    <t>Compass</t>
  </si>
  <si>
    <t>Cuffee</t>
  </si>
  <si>
    <t>East Greenwich</t>
  </si>
  <si>
    <t>Exeter-W. Greenwich</t>
  </si>
  <si>
    <t>Glocester</t>
  </si>
  <si>
    <t>Lincoln</t>
  </si>
  <si>
    <t>Newport</t>
  </si>
  <si>
    <t>North Smithfield</t>
  </si>
  <si>
    <t>Scituate</t>
  </si>
  <si>
    <t>Times 2</t>
  </si>
  <si>
    <t>Warwick</t>
  </si>
  <si>
    <t>Westerly</t>
  </si>
  <si>
    <t>Woonsocket</t>
  </si>
  <si>
    <t>ALL Districts and Schools</t>
  </si>
  <si>
    <t>PP Name</t>
  </si>
  <si>
    <t>Davies</t>
  </si>
  <si>
    <t>Deaf</t>
  </si>
  <si>
    <t>All Table Loc</t>
  </si>
  <si>
    <t xml:space="preserve">North Kingstown </t>
  </si>
  <si>
    <t xml:space="preserve">North Providence </t>
  </si>
  <si>
    <t xml:space="preserve">North Smithfield </t>
  </si>
  <si>
    <t xml:space="preserve">South Kingstown </t>
  </si>
  <si>
    <t xml:space="preserve">Highlander </t>
  </si>
  <si>
    <t xml:space="preserve">New England Laborers </t>
  </si>
  <si>
    <t xml:space="preserve">International </t>
  </si>
  <si>
    <t>Compass School</t>
  </si>
  <si>
    <t xml:space="preserve">Bristol-Warren </t>
  </si>
  <si>
    <t>District</t>
  </si>
  <si>
    <t>ID</t>
  </si>
  <si>
    <t>Other</t>
  </si>
  <si>
    <t>Tuition</t>
  </si>
  <si>
    <t>Miscellaneous</t>
  </si>
  <si>
    <t>North Providence</t>
  </si>
  <si>
    <t>RIMA-BV</t>
  </si>
  <si>
    <t>Highlander</t>
  </si>
  <si>
    <t>Column1</t>
  </si>
  <si>
    <t>ADM</t>
  </si>
  <si>
    <t>Other Items</t>
  </si>
  <si>
    <t>STATE AVG ----&gt;</t>
  </si>
  <si>
    <t xml:space="preserve">2 </t>
  </si>
  <si>
    <t xml:space="preserve">5 </t>
  </si>
  <si>
    <t>Regional</t>
  </si>
  <si>
    <t>Segment</t>
  </si>
  <si>
    <t>Account No.</t>
  </si>
  <si>
    <t>Level</t>
  </si>
  <si>
    <t>Detail</t>
  </si>
  <si>
    <t>Intermediate</t>
  </si>
  <si>
    <t>Summary</t>
  </si>
  <si>
    <t>Extraordinary Items</t>
  </si>
  <si>
    <t>Account Name</t>
  </si>
  <si>
    <t>Revenue from Local Sources</t>
  </si>
  <si>
    <t>Taxes Levied/Assessed by the School District</t>
  </si>
  <si>
    <t>Local Appropriation (Taxes)</t>
  </si>
  <si>
    <t>Local Appropriation (Taxes) -Supplemental</t>
  </si>
  <si>
    <t>Public Utility Taxes</t>
  </si>
  <si>
    <t>Other Special Revenue/Taxes</t>
  </si>
  <si>
    <t>Sales and Use Taxes</t>
  </si>
  <si>
    <t>Income Taxes</t>
  </si>
  <si>
    <t xml:space="preserve">Penalties and Interest on Taxes </t>
  </si>
  <si>
    <t>Fines and Forfeitures</t>
  </si>
  <si>
    <t>Other Taxes - School District</t>
  </si>
  <si>
    <t>Revenue from Local Governmental Units other than School Districts</t>
  </si>
  <si>
    <t>Other Taxes - Other Local Governmental Units</t>
  </si>
  <si>
    <t>Supplemental Taxes - Other Local Governmental Units</t>
  </si>
  <si>
    <t>Sales and Use Tax</t>
  </si>
  <si>
    <t>Income Taxes - Other Local Governmental Units</t>
  </si>
  <si>
    <t>Penalties and Interest on Taxes - Other Local Governmental Units</t>
  </si>
  <si>
    <t>Revenue in Lieu of Taxes - Other Governmental Units</t>
  </si>
  <si>
    <t>Tuition from Individuals</t>
  </si>
  <si>
    <t>Tuition from Other Governmental Sources within the State</t>
  </si>
  <si>
    <t>Tuition from Other Districts</t>
  </si>
  <si>
    <t>Tuition from Other Governmental Sources outside the State</t>
  </si>
  <si>
    <t>Tuition from School Districts outside the State</t>
  </si>
  <si>
    <t>Tuition from Other Private Sources (Other than Individuals)</t>
  </si>
  <si>
    <t>Tuition from the State/Other School Districts for Voucher Program Students</t>
  </si>
  <si>
    <t>Transportation Fees</t>
  </si>
  <si>
    <t>Transportation Fees from Individuals</t>
  </si>
  <si>
    <t>Transportation Fees from Other Government Sources within the State</t>
  </si>
  <si>
    <t>Transportation Fees from Other Districts inside the State</t>
  </si>
  <si>
    <t>Transportation Fees from Other Government Sources outside the State</t>
  </si>
  <si>
    <t>Transportation Fees from Other Districts outside the State</t>
  </si>
  <si>
    <t>Transportation Fees from Other Private Sources (Other than Individuals)</t>
  </si>
  <si>
    <t>Investment Income</t>
  </si>
  <si>
    <t>Earnings on Investments</t>
  </si>
  <si>
    <t>Trust Fund Income</t>
  </si>
  <si>
    <t>Net Change in the Fair Value of Investments</t>
  </si>
  <si>
    <t>Investment Income from Real Property</t>
  </si>
  <si>
    <t>Food Services</t>
  </si>
  <si>
    <t>Food Service Sales - School Lunch Programs</t>
  </si>
  <si>
    <t>Food Service Sales - School Breakfast Programs</t>
  </si>
  <si>
    <t>Food Service Sales - Special Milk Programs</t>
  </si>
  <si>
    <t>Food Service Sales - After -School Programs</t>
  </si>
  <si>
    <t>Food Service Sales - Adult/Food Services</t>
  </si>
  <si>
    <t>Food Service Sales -Nonreimbursable Programs</t>
  </si>
  <si>
    <t>Food Service Sales -Special Programs</t>
  </si>
  <si>
    <t>Food Service Sales -Summer Food Programs</t>
  </si>
  <si>
    <t>Food Service Sales - Private Catering</t>
  </si>
  <si>
    <t>Food Service Sales - Vending</t>
  </si>
  <si>
    <t>Food Service Sales - Vendor Contract Guarantee</t>
  </si>
  <si>
    <t>District Activities</t>
  </si>
  <si>
    <t>Admissions/Athletic Gate Receipts</t>
  </si>
  <si>
    <t>Bookstore and Lock Sales and Rentals</t>
  </si>
  <si>
    <t>Summer School</t>
  </si>
  <si>
    <t>Revenue from Enterprise Activities</t>
  </si>
  <si>
    <t>Dining Room Revenues</t>
  </si>
  <si>
    <t>Revenue from Community Services Activities</t>
  </si>
  <si>
    <t>Community Service Activities - Revenues</t>
  </si>
  <si>
    <t>Other Revenue from Local Sources</t>
  </si>
  <si>
    <t>Rental Income (Fields/Pools/Buildings)</t>
  </si>
  <si>
    <t>Contributions and Donations from Private Sources</t>
  </si>
  <si>
    <t>Instructional - Categorical</t>
  </si>
  <si>
    <t>Instructional Support - Categorical</t>
  </si>
  <si>
    <t>Administration - Categorical</t>
  </si>
  <si>
    <t>Non-Cash Contributions &amp; Donations from Private Sources</t>
  </si>
  <si>
    <t>Gains or Losses on the Sale of Capital Assets</t>
  </si>
  <si>
    <t>Textbooks Sales and Rentals</t>
  </si>
  <si>
    <t>Misc Revenue from Other Districts</t>
  </si>
  <si>
    <t>Misc Revenue from Other Local Government Units</t>
  </si>
  <si>
    <t>Operating Revenues - Proprietary Funds</t>
  </si>
  <si>
    <t>Refund of Prior Year's Expenditures</t>
  </si>
  <si>
    <t>Revenue from Intermediate Sources</t>
  </si>
  <si>
    <t>Unrestricted Grants-in-Aid - Intermediate Sources</t>
  </si>
  <si>
    <t>Unrestricted Grants - Intermediate Sources</t>
  </si>
  <si>
    <t>Restricted Grants-in-Aid - Intermediate Sources</t>
  </si>
  <si>
    <t>Restricted Grants - Intermediate Sources</t>
  </si>
  <si>
    <t>Revenue in Lieu of Taxes - Intermediate Sources</t>
  </si>
  <si>
    <t>Revenue for/on Behalf of the School District - Intermediate Sources</t>
  </si>
  <si>
    <t>Revenue From State Sources</t>
  </si>
  <si>
    <t>Unrestricted Grants-in-Aid - State Sources</t>
  </si>
  <si>
    <t>RIDE Flowthrough Grants</t>
  </si>
  <si>
    <t>Other Grants</t>
  </si>
  <si>
    <t>Restricted Grants-in-Aid - State Sources</t>
  </si>
  <si>
    <t>State Housing Aid</t>
  </si>
  <si>
    <t>Restricted Reimbursement from the State</t>
  </si>
  <si>
    <t>Food Service - State Matching Funds</t>
  </si>
  <si>
    <t>Food Service - School Breakfast Reimbursement</t>
  </si>
  <si>
    <t>Revenue in Lieu of Taxes - State Sources</t>
  </si>
  <si>
    <t>Revenue for/on Behalf of the School District - State Sources</t>
  </si>
  <si>
    <t>Revenue from Federal Sources</t>
  </si>
  <si>
    <t>Unrestricted Grants-in-Aid Direct from the Federal Government</t>
  </si>
  <si>
    <t>P.L. 81-874, Impact Aid</t>
  </si>
  <si>
    <t>JROTC Reimbursement</t>
  </si>
  <si>
    <t>Indirect Costs</t>
  </si>
  <si>
    <t>Unrestricted Grants-in-Aid from the Federal Government through the State</t>
  </si>
  <si>
    <t>Unrestricted Grants-in-Aid From the Federal Government through the State</t>
  </si>
  <si>
    <t>Medicaid Reimbursement</t>
  </si>
  <si>
    <t>Restricted Grants-in-Aid Direct from the Federal Government</t>
  </si>
  <si>
    <t>Restricted Grants-in-Aid from the Federal Government through the State</t>
  </si>
  <si>
    <t>Restricted Grants-in-Aid from the Federal Government through the State - Program Revenue</t>
  </si>
  <si>
    <t>Restricted Reimbursement from the Federal Government through the State</t>
  </si>
  <si>
    <t>Food Service Reimbursements</t>
  </si>
  <si>
    <t>Grants-in-Aid from the Federal Government through Other Intermediate Agencies</t>
  </si>
  <si>
    <t>Revenue in Lieu of Taxes - Federal Sources</t>
  </si>
  <si>
    <t>Revenue for/on Behalf of the School District - Federal Sources</t>
  </si>
  <si>
    <t>Other Financing Sources</t>
  </si>
  <si>
    <t>Issuance of Bonds</t>
  </si>
  <si>
    <t>Bond Principal</t>
  </si>
  <si>
    <t>Special Revenue Bond Proceeds</t>
  </si>
  <si>
    <t>Premium or Discount on the Issuance of Bonds</t>
  </si>
  <si>
    <t>Fund Transfers In</t>
  </si>
  <si>
    <t>Fund Transfers In No. 1</t>
  </si>
  <si>
    <t>Fund Transfers In No. 2</t>
  </si>
  <si>
    <t>Fund Transfers In No. 3</t>
  </si>
  <si>
    <t>Fund Transfers In No. 4</t>
  </si>
  <si>
    <t>Fund Transfers In No. 5</t>
  </si>
  <si>
    <t>Fund Transfers In No. 6</t>
  </si>
  <si>
    <t>Fund Transfers In No. 7</t>
  </si>
  <si>
    <t>Fund Transfers In No. 8</t>
  </si>
  <si>
    <t>Fund Transfers In No. 9</t>
  </si>
  <si>
    <t>Proceeds from the Disposal of Real or Personal Property</t>
  </si>
  <si>
    <t>Sale of Personal and Real Property</t>
  </si>
  <si>
    <t>Loan Proceeds</t>
  </si>
  <si>
    <t>Proceeds from Loans</t>
  </si>
  <si>
    <t>Capital Lease Proceeds</t>
  </si>
  <si>
    <t>Proceeds from Capital Leases</t>
  </si>
  <si>
    <t>Other Long-Term Debt Proceeds</t>
  </si>
  <si>
    <t>Refunds - Current Year</t>
  </si>
  <si>
    <t>Donated Commodities</t>
  </si>
  <si>
    <t>Capital Contributions</t>
  </si>
  <si>
    <t>Private Party Contributions</t>
  </si>
  <si>
    <t>Public Entity Contributions</t>
  </si>
  <si>
    <t>Special Items</t>
  </si>
  <si>
    <t>Revenue from Claims and Settlements</t>
  </si>
  <si>
    <t>Insurance Proceeds</t>
  </si>
  <si>
    <t>Object - Revenue</t>
  </si>
  <si>
    <t>Dist 03 Elem</t>
  </si>
  <si>
    <t>Dist 04 Middle</t>
  </si>
  <si>
    <t>Dist 05 High</t>
  </si>
  <si>
    <t>Federal</t>
  </si>
  <si>
    <t>Local</t>
  </si>
  <si>
    <t>ID#</t>
  </si>
  <si>
    <t>Unrestricted</t>
  </si>
  <si>
    <t>Restricted</t>
  </si>
  <si>
    <t>Appropriations</t>
  </si>
  <si>
    <t>Donations</t>
  </si>
  <si>
    <t>General Fund</t>
  </si>
  <si>
    <t>All Other Funds</t>
  </si>
  <si>
    <t>Revenue</t>
  </si>
  <si>
    <t>Expenditures</t>
  </si>
  <si>
    <t>General</t>
  </si>
  <si>
    <t>Dist No</t>
  </si>
  <si>
    <t>Short Name</t>
  </si>
  <si>
    <t>2</t>
  </si>
  <si>
    <t>3</t>
  </si>
  <si>
    <t>4</t>
  </si>
  <si>
    <t>5</t>
  </si>
  <si>
    <t>6</t>
  </si>
  <si>
    <t>7</t>
  </si>
  <si>
    <t>8</t>
  </si>
  <si>
    <t>9</t>
  </si>
  <si>
    <t>10</t>
  </si>
  <si>
    <t xml:space="preserve">10 </t>
  </si>
  <si>
    <t>11</t>
  </si>
  <si>
    <t xml:space="preserve">11 </t>
  </si>
  <si>
    <t>12</t>
  </si>
  <si>
    <t xml:space="preserve">12 </t>
  </si>
  <si>
    <t>13</t>
  </si>
  <si>
    <t>14</t>
  </si>
  <si>
    <t>Revenue and Expenditures by Selected Fund Types</t>
  </si>
  <si>
    <t>Revenue per Pupil</t>
  </si>
  <si>
    <t xml:space="preserve">13 </t>
  </si>
  <si>
    <t>Proof Amount</t>
  </si>
  <si>
    <t>Error</t>
  </si>
  <si>
    <t>Diff</t>
  </si>
  <si>
    <t>Per Rev Type</t>
  </si>
  <si>
    <t>Per ALL</t>
  </si>
  <si>
    <t>Dist 09 PreSch</t>
  </si>
  <si>
    <t>Category</t>
  </si>
  <si>
    <t>Revenue by Fund Type and Source</t>
  </si>
  <si>
    <t>Revenue and Percent of Revenue by Source</t>
  </si>
  <si>
    <t>Total Revenue Per Pupil</t>
  </si>
  <si>
    <t>22</t>
  </si>
  <si>
    <t>Filter</t>
  </si>
  <si>
    <t>RI Deaf</t>
  </si>
  <si>
    <t>Davies Career &amp; Tech</t>
  </si>
  <si>
    <t>Segue Institute</t>
  </si>
  <si>
    <t>MET Career &amp; Tech</t>
  </si>
  <si>
    <t>Note: The Total Expenditures on this Report include</t>
  </si>
  <si>
    <t>all Expenditures including those for Debt Service</t>
  </si>
  <si>
    <t>and Capital Projects.</t>
  </si>
  <si>
    <t>These dollars are included in this report to</t>
  </si>
  <si>
    <t>appropriately reflect the relationship between total</t>
  </si>
  <si>
    <t>Revenues and total Expenditures.</t>
  </si>
  <si>
    <t>From 33c ALL</t>
  </si>
  <si>
    <t>All Figures from the 22 Revenue Report</t>
  </si>
  <si>
    <t>Academy for Career Exploration</t>
  </si>
  <si>
    <t>RIMA Blackstone Valley</t>
  </si>
  <si>
    <t>The Greene School</t>
  </si>
  <si>
    <t>Trinity Academy for the Performing Arts</t>
  </si>
  <si>
    <t>Greene</t>
  </si>
  <si>
    <t>Trinity</t>
  </si>
  <si>
    <t>ACES</t>
  </si>
  <si>
    <t>Filter2</t>
  </si>
  <si>
    <t>Filter3</t>
  </si>
  <si>
    <t>Filter4</t>
  </si>
  <si>
    <t>Filter5</t>
  </si>
  <si>
    <t>Filter6</t>
  </si>
  <si>
    <t>Filter7</t>
  </si>
  <si>
    <t>Filter8</t>
  </si>
  <si>
    <t>Filter9</t>
  </si>
  <si>
    <t>Filter10</t>
  </si>
  <si>
    <t>Filter11</t>
  </si>
  <si>
    <t>RI Nurses Middle Level College</t>
  </si>
  <si>
    <t>RINI</t>
  </si>
  <si>
    <t>Internal Service Fund Revenue - Do not use without permission from RIDE.</t>
  </si>
  <si>
    <t>Employee/Employer Contributions</t>
  </si>
  <si>
    <t>From Rev by Fund Type and Source</t>
  </si>
  <si>
    <t>Dist 06 Alternatives</t>
  </si>
  <si>
    <t>NOTE FOR ADM for all Types:  If 0,</t>
  </si>
  <si>
    <t>replace with 0.0001 to avoid an Error</t>
  </si>
  <si>
    <t>in the Reports</t>
  </si>
  <si>
    <t>Tuition from the State</t>
  </si>
  <si>
    <t>Royalty Income</t>
  </si>
  <si>
    <t>Alphabetical Listing of All UCOA Revenue Accounts</t>
  </si>
  <si>
    <t>UCAP</t>
  </si>
  <si>
    <t>Nowell</t>
  </si>
  <si>
    <t>Achievement First</t>
  </si>
  <si>
    <t>Village Green</t>
  </si>
  <si>
    <t>Impact Fees</t>
  </si>
  <si>
    <t>Percent Fed to Total</t>
  </si>
  <si>
    <t>Percent State to Total</t>
  </si>
  <si>
    <t>Percent Local to Total</t>
  </si>
  <si>
    <t>Proof</t>
  </si>
  <si>
    <t>Per 33c Report</t>
  </si>
  <si>
    <t>421/422</t>
  </si>
  <si>
    <t>Revenues</t>
  </si>
  <si>
    <t>All Figures from the 24c Revenue Report</t>
  </si>
  <si>
    <t>Revenue by Fund Source</t>
  </si>
  <si>
    <t>Revenue and Percents by Source</t>
  </si>
  <si>
    <t>Rev Exp GF and Other</t>
  </si>
  <si>
    <t>22 Report</t>
  </si>
  <si>
    <t>33c Report</t>
  </si>
  <si>
    <t>24c Report</t>
  </si>
  <si>
    <t>Totals Report</t>
  </si>
  <si>
    <t>Revenue Tables</t>
  </si>
  <si>
    <t>Location</t>
  </si>
  <si>
    <t>Prior Year</t>
  </si>
  <si>
    <t>Change</t>
  </si>
  <si>
    <t>Change in Rev/Pupil</t>
  </si>
  <si>
    <t>Per Pupil PerType and Source</t>
  </si>
  <si>
    <t xml:space="preserve">Revenue by Fund Type, Source and Per Pupil </t>
  </si>
  <si>
    <t>Hope Academy</t>
  </si>
  <si>
    <t>Southside Elementary</t>
  </si>
  <si>
    <t>Per 22 Report</t>
  </si>
  <si>
    <t>Total Expenditures</t>
  </si>
  <si>
    <t>Net Adjusted</t>
  </si>
  <si>
    <t>Taxes Levied - Other Local Governmental Units</t>
  </si>
  <si>
    <t>Re-appropriated Fund Balance</t>
  </si>
  <si>
    <t>Re-appropriated Fund Balance - State Funds</t>
  </si>
  <si>
    <t>Village Green Virtual School</t>
  </si>
  <si>
    <t>Sheila Skip Nowell Leadership Academy</t>
  </si>
  <si>
    <t>Achievement First Providence Mayoral Academy</t>
  </si>
  <si>
    <t>RISE</t>
  </si>
  <si>
    <t>Interagency Fund Transfers Out</t>
  </si>
  <si>
    <t>Indirect Costs from State Sources</t>
  </si>
  <si>
    <t>Donations from Private Sources through the State</t>
  </si>
  <si>
    <t>Student Organization Membership Dues and Fees (Internal Use Only, not in UCOA Database)</t>
  </si>
  <si>
    <t>Indirect Costs from Private Sources</t>
  </si>
  <si>
    <t>Other Fees from District Activates</t>
  </si>
  <si>
    <t>Re-appropriated Fund Balance - Federal Funds</t>
  </si>
  <si>
    <t>Current Year Total Expenditures</t>
  </si>
  <si>
    <t>Prior Year Expenditures</t>
  </si>
  <si>
    <t xml:space="preserve"> </t>
  </si>
  <si>
    <t>Proof Total</t>
  </si>
  <si>
    <t>Table: CATS</t>
  </si>
  <si>
    <t>Reference</t>
  </si>
  <si>
    <t>Count</t>
  </si>
  <si>
    <t>MIN</t>
  </si>
  <si>
    <t>MAX</t>
  </si>
  <si>
    <t>AVERAGE</t>
  </si>
  <si>
    <t>COUNT</t>
  </si>
  <si>
    <t>Avg</t>
  </si>
  <si>
    <t>ZALL</t>
  </si>
  <si>
    <t>All Figures from the 90 Series Reports</t>
  </si>
  <si>
    <t>Charette</t>
  </si>
  <si>
    <t>Numerical Listing of All UCOA Revenue Accounts</t>
  </si>
  <si>
    <t>FISCAL YEAR 2019-2020</t>
  </si>
  <si>
    <t>From FY 20 "95" Report</t>
  </si>
  <si>
    <t>REVEXP20</t>
  </si>
  <si>
    <t>REVTYPE20</t>
  </si>
  <si>
    <t>RELATED TAB:</t>
  </si>
  <si>
    <t xml:space="preserve">Revenue by Fund Type and Source  </t>
  </si>
  <si>
    <t>&amp;</t>
  </si>
  <si>
    <t>ADM FY 20</t>
  </si>
  <si>
    <t>RELATED TABS:</t>
  </si>
  <si>
    <t>Revenue by Type, Source and Per Pupil</t>
  </si>
  <si>
    <t>Revenue Per Pupil</t>
  </si>
  <si>
    <t>Update Table Link</t>
  </si>
  <si>
    <t>Custodial Fund Revenues</t>
  </si>
  <si>
    <t>Regional District ONLY: Taxes Levied – Other Local Governmental Units from Municipality #2</t>
  </si>
  <si>
    <t>Custodial Revenues</t>
  </si>
  <si>
    <t>FISCAL YEAR 2020-2021</t>
  </si>
  <si>
    <t>Providence Preparatory Charter</t>
  </si>
  <si>
    <t>Provident Preparatory Charter</t>
  </si>
  <si>
    <t>Providence Preparatory Chartger</t>
  </si>
  <si>
    <t>From FY 21 "95" Report</t>
  </si>
  <si>
    <t>REVTYPE21</t>
  </si>
  <si>
    <t>REVEXP21</t>
  </si>
  <si>
    <t>Total Revenue    FY 21</t>
  </si>
  <si>
    <t>ADM FY 21</t>
  </si>
  <si>
    <t>Total Revenue FY 20</t>
  </si>
  <si>
    <t>Closed in FY 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</si>
</sst>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2">
    <numFmt numFmtId="7" formatCode="&quot;$&quot;#,##0.00_);\(&quot;$&quot;#,##0.00\)"/>
    <numFmt numFmtId="43" formatCode="_(* #,##0.00_);_(* \(#,##0.00\);_(* &quot;-&quot;??_);_(@_)"/>
    <numFmt numFmtId="164" formatCode="#,##0\ ;[Red]\(#,##0\)"/>
    <numFmt numFmtId="165" formatCode="###0.0%;\(###0.0%\)"/>
    <numFmt numFmtId="166" formatCode="&quot;$&quot;#,##0;\(&quot;$&quot;#,##0\)"/>
    <numFmt numFmtId="167" formatCode="#,##0;\(#,##0\)"/>
    <numFmt numFmtId="168" formatCode="#,##0.00\ ;[Red]\(#,##0.00\)"/>
    <numFmt numFmtId="169" formatCode="#,##0%\ ;[Red]\(#,##0%\)"/>
    <numFmt numFmtId="170" formatCode="000"/>
    <numFmt numFmtId="171" formatCode="&quot;$&quot;#,##0"/>
    <numFmt numFmtId="172" formatCode="&quot;$&quot;#,##0.00;\(&quot;$&quot;#,##0.00\)"/>
    <numFmt numFmtId="173" formatCode="[$-409]d\-mmm;@"/>
  </numFmts>
  <fonts count="76" x14ac:knownFonts="1">
    <font>
      <sz val="9"/>
      <name val="tms rmn"/>
    </font>
    <font>
      <sz val="10"/>
      <color theme="1"/>
      <name val="Calibri"/>
      <family val="2"/>
    </font>
    <font>
      <b/>
      <sz val="9"/>
      <name val="tms rmn"/>
    </font>
    <font>
      <sz val="8"/>
      <name val="Tahoma"/>
      <family val="2"/>
    </font>
    <font>
      <sz val="8"/>
      <name val="Verdana"/>
      <family val="2"/>
    </font>
    <font>
      <b/>
      <sz val="8"/>
      <color indexed="9"/>
      <name val="Tahoma"/>
      <family val="2"/>
    </font>
    <font>
      <b/>
      <sz val="8"/>
      <color indexed="8"/>
      <name val="Tahoma"/>
      <family val="2"/>
    </font>
    <font>
      <b/>
      <sz val="12"/>
      <name val="Arial"/>
      <family val="2"/>
    </font>
    <font>
      <b/>
      <sz val="9"/>
      <name val="Arial"/>
      <family val="2"/>
    </font>
    <font>
      <sz val="10"/>
      <color indexed="0"/>
      <name val="Arial"/>
      <family val="2"/>
    </font>
    <font>
      <b/>
      <sz val="12"/>
      <color indexed="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i/>
      <sz val="16"/>
      <color indexed="2"/>
      <name val="Arial"/>
      <family val="2"/>
    </font>
    <font>
      <b/>
      <i/>
      <sz val="14"/>
      <color indexed="21"/>
      <name val="Arial"/>
      <family val="2"/>
    </font>
    <font>
      <b/>
      <sz val="11"/>
      <color indexed="0"/>
      <name val="Arial"/>
      <family val="2"/>
    </font>
    <font>
      <b/>
      <sz val="14"/>
      <color indexed="20"/>
      <name val="Palatino Linotype"/>
      <family val="1"/>
    </font>
    <font>
      <b/>
      <sz val="18"/>
      <color indexed="56"/>
      <name val="Cambria"/>
      <family val="2"/>
    </font>
    <font>
      <b/>
      <sz val="11"/>
      <color indexed="8"/>
      <name val="Calibri"/>
      <family val="2"/>
    </font>
    <font>
      <sz val="11"/>
      <color indexed="10"/>
      <name val="Calibri"/>
      <family val="2"/>
    </font>
    <font>
      <sz val="10"/>
      <color theme="1"/>
      <name val="Calibri"/>
      <family val="2"/>
    </font>
    <font>
      <sz val="9"/>
      <name val="Calibri"/>
      <family val="2"/>
      <scheme val="minor"/>
    </font>
    <font>
      <sz val="10"/>
      <name val="Calibri"/>
      <family val="2"/>
      <scheme val="minor"/>
    </font>
    <font>
      <b/>
      <sz val="10"/>
      <name val="Calibri"/>
      <family val="2"/>
      <scheme val="minor"/>
    </font>
    <font>
      <b/>
      <sz val="10"/>
      <color rgb="FFC00000"/>
      <name val="Calibri"/>
      <family val="2"/>
      <scheme val="minor"/>
    </font>
    <font>
      <sz val="9"/>
      <color rgb="FF000000"/>
      <name val="Calibri"/>
      <family val="2"/>
      <scheme val="minor"/>
    </font>
    <font>
      <sz val="9"/>
      <name val="tms rmn"/>
    </font>
    <font>
      <b/>
      <sz val="10"/>
      <color theme="1"/>
      <name val="Calibri"/>
      <family val="2"/>
      <scheme val="minor"/>
    </font>
    <font>
      <sz val="11"/>
      <color theme="1"/>
      <name val="Calibri"/>
      <family val="2"/>
      <scheme val="minor"/>
    </font>
    <font>
      <b/>
      <sz val="11"/>
      <color theme="1"/>
      <name val="Calibri"/>
      <family val="2"/>
      <scheme val="minor"/>
    </font>
    <font>
      <b/>
      <sz val="10"/>
      <color rgb="FF000000"/>
      <name val="Calibri"/>
      <family val="2"/>
      <scheme val="minor"/>
    </font>
    <font>
      <sz val="10"/>
      <color rgb="FF000000"/>
      <name val="Calibri"/>
      <family val="2"/>
      <scheme val="minor"/>
    </font>
    <font>
      <b/>
      <sz val="10"/>
      <name val="Arial"/>
      <family val="2"/>
    </font>
    <font>
      <sz val="10"/>
      <name val="Arial"/>
      <family val="2"/>
    </font>
    <font>
      <b/>
      <sz val="10"/>
      <color theme="1"/>
      <name val="Arial"/>
      <family val="2"/>
    </font>
    <font>
      <sz val="10"/>
      <color theme="1"/>
      <name val="Arial"/>
      <family val="2"/>
    </font>
    <font>
      <b/>
      <sz val="11"/>
      <name val="Arial"/>
      <family val="2"/>
    </font>
    <font>
      <b/>
      <sz val="10"/>
      <color rgb="FF000000"/>
      <name val="Arial"/>
      <family val="2"/>
    </font>
    <font>
      <sz val="10"/>
      <color rgb="FF000000"/>
      <name val="Arial"/>
      <family val="2"/>
    </font>
    <font>
      <b/>
      <sz val="14"/>
      <name val="Arial"/>
      <family val="2"/>
    </font>
    <font>
      <sz val="10"/>
      <color theme="1"/>
      <name val="Calibri"/>
      <family val="2"/>
      <scheme val="minor"/>
    </font>
    <font>
      <b/>
      <sz val="11"/>
      <color theme="0"/>
      <name val="Calibri"/>
      <family val="2"/>
      <scheme val="minor"/>
    </font>
    <font>
      <sz val="10"/>
      <color indexed="8"/>
      <name val="Arial"/>
      <family val="2"/>
    </font>
    <font>
      <sz val="10"/>
      <color indexed="8"/>
      <name val="Calibri"/>
      <family val="2"/>
      <scheme val="minor"/>
    </font>
    <font>
      <b/>
      <sz val="24"/>
      <color rgb="FFFF0000"/>
      <name val="Calibri"/>
      <family val="2"/>
      <scheme val="minor"/>
    </font>
    <font>
      <sz val="11"/>
      <color rgb="FF000000"/>
      <name val="Calibri"/>
      <family val="2"/>
    </font>
    <font>
      <sz val="9"/>
      <name val="Arial"/>
      <family val="2"/>
    </font>
    <font>
      <i/>
      <sz val="9"/>
      <name val="Calibri"/>
      <family val="2"/>
      <scheme val="minor"/>
    </font>
    <font>
      <b/>
      <sz val="9"/>
      <name val="Calibri"/>
      <family val="2"/>
      <scheme val="minor"/>
    </font>
    <font>
      <sz val="11"/>
      <name val="Calibri"/>
      <family val="2"/>
      <scheme val="minor"/>
    </font>
    <font>
      <b/>
      <sz val="13"/>
      <color theme="0"/>
      <name val="Calibri"/>
      <family val="2"/>
      <scheme val="minor"/>
    </font>
    <font>
      <b/>
      <sz val="12"/>
      <name val="Calibri"/>
      <family val="2"/>
      <scheme val="minor"/>
    </font>
    <font>
      <b/>
      <sz val="13"/>
      <name val="Calibri"/>
      <family val="2"/>
      <scheme val="minor"/>
    </font>
    <font>
      <sz val="11"/>
      <color indexed="8"/>
      <name val="Calibri"/>
      <family val="2"/>
      <scheme val="minor"/>
    </font>
    <font>
      <sz val="9"/>
      <name val="Calibri"/>
      <family val="2"/>
    </font>
    <font>
      <b/>
      <sz val="10"/>
      <name val="Calibri"/>
      <family val="2"/>
    </font>
    <font>
      <sz val="10"/>
      <name val="Calibri"/>
      <family val="2"/>
    </font>
    <font>
      <b/>
      <sz val="12"/>
      <name val="Calibri"/>
      <family val="2"/>
    </font>
    <font>
      <b/>
      <sz val="13"/>
      <color theme="1"/>
      <name val="Calibri"/>
      <family val="2"/>
    </font>
    <font>
      <b/>
      <sz val="15"/>
      <name val="Calibri"/>
      <family val="2"/>
    </font>
    <font>
      <b/>
      <sz val="13"/>
      <name val="Calibri"/>
      <family val="2"/>
    </font>
    <font>
      <b/>
      <sz val="10"/>
      <color rgb="FFC00000"/>
      <name val="Calibri"/>
      <family val="2"/>
    </font>
    <font>
      <sz val="10"/>
      <color theme="1"/>
      <name val="Arial"/>
      <family val="2"/>
    </font>
    <font>
      <b/>
      <sz val="11"/>
      <name val="Calibri"/>
      <family val="2"/>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5"/>
        <bgColor indexed="64"/>
      </patternFill>
    </fill>
    <fill>
      <patternFill patternType="solid">
        <fgColor indexed="22"/>
      </patternFill>
    </fill>
    <fill>
      <patternFill patternType="solid">
        <fgColor indexed="55"/>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tint="-0.249977111117893"/>
        <bgColor indexed="64"/>
      </patternFill>
    </fill>
    <fill>
      <patternFill patternType="solid">
        <fgColor theme="9"/>
        <bgColor indexed="64"/>
      </patternFill>
    </fill>
    <fill>
      <patternFill patternType="solid">
        <fgColor theme="5" tint="0.39997558519241921"/>
        <bgColor indexed="64"/>
      </patternFill>
    </fill>
    <fill>
      <patternFill patternType="solid">
        <fgColor theme="9" tint="-0.249977111117893"/>
        <bgColor indexed="64"/>
      </patternFill>
    </fill>
    <fill>
      <patternFill patternType="solid">
        <fgColor theme="8"/>
        <bgColor indexed="64"/>
      </patternFill>
    </fill>
    <fill>
      <patternFill patternType="solid">
        <fgColor theme="9" tint="0.39997558519241921"/>
        <bgColor indexed="64"/>
      </patternFill>
    </fill>
    <fill>
      <patternFill patternType="solid">
        <fgColor theme="6"/>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rgb="FFC0C0C0"/>
        <bgColor rgb="FFC0C0C0"/>
      </patternFill>
    </fill>
    <fill>
      <patternFill patternType="solid">
        <fgColor theme="7" tint="0.79998168889431442"/>
        <bgColor theme="7" tint="0.79998168889431442"/>
      </patternFill>
    </fill>
    <fill>
      <patternFill patternType="solid">
        <fgColor indexed="43"/>
        <bgColor theme="7"/>
      </patternFill>
    </fill>
    <fill>
      <patternFill patternType="solid">
        <fgColor theme="7"/>
        <bgColor theme="7"/>
      </patternFill>
    </fill>
    <fill>
      <patternFill patternType="solid">
        <fgColor theme="0" tint="-0.34998626667073579"/>
        <bgColor indexed="64"/>
      </patternFill>
    </fill>
    <fill>
      <patternFill patternType="solid">
        <fgColor indexed="22"/>
        <bgColor indexed="0"/>
      </patternFill>
    </fill>
    <fill>
      <patternFill patternType="solid">
        <fgColor theme="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indexed="11"/>
        <bgColor theme="4" tint="0.79998168889431442"/>
      </patternFill>
    </fill>
    <fill>
      <patternFill patternType="solid">
        <fgColor indexed="11"/>
        <bgColor rgb="FF000000"/>
      </patternFill>
    </fill>
    <fill>
      <patternFill patternType="solid">
        <fgColor indexed="41"/>
        <bgColor theme="4" tint="0.79998168889431442"/>
      </patternFill>
    </fill>
    <fill>
      <patternFill patternType="solid">
        <fgColor indexed="10"/>
        <bgColor indexed="64"/>
      </patternFill>
    </fill>
    <fill>
      <patternFill patternType="solid">
        <fgColor indexed="10"/>
        <bgColor rgb="FF000000"/>
      </patternFill>
    </fill>
    <fill>
      <patternFill patternType="solid">
        <fgColor indexed="10"/>
        <bgColor theme="4" tint="0.79998168889431442"/>
      </patternFill>
    </fill>
  </fills>
  <borders count="49">
    <border>
      <left/>
      <right/>
      <top/>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right/>
      <top/>
      <bottom style="double">
        <color indexed="52"/>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rgb="FFD0D7E5"/>
      </left>
      <right style="thin">
        <color rgb="FFD0D7E5"/>
      </right>
      <top/>
      <bottom/>
      <diagonal/>
    </border>
    <border>
      <left/>
      <right/>
      <top style="thin">
        <color indexed="64"/>
      </top>
      <bottom style="thin">
        <color theme="7" tint="0.39997558519241921"/>
      </bottom>
      <diagonal/>
    </border>
    <border>
      <left/>
      <right style="thin">
        <color indexed="64"/>
      </right>
      <top style="thin">
        <color indexed="64"/>
      </top>
      <bottom style="thin">
        <color theme="7" tint="0.39997558519241921"/>
      </bottom>
      <diagonal/>
    </border>
    <border>
      <left style="thin">
        <color auto="1"/>
      </left>
      <right style="thin">
        <color auto="1"/>
      </right>
      <top/>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right/>
      <top style="thin">
        <color indexed="22"/>
      </top>
      <bottom style="thin">
        <color indexed="22"/>
      </bottom>
      <diagonal/>
    </border>
    <border>
      <left/>
      <right/>
      <top style="thin">
        <color indexed="64"/>
      </top>
      <bottom/>
      <diagonal/>
    </border>
    <border>
      <left style="thin">
        <color indexed="64"/>
      </left>
      <right style="thin">
        <color rgb="FF000000"/>
      </right>
      <top style="thin">
        <color indexed="64"/>
      </top>
      <bottom style="thin">
        <color indexed="64"/>
      </bottom>
      <diagonal/>
    </border>
    <border>
      <left/>
      <right style="thin">
        <color rgb="FF000000"/>
      </right>
      <top/>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theme="4" tint="0.39997558519241921"/>
      </top>
      <bottom style="thin">
        <color indexed="22"/>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22"/>
      </top>
      <bottom style="thin">
        <color indexed="22"/>
      </bottom>
      <diagonal/>
    </border>
  </borders>
  <cellStyleXfs count="7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37" fontId="3" fillId="20" borderId="1" applyBorder="0" applyProtection="0">
      <alignment vertical="center"/>
    </xf>
    <xf numFmtId="0" fontId="13" fillId="3" borderId="0" applyNumberFormat="0" applyBorder="0" applyAlignment="0" applyProtection="0"/>
    <xf numFmtId="0" fontId="4" fillId="21" borderId="0" applyBorder="0">
      <alignment horizontal="left" vertical="center" indent="1"/>
    </xf>
    <xf numFmtId="0" fontId="14" fillId="22" borderId="2" applyNumberFormat="0" applyAlignment="0" applyProtection="0"/>
    <xf numFmtId="0" fontId="8" fillId="0" borderId="0" applyFill="0" applyBorder="0" applyProtection="0">
      <alignment horizontal="center" vertical="center"/>
    </xf>
    <xf numFmtId="0" fontId="15" fillId="23" borderId="3" applyNumberFormat="0" applyAlignment="0" applyProtection="0"/>
    <xf numFmtId="43" fontId="2" fillId="0" borderId="0" applyFont="0" applyFill="0" applyBorder="0" applyAlignment="0" applyProtection="0"/>
    <xf numFmtId="0" fontId="7" fillId="0" borderId="0" applyFill="0" applyBorder="0" applyAlignment="0" applyProtection="0"/>
    <xf numFmtId="0" fontId="16" fillId="0" borderId="0" applyNumberFormat="0" applyFill="0" applyBorder="0" applyAlignment="0" applyProtection="0"/>
    <xf numFmtId="167" fontId="9" fillId="0" borderId="0"/>
    <xf numFmtId="166" fontId="9" fillId="0" borderId="0"/>
    <xf numFmtId="165" fontId="9" fillId="0" borderId="0"/>
    <xf numFmtId="0" fontId="17" fillId="4" borderId="0" applyNumberFormat="0" applyBorder="0" applyAlignment="0" applyProtection="0"/>
    <xf numFmtId="37" fontId="5" fillId="24" borderId="4" applyBorder="0">
      <alignment horizontal="left" vertical="center" indent="1"/>
    </xf>
    <xf numFmtId="37" fontId="6" fillId="25" borderId="5" applyFill="0">
      <alignment vertical="center"/>
    </xf>
    <xf numFmtId="0" fontId="6" fillId="26" borderId="6" applyNumberFormat="0">
      <alignment horizontal="left" vertical="top" indent="1"/>
    </xf>
    <xf numFmtId="0" fontId="6" fillId="20" borderId="0" applyBorder="0">
      <alignment horizontal="left" vertical="center" indent="1"/>
    </xf>
    <xf numFmtId="0" fontId="6" fillId="0" borderId="6" applyNumberFormat="0" applyFill="0">
      <alignment horizontal="centerContinuous" vertical="top"/>
    </xf>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8" fillId="0" borderId="0" applyFill="0" applyAlignment="0" applyProtection="0"/>
    <xf numFmtId="0" fontId="8" fillId="0" borderId="10" applyFill="0" applyAlignment="0" applyProtection="0"/>
    <xf numFmtId="0" fontId="21" fillId="7" borderId="2" applyNumberFormat="0" applyAlignment="0" applyProtection="0"/>
    <xf numFmtId="0" fontId="22" fillId="0" borderId="11" applyNumberFormat="0" applyFill="0" applyAlignment="0" applyProtection="0"/>
    <xf numFmtId="0" fontId="23" fillId="27" borderId="0" applyNumberFormat="0" applyBorder="0" applyAlignment="0" applyProtection="0"/>
    <xf numFmtId="37" fontId="3" fillId="20" borderId="12" applyBorder="0">
      <alignment horizontal="left" vertical="center" indent="2"/>
    </xf>
    <xf numFmtId="0" fontId="32" fillId="0" borderId="0"/>
    <xf numFmtId="0" fontId="11" fillId="28" borderId="13" applyNumberFormat="0" applyFont="0" applyAlignment="0" applyProtection="0"/>
    <xf numFmtId="0" fontId="24" fillId="22" borderId="14" applyNumberFormat="0" applyAlignment="0" applyProtection="0"/>
    <xf numFmtId="0" fontId="9" fillId="0" borderId="0"/>
    <xf numFmtId="0" fontId="10" fillId="0" borderId="0"/>
    <xf numFmtId="0" fontId="25" fillId="0" borderId="0"/>
    <xf numFmtId="0" fontId="26" fillId="0" borderId="0"/>
    <xf numFmtId="0" fontId="27" fillId="0" borderId="0"/>
    <xf numFmtId="0" fontId="28" fillId="0" borderId="0"/>
    <xf numFmtId="0" fontId="29" fillId="0" borderId="0" applyNumberFormat="0" applyFill="0" applyBorder="0" applyAlignment="0" applyProtection="0"/>
    <xf numFmtId="0" fontId="30" fillId="0" borderId="15" applyNumberFormat="0" applyFill="0" applyAlignment="0" applyProtection="0"/>
    <xf numFmtId="0" fontId="31" fillId="0" borderId="0" applyNumberFormat="0" applyFill="0" applyBorder="0" applyAlignment="0" applyProtection="0"/>
    <xf numFmtId="0" fontId="38" fillId="0" borderId="0"/>
    <xf numFmtId="0" fontId="1" fillId="0" borderId="0"/>
    <xf numFmtId="43" fontId="2" fillId="0" borderId="0" applyFont="0" applyFill="0" applyBorder="0" applyAlignment="0" applyProtection="0"/>
    <xf numFmtId="9" fontId="2" fillId="0" borderId="0" applyFont="0" applyFill="0" applyBorder="0" applyAlignment="0" applyProtection="0"/>
    <xf numFmtId="0" fontId="40" fillId="0" borderId="0"/>
    <xf numFmtId="9" fontId="40" fillId="0" borderId="0" applyFont="0" applyFill="0" applyBorder="0" applyAlignment="0" applyProtection="0"/>
    <xf numFmtId="0" fontId="1" fillId="0" borderId="0"/>
    <xf numFmtId="0" fontId="40" fillId="0" borderId="0"/>
    <xf numFmtId="0" fontId="54" fillId="0" borderId="0"/>
    <xf numFmtId="173" fontId="38" fillId="0" borderId="0"/>
  </cellStyleXfs>
  <cellXfs count="470">
    <xf numFmtId="0" fontId="0" fillId="0" borderId="0" xfId="0"/>
    <xf numFmtId="164" fontId="33" fillId="0" borderId="0" xfId="0" applyNumberFormat="1" applyFont="1" applyFill="1" applyBorder="1" applyAlignment="1">
      <alignment horizontal="center"/>
    </xf>
    <xf numFmtId="170" fontId="33" fillId="0" borderId="0" xfId="0" applyNumberFormat="1" applyFont="1" applyFill="1" applyBorder="1" applyAlignment="1">
      <alignment horizontal="center"/>
    </xf>
    <xf numFmtId="164" fontId="33" fillId="0" borderId="0" xfId="0" applyNumberFormat="1" applyFont="1" applyFill="1" applyBorder="1" applyAlignment="1">
      <alignment horizontal="center" wrapText="1"/>
    </xf>
    <xf numFmtId="0" fontId="33" fillId="0" borderId="0" xfId="0" applyFont="1" applyFill="1" applyBorder="1" applyAlignment="1">
      <alignment horizontal="center" wrapText="1"/>
    </xf>
    <xf numFmtId="0" fontId="34" fillId="0" borderId="0" xfId="0" applyFont="1" applyFill="1" applyBorder="1"/>
    <xf numFmtId="170" fontId="33" fillId="0" borderId="0" xfId="0" applyNumberFormat="1" applyFont="1" applyFill="1" applyBorder="1" applyAlignment="1">
      <alignment horizontal="left"/>
    </xf>
    <xf numFmtId="164" fontId="33" fillId="0" borderId="0" xfId="0" applyNumberFormat="1" applyFont="1" applyFill="1" applyBorder="1" applyAlignment="1"/>
    <xf numFmtId="169" fontId="33" fillId="0" borderId="10" xfId="0" applyNumberFormat="1" applyFont="1" applyFill="1" applyBorder="1" applyAlignment="1">
      <alignment wrapText="1"/>
    </xf>
    <xf numFmtId="168" fontId="33" fillId="0" borderId="0" xfId="0" applyNumberFormat="1" applyFont="1" applyFill="1" applyBorder="1" applyAlignment="1"/>
    <xf numFmtId="169" fontId="33" fillId="0" borderId="0" xfId="0" applyNumberFormat="1" applyFont="1" applyFill="1" applyBorder="1" applyAlignment="1"/>
    <xf numFmtId="0" fontId="33" fillId="0" borderId="10" xfId="0" applyFont="1" applyFill="1" applyBorder="1" applyAlignment="1"/>
    <xf numFmtId="169" fontId="33" fillId="0" borderId="10" xfId="0" applyNumberFormat="1" applyFont="1" applyFill="1" applyBorder="1" applyAlignment="1"/>
    <xf numFmtId="0" fontId="33" fillId="0" borderId="0" xfId="0" applyFont="1" applyFill="1" applyBorder="1" applyAlignment="1">
      <alignment horizontal="left"/>
    </xf>
    <xf numFmtId="169" fontId="33" fillId="0" borderId="10" xfId="0" applyNumberFormat="1" applyFont="1" applyFill="1" applyBorder="1" applyAlignment="1">
      <alignment horizontal="center" wrapText="1"/>
    </xf>
    <xf numFmtId="0" fontId="37" fillId="0" borderId="10" xfId="0" applyFont="1" applyFill="1" applyBorder="1" applyAlignment="1" applyProtection="1">
      <alignment horizontal="center"/>
    </xf>
    <xf numFmtId="164" fontId="33" fillId="0" borderId="10" xfId="0" applyNumberFormat="1" applyFont="1" applyFill="1" applyBorder="1" applyAlignment="1"/>
    <xf numFmtId="168" fontId="33" fillId="0" borderId="10" xfId="0" applyNumberFormat="1" applyFont="1" applyFill="1" applyBorder="1" applyAlignment="1"/>
    <xf numFmtId="0" fontId="33" fillId="0" borderId="0" xfId="0" applyFont="1" applyFill="1" applyBorder="1" applyAlignment="1"/>
    <xf numFmtId="170" fontId="33" fillId="30" borderId="16" xfId="0" quotePrefix="1" applyNumberFormat="1" applyFont="1" applyFill="1" applyBorder="1" applyAlignment="1">
      <alignment horizontal="center"/>
    </xf>
    <xf numFmtId="0" fontId="33" fillId="0" borderId="16" xfId="0" applyFont="1" applyFill="1" applyBorder="1" applyAlignment="1">
      <alignment horizontal="left"/>
    </xf>
    <xf numFmtId="170" fontId="33" fillId="0" borderId="16" xfId="0" applyNumberFormat="1" applyFont="1" applyFill="1" applyBorder="1" applyAlignment="1">
      <alignment horizontal="left"/>
    </xf>
    <xf numFmtId="164" fontId="33" fillId="0" borderId="16" xfId="0" applyNumberFormat="1" applyFont="1" applyFill="1" applyBorder="1" applyAlignment="1">
      <alignment horizontal="center"/>
    </xf>
    <xf numFmtId="168" fontId="33" fillId="0" borderId="0" xfId="0" applyNumberFormat="1" applyFont="1" applyFill="1" applyBorder="1" applyAlignment="1">
      <alignment horizontal="right"/>
    </xf>
    <xf numFmtId="0" fontId="33" fillId="0" borderId="16" xfId="0" applyFont="1" applyFill="1" applyBorder="1" applyAlignment="1">
      <alignment horizontal="left" wrapText="1"/>
    </xf>
    <xf numFmtId="164" fontId="33" fillId="0" borderId="16" xfId="0" applyNumberFormat="1" applyFont="1" applyFill="1" applyBorder="1" applyAlignment="1">
      <alignment horizontal="left"/>
    </xf>
    <xf numFmtId="0" fontId="33" fillId="30" borderId="16" xfId="0" applyFont="1" applyFill="1" applyBorder="1" applyAlignment="1">
      <alignment horizontal="center"/>
    </xf>
    <xf numFmtId="0" fontId="33" fillId="0" borderId="16" xfId="0" applyFont="1" applyFill="1" applyBorder="1" applyAlignment="1">
      <alignment wrapText="1"/>
    </xf>
    <xf numFmtId="0" fontId="33" fillId="0" borderId="10" xfId="0" applyFont="1" applyFill="1" applyBorder="1" applyAlignment="1">
      <alignment horizontal="center"/>
    </xf>
    <xf numFmtId="164" fontId="33" fillId="31" borderId="0" xfId="0" applyNumberFormat="1" applyFont="1" applyFill="1" applyBorder="1" applyAlignment="1">
      <alignment horizontal="center"/>
    </xf>
    <xf numFmtId="171" fontId="33" fillId="0" borderId="0" xfId="0" applyNumberFormat="1" applyFont="1"/>
    <xf numFmtId="0" fontId="35" fillId="0" borderId="0" xfId="0" applyFont="1" applyFill="1" applyBorder="1" applyAlignment="1">
      <alignment horizontal="center"/>
    </xf>
    <xf numFmtId="164" fontId="34" fillId="0" borderId="0" xfId="0" applyNumberFormat="1" applyFont="1"/>
    <xf numFmtId="164" fontId="34" fillId="0" borderId="0" xfId="0" applyNumberFormat="1" applyFont="1" applyFill="1" applyBorder="1"/>
    <xf numFmtId="169" fontId="33" fillId="0" borderId="16" xfId="0" applyNumberFormat="1" applyFont="1" applyFill="1" applyBorder="1" applyAlignment="1"/>
    <xf numFmtId="164" fontId="33" fillId="0" borderId="16" xfId="0" applyNumberFormat="1" applyFont="1" applyFill="1" applyBorder="1" applyAlignment="1"/>
    <xf numFmtId="0" fontId="40" fillId="0" borderId="0" xfId="69" applyFill="1"/>
    <xf numFmtId="0" fontId="40" fillId="0" borderId="0" xfId="69"/>
    <xf numFmtId="0" fontId="40" fillId="0" borderId="0" xfId="69" applyAlignment="1">
      <alignment horizontal="left"/>
    </xf>
    <xf numFmtId="171" fontId="40" fillId="0" borderId="0" xfId="69" applyNumberFormat="1"/>
    <xf numFmtId="0" fontId="39" fillId="36" borderId="22" xfId="0" applyFont="1" applyFill="1" applyBorder="1" applyAlignment="1">
      <alignment horizontal="left"/>
    </xf>
    <xf numFmtId="164" fontId="35" fillId="36" borderId="25" xfId="0" applyNumberFormat="1" applyFont="1" applyFill="1" applyBorder="1" applyAlignment="1">
      <alignment horizontal="left"/>
    </xf>
    <xf numFmtId="164" fontId="35" fillId="36" borderId="24" xfId="0" applyNumberFormat="1" applyFont="1" applyFill="1" applyBorder="1" applyAlignment="1">
      <alignment horizontal="left"/>
    </xf>
    <xf numFmtId="0" fontId="35" fillId="36" borderId="4" xfId="0" applyFont="1" applyFill="1" applyBorder="1" applyAlignment="1">
      <alignment horizontal="left"/>
    </xf>
    <xf numFmtId="0" fontId="36" fillId="36" borderId="0" xfId="0" applyFont="1" applyFill="1" applyBorder="1" applyAlignment="1">
      <alignment horizontal="left"/>
    </xf>
    <xf numFmtId="0" fontId="36" fillId="36" borderId="26" xfId="0" applyFont="1" applyFill="1" applyBorder="1" applyAlignment="1">
      <alignment horizontal="left"/>
    </xf>
    <xf numFmtId="164" fontId="35" fillId="36" borderId="0" xfId="0" applyNumberFormat="1" applyFont="1" applyFill="1" applyBorder="1" applyAlignment="1">
      <alignment horizontal="left"/>
    </xf>
    <xf numFmtId="0" fontId="39" fillId="0" borderId="0" xfId="0" applyFont="1" applyAlignment="1">
      <alignment horizontal="center"/>
    </xf>
    <xf numFmtId="0" fontId="42" fillId="43" borderId="16" xfId="0" applyFont="1" applyFill="1" applyBorder="1" applyAlignment="1" applyProtection="1">
      <alignment horizontal="center" vertical="center"/>
    </xf>
    <xf numFmtId="170" fontId="34" fillId="0" borderId="0" xfId="0" quotePrefix="1" applyNumberFormat="1" applyFont="1" applyFill="1" applyBorder="1" applyAlignment="1">
      <alignment horizontal="center"/>
    </xf>
    <xf numFmtId="0" fontId="34" fillId="0" borderId="0" xfId="0" applyFont="1" applyFill="1" applyBorder="1" applyAlignment="1">
      <alignment horizontal="center"/>
    </xf>
    <xf numFmtId="0" fontId="43" fillId="0" borderId="27" xfId="0" applyFont="1" applyFill="1" applyBorder="1" applyAlignment="1" applyProtection="1">
      <alignment vertical="center" wrapText="1"/>
    </xf>
    <xf numFmtId="0" fontId="40" fillId="0" borderId="0" xfId="69" applyFill="1" applyBorder="1"/>
    <xf numFmtId="164" fontId="34" fillId="31" borderId="0" xfId="0" applyNumberFormat="1" applyFont="1" applyFill="1" applyBorder="1" applyAlignment="1">
      <alignment horizontal="center"/>
    </xf>
    <xf numFmtId="164" fontId="42" fillId="0" borderId="12" xfId="69" applyNumberFormat="1" applyFont="1" applyFill="1" applyBorder="1" applyAlignment="1" applyProtection="1">
      <alignment horizontal="right" vertical="center" wrapText="1"/>
    </xf>
    <xf numFmtId="169" fontId="40" fillId="0" borderId="0" xfId="69" applyNumberFormat="1"/>
    <xf numFmtId="164" fontId="44" fillId="31" borderId="16" xfId="52" applyNumberFormat="1" applyFont="1" applyFill="1" applyBorder="1" applyAlignment="1"/>
    <xf numFmtId="164" fontId="44" fillId="31" borderId="16" xfId="52" applyNumberFormat="1" applyFont="1" applyFill="1" applyBorder="1" applyAlignment="1">
      <alignment horizontal="center"/>
    </xf>
    <xf numFmtId="37" fontId="44" fillId="20" borderId="16" xfId="52" applyFont="1" applyBorder="1" applyAlignment="1">
      <alignment horizontal="center"/>
    </xf>
    <xf numFmtId="0" fontId="45" fillId="0" borderId="0" xfId="0" applyFont="1"/>
    <xf numFmtId="0" fontId="45" fillId="0" borderId="0" xfId="0" applyFont="1" applyBorder="1"/>
    <xf numFmtId="164" fontId="45" fillId="0" borderId="0" xfId="0" applyNumberFormat="1" applyFont="1"/>
    <xf numFmtId="0" fontId="47" fillId="0" borderId="0" xfId="69" applyFont="1"/>
    <xf numFmtId="0" fontId="46" fillId="0" borderId="0" xfId="69" applyFont="1" applyFill="1" applyBorder="1" applyAlignment="1">
      <alignment horizontal="left"/>
    </xf>
    <xf numFmtId="0" fontId="46" fillId="0" borderId="0" xfId="69" applyFont="1" applyFill="1"/>
    <xf numFmtId="0" fontId="47" fillId="0" borderId="0" xfId="69" applyFont="1" applyFill="1"/>
    <xf numFmtId="0" fontId="47" fillId="0" borderId="0" xfId="69" applyFont="1" applyFill="1" applyBorder="1"/>
    <xf numFmtId="0" fontId="49" fillId="35" borderId="16" xfId="69" applyFont="1" applyFill="1" applyBorder="1" applyAlignment="1" applyProtection="1">
      <alignment horizontal="center" vertical="center"/>
    </xf>
    <xf numFmtId="164" fontId="47" fillId="0" borderId="0" xfId="69" applyNumberFormat="1" applyFont="1"/>
    <xf numFmtId="0" fontId="47" fillId="0" borderId="0" xfId="69" applyFont="1" applyAlignment="1">
      <alignment horizontal="left"/>
    </xf>
    <xf numFmtId="171" fontId="47" fillId="0" borderId="0" xfId="69" applyNumberFormat="1" applyFont="1"/>
    <xf numFmtId="169" fontId="47" fillId="0" borderId="0" xfId="69" applyNumberFormat="1" applyFont="1"/>
    <xf numFmtId="171" fontId="49" fillId="42" borderId="16" xfId="69" applyNumberFormat="1" applyFont="1" applyFill="1" applyBorder="1" applyAlignment="1" applyProtection="1">
      <alignment horizontal="center" vertical="center"/>
    </xf>
    <xf numFmtId="0" fontId="49" fillId="42" borderId="16" xfId="69" applyFont="1" applyFill="1" applyBorder="1" applyAlignment="1" applyProtection="1">
      <alignment horizontal="center" vertical="center"/>
    </xf>
    <xf numFmtId="0" fontId="44" fillId="42" borderId="16" xfId="69" applyFont="1" applyFill="1" applyBorder="1" applyAlignment="1" applyProtection="1">
      <alignment horizontal="center" vertical="center"/>
    </xf>
    <xf numFmtId="0" fontId="49" fillId="39" borderId="16" xfId="69" applyFont="1" applyFill="1" applyBorder="1" applyAlignment="1" applyProtection="1">
      <alignment horizontal="center" vertical="center"/>
    </xf>
    <xf numFmtId="0" fontId="44" fillId="0" borderId="16" xfId="0" applyFont="1" applyBorder="1" applyAlignment="1">
      <alignment horizontal="center"/>
    </xf>
    <xf numFmtId="0" fontId="45" fillId="0" borderId="0" xfId="0" applyFont="1" applyBorder="1" applyAlignment="1">
      <alignment wrapText="1"/>
    </xf>
    <xf numFmtId="164" fontId="44" fillId="31" borderId="16" xfId="0" applyNumberFormat="1" applyFont="1" applyFill="1" applyBorder="1" applyAlignment="1">
      <alignment horizontal="center"/>
    </xf>
    <xf numFmtId="0" fontId="35" fillId="0" borderId="10" xfId="0" applyFont="1" applyFill="1" applyBorder="1" applyAlignment="1">
      <alignment horizontal="center"/>
    </xf>
    <xf numFmtId="164" fontId="34" fillId="0" borderId="10" xfId="0" applyNumberFormat="1" applyFont="1" applyFill="1" applyBorder="1" applyAlignment="1">
      <alignment horizontal="center"/>
    </xf>
    <xf numFmtId="164" fontId="40" fillId="0" borderId="0" xfId="69" applyNumberFormat="1"/>
    <xf numFmtId="0" fontId="42" fillId="0" borderId="27" xfId="0" applyFont="1" applyFill="1" applyBorder="1" applyAlignment="1" applyProtection="1">
      <alignment vertical="center" wrapText="1"/>
    </xf>
    <xf numFmtId="164" fontId="35" fillId="0" borderId="12" xfId="0" applyNumberFormat="1" applyFont="1" applyBorder="1"/>
    <xf numFmtId="0" fontId="39" fillId="0" borderId="0" xfId="0" applyFont="1" applyFill="1" applyBorder="1" applyAlignment="1">
      <alignment horizontal="center"/>
    </xf>
    <xf numFmtId="168" fontId="33" fillId="0" borderId="0" xfId="0" applyNumberFormat="1" applyFont="1" applyFill="1" applyBorder="1" applyAlignment="1">
      <alignment horizontal="center"/>
    </xf>
    <xf numFmtId="169" fontId="33" fillId="0" borderId="10" xfId="0" applyNumberFormat="1" applyFont="1" applyFill="1" applyBorder="1" applyAlignment="1">
      <alignment horizontal="center"/>
    </xf>
    <xf numFmtId="164" fontId="49" fillId="44" borderId="16" xfId="69" applyNumberFormat="1" applyFont="1" applyFill="1" applyBorder="1" applyAlignment="1">
      <alignment vertical="center" wrapText="1"/>
    </xf>
    <xf numFmtId="164" fontId="44" fillId="35" borderId="16" xfId="52" applyNumberFormat="1" applyFont="1" applyFill="1" applyBorder="1" applyAlignment="1">
      <alignment horizontal="center"/>
    </xf>
    <xf numFmtId="0" fontId="44" fillId="42" borderId="16" xfId="0" applyFont="1" applyFill="1" applyBorder="1" applyAlignment="1">
      <alignment horizontal="center" wrapText="1"/>
    </xf>
    <xf numFmtId="37" fontId="48" fillId="0" borderId="0" xfId="52" applyFont="1" applyFill="1" applyBorder="1" applyAlignment="1">
      <alignment wrapText="1"/>
    </xf>
    <xf numFmtId="164" fontId="46" fillId="31" borderId="16" xfId="52" applyNumberFormat="1" applyFont="1" applyFill="1" applyBorder="1" applyAlignment="1">
      <alignment horizontal="center"/>
    </xf>
    <xf numFmtId="164" fontId="46" fillId="31" borderId="16" xfId="52" applyNumberFormat="1" applyFont="1" applyFill="1" applyBorder="1" applyAlignment="1"/>
    <xf numFmtId="169" fontId="46" fillId="31" borderId="16" xfId="52" applyNumberFormat="1" applyFont="1" applyFill="1" applyBorder="1" applyAlignment="1"/>
    <xf numFmtId="37" fontId="44" fillId="45" borderId="16" xfId="52" applyNumberFormat="1" applyFont="1" applyFill="1" applyBorder="1" applyAlignment="1">
      <alignment wrapText="1"/>
    </xf>
    <xf numFmtId="164" fontId="44" fillId="45" borderId="16" xfId="0" applyNumberFormat="1" applyFont="1" applyFill="1" applyBorder="1"/>
    <xf numFmtId="0" fontId="46" fillId="45" borderId="28" xfId="69" applyNumberFormat="1" applyFont="1" applyFill="1" applyBorder="1" applyAlignment="1"/>
    <xf numFmtId="0" fontId="46" fillId="45" borderId="29" xfId="69" applyNumberFormat="1" applyFont="1" applyFill="1" applyBorder="1" applyAlignment="1"/>
    <xf numFmtId="0" fontId="46" fillId="0" borderId="0" xfId="69" applyNumberFormat="1" applyFont="1" applyFill="1" applyBorder="1" applyAlignment="1"/>
    <xf numFmtId="164" fontId="49" fillId="31" borderId="0" xfId="69" applyNumberFormat="1" applyFont="1" applyFill="1" applyBorder="1" applyAlignment="1" applyProtection="1">
      <alignment horizontal="left" vertical="center"/>
    </xf>
    <xf numFmtId="164" fontId="49" fillId="31" borderId="0" xfId="69" applyNumberFormat="1" applyFont="1" applyFill="1" applyBorder="1" applyAlignment="1" applyProtection="1">
      <alignment horizontal="center" vertical="center"/>
    </xf>
    <xf numFmtId="169" fontId="49" fillId="31" borderId="0" xfId="69" applyNumberFormat="1" applyFont="1" applyFill="1" applyBorder="1" applyAlignment="1" applyProtection="1">
      <alignment horizontal="center" vertical="center"/>
    </xf>
    <xf numFmtId="0" fontId="41" fillId="31" borderId="0" xfId="69" applyFont="1" applyFill="1" applyBorder="1"/>
    <xf numFmtId="164" fontId="46" fillId="45" borderId="28" xfId="69" applyNumberFormat="1" applyFont="1" applyFill="1" applyBorder="1" applyAlignment="1"/>
    <xf numFmtId="164" fontId="46" fillId="0" borderId="0" xfId="69" applyNumberFormat="1" applyFont="1" applyFill="1" applyBorder="1" applyAlignment="1"/>
    <xf numFmtId="37" fontId="47" fillId="32" borderId="22" xfId="52" applyNumberFormat="1" applyFont="1" applyFill="1" applyBorder="1" applyAlignment="1">
      <alignment horizontal="left"/>
    </xf>
    <xf numFmtId="37" fontId="47" fillId="32" borderId="25" xfId="52" applyNumberFormat="1" applyFont="1" applyFill="1" applyBorder="1" applyAlignment="1">
      <alignment wrapText="1"/>
    </xf>
    <xf numFmtId="37" fontId="47" fillId="32" borderId="24" xfId="52" applyNumberFormat="1" applyFont="1" applyFill="1" applyBorder="1" applyAlignment="1">
      <alignment wrapText="1"/>
    </xf>
    <xf numFmtId="37" fontId="47" fillId="32" borderId="4" xfId="52" applyNumberFormat="1" applyFont="1" applyFill="1" applyBorder="1" applyAlignment="1">
      <alignment horizontal="left"/>
    </xf>
    <xf numFmtId="37" fontId="47" fillId="32" borderId="0" xfId="52" applyNumberFormat="1" applyFont="1" applyFill="1" applyBorder="1" applyAlignment="1">
      <alignment wrapText="1"/>
    </xf>
    <xf numFmtId="37" fontId="47" fillId="32" borderId="26" xfId="52" applyNumberFormat="1" applyFont="1" applyFill="1" applyBorder="1" applyAlignment="1">
      <alignment wrapText="1"/>
    </xf>
    <xf numFmtId="37" fontId="47" fillId="32" borderId="23" xfId="52" applyNumberFormat="1" applyFont="1" applyFill="1" applyBorder="1" applyAlignment="1">
      <alignment horizontal="left"/>
    </xf>
    <xf numFmtId="37" fontId="47" fillId="32" borderId="10" xfId="52" applyNumberFormat="1" applyFont="1" applyFill="1" applyBorder="1" applyAlignment="1">
      <alignment wrapText="1"/>
    </xf>
    <xf numFmtId="37" fontId="47" fillId="32" borderId="21" xfId="52" applyNumberFormat="1" applyFont="1" applyFill="1" applyBorder="1" applyAlignment="1">
      <alignment wrapText="1"/>
    </xf>
    <xf numFmtId="170" fontId="46" fillId="46" borderId="16" xfId="0" applyNumberFormat="1" applyFont="1" applyFill="1" applyBorder="1" applyAlignment="1">
      <alignment horizontal="center"/>
    </xf>
    <xf numFmtId="0" fontId="49" fillId="46" borderId="12" xfId="69" applyFont="1" applyFill="1" applyBorder="1" applyAlignment="1">
      <alignment horizontal="left" vertical="center"/>
    </xf>
    <xf numFmtId="0" fontId="49" fillId="35" borderId="16" xfId="69" applyFont="1" applyFill="1" applyBorder="1" applyAlignment="1">
      <alignment horizontal="center" vertical="center"/>
    </xf>
    <xf numFmtId="0" fontId="44" fillId="41" borderId="16" xfId="69" applyFont="1" applyFill="1" applyBorder="1" applyAlignment="1">
      <alignment horizontal="center" vertical="center"/>
    </xf>
    <xf numFmtId="0" fontId="49" fillId="33" borderId="16" xfId="69" applyFont="1" applyFill="1" applyBorder="1" applyAlignment="1">
      <alignment horizontal="center" vertical="center"/>
    </xf>
    <xf numFmtId="0" fontId="49" fillId="40" borderId="16" xfId="69" applyFont="1" applyFill="1" applyBorder="1" applyAlignment="1">
      <alignment horizontal="center" vertical="center"/>
    </xf>
    <xf numFmtId="0" fontId="49" fillId="31" borderId="16" xfId="69" applyFont="1" applyFill="1" applyBorder="1" applyAlignment="1">
      <alignment horizontal="center" vertical="center"/>
    </xf>
    <xf numFmtId="164" fontId="40" fillId="0" borderId="0" xfId="69" applyNumberFormat="1" applyFill="1" applyBorder="1"/>
    <xf numFmtId="168" fontId="33" fillId="29" borderId="0" xfId="0" applyNumberFormat="1" applyFont="1" applyFill="1" applyBorder="1" applyAlignment="1">
      <alignment horizontal="right"/>
    </xf>
    <xf numFmtId="4" fontId="37" fillId="29" borderId="19" xfId="0" applyNumberFormat="1" applyFont="1" applyFill="1" applyBorder="1" applyAlignment="1" applyProtection="1">
      <alignment horizontal="right" vertical="center" wrapText="1"/>
    </xf>
    <xf numFmtId="164" fontId="34" fillId="31" borderId="0" xfId="0" applyNumberFormat="1" applyFont="1" applyFill="1"/>
    <xf numFmtId="0" fontId="52" fillId="0" borderId="0" xfId="66" applyFont="1"/>
    <xf numFmtId="0" fontId="52" fillId="0" borderId="0" xfId="66" applyFont="1" applyFill="1" applyBorder="1"/>
    <xf numFmtId="0" fontId="34" fillId="0" borderId="0" xfId="65" applyFont="1" applyAlignment="1">
      <alignment horizontal="center"/>
    </xf>
    <xf numFmtId="0" fontId="34" fillId="0" borderId="0" xfId="0" applyFont="1" applyFill="1" applyBorder="1" applyAlignment="1">
      <alignment wrapText="1"/>
    </xf>
    <xf numFmtId="0" fontId="34" fillId="0" borderId="0" xfId="0" applyFont="1" applyFill="1" applyBorder="1" applyAlignment="1">
      <alignment horizontal="right"/>
    </xf>
    <xf numFmtId="0" fontId="34" fillId="0" borderId="0" xfId="0" applyFont="1" applyFill="1" applyBorder="1" applyAlignment="1">
      <alignment horizontal="left" wrapText="1"/>
    </xf>
    <xf numFmtId="0" fontId="52" fillId="0" borderId="0" xfId="66" applyFont="1" applyFill="1" applyBorder="1" applyAlignment="1">
      <alignment horizontal="right"/>
    </xf>
    <xf numFmtId="164" fontId="46" fillId="0" borderId="21" xfId="52" applyNumberFormat="1" applyFont="1" applyFill="1" applyBorder="1" applyAlignment="1">
      <alignment horizontal="center"/>
    </xf>
    <xf numFmtId="164" fontId="46" fillId="0" borderId="20" xfId="52" applyNumberFormat="1" applyFont="1" applyFill="1" applyBorder="1" applyAlignment="1">
      <alignment horizontal="center"/>
    </xf>
    <xf numFmtId="164" fontId="46" fillId="0" borderId="23" xfId="52" applyNumberFormat="1" applyFont="1" applyFill="1" applyBorder="1" applyAlignment="1">
      <alignment horizontal="center"/>
    </xf>
    <xf numFmtId="0" fontId="35" fillId="31" borderId="10" xfId="65" applyFont="1" applyFill="1" applyBorder="1" applyAlignment="1">
      <alignment horizontal="center"/>
    </xf>
    <xf numFmtId="0" fontId="35" fillId="31" borderId="10" xfId="65" applyFont="1" applyFill="1" applyBorder="1" applyAlignment="1">
      <alignment horizontal="center" wrapText="1"/>
    </xf>
    <xf numFmtId="164" fontId="34" fillId="0" borderId="0" xfId="0" applyNumberFormat="1" applyFont="1" applyBorder="1" applyAlignment="1">
      <alignment horizontal="center" wrapText="1"/>
    </xf>
    <xf numFmtId="0" fontId="47" fillId="0" borderId="16" xfId="0" applyFont="1" applyFill="1" applyBorder="1" applyAlignment="1">
      <alignment horizontal="left" wrapText="1"/>
    </xf>
    <xf numFmtId="170" fontId="47" fillId="0" borderId="16" xfId="0" applyNumberFormat="1" applyFont="1" applyFill="1" applyBorder="1" applyAlignment="1">
      <alignment horizontal="left"/>
    </xf>
    <xf numFmtId="0" fontId="47" fillId="0" borderId="16" xfId="0" applyFont="1" applyFill="1" applyBorder="1" applyAlignment="1">
      <alignment horizontal="left"/>
    </xf>
    <xf numFmtId="0" fontId="47" fillId="0" borderId="17" xfId="0" applyFont="1" applyFill="1" applyBorder="1" applyAlignment="1">
      <alignment horizontal="center"/>
    </xf>
    <xf numFmtId="170" fontId="47" fillId="0" borderId="17" xfId="0" applyNumberFormat="1" applyFont="1" applyFill="1" applyBorder="1" applyAlignment="1">
      <alignment horizontal="center"/>
    </xf>
    <xf numFmtId="164" fontId="44" fillId="33" borderId="21" xfId="52" applyNumberFormat="1" applyFont="1" applyFill="1" applyBorder="1" applyAlignment="1">
      <alignment horizontal="center"/>
    </xf>
    <xf numFmtId="164" fontId="44" fillId="33" borderId="20" xfId="52" applyNumberFormat="1" applyFont="1" applyFill="1" applyBorder="1" applyAlignment="1">
      <alignment horizontal="center"/>
    </xf>
    <xf numFmtId="164" fontId="44" fillId="33" borderId="23" xfId="52" applyNumberFormat="1" applyFont="1" applyFill="1" applyBorder="1" applyAlignment="1">
      <alignment horizontal="center"/>
    </xf>
    <xf numFmtId="0" fontId="40" fillId="0" borderId="0" xfId="69" applyFont="1"/>
    <xf numFmtId="164" fontId="47" fillId="0" borderId="16" xfId="69" applyNumberFormat="1" applyFont="1" applyFill="1" applyBorder="1" applyAlignment="1">
      <alignment vertical="center" wrapText="1"/>
    </xf>
    <xf numFmtId="169" fontId="47" fillId="0" borderId="16" xfId="69" applyNumberFormat="1" applyFont="1" applyFill="1" applyBorder="1" applyAlignment="1">
      <alignment horizontal="right" vertical="center" wrapText="1"/>
    </xf>
    <xf numFmtId="171" fontId="47" fillId="0" borderId="1" xfId="69" applyNumberFormat="1" applyFont="1" applyFill="1" applyBorder="1" applyAlignment="1">
      <alignment horizontal="right" vertical="center" wrapText="1"/>
    </xf>
    <xf numFmtId="164" fontId="47" fillId="0" borderId="16" xfId="69" applyNumberFormat="1" applyFont="1" applyFill="1" applyBorder="1" applyAlignment="1">
      <alignment horizontal="right" wrapText="1"/>
    </xf>
    <xf numFmtId="0" fontId="40" fillId="0" borderId="0" xfId="69" applyFont="1" applyAlignment="1">
      <alignment horizontal="left"/>
    </xf>
    <xf numFmtId="171" fontId="40" fillId="0" borderId="0" xfId="69" applyNumberFormat="1" applyFont="1"/>
    <xf numFmtId="169" fontId="40" fillId="0" borderId="0" xfId="69" applyNumberFormat="1" applyFont="1"/>
    <xf numFmtId="170" fontId="47" fillId="0" borderId="16" xfId="0" applyNumberFormat="1" applyFont="1" applyFill="1" applyBorder="1" applyAlignment="1">
      <alignment horizontal="left" wrapText="1"/>
    </xf>
    <xf numFmtId="169" fontId="33" fillId="0" borderId="0" xfId="0" applyNumberFormat="1" applyFont="1" applyFill="1" applyBorder="1" applyAlignment="1">
      <alignment horizontal="center"/>
    </xf>
    <xf numFmtId="170" fontId="33" fillId="0" borderId="0" xfId="0" applyNumberFormat="1" applyFont="1" applyFill="1" applyBorder="1" applyAlignment="1"/>
    <xf numFmtId="164" fontId="34" fillId="31" borderId="0" xfId="0" applyNumberFormat="1" applyFont="1" applyFill="1" applyBorder="1" applyAlignment="1">
      <alignment horizontal="right"/>
    </xf>
    <xf numFmtId="0" fontId="34" fillId="0" borderId="0" xfId="0" applyFont="1"/>
    <xf numFmtId="0" fontId="34" fillId="0" borderId="0" xfId="0" applyFont="1" applyFill="1" applyBorder="1" applyAlignment="1">
      <alignment horizontal="left"/>
    </xf>
    <xf numFmtId="0" fontId="52" fillId="0" borderId="0" xfId="66" applyFont="1" applyAlignment="1">
      <alignment wrapText="1"/>
    </xf>
    <xf numFmtId="164" fontId="34" fillId="0" borderId="0" xfId="0" applyNumberFormat="1" applyFont="1" applyFill="1" applyBorder="1" applyAlignment="1">
      <alignment horizontal="left"/>
    </xf>
    <xf numFmtId="164" fontId="34" fillId="0" borderId="0" xfId="0" applyNumberFormat="1" applyFont="1" applyBorder="1" applyAlignment="1"/>
    <xf numFmtId="0" fontId="34" fillId="0" borderId="0" xfId="0" quotePrefix="1" applyFont="1" applyBorder="1" applyAlignment="1">
      <alignment horizontal="right"/>
    </xf>
    <xf numFmtId="0" fontId="34" fillId="0" borderId="0" xfId="0" applyFont="1" applyBorder="1" applyAlignment="1">
      <alignment horizontal="right"/>
    </xf>
    <xf numFmtId="0" fontId="42" fillId="31" borderId="16" xfId="69" applyFont="1" applyFill="1" applyBorder="1" applyAlignment="1" applyProtection="1">
      <alignment horizontal="center" vertical="center"/>
    </xf>
    <xf numFmtId="164" fontId="47" fillId="0" borderId="0" xfId="69" applyNumberFormat="1" applyFont="1" applyAlignment="1">
      <alignment horizontal="left"/>
    </xf>
    <xf numFmtId="164" fontId="33" fillId="0" borderId="10" xfId="0" applyNumberFormat="1" applyFont="1" applyFill="1" applyBorder="1" applyAlignment="1">
      <alignment horizontal="center" wrapText="1"/>
    </xf>
    <xf numFmtId="0" fontId="37" fillId="47" borderId="19" xfId="0" applyFont="1" applyFill="1" applyBorder="1" applyAlignment="1" applyProtection="1">
      <alignment vertical="center" wrapText="1"/>
    </xf>
    <xf numFmtId="168" fontId="33" fillId="31" borderId="0" xfId="0" applyNumberFormat="1" applyFont="1" applyFill="1" applyBorder="1" applyAlignment="1">
      <alignment horizontal="right"/>
    </xf>
    <xf numFmtId="170" fontId="33" fillId="31" borderId="0" xfId="0" applyNumberFormat="1" applyFont="1" applyFill="1" applyBorder="1" applyAlignment="1">
      <alignment horizontal="center"/>
    </xf>
    <xf numFmtId="170" fontId="33" fillId="31" borderId="26" xfId="0" applyNumberFormat="1" applyFont="1" applyFill="1" applyBorder="1" applyAlignment="1">
      <alignment horizontal="center"/>
    </xf>
    <xf numFmtId="170" fontId="33" fillId="31" borderId="23" xfId="0" applyNumberFormat="1" applyFont="1" applyFill="1" applyBorder="1" applyAlignment="1">
      <alignment horizontal="left"/>
    </xf>
    <xf numFmtId="170" fontId="33" fillId="31" borderId="10" xfId="0" applyNumberFormat="1" applyFont="1" applyFill="1" applyBorder="1" applyAlignment="1">
      <alignment horizontal="center"/>
    </xf>
    <xf numFmtId="170" fontId="33" fillId="31" borderId="21" xfId="0" applyNumberFormat="1" applyFont="1" applyFill="1" applyBorder="1" applyAlignment="1">
      <alignment horizontal="center"/>
    </xf>
    <xf numFmtId="0" fontId="53" fillId="0" borderId="0" xfId="69" applyFont="1" applyFill="1" applyBorder="1"/>
    <xf numFmtId="0" fontId="33" fillId="0" borderId="0" xfId="0" applyFont="1" applyFill="1" applyBorder="1" applyAlignment="1">
      <alignment horizontal="center"/>
    </xf>
    <xf numFmtId="0" fontId="33" fillId="0" borderId="0" xfId="0" applyFont="1" applyFill="1" applyBorder="1" applyAlignment="1">
      <alignment wrapText="1"/>
    </xf>
    <xf numFmtId="0" fontId="47" fillId="0" borderId="24" xfId="0" applyFont="1" applyFill="1" applyBorder="1" applyAlignment="1">
      <alignment horizontal="center"/>
    </xf>
    <xf numFmtId="164" fontId="49" fillId="0" borderId="16" xfId="69" applyNumberFormat="1" applyFont="1" applyFill="1" applyBorder="1" applyAlignment="1">
      <alignment vertical="center" wrapText="1"/>
    </xf>
    <xf numFmtId="0" fontId="47" fillId="0" borderId="18" xfId="0" applyFont="1" applyFill="1" applyBorder="1" applyAlignment="1">
      <alignment horizontal="left"/>
    </xf>
    <xf numFmtId="0" fontId="45" fillId="0" borderId="0" xfId="0" applyFont="1" applyFill="1" applyBorder="1" applyAlignment="1">
      <alignment horizontal="center"/>
    </xf>
    <xf numFmtId="0" fontId="45" fillId="0" borderId="0" xfId="0" applyFont="1" applyFill="1" applyBorder="1" applyAlignment="1">
      <alignment horizontal="left" wrapText="1"/>
    </xf>
    <xf numFmtId="0" fontId="45" fillId="0" borderId="0" xfId="0" applyFont="1" applyFill="1" applyBorder="1" applyAlignment="1">
      <alignment wrapText="1"/>
    </xf>
    <xf numFmtId="0" fontId="39" fillId="36" borderId="16" xfId="0" applyFont="1" applyFill="1" applyBorder="1" applyAlignment="1">
      <alignment horizontal="left"/>
    </xf>
    <xf numFmtId="164" fontId="35" fillId="36" borderId="16" xfId="0" applyNumberFormat="1" applyFont="1" applyFill="1" applyBorder="1" applyAlignment="1">
      <alignment horizontal="left"/>
    </xf>
    <xf numFmtId="0" fontId="35" fillId="36" borderId="16" xfId="0" applyFont="1" applyFill="1" applyBorder="1" applyAlignment="1">
      <alignment horizontal="left"/>
    </xf>
    <xf numFmtId="0" fontId="36" fillId="36" borderId="16" xfId="0" applyFont="1" applyFill="1" applyBorder="1" applyAlignment="1">
      <alignment horizontal="left"/>
    </xf>
    <xf numFmtId="0" fontId="34" fillId="0" borderId="16" xfId="0" applyFont="1" applyFill="1" applyBorder="1" applyAlignment="1">
      <alignment wrapText="1"/>
    </xf>
    <xf numFmtId="0" fontId="35" fillId="0" borderId="0" xfId="0" applyFont="1"/>
    <xf numFmtId="0" fontId="39" fillId="0" borderId="0" xfId="69" applyFont="1" applyFill="1" applyBorder="1" applyAlignment="1">
      <alignment horizontal="left"/>
    </xf>
    <xf numFmtId="0" fontId="39" fillId="0" borderId="0" xfId="69" applyFont="1" applyFill="1" applyBorder="1" applyAlignment="1">
      <alignment vertical="center"/>
    </xf>
    <xf numFmtId="0" fontId="42" fillId="0" borderId="1" xfId="69" applyFont="1" applyFill="1" applyBorder="1" applyAlignment="1" applyProtection="1">
      <alignment horizontal="left" vertical="center"/>
    </xf>
    <xf numFmtId="0" fontId="42" fillId="0" borderId="12" xfId="69" applyFont="1" applyFill="1" applyBorder="1" applyAlignment="1" applyProtection="1">
      <alignment horizontal="left" vertical="center"/>
    </xf>
    <xf numFmtId="0" fontId="42" fillId="35" borderId="16" xfId="69" applyFont="1" applyFill="1" applyBorder="1" applyAlignment="1" applyProtection="1">
      <alignment horizontal="center" vertical="center"/>
    </xf>
    <xf numFmtId="0" fontId="35" fillId="41" borderId="16" xfId="69" applyFont="1" applyFill="1" applyBorder="1" applyAlignment="1" applyProtection="1">
      <alignment horizontal="center" vertical="center"/>
    </xf>
    <xf numFmtId="0" fontId="42" fillId="33" borderId="16" xfId="69" applyFont="1" applyFill="1" applyBorder="1" applyAlignment="1" applyProtection="1">
      <alignment horizontal="center" vertical="center"/>
    </xf>
    <xf numFmtId="0" fontId="42" fillId="40" borderId="16" xfId="69" applyFont="1" applyFill="1" applyBorder="1" applyAlignment="1" applyProtection="1">
      <alignment horizontal="center" vertical="center"/>
    </xf>
    <xf numFmtId="0" fontId="39" fillId="37" borderId="1" xfId="69" applyFont="1" applyFill="1" applyBorder="1" applyAlignment="1"/>
    <xf numFmtId="0" fontId="39" fillId="34" borderId="1" xfId="69" applyFont="1" applyFill="1" applyBorder="1" applyAlignment="1"/>
    <xf numFmtId="0" fontId="39" fillId="39" borderId="1" xfId="69" applyFont="1" applyFill="1" applyBorder="1" applyAlignment="1">
      <alignment vertical="center"/>
    </xf>
    <xf numFmtId="164" fontId="52" fillId="29" borderId="0" xfId="72" applyNumberFormat="1" applyFont="1" applyFill="1"/>
    <xf numFmtId="164" fontId="34" fillId="0" borderId="0" xfId="0" applyNumberFormat="1" applyFont="1" applyBorder="1"/>
    <xf numFmtId="164" fontId="35" fillId="32" borderId="0" xfId="0" applyNumberFormat="1" applyFont="1" applyFill="1" applyBorder="1"/>
    <xf numFmtId="164" fontId="34" fillId="0" borderId="12" xfId="0" applyNumberFormat="1" applyFont="1" applyBorder="1"/>
    <xf numFmtId="0" fontId="42" fillId="43" borderId="16" xfId="0" applyFont="1" applyFill="1" applyBorder="1" applyAlignment="1" applyProtection="1">
      <alignment horizontal="center" vertical="center" wrapText="1"/>
    </xf>
    <xf numFmtId="0" fontId="42" fillId="43" borderId="30" xfId="0" applyFont="1" applyFill="1" applyBorder="1" applyAlignment="1" applyProtection="1">
      <alignment horizontal="center" vertical="center" wrapText="1"/>
    </xf>
    <xf numFmtId="10" fontId="43" fillId="0" borderId="19" xfId="0" applyNumberFormat="1" applyFont="1" applyFill="1" applyBorder="1" applyAlignment="1" applyProtection="1">
      <alignment horizontal="right" vertical="center" wrapText="1"/>
    </xf>
    <xf numFmtId="10" fontId="34" fillId="0" borderId="0" xfId="0" applyNumberFormat="1" applyFont="1"/>
    <xf numFmtId="10" fontId="43" fillId="0" borderId="31" xfId="0" applyNumberFormat="1" applyFont="1" applyFill="1" applyBorder="1" applyAlignment="1" applyProtection="1">
      <alignment horizontal="right" vertical="center" wrapText="1"/>
    </xf>
    <xf numFmtId="10" fontId="34" fillId="0" borderId="31" xfId="0" applyNumberFormat="1" applyFont="1" applyBorder="1"/>
    <xf numFmtId="164" fontId="55" fillId="48" borderId="32" xfId="73" applyNumberFormat="1" applyFont="1" applyFill="1" applyBorder="1" applyAlignment="1">
      <alignment horizontal="center"/>
    </xf>
    <xf numFmtId="0" fontId="34" fillId="0" borderId="0" xfId="0" applyFont="1" applyBorder="1"/>
    <xf numFmtId="0" fontId="34" fillId="29" borderId="0" xfId="0" applyFont="1" applyFill="1" applyAlignment="1">
      <alignment horizontal="center" wrapText="1"/>
    </xf>
    <xf numFmtId="164" fontId="34" fillId="31" borderId="12" xfId="0" applyNumberFormat="1" applyFont="1" applyFill="1" applyBorder="1"/>
    <xf numFmtId="0" fontId="33" fillId="0" borderId="0" xfId="0" applyFont="1"/>
    <xf numFmtId="164" fontId="34" fillId="0" borderId="10" xfId="0" applyNumberFormat="1" applyFont="1" applyBorder="1" applyAlignment="1">
      <alignment horizontal="center"/>
    </xf>
    <xf numFmtId="0" fontId="34" fillId="0" borderId="10" xfId="0" applyFont="1" applyBorder="1" applyAlignment="1">
      <alignment horizontal="center"/>
    </xf>
    <xf numFmtId="0" fontId="34" fillId="0" borderId="10" xfId="0" applyFont="1" applyBorder="1" applyAlignment="1">
      <alignment horizontal="left"/>
    </xf>
    <xf numFmtId="0" fontId="33" fillId="0" borderId="0" xfId="0" applyFont="1" applyFill="1" applyBorder="1"/>
    <xf numFmtId="0" fontId="46" fillId="0" borderId="0" xfId="69" applyFont="1" applyFill="1" applyBorder="1" applyAlignment="1">
      <alignment horizontal="center"/>
    </xf>
    <xf numFmtId="164" fontId="46" fillId="0" borderId="16" xfId="69" applyNumberFormat="1" applyFont="1" applyBorder="1"/>
    <xf numFmtId="0" fontId="47" fillId="0" borderId="0" xfId="69" applyFont="1" applyAlignment="1">
      <alignment horizontal="right"/>
    </xf>
    <xf numFmtId="164" fontId="50" fillId="0" borderId="16" xfId="69" applyNumberFormat="1" applyFont="1" applyFill="1" applyBorder="1" applyAlignment="1">
      <alignment horizontal="right" wrapText="1"/>
    </xf>
    <xf numFmtId="164" fontId="50" fillId="0" borderId="1" xfId="69" applyNumberFormat="1" applyFont="1" applyFill="1" applyBorder="1" applyAlignment="1">
      <alignment horizontal="right" wrapText="1"/>
    </xf>
    <xf numFmtId="164" fontId="50" fillId="0" borderId="18" xfId="69" applyNumberFormat="1" applyFont="1" applyFill="1" applyBorder="1" applyAlignment="1">
      <alignment horizontal="right" wrapText="1"/>
    </xf>
    <xf numFmtId="164" fontId="49" fillId="0" borderId="16" xfId="69" applyNumberFormat="1" applyFont="1" applyFill="1" applyBorder="1" applyAlignment="1">
      <alignment horizontal="right" wrapText="1"/>
    </xf>
    <xf numFmtId="0" fontId="46" fillId="51" borderId="16" xfId="69" applyFont="1" applyFill="1" applyBorder="1" applyAlignment="1">
      <alignment horizontal="center"/>
    </xf>
    <xf numFmtId="164" fontId="47" fillId="0" borderId="1" xfId="69" applyNumberFormat="1" applyFont="1" applyFill="1" applyBorder="1" applyAlignment="1">
      <alignment horizontal="right" wrapText="1"/>
    </xf>
    <xf numFmtId="0" fontId="49" fillId="39" borderId="16" xfId="69" applyFont="1" applyFill="1" applyBorder="1" applyAlignment="1" applyProtection="1">
      <alignment horizontal="center" wrapText="1"/>
    </xf>
    <xf numFmtId="164" fontId="44" fillId="35" borderId="16" xfId="52" applyNumberFormat="1" applyFont="1" applyFill="1" applyBorder="1" applyAlignment="1">
      <alignment horizontal="center" wrapText="1"/>
    </xf>
    <xf numFmtId="0" fontId="46" fillId="51" borderId="16" xfId="69" applyFont="1" applyFill="1" applyBorder="1" applyAlignment="1">
      <alignment horizontal="center" wrapText="1"/>
    </xf>
    <xf numFmtId="0" fontId="44" fillId="50" borderId="16" xfId="0" applyFont="1" applyFill="1" applyBorder="1" applyAlignment="1">
      <alignment horizontal="center" wrapText="1"/>
    </xf>
    <xf numFmtId="164" fontId="44" fillId="31" borderId="16" xfId="0" applyNumberFormat="1" applyFont="1" applyFill="1" applyBorder="1" applyAlignment="1">
      <alignment wrapText="1"/>
    </xf>
    <xf numFmtId="164" fontId="46" fillId="31" borderId="16" xfId="69" applyNumberFormat="1" applyFont="1" applyFill="1" applyBorder="1" applyAlignment="1">
      <alignment horizontal="right"/>
    </xf>
    <xf numFmtId="164" fontId="46" fillId="0" borderId="16" xfId="69" applyNumberFormat="1" applyFont="1" applyFill="1" applyBorder="1" applyAlignment="1">
      <alignment vertical="center" wrapText="1"/>
    </xf>
    <xf numFmtId="0" fontId="46" fillId="0" borderId="16" xfId="69" applyNumberFormat="1" applyFont="1" applyFill="1" applyBorder="1" applyAlignment="1">
      <alignment vertical="center" wrapText="1"/>
    </xf>
    <xf numFmtId="164" fontId="47" fillId="0" borderId="18" xfId="69" applyNumberFormat="1" applyFont="1" applyFill="1" applyBorder="1" applyAlignment="1">
      <alignment vertical="center" wrapText="1"/>
    </xf>
    <xf numFmtId="164" fontId="46" fillId="0" borderId="16" xfId="69" applyNumberFormat="1" applyFont="1" applyFill="1" applyBorder="1" applyAlignment="1"/>
    <xf numFmtId="169" fontId="46" fillId="0" borderId="16" xfId="69" applyNumberFormat="1" applyFont="1" applyFill="1" applyBorder="1" applyAlignment="1">
      <alignment horizontal="right" vertical="center" wrapText="1"/>
    </xf>
    <xf numFmtId="0" fontId="35" fillId="36" borderId="26" xfId="0" applyFont="1" applyFill="1" applyBorder="1" applyAlignment="1">
      <alignment horizontal="center"/>
    </xf>
    <xf numFmtId="164" fontId="55" fillId="31" borderId="13" xfId="73" applyNumberFormat="1" applyFont="1" applyFill="1" applyBorder="1" applyAlignment="1">
      <alignment horizontal="right"/>
    </xf>
    <xf numFmtId="164" fontId="50" fillId="44" borderId="16" xfId="69" applyNumberFormat="1" applyFont="1" applyFill="1" applyBorder="1" applyAlignment="1">
      <alignment horizontal="right" wrapText="1"/>
    </xf>
    <xf numFmtId="164" fontId="50" fillId="0" borderId="16" xfId="69" applyNumberFormat="1" applyFont="1" applyBorder="1" applyAlignment="1">
      <alignment horizontal="right" wrapText="1"/>
    </xf>
    <xf numFmtId="164" fontId="50" fillId="0" borderId="0" xfId="69" applyNumberFormat="1" applyFont="1" applyFill="1" applyBorder="1" applyAlignment="1">
      <alignment horizontal="right" wrapText="1"/>
    </xf>
    <xf numFmtId="164" fontId="47" fillId="0" borderId="0" xfId="69" applyNumberFormat="1" applyFont="1" applyFill="1" applyBorder="1"/>
    <xf numFmtId="164" fontId="50" fillId="44" borderId="35" xfId="69" applyNumberFormat="1" applyFont="1" applyFill="1" applyBorder="1" applyAlignment="1">
      <alignment horizontal="right" wrapText="1"/>
    </xf>
    <xf numFmtId="164" fontId="47" fillId="0" borderId="0" xfId="69" applyNumberFormat="1" applyFont="1" applyBorder="1" applyAlignment="1"/>
    <xf numFmtId="164" fontId="50" fillId="0" borderId="35" xfId="69" applyNumberFormat="1" applyFont="1" applyBorder="1" applyAlignment="1">
      <alignment horizontal="right" wrapText="1"/>
    </xf>
    <xf numFmtId="0" fontId="47" fillId="0" borderId="0" xfId="69" applyFont="1" applyBorder="1" applyAlignment="1">
      <alignment horizontal="left"/>
    </xf>
    <xf numFmtId="164" fontId="47" fillId="0" borderId="0" xfId="69" applyNumberFormat="1" applyFont="1" applyBorder="1"/>
    <xf numFmtId="0" fontId="47" fillId="0" borderId="0" xfId="69" applyFont="1" applyBorder="1"/>
    <xf numFmtId="164" fontId="47" fillId="0" borderId="0" xfId="69" applyNumberFormat="1" applyFont="1" applyBorder="1" applyAlignment="1">
      <alignment horizontal="left"/>
    </xf>
    <xf numFmtId="164" fontId="47" fillId="0" borderId="36" xfId="69" applyNumberFormat="1" applyFont="1" applyBorder="1" applyAlignment="1"/>
    <xf numFmtId="164" fontId="47" fillId="44" borderId="36" xfId="69" applyNumberFormat="1" applyFont="1" applyFill="1" applyBorder="1" applyAlignment="1"/>
    <xf numFmtId="164" fontId="50" fillId="44" borderId="37" xfId="69" applyNumberFormat="1" applyFont="1" applyFill="1" applyBorder="1" applyAlignment="1">
      <alignment horizontal="right" wrapText="1"/>
    </xf>
    <xf numFmtId="164" fontId="50" fillId="44" borderId="38" xfId="69" applyNumberFormat="1" applyFont="1" applyFill="1" applyBorder="1" applyAlignment="1">
      <alignment horizontal="right" wrapText="1"/>
    </xf>
    <xf numFmtId="164" fontId="47" fillId="44" borderId="16" xfId="69" applyNumberFormat="1" applyFont="1" applyFill="1" applyBorder="1" applyAlignment="1"/>
    <xf numFmtId="37" fontId="51" fillId="0" borderId="0" xfId="52" applyFont="1" applyFill="1" applyBorder="1" applyAlignment="1">
      <alignment horizontal="center" wrapText="1"/>
    </xf>
    <xf numFmtId="0" fontId="47" fillId="0" borderId="0" xfId="69" applyFont="1" applyAlignment="1">
      <alignment wrapText="1"/>
    </xf>
    <xf numFmtId="37" fontId="51" fillId="0" borderId="0" xfId="52" applyFont="1" applyFill="1" applyBorder="1" applyAlignment="1">
      <alignment horizontal="left" wrapText="1"/>
    </xf>
    <xf numFmtId="0" fontId="47" fillId="0" borderId="0" xfId="69" applyFont="1" applyFill="1" applyBorder="1" applyAlignment="1">
      <alignment horizontal="left" wrapText="1"/>
    </xf>
    <xf numFmtId="164" fontId="34" fillId="32" borderId="0" xfId="0" applyNumberFormat="1" applyFont="1" applyFill="1" applyBorder="1"/>
    <xf numFmtId="164" fontId="47" fillId="44" borderId="16" xfId="69" applyNumberFormat="1" applyFont="1" applyFill="1" applyBorder="1" applyAlignment="1">
      <alignment horizontal="right" wrapText="1"/>
    </xf>
    <xf numFmtId="164" fontId="47" fillId="0" borderId="16" xfId="69" applyNumberFormat="1" applyFont="1" applyBorder="1" applyAlignment="1">
      <alignment horizontal="right" wrapText="1"/>
    </xf>
    <xf numFmtId="164" fontId="46" fillId="0" borderId="16" xfId="69" applyNumberFormat="1" applyFont="1" applyFill="1" applyBorder="1" applyAlignment="1">
      <alignment horizontal="right" wrapText="1"/>
    </xf>
    <xf numFmtId="164" fontId="46" fillId="0" borderId="1" xfId="69" applyNumberFormat="1" applyFont="1" applyFill="1" applyBorder="1" applyAlignment="1">
      <alignment horizontal="right" wrapText="1"/>
    </xf>
    <xf numFmtId="0" fontId="45" fillId="0" borderId="0" xfId="0" applyFont="1" applyFill="1" applyBorder="1"/>
    <xf numFmtId="0" fontId="47" fillId="0" borderId="0" xfId="0" applyFont="1" applyFill="1" applyBorder="1" applyAlignment="1">
      <alignment horizontal="left"/>
    </xf>
    <xf numFmtId="164" fontId="47" fillId="0" borderId="0" xfId="69" applyNumberFormat="1" applyFont="1" applyFill="1" applyBorder="1" applyAlignment="1">
      <alignment horizontal="right" wrapText="1"/>
    </xf>
    <xf numFmtId="0" fontId="47" fillId="0" borderId="0" xfId="0" applyFont="1" applyFill="1" applyBorder="1" applyAlignment="1">
      <alignment horizontal="left" wrapText="1"/>
    </xf>
    <xf numFmtId="164" fontId="49" fillId="0" borderId="39" xfId="69" applyNumberFormat="1" applyFont="1" applyFill="1" applyBorder="1" applyAlignment="1">
      <alignment horizontal="right" wrapText="1"/>
    </xf>
    <xf numFmtId="164" fontId="46" fillId="0" borderId="39" xfId="69" applyNumberFormat="1" applyFont="1" applyBorder="1"/>
    <xf numFmtId="164" fontId="46" fillId="0" borderId="0" xfId="69" applyNumberFormat="1" applyFont="1"/>
    <xf numFmtId="0" fontId="46" fillId="0" borderId="0" xfId="69" applyFont="1"/>
    <xf numFmtId="7" fontId="34" fillId="0" borderId="0" xfId="0" applyNumberFormat="1" applyFont="1" applyFill="1" applyBorder="1"/>
    <xf numFmtId="164" fontId="57" fillId="55" borderId="19" xfId="0" applyNumberFormat="1" applyFont="1" applyFill="1" applyBorder="1" applyAlignment="1" applyProtection="1">
      <alignment horizontal="right" vertical="center" wrapText="1"/>
    </xf>
    <xf numFmtId="172" fontId="11" fillId="56" borderId="40" xfId="73" applyNumberFormat="1" applyFont="1" applyFill="1" applyBorder="1" applyAlignment="1">
      <alignment horizontal="right"/>
    </xf>
    <xf numFmtId="0" fontId="40" fillId="0" borderId="0" xfId="69" applyBorder="1"/>
    <xf numFmtId="164" fontId="46" fillId="0" borderId="0" xfId="69" applyNumberFormat="1" applyFont="1" applyFill="1" applyBorder="1" applyAlignment="1">
      <alignment vertical="center" wrapText="1"/>
    </xf>
    <xf numFmtId="170" fontId="33" fillId="31" borderId="42" xfId="0" applyNumberFormat="1" applyFont="1" applyFill="1" applyBorder="1" applyAlignment="1">
      <alignment horizontal="left"/>
    </xf>
    <xf numFmtId="170" fontId="33" fillId="31" borderId="34" xfId="0" applyNumberFormat="1" applyFont="1" applyFill="1" applyBorder="1" applyAlignment="1">
      <alignment horizontal="center"/>
    </xf>
    <xf numFmtId="49" fontId="58" fillId="0" borderId="0" xfId="0" applyNumberFormat="1" applyFont="1" applyFill="1" applyBorder="1"/>
    <xf numFmtId="170" fontId="33" fillId="31" borderId="43" xfId="0" applyNumberFormat="1" applyFont="1" applyFill="1" applyBorder="1" applyAlignment="1">
      <alignment horizontal="left"/>
    </xf>
    <xf numFmtId="49" fontId="0" fillId="0" borderId="0" xfId="0" applyNumberFormat="1" applyFont="1" applyFill="1" applyBorder="1"/>
    <xf numFmtId="171" fontId="33" fillId="0" borderId="0" xfId="0" applyNumberFormat="1" applyFont="1" applyAlignment="1">
      <alignment wrapText="1"/>
    </xf>
    <xf numFmtId="168" fontId="33" fillId="0" borderId="44" xfId="0" applyNumberFormat="1" applyFont="1" applyFill="1" applyBorder="1" applyAlignment="1">
      <alignment horizontal="right"/>
    </xf>
    <xf numFmtId="168" fontId="33" fillId="0" borderId="44" xfId="0" applyNumberFormat="1" applyFont="1" applyFill="1" applyBorder="1" applyAlignment="1"/>
    <xf numFmtId="164" fontId="55" fillId="0" borderId="33" xfId="73" applyNumberFormat="1" applyFont="1" applyFill="1" applyBorder="1" applyAlignment="1">
      <alignment horizontal="right" wrapText="1"/>
    </xf>
    <xf numFmtId="164" fontId="11" fillId="29" borderId="40" xfId="73" applyNumberFormat="1" applyFont="1" applyFill="1" applyBorder="1" applyAlignment="1">
      <alignment horizontal="right" wrapText="1"/>
    </xf>
    <xf numFmtId="164" fontId="46" fillId="52" borderId="16" xfId="69" applyNumberFormat="1" applyFont="1" applyFill="1" applyBorder="1" applyAlignment="1">
      <alignment horizontal="center" wrapText="1"/>
    </xf>
    <xf numFmtId="0" fontId="34" fillId="0" borderId="0" xfId="0" applyFont="1" applyFill="1" applyBorder="1" applyAlignment="1">
      <alignment horizontal="right" wrapText="1"/>
    </xf>
    <xf numFmtId="170" fontId="33" fillId="31" borderId="45" xfId="0" applyNumberFormat="1" applyFont="1" applyFill="1" applyBorder="1" applyAlignment="1">
      <alignment horizontal="center"/>
    </xf>
    <xf numFmtId="164" fontId="33" fillId="0" borderId="0" xfId="0" applyNumberFormat="1" applyFont="1" applyFill="1" applyBorder="1" applyAlignment="1">
      <alignment horizontal="right"/>
    </xf>
    <xf numFmtId="164" fontId="33" fillId="0" borderId="0" xfId="0" applyNumberFormat="1" applyFont="1" applyFill="1" applyBorder="1" applyAlignment="1">
      <alignment horizontal="right" wrapText="1"/>
    </xf>
    <xf numFmtId="164" fontId="59" fillId="0" borderId="0" xfId="0" applyNumberFormat="1" applyFont="1" applyFill="1" applyBorder="1" applyAlignment="1"/>
    <xf numFmtId="164" fontId="33" fillId="0" borderId="44" xfId="0" applyNumberFormat="1" applyFont="1" applyFill="1" applyBorder="1" applyAlignment="1"/>
    <xf numFmtId="164" fontId="0" fillId="0" borderId="0" xfId="0" applyNumberFormat="1" applyFont="1" applyAlignment="1">
      <alignment horizontal="right"/>
    </xf>
    <xf numFmtId="164" fontId="33" fillId="0" borderId="44" xfId="0" applyNumberFormat="1" applyFont="1" applyFill="1" applyBorder="1" applyAlignment="1">
      <alignment horizontal="right"/>
    </xf>
    <xf numFmtId="164" fontId="33" fillId="0" borderId="0" xfId="31" applyNumberFormat="1" applyFont="1" applyFill="1" applyBorder="1" applyAlignment="1"/>
    <xf numFmtId="169" fontId="60" fillId="31" borderId="1" xfId="0" applyNumberFormat="1" applyFont="1" applyFill="1" applyBorder="1" applyAlignment="1">
      <alignment horizontal="center"/>
    </xf>
    <xf numFmtId="164" fontId="60" fillId="31" borderId="17" xfId="0" applyNumberFormat="1" applyFont="1" applyFill="1" applyBorder="1" applyAlignment="1">
      <alignment horizontal="center"/>
    </xf>
    <xf numFmtId="0" fontId="33" fillId="31" borderId="0" xfId="0" applyFont="1" applyFill="1" applyBorder="1" applyAlignment="1">
      <alignment horizontal="center"/>
    </xf>
    <xf numFmtId="164" fontId="33" fillId="31" borderId="0" xfId="0" applyNumberFormat="1" applyFont="1" applyFill="1" applyBorder="1" applyAlignment="1"/>
    <xf numFmtId="168" fontId="33" fillId="31" borderId="0" xfId="0" applyNumberFormat="1" applyFont="1" applyFill="1" applyBorder="1" applyAlignment="1"/>
    <xf numFmtId="164" fontId="33" fillId="0" borderId="10" xfId="0" applyNumberFormat="1" applyFont="1" applyFill="1" applyBorder="1" applyAlignment="1">
      <alignment horizontal="center"/>
    </xf>
    <xf numFmtId="0" fontId="33" fillId="32" borderId="10" xfId="0" applyFont="1" applyFill="1" applyBorder="1" applyAlignment="1">
      <alignment horizontal="left"/>
    </xf>
    <xf numFmtId="164" fontId="33" fillId="32" borderId="10" xfId="0" applyNumberFormat="1" applyFont="1" applyFill="1" applyBorder="1" applyAlignment="1">
      <alignment horizontal="center"/>
    </xf>
    <xf numFmtId="0" fontId="33" fillId="32" borderId="10" xfId="0" applyFont="1" applyFill="1" applyBorder="1" applyAlignment="1">
      <alignment horizontal="center"/>
    </xf>
    <xf numFmtId="0" fontId="33" fillId="32" borderId="0" xfId="0" applyFont="1" applyFill="1" applyBorder="1" applyAlignment="1"/>
    <xf numFmtId="164" fontId="33" fillId="32" borderId="0" xfId="31" applyNumberFormat="1" applyFont="1" applyFill="1" applyBorder="1" applyAlignment="1"/>
    <xf numFmtId="164" fontId="33" fillId="32" borderId="0" xfId="0" applyNumberFormat="1" applyFont="1" applyFill="1" applyBorder="1" applyAlignment="1"/>
    <xf numFmtId="169" fontId="33" fillId="32" borderId="0" xfId="0" applyNumberFormat="1" applyFont="1" applyFill="1" applyBorder="1" applyAlignment="1"/>
    <xf numFmtId="168" fontId="33" fillId="32" borderId="10" xfId="0" applyNumberFormat="1" applyFont="1" applyFill="1" applyBorder="1" applyAlignment="1">
      <alignment horizontal="center"/>
    </xf>
    <xf numFmtId="0" fontId="33" fillId="32" borderId="0" xfId="0" applyFont="1" applyFill="1" applyBorder="1" applyAlignment="1">
      <alignment horizontal="left"/>
    </xf>
    <xf numFmtId="168" fontId="33" fillId="32" borderId="0" xfId="0" applyNumberFormat="1" applyFont="1" applyFill="1" applyBorder="1" applyAlignment="1"/>
    <xf numFmtId="170" fontId="33" fillId="32" borderId="0" xfId="0" applyNumberFormat="1" applyFont="1" applyFill="1" applyBorder="1" applyAlignment="1"/>
    <xf numFmtId="170" fontId="33" fillId="0" borderId="0" xfId="31" applyNumberFormat="1" applyFont="1" applyFill="1" applyBorder="1" applyAlignment="1"/>
    <xf numFmtId="164" fontId="33" fillId="0" borderId="0" xfId="0" applyNumberFormat="1" applyFont="1" applyFill="1" applyBorder="1" applyAlignment="1">
      <alignment horizontal="left"/>
    </xf>
    <xf numFmtId="164" fontId="33" fillId="32" borderId="44" xfId="0" applyNumberFormat="1" applyFont="1" applyFill="1" applyBorder="1" applyAlignment="1"/>
    <xf numFmtId="168" fontId="33" fillId="32" borderId="44" xfId="0" applyNumberFormat="1" applyFont="1" applyFill="1" applyBorder="1" applyAlignment="1"/>
    <xf numFmtId="168" fontId="33" fillId="0" borderId="0" xfId="31" applyNumberFormat="1" applyFont="1" applyFill="1" applyBorder="1" applyAlignment="1"/>
    <xf numFmtId="164" fontId="33" fillId="0" borderId="0" xfId="74" quotePrefix="1" applyNumberFormat="1" applyFont="1" applyFill="1" applyBorder="1" applyAlignment="1">
      <alignment horizontal="center"/>
    </xf>
    <xf numFmtId="170" fontId="33" fillId="0" borderId="0" xfId="0" quotePrefix="1" applyNumberFormat="1" applyFont="1" applyFill="1" applyBorder="1" applyAlignment="1">
      <alignment horizontal="center"/>
    </xf>
    <xf numFmtId="168" fontId="33" fillId="0" borderId="44" xfId="31" applyNumberFormat="1" applyFont="1" applyFill="1" applyBorder="1" applyAlignment="1"/>
    <xf numFmtId="164" fontId="33" fillId="0" borderId="0" xfId="74" applyNumberFormat="1" applyFont="1" applyFill="1" applyBorder="1" applyAlignment="1">
      <alignment horizontal="center"/>
    </xf>
    <xf numFmtId="164" fontId="11" fillId="54" borderId="41" xfId="73" applyNumberFormat="1" applyFont="1" applyFill="1" applyBorder="1" applyAlignment="1">
      <alignment horizontal="right"/>
    </xf>
    <xf numFmtId="164" fontId="11" fillId="29" borderId="40" xfId="73" applyNumberFormat="1" applyFont="1" applyFill="1" applyBorder="1" applyAlignment="1">
      <alignment horizontal="right"/>
    </xf>
    <xf numFmtId="164" fontId="11" fillId="54" borderId="40" xfId="73" applyNumberFormat="1" applyFont="1" applyFill="1" applyBorder="1" applyAlignment="1">
      <alignment horizontal="right"/>
    </xf>
    <xf numFmtId="164" fontId="35" fillId="0" borderId="0" xfId="0" applyNumberFormat="1" applyFont="1" applyBorder="1"/>
    <xf numFmtId="164" fontId="11" fillId="29" borderId="46" xfId="73" applyNumberFormat="1" applyFont="1" applyFill="1" applyBorder="1" applyAlignment="1">
      <alignment horizontal="right" wrapText="1"/>
    </xf>
    <xf numFmtId="164" fontId="11" fillId="54" borderId="46" xfId="73" applyNumberFormat="1" applyFont="1" applyFill="1" applyBorder="1" applyAlignment="1">
      <alignment horizontal="right"/>
    </xf>
    <xf numFmtId="168" fontId="33" fillId="31" borderId="0" xfId="0" applyNumberFormat="1" applyFont="1" applyFill="1"/>
    <xf numFmtId="164" fontId="46" fillId="0" borderId="0" xfId="69" applyNumberFormat="1" applyFont="1" applyFill="1" applyBorder="1" applyAlignment="1">
      <alignment horizontal="center"/>
    </xf>
    <xf numFmtId="164" fontId="47" fillId="0" borderId="0" xfId="69" applyNumberFormat="1" applyFont="1" applyFill="1" applyBorder="1" applyAlignment="1">
      <alignment horizontal="center"/>
    </xf>
    <xf numFmtId="0" fontId="46" fillId="0" borderId="16" xfId="0" applyFont="1" applyFill="1" applyBorder="1" applyAlignment="1">
      <alignment horizontal="left"/>
    </xf>
    <xf numFmtId="164" fontId="47" fillId="0" borderId="0" xfId="69" applyNumberFormat="1" applyFont="1" applyFill="1" applyBorder="1" applyAlignment="1">
      <alignment horizontal="left"/>
    </xf>
    <xf numFmtId="0" fontId="49" fillId="0" borderId="16" xfId="69" applyFont="1" applyFill="1" applyBorder="1" applyAlignment="1" applyProtection="1">
      <alignment horizontal="center" vertical="center"/>
    </xf>
    <xf numFmtId="0" fontId="61" fillId="0" borderId="0" xfId="0" applyFont="1" applyFill="1" applyBorder="1" applyAlignment="1">
      <alignment wrapText="1"/>
    </xf>
    <xf numFmtId="0" fontId="61" fillId="0" borderId="0" xfId="0" applyFont="1" applyFill="1" applyBorder="1" applyAlignment="1">
      <alignment horizontal="left" wrapText="1"/>
    </xf>
    <xf numFmtId="0" fontId="61" fillId="0" borderId="0" xfId="0" applyFont="1"/>
    <xf numFmtId="0" fontId="40" fillId="0" borderId="0" xfId="66" applyFont="1"/>
    <xf numFmtId="0" fontId="40" fillId="0" borderId="0" xfId="66" applyFont="1" applyFill="1" applyBorder="1"/>
    <xf numFmtId="164" fontId="61" fillId="0" borderId="0" xfId="0" applyNumberFormat="1" applyFont="1" applyBorder="1" applyAlignment="1"/>
    <xf numFmtId="164" fontId="61" fillId="0" borderId="0" xfId="0" applyNumberFormat="1" applyFont="1" applyFill="1" applyBorder="1" applyAlignment="1">
      <alignment wrapText="1"/>
    </xf>
    <xf numFmtId="164" fontId="61" fillId="0" borderId="0" xfId="0" applyNumberFormat="1" applyFont="1" applyFill="1" applyBorder="1" applyAlignment="1">
      <alignment horizontal="left" wrapText="1"/>
    </xf>
    <xf numFmtId="164" fontId="61" fillId="0" borderId="0" xfId="0" applyNumberFormat="1" applyFont="1" applyFill="1" applyBorder="1" applyAlignment="1">
      <alignment horizontal="left"/>
    </xf>
    <xf numFmtId="0" fontId="52" fillId="0" borderId="0" xfId="66" applyFont="1" applyFill="1" applyBorder="1" applyAlignment="1">
      <alignment horizontal="left"/>
    </xf>
    <xf numFmtId="0" fontId="34" fillId="0" borderId="0" xfId="0" applyFont="1" applyFill="1" applyBorder="1" applyAlignment="1">
      <alignment horizontal="center" wrapText="1"/>
    </xf>
    <xf numFmtId="0" fontId="34" fillId="0" borderId="0" xfId="0" applyFont="1" applyBorder="1" applyAlignment="1">
      <alignment horizontal="center"/>
    </xf>
    <xf numFmtId="0" fontId="34" fillId="0" borderId="0" xfId="0" quotePrefix="1" applyFont="1" applyBorder="1" applyAlignment="1">
      <alignment horizontal="center"/>
    </xf>
    <xf numFmtId="0" fontId="52" fillId="0" borderId="0" xfId="66" applyFont="1" applyFill="1" applyBorder="1" applyAlignment="1">
      <alignment horizontal="center"/>
    </xf>
    <xf numFmtId="170" fontId="62" fillId="36" borderId="16" xfId="0" applyNumberFormat="1" applyFont="1" applyFill="1" applyBorder="1" applyAlignment="1">
      <alignment horizontal="left"/>
    </xf>
    <xf numFmtId="170" fontId="62" fillId="36" borderId="4" xfId="0" applyNumberFormat="1" applyFont="1" applyFill="1" applyBorder="1" applyAlignment="1">
      <alignment horizontal="left"/>
    </xf>
    <xf numFmtId="0" fontId="39" fillId="0" borderId="0" xfId="0" applyFont="1" applyFill="1" applyBorder="1" applyAlignment="1">
      <alignment horizontal="left"/>
    </xf>
    <xf numFmtId="164" fontId="35" fillId="36" borderId="26" xfId="0" applyNumberFormat="1" applyFont="1" applyFill="1" applyBorder="1" applyAlignment="1">
      <alignment horizontal="center"/>
    </xf>
    <xf numFmtId="164" fontId="46" fillId="0" borderId="16" xfId="69" applyNumberFormat="1" applyFont="1" applyBorder="1" applyAlignment="1">
      <alignment horizontal="right" wrapText="1"/>
    </xf>
    <xf numFmtId="0" fontId="34" fillId="31" borderId="45" xfId="0" applyFont="1" applyFill="1" applyBorder="1"/>
    <xf numFmtId="0" fontId="34" fillId="31" borderId="21" xfId="0" applyFont="1" applyFill="1" applyBorder="1"/>
    <xf numFmtId="164" fontId="64" fillId="31" borderId="1" xfId="0" applyNumberFormat="1" applyFont="1" applyFill="1" applyBorder="1" applyAlignment="1">
      <alignment horizontal="left"/>
    </xf>
    <xf numFmtId="164" fontId="63" fillId="31" borderId="44" xfId="0" applyNumberFormat="1" applyFont="1" applyFill="1" applyBorder="1" applyAlignment="1">
      <alignment horizontal="left"/>
    </xf>
    <xf numFmtId="164" fontId="63" fillId="31" borderId="17" xfId="0" applyNumberFormat="1" applyFont="1" applyFill="1" applyBorder="1" applyAlignment="1">
      <alignment horizontal="left"/>
    </xf>
    <xf numFmtId="168" fontId="33" fillId="57" borderId="0" xfId="0" applyNumberFormat="1" applyFont="1" applyFill="1" applyBorder="1" applyAlignment="1">
      <alignment horizontal="right"/>
    </xf>
    <xf numFmtId="164" fontId="57" fillId="0" borderId="19" xfId="0" applyNumberFormat="1" applyFont="1" applyFill="1" applyBorder="1" applyAlignment="1" applyProtection="1">
      <alignment horizontal="right" vertical="center" wrapText="1"/>
    </xf>
    <xf numFmtId="164" fontId="65" fillId="29" borderId="46" xfId="73" applyNumberFormat="1" applyFont="1" applyFill="1" applyBorder="1" applyAlignment="1">
      <alignment horizontal="right" wrapText="1"/>
    </xf>
    <xf numFmtId="164" fontId="66" fillId="0" borderId="0" xfId="0" applyNumberFormat="1" applyFont="1"/>
    <xf numFmtId="164" fontId="67" fillId="0" borderId="12" xfId="0" applyNumberFormat="1" applyFont="1" applyBorder="1"/>
    <xf numFmtId="172" fontId="68" fillId="0" borderId="0" xfId="0" applyNumberFormat="1" applyFont="1"/>
    <xf numFmtId="0" fontId="68" fillId="0" borderId="0" xfId="0" applyFont="1" applyFill="1" applyBorder="1"/>
    <xf numFmtId="164" fontId="69" fillId="0" borderId="0" xfId="0" applyNumberFormat="1" applyFont="1" applyFill="1" applyBorder="1" applyAlignment="1">
      <alignment horizontal="left"/>
    </xf>
    <xf numFmtId="0" fontId="70" fillId="31" borderId="42" xfId="0" applyFont="1" applyFill="1" applyBorder="1" applyAlignment="1">
      <alignment horizontal="left"/>
    </xf>
    <xf numFmtId="164" fontId="67" fillId="31" borderId="34" xfId="0" applyNumberFormat="1" applyFont="1" applyFill="1" applyBorder="1" applyAlignment="1">
      <alignment horizontal="left"/>
    </xf>
    <xf numFmtId="164" fontId="71" fillId="31" borderId="34" xfId="0" applyNumberFormat="1" applyFont="1" applyFill="1" applyBorder="1" applyAlignment="1">
      <alignment horizontal="center"/>
    </xf>
    <xf numFmtId="164" fontId="72" fillId="31" borderId="34" xfId="0" applyNumberFormat="1" applyFont="1" applyFill="1" applyBorder="1" applyAlignment="1">
      <alignment horizontal="left"/>
    </xf>
    <xf numFmtId="0" fontId="68" fillId="31" borderId="34" xfId="0" applyFont="1" applyFill="1" applyBorder="1"/>
    <xf numFmtId="0" fontId="70" fillId="31" borderId="23" xfId="0" applyFont="1" applyFill="1" applyBorder="1" applyAlignment="1">
      <alignment horizontal="left"/>
    </xf>
    <xf numFmtId="164" fontId="67" fillId="31" borderId="10" xfId="0" applyNumberFormat="1" applyFont="1" applyFill="1" applyBorder="1" applyAlignment="1">
      <alignment horizontal="left"/>
    </xf>
    <xf numFmtId="164" fontId="71" fillId="31" borderId="10" xfId="0" applyNumberFormat="1" applyFont="1" applyFill="1" applyBorder="1" applyAlignment="1">
      <alignment horizontal="center"/>
    </xf>
    <xf numFmtId="0" fontId="70" fillId="31" borderId="10" xfId="0" applyFont="1" applyFill="1" applyBorder="1" applyAlignment="1">
      <alignment horizontal="left"/>
    </xf>
    <xf numFmtId="0" fontId="68" fillId="31" borderId="10" xfId="0" applyFont="1" applyFill="1" applyBorder="1"/>
    <xf numFmtId="0" fontId="73" fillId="36" borderId="0" xfId="0" applyFont="1" applyFill="1" applyBorder="1" applyAlignment="1">
      <alignment horizontal="left"/>
    </xf>
    <xf numFmtId="0" fontId="73" fillId="36" borderId="26" xfId="0" applyFont="1" applyFill="1" applyBorder="1" applyAlignment="1">
      <alignment horizontal="left"/>
    </xf>
    <xf numFmtId="172" fontId="11" fillId="0" borderId="0" xfId="73" applyNumberFormat="1" applyFont="1" applyFill="1" applyBorder="1" applyAlignment="1">
      <alignment horizontal="right"/>
    </xf>
    <xf numFmtId="164" fontId="47" fillId="0" borderId="16" xfId="69" applyNumberFormat="1" applyFont="1" applyFill="1" applyBorder="1"/>
    <xf numFmtId="0" fontId="74" fillId="0" borderId="17" xfId="0" applyFont="1" applyFill="1" applyBorder="1" applyAlignment="1">
      <alignment horizontal="center"/>
    </xf>
    <xf numFmtId="0" fontId="74" fillId="0" borderId="16" xfId="0" applyFont="1" applyFill="1" applyBorder="1" applyAlignment="1">
      <alignment horizontal="left"/>
    </xf>
    <xf numFmtId="168" fontId="33" fillId="38" borderId="0" xfId="0" applyNumberFormat="1" applyFont="1" applyFill="1" applyBorder="1" applyAlignment="1">
      <alignment horizontal="right"/>
    </xf>
    <xf numFmtId="0" fontId="33" fillId="32" borderId="16" xfId="0" applyFont="1" applyFill="1" applyBorder="1" applyAlignment="1">
      <alignment wrapText="1"/>
    </xf>
    <xf numFmtId="4" fontId="37" fillId="57" borderId="19" xfId="0" applyNumberFormat="1" applyFont="1" applyFill="1" applyBorder="1" applyAlignment="1" applyProtection="1">
      <alignment horizontal="right" vertical="center" wrapText="1"/>
    </xf>
    <xf numFmtId="170" fontId="60" fillId="31" borderId="0" xfId="0" applyNumberFormat="1" applyFont="1" applyFill="1" applyBorder="1" applyAlignment="1">
      <alignment horizontal="center"/>
    </xf>
    <xf numFmtId="164" fontId="67" fillId="0" borderId="44" xfId="0" applyNumberFormat="1" applyFont="1" applyBorder="1"/>
    <xf numFmtId="164" fontId="35" fillId="0" borderId="44" xfId="0" applyNumberFormat="1" applyFont="1" applyBorder="1"/>
    <xf numFmtId="0" fontId="35" fillId="36" borderId="43" xfId="0" applyFont="1" applyFill="1" applyBorder="1" applyAlignment="1">
      <alignment horizontal="left"/>
    </xf>
    <xf numFmtId="170" fontId="62" fillId="36" borderId="43" xfId="0" applyNumberFormat="1" applyFont="1" applyFill="1" applyBorder="1" applyAlignment="1">
      <alignment horizontal="left"/>
    </xf>
    <xf numFmtId="0" fontId="42" fillId="0" borderId="44" xfId="69" applyFont="1" applyFill="1" applyBorder="1" applyAlignment="1" applyProtection="1">
      <alignment horizontal="left" vertical="center"/>
    </xf>
    <xf numFmtId="164" fontId="42" fillId="0" borderId="44" xfId="69" applyNumberFormat="1" applyFont="1" applyFill="1" applyBorder="1" applyAlignment="1" applyProtection="1">
      <alignment horizontal="right" vertical="center" wrapText="1"/>
    </xf>
    <xf numFmtId="164" fontId="34" fillId="0" borderId="44" xfId="0" applyNumberFormat="1" applyFont="1" applyBorder="1"/>
    <xf numFmtId="0" fontId="39" fillId="36" borderId="42" xfId="0" applyFont="1" applyFill="1" applyBorder="1" applyAlignment="1">
      <alignment horizontal="left"/>
    </xf>
    <xf numFmtId="164" fontId="35" fillId="36" borderId="34" xfId="0" applyNumberFormat="1" applyFont="1" applyFill="1" applyBorder="1" applyAlignment="1">
      <alignment horizontal="left"/>
    </xf>
    <xf numFmtId="164" fontId="35" fillId="36" borderId="45" xfId="0" applyNumberFormat="1" applyFont="1" applyFill="1" applyBorder="1" applyAlignment="1">
      <alignment horizontal="left"/>
    </xf>
    <xf numFmtId="10" fontId="43" fillId="0" borderId="44" xfId="0" applyNumberFormat="1" applyFont="1" applyFill="1" applyBorder="1" applyAlignment="1" applyProtection="1">
      <alignment horizontal="right" vertical="center" wrapText="1"/>
    </xf>
    <xf numFmtId="10" fontId="34" fillId="0" borderId="44" xfId="0" applyNumberFormat="1" applyFont="1" applyBorder="1"/>
    <xf numFmtId="164" fontId="55" fillId="48" borderId="47" xfId="73" applyNumberFormat="1" applyFont="1" applyFill="1" applyBorder="1" applyAlignment="1">
      <alignment horizontal="center"/>
    </xf>
    <xf numFmtId="164" fontId="11" fillId="29" borderId="13" xfId="73" applyNumberFormat="1" applyFont="1" applyFill="1" applyBorder="1" applyAlignment="1">
      <alignment horizontal="right" wrapText="1"/>
    </xf>
    <xf numFmtId="172" fontId="11" fillId="56" borderId="13" xfId="73" applyNumberFormat="1" applyFont="1" applyFill="1" applyBorder="1" applyAlignment="1">
      <alignment horizontal="right"/>
    </xf>
    <xf numFmtId="164" fontId="11" fillId="29" borderId="13" xfId="73" applyNumberFormat="1" applyFont="1" applyFill="1" applyBorder="1" applyAlignment="1">
      <alignment horizontal="right"/>
    </xf>
    <xf numFmtId="164" fontId="11" fillId="54" borderId="13" xfId="73" applyNumberFormat="1" applyFont="1" applyFill="1" applyBorder="1" applyAlignment="1">
      <alignment horizontal="right"/>
    </xf>
    <xf numFmtId="164" fontId="55" fillId="0" borderId="48" xfId="73" applyNumberFormat="1" applyFont="1" applyFill="1" applyBorder="1" applyAlignment="1">
      <alignment horizontal="right" wrapText="1"/>
    </xf>
    <xf numFmtId="164" fontId="34" fillId="31" borderId="44" xfId="0" applyNumberFormat="1" applyFont="1" applyFill="1" applyBorder="1"/>
    <xf numFmtId="164" fontId="65" fillId="29" borderId="13" xfId="73" applyNumberFormat="1" applyFont="1" applyFill="1" applyBorder="1" applyAlignment="1">
      <alignment horizontal="right" wrapText="1"/>
    </xf>
    <xf numFmtId="164" fontId="46" fillId="44" borderId="16" xfId="69" applyNumberFormat="1" applyFont="1" applyFill="1" applyBorder="1" applyAlignment="1">
      <alignment horizontal="right" wrapText="1"/>
    </xf>
    <xf numFmtId="164" fontId="57" fillId="58" borderId="19" xfId="0" applyNumberFormat="1" applyFont="1" applyFill="1" applyBorder="1" applyAlignment="1" applyProtection="1">
      <alignment horizontal="right" vertical="center" wrapText="1"/>
    </xf>
    <xf numFmtId="10" fontId="43" fillId="57" borderId="19" xfId="0" applyNumberFormat="1" applyFont="1" applyFill="1" applyBorder="1" applyAlignment="1" applyProtection="1">
      <alignment horizontal="right" vertical="center" wrapText="1"/>
    </xf>
    <xf numFmtId="10" fontId="34" fillId="57" borderId="0" xfId="0" applyNumberFormat="1" applyFont="1" applyFill="1"/>
    <xf numFmtId="0" fontId="34" fillId="57" borderId="16" xfId="0" applyFont="1" applyFill="1" applyBorder="1" applyAlignment="1">
      <alignment wrapText="1"/>
    </xf>
    <xf numFmtId="164" fontId="52" fillId="57" borderId="0" xfId="72" applyNumberFormat="1" applyFont="1" applyFill="1"/>
    <xf numFmtId="164" fontId="34" fillId="57" borderId="0" xfId="0" applyNumberFormat="1" applyFont="1" applyFill="1" applyBorder="1"/>
    <xf numFmtId="164" fontId="34" fillId="57" borderId="0" xfId="0" applyNumberFormat="1" applyFont="1" applyFill="1"/>
    <xf numFmtId="164" fontId="57" fillId="57" borderId="19" xfId="0" applyNumberFormat="1" applyFont="1" applyFill="1" applyBorder="1" applyAlignment="1" applyProtection="1">
      <alignment horizontal="right" vertical="center" wrapText="1"/>
    </xf>
    <xf numFmtId="164" fontId="66" fillId="57" borderId="0" xfId="0" applyNumberFormat="1" applyFont="1" applyFill="1"/>
    <xf numFmtId="164" fontId="34" fillId="57" borderId="0" xfId="0" applyNumberFormat="1" applyFont="1" applyFill="1" applyBorder="1" applyAlignment="1">
      <alignment horizontal="right"/>
    </xf>
    <xf numFmtId="164" fontId="65" fillId="57" borderId="46" xfId="73" applyNumberFormat="1" applyFont="1" applyFill="1" applyBorder="1" applyAlignment="1">
      <alignment horizontal="right" wrapText="1"/>
    </xf>
    <xf numFmtId="164" fontId="11" fillId="57" borderId="40" xfId="73" applyNumberFormat="1" applyFont="1" applyFill="1" applyBorder="1" applyAlignment="1">
      <alignment horizontal="right" wrapText="1"/>
    </xf>
    <xf numFmtId="164" fontId="11" fillId="59" borderId="40" xfId="73" applyNumberFormat="1" applyFont="1" applyFill="1" applyBorder="1" applyAlignment="1">
      <alignment horizontal="right"/>
    </xf>
    <xf numFmtId="164" fontId="55" fillId="57" borderId="13" xfId="73" applyNumberFormat="1" applyFont="1" applyFill="1" applyBorder="1" applyAlignment="1">
      <alignment horizontal="right"/>
    </xf>
    <xf numFmtId="172" fontId="11" fillId="59" borderId="40" xfId="73" applyNumberFormat="1" applyFont="1" applyFill="1" applyBorder="1" applyAlignment="1">
      <alignment horizontal="right"/>
    </xf>
    <xf numFmtId="172" fontId="11" fillId="57" borderId="0" xfId="73" applyNumberFormat="1" applyFont="1" applyFill="1" applyBorder="1" applyAlignment="1">
      <alignment horizontal="right"/>
    </xf>
    <xf numFmtId="7" fontId="34" fillId="57" borderId="0" xfId="0" applyNumberFormat="1" applyFont="1" applyFill="1" applyBorder="1"/>
    <xf numFmtId="164" fontId="34" fillId="0" borderId="0" xfId="0" applyNumberFormat="1" applyFont="1" applyFill="1" applyBorder="1" applyAlignment="1">
      <alignment horizontal="center"/>
    </xf>
    <xf numFmtId="170" fontId="46" fillId="0" borderId="0" xfId="0" applyNumberFormat="1" applyFont="1" applyFill="1" applyBorder="1" applyAlignment="1">
      <alignment horizontal="center"/>
    </xf>
    <xf numFmtId="0" fontId="49" fillId="0" borderId="0" xfId="69" applyFont="1" applyFill="1" applyBorder="1" applyAlignment="1">
      <alignment horizontal="left" vertical="center"/>
    </xf>
    <xf numFmtId="0" fontId="49" fillId="0" borderId="0" xfId="69" applyFont="1" applyFill="1" applyBorder="1" applyAlignment="1">
      <alignment horizontal="center" vertical="center"/>
    </xf>
    <xf numFmtId="0" fontId="44" fillId="0" borderId="0" xfId="69" applyFont="1" applyFill="1" applyBorder="1" applyAlignment="1">
      <alignment horizontal="center" vertical="center"/>
    </xf>
    <xf numFmtId="164" fontId="49" fillId="0" borderId="0" xfId="69" applyNumberFormat="1" applyFont="1" applyFill="1" applyBorder="1" applyAlignment="1">
      <alignment vertical="center" wrapText="1"/>
    </xf>
    <xf numFmtId="164" fontId="75" fillId="0" borderId="44" xfId="0" applyNumberFormat="1" applyFont="1" applyFill="1" applyBorder="1" applyAlignment="1">
      <alignment horizontal="right"/>
    </xf>
    <xf numFmtId="169" fontId="60" fillId="41" borderId="16" xfId="0" applyNumberFormat="1" applyFont="1" applyFill="1" applyBorder="1" applyAlignment="1">
      <alignment horizontal="center" vertical="center"/>
    </xf>
    <xf numFmtId="0" fontId="56" fillId="49" borderId="0" xfId="0" applyFont="1" applyFill="1" applyAlignment="1">
      <alignment horizontal="center"/>
    </xf>
    <xf numFmtId="0" fontId="39" fillId="37" borderId="16" xfId="69" applyFont="1" applyFill="1" applyBorder="1" applyAlignment="1">
      <alignment horizontal="center"/>
    </xf>
    <xf numFmtId="0" fontId="39" fillId="34" borderId="16" xfId="69" applyFont="1" applyFill="1" applyBorder="1" applyAlignment="1">
      <alignment horizontal="center"/>
    </xf>
    <xf numFmtId="0" fontId="39" fillId="39" borderId="1" xfId="69" applyFont="1" applyFill="1" applyBorder="1" applyAlignment="1">
      <alignment horizontal="center" vertical="center"/>
    </xf>
    <xf numFmtId="0" fontId="39" fillId="39" borderId="12" xfId="69" applyFont="1" applyFill="1" applyBorder="1" applyAlignment="1">
      <alignment horizontal="center" vertical="center"/>
    </xf>
    <xf numFmtId="0" fontId="39" fillId="39" borderId="17" xfId="69" applyFont="1" applyFill="1" applyBorder="1" applyAlignment="1">
      <alignment horizontal="center" vertical="center"/>
    </xf>
    <xf numFmtId="0" fontId="39" fillId="39" borderId="44" xfId="69" applyFont="1" applyFill="1" applyBorder="1" applyAlignment="1">
      <alignment horizontal="center" vertical="center"/>
    </xf>
    <xf numFmtId="0" fontId="46" fillId="34" borderId="16" xfId="69" applyFont="1" applyFill="1" applyBorder="1" applyAlignment="1">
      <alignment horizontal="center"/>
    </xf>
    <xf numFmtId="0" fontId="46" fillId="39" borderId="1" xfId="69" applyFont="1" applyFill="1" applyBorder="1" applyAlignment="1">
      <alignment horizontal="center" vertical="center"/>
    </xf>
    <xf numFmtId="0" fontId="46" fillId="39" borderId="12" xfId="69" applyFont="1" applyFill="1" applyBorder="1" applyAlignment="1">
      <alignment horizontal="center" vertical="center"/>
    </xf>
    <xf numFmtId="0" fontId="46" fillId="39" borderId="17" xfId="69" applyFont="1" applyFill="1" applyBorder="1" applyAlignment="1">
      <alignment horizontal="center" vertical="center"/>
    </xf>
    <xf numFmtId="0" fontId="46" fillId="37" borderId="1" xfId="69" applyFont="1" applyFill="1" applyBorder="1" applyAlignment="1">
      <alignment horizontal="center"/>
    </xf>
    <xf numFmtId="0" fontId="46" fillId="37" borderId="17" xfId="69" applyFont="1" applyFill="1" applyBorder="1" applyAlignment="1">
      <alignment horizontal="center"/>
    </xf>
    <xf numFmtId="37" fontId="51" fillId="38" borderId="1" xfId="52" applyFont="1" applyFill="1" applyBorder="1" applyAlignment="1">
      <alignment horizontal="center" wrapText="1"/>
    </xf>
    <xf numFmtId="37" fontId="51" fillId="38" borderId="12" xfId="52" applyFont="1" applyFill="1" applyBorder="1" applyAlignment="1">
      <alignment horizontal="center" wrapText="1"/>
    </xf>
    <xf numFmtId="37" fontId="51" fillId="38" borderId="17" xfId="52" applyFont="1" applyFill="1" applyBorder="1" applyAlignment="1">
      <alignment horizontal="center" wrapText="1"/>
    </xf>
    <xf numFmtId="171" fontId="49" fillId="37" borderId="1" xfId="69" applyNumberFormat="1" applyFont="1" applyFill="1" applyBorder="1" applyAlignment="1" applyProtection="1">
      <alignment horizontal="center" vertical="center" wrapText="1"/>
    </xf>
    <xf numFmtId="171" fontId="49" fillId="37" borderId="17" xfId="69" applyNumberFormat="1" applyFont="1" applyFill="1" applyBorder="1" applyAlignment="1" applyProtection="1">
      <alignment horizontal="center" vertical="center" wrapText="1"/>
    </xf>
    <xf numFmtId="171" fontId="49" fillId="34" borderId="1" xfId="69" applyNumberFormat="1" applyFont="1" applyFill="1" applyBorder="1" applyAlignment="1" applyProtection="1">
      <alignment horizontal="center" vertical="center"/>
    </xf>
    <xf numFmtId="171" fontId="49" fillId="34" borderId="17" xfId="69" applyNumberFormat="1" applyFont="1" applyFill="1" applyBorder="1" applyAlignment="1" applyProtection="1">
      <alignment horizontal="center" vertical="center"/>
    </xf>
    <xf numFmtId="171" fontId="49" fillId="39" borderId="1" xfId="69" applyNumberFormat="1" applyFont="1" applyFill="1" applyBorder="1" applyAlignment="1" applyProtection="1">
      <alignment horizontal="center" vertical="center"/>
    </xf>
    <xf numFmtId="171" fontId="49" fillId="39" borderId="17" xfId="69" applyNumberFormat="1" applyFont="1" applyFill="1" applyBorder="1" applyAlignment="1" applyProtection="1">
      <alignment horizontal="center" vertical="center"/>
    </xf>
    <xf numFmtId="0" fontId="46" fillId="31" borderId="1" xfId="69" applyFont="1" applyFill="1" applyBorder="1" applyAlignment="1">
      <alignment horizontal="center"/>
    </xf>
    <xf numFmtId="0" fontId="46" fillId="31" borderId="17" xfId="69" applyFont="1" applyFill="1" applyBorder="1" applyAlignment="1">
      <alignment horizontal="center"/>
    </xf>
    <xf numFmtId="0" fontId="46" fillId="39" borderId="23" xfId="69" applyFont="1" applyFill="1" applyBorder="1" applyAlignment="1">
      <alignment horizontal="center" vertical="center"/>
    </xf>
    <xf numFmtId="0" fontId="46" fillId="39" borderId="10" xfId="69" applyFont="1" applyFill="1" applyBorder="1" applyAlignment="1">
      <alignment horizontal="center" vertical="center"/>
    </xf>
    <xf numFmtId="0" fontId="46" fillId="39" borderId="21" xfId="69" applyFont="1" applyFill="1" applyBorder="1" applyAlignment="1">
      <alignment horizontal="center" vertical="center"/>
    </xf>
    <xf numFmtId="0" fontId="44" fillId="53" borderId="16" xfId="0" applyFont="1" applyFill="1" applyBorder="1" applyAlignment="1">
      <alignment horizontal="center" wrapText="1"/>
    </xf>
    <xf numFmtId="37" fontId="51" fillId="38" borderId="34" xfId="52" applyFont="1" applyFill="1" applyBorder="1" applyAlignment="1">
      <alignment horizontal="left" wrapText="1"/>
    </xf>
    <xf numFmtId="37" fontId="51" fillId="38" borderId="0" xfId="52" applyFont="1" applyFill="1" applyBorder="1" applyAlignment="1">
      <alignment horizontal="left" wrapText="1"/>
    </xf>
    <xf numFmtId="0" fontId="46" fillId="37" borderId="23" xfId="69" applyFont="1" applyFill="1" applyBorder="1" applyAlignment="1">
      <alignment horizontal="center"/>
    </xf>
    <xf numFmtId="0" fontId="46" fillId="37" borderId="21" xfId="69" applyFont="1" applyFill="1" applyBorder="1" applyAlignment="1">
      <alignment horizontal="center"/>
    </xf>
    <xf numFmtId="0" fontId="46" fillId="34" borderId="20" xfId="69" applyFont="1" applyFill="1" applyBorder="1" applyAlignment="1">
      <alignment horizontal="center"/>
    </xf>
    <xf numFmtId="0" fontId="39" fillId="38" borderId="0" xfId="66" applyFont="1" applyFill="1" applyBorder="1" applyAlignment="1">
      <alignment horizontal="center" wrapText="1"/>
    </xf>
  </cellXfs>
  <cellStyles count="7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xr:uid="{00000000-0005-0000-0000-000018000000}"/>
    <cellStyle name="Bad" xfId="26" builtinId="27" customBuiltin="1"/>
    <cellStyle name="Body text" xfId="27" xr:uid="{00000000-0005-0000-0000-00001A000000}"/>
    <cellStyle name="Calculation" xfId="28" builtinId="22" customBuiltin="1"/>
    <cellStyle name="Centered Heading" xfId="29" xr:uid="{00000000-0005-0000-0000-00001C000000}"/>
    <cellStyle name="Check Cell" xfId="30" builtinId="23" customBuiltin="1"/>
    <cellStyle name="Comma" xfId="31" builtinId="3"/>
    <cellStyle name="Comma 2" xfId="67" xr:uid="{00000000-0005-0000-0000-00001F000000}"/>
    <cellStyle name="Company Name" xfId="32" xr:uid="{00000000-0005-0000-0000-000020000000}"/>
    <cellStyle name="Explanatory Text" xfId="33" builtinId="53" customBuiltin="1"/>
    <cellStyle name="FRxAmtStyle" xfId="34" xr:uid="{00000000-0005-0000-0000-000022000000}"/>
    <cellStyle name="FRxCurrStyle" xfId="35" xr:uid="{00000000-0005-0000-0000-000023000000}"/>
    <cellStyle name="FRxPcntStyle" xfId="36" xr:uid="{00000000-0005-0000-0000-000024000000}"/>
    <cellStyle name="Good" xfId="37" builtinId="26" customBuiltin="1"/>
    <cellStyle name="header" xfId="38" xr:uid="{00000000-0005-0000-0000-000026000000}"/>
    <cellStyle name="Header Total" xfId="39" xr:uid="{00000000-0005-0000-0000-000027000000}"/>
    <cellStyle name="Header1" xfId="40" xr:uid="{00000000-0005-0000-0000-000028000000}"/>
    <cellStyle name="Header2" xfId="41" xr:uid="{00000000-0005-0000-0000-000029000000}"/>
    <cellStyle name="Header3" xfId="42" xr:uid="{00000000-0005-0000-0000-00002A000000}"/>
    <cellStyle name="Heading 1" xfId="43" builtinId="16" customBuiltin="1"/>
    <cellStyle name="Heading 2" xfId="44" builtinId="17" customBuiltin="1"/>
    <cellStyle name="Heading 3" xfId="45" builtinId="18" customBuiltin="1"/>
    <cellStyle name="Heading 4" xfId="46" builtinId="19" customBuiltin="1"/>
    <cellStyle name="Heading No Underline" xfId="47" xr:uid="{00000000-0005-0000-0000-00002F000000}"/>
    <cellStyle name="Heading With Underline" xfId="48" xr:uid="{00000000-0005-0000-0000-000030000000}"/>
    <cellStyle name="Input" xfId="49" builtinId="20" customBuiltin="1"/>
    <cellStyle name="Linked Cell" xfId="50" builtinId="24" customBuiltin="1"/>
    <cellStyle name="Neutral" xfId="51" builtinId="28" customBuiltin="1"/>
    <cellStyle name="Normal" xfId="0" builtinId="0"/>
    <cellStyle name="Normal 2" xfId="52" xr:uid="{00000000-0005-0000-0000-000035000000}"/>
    <cellStyle name="Normal 2 2" xfId="65" xr:uid="{00000000-0005-0000-0000-000036000000}"/>
    <cellStyle name="Normal 2 3" xfId="72" xr:uid="{00000000-0005-0000-0000-000037000000}"/>
    <cellStyle name="Normal 23" xfId="74" xr:uid="{00000000-0005-0000-0000-000038000000}"/>
    <cellStyle name="Normal 3" xfId="53" xr:uid="{00000000-0005-0000-0000-000039000000}"/>
    <cellStyle name="Normal 3 2" xfId="71" xr:uid="{00000000-0005-0000-0000-00003A000000}"/>
    <cellStyle name="Normal 4" xfId="66" xr:uid="{00000000-0005-0000-0000-00003B000000}"/>
    <cellStyle name="Normal 5" xfId="69" xr:uid="{00000000-0005-0000-0000-00003C000000}"/>
    <cellStyle name="Normal_Sheet1" xfId="73" xr:uid="{00000000-0005-0000-0000-00003D000000}"/>
    <cellStyle name="Note" xfId="54" builtinId="10" customBuiltin="1"/>
    <cellStyle name="Output" xfId="55" builtinId="21" customBuiltin="1"/>
    <cellStyle name="Percent 2" xfId="68" xr:uid="{00000000-0005-0000-0000-000040000000}"/>
    <cellStyle name="Percent 3" xfId="70" xr:uid="{00000000-0005-0000-0000-000041000000}"/>
    <cellStyle name="STYLE1" xfId="56" xr:uid="{00000000-0005-0000-0000-000042000000}"/>
    <cellStyle name="STYLE2" xfId="57" xr:uid="{00000000-0005-0000-0000-000043000000}"/>
    <cellStyle name="STYLE3" xfId="58" xr:uid="{00000000-0005-0000-0000-000044000000}"/>
    <cellStyle name="STYLE4" xfId="59" xr:uid="{00000000-0005-0000-0000-000045000000}"/>
    <cellStyle name="STYLE5" xfId="60" xr:uid="{00000000-0005-0000-0000-000046000000}"/>
    <cellStyle name="STYLE6" xfId="61" xr:uid="{00000000-0005-0000-0000-000047000000}"/>
    <cellStyle name="Title" xfId="62" builtinId="15" customBuiltin="1"/>
    <cellStyle name="Total" xfId="63" builtinId="25" customBuiltin="1"/>
    <cellStyle name="Warning Text" xfId="64" builtinId="11" customBuiltin="1"/>
  </cellStyles>
  <dxfs count="162">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rgb="FF000000"/>
        <name val="Arial"/>
        <scheme val="none"/>
      </font>
      <fill>
        <patternFill patternType="none">
          <fgColor rgb="FF000000"/>
          <bgColor rgb="FFFFFFFF"/>
        </patternFill>
      </fill>
      <alignment horizontal="general"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auto="1"/>
        <name val="Arial"/>
        <scheme val="none"/>
      </font>
      <numFmt numFmtId="164" formatCode="#,##0\ ;[Red]\(#,##0\)"/>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0"/>
        <color theme="1"/>
        <name val="Arial"/>
        <scheme val="none"/>
      </font>
    </dxf>
    <dxf>
      <border outline="0">
        <bottom style="thin">
          <color indexed="64"/>
        </bottom>
      </border>
    </dxf>
    <dxf>
      <font>
        <b/>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numFmt numFmtId="171" formatCode="&quot;$&quot;#,##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9" formatCode="#,##0%\ ;[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9" formatCode="#,##0%\ ;[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9" formatCode="#,##0%\ ;[Red]\(#,##0%\)"/>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color theme="1"/>
      </font>
    </dxf>
    <dxf>
      <border outline="0">
        <bottom style="thin">
          <color indexed="64"/>
        </bottom>
      </border>
    </dxf>
    <dxf>
      <font>
        <b/>
        <i val="0"/>
        <strike val="0"/>
        <condense val="0"/>
        <extend val="0"/>
        <outline val="0"/>
        <shadow val="0"/>
        <u val="none"/>
        <vertAlign val="baseline"/>
        <sz val="10"/>
        <color theme="1"/>
        <name val="Arial"/>
        <scheme val="none"/>
      </font>
      <numFmt numFmtId="164" formatCode="#,##0\ ;[Red]\(#,##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numFmt numFmtId="164" formatCode="#,##0\ ;[Red]\(#,##0\)"/>
      <fill>
        <patternFill patternType="none">
          <fgColor indexed="64"/>
          <bgColor indexed="65"/>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rgb="FF000000"/>
        <name val="Arial"/>
        <scheme val="none"/>
      </font>
      <fill>
        <patternFill patternType="none">
          <fgColor indexed="64"/>
          <bgColor indexed="65"/>
        </patternFill>
      </fill>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0"/>
        <color auto="1"/>
        <name val="Arial"/>
        <scheme val="none"/>
      </font>
      <numFmt numFmtId="164" formatCode="#,##0\ ;[Red]\(#,##0\)"/>
      <fill>
        <patternFill patternType="solid">
          <fgColor indexed="64"/>
          <bgColor theme="0"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ont>
        <color auto="1"/>
      </font>
      <fill>
        <patternFill>
          <bgColor rgb="FF99FF99"/>
        </patternFill>
      </fill>
    </dxf>
    <dxf>
      <fill>
        <patternFill patternType="solid">
          <fgColor theme="4" tint="0.79995117038483843"/>
          <bgColor theme="6" tint="0.59996337778862885"/>
        </patternFill>
      </fill>
      <border>
        <bottom style="thin">
          <color theme="4" tint="0.39997558519241921"/>
        </bottom>
      </border>
    </dxf>
    <dxf>
      <fill>
        <patternFill patternType="solid">
          <fgColor theme="4" tint="0.79995117038483843"/>
          <bgColor theme="6" tint="0.59996337778862885"/>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
      <border>
        <horizontal/>
      </border>
    </dxf>
    <dxf>
      <fill>
        <patternFill patternType="solid">
          <fgColor theme="4" tint="0.79995117038483843"/>
          <bgColor theme="6" tint="0.59996337778862885"/>
        </patternFill>
      </fill>
      <border>
        <bottom style="thin">
          <color theme="4" tint="0.39997558519241921"/>
        </bottom>
      </border>
    </dxf>
    <dxf>
      <fill>
        <patternFill patternType="solid">
          <fgColor theme="4" tint="0.79995117038483843"/>
          <bgColor theme="6" tint="0.59996337778862885"/>
        </patternFill>
      </fill>
      <border>
        <bottom style="thin">
          <color theme="4" tint="0.39997558519241921"/>
        </bottom>
      </border>
    </dxf>
    <dxf>
      <font>
        <b/>
        <color theme="1"/>
      </font>
    </dxf>
    <dxf>
      <font>
        <b/>
        <color theme="1"/>
      </font>
      <border>
        <bottom style="thin">
          <color theme="4" tint="0.39997558519241921"/>
        </bottom>
      </border>
    </dxf>
    <dxf>
      <font>
        <b/>
        <color theme="1"/>
      </font>
    </dxf>
    <dxf>
      <font>
        <b/>
        <color theme="1"/>
      </font>
      <border>
        <top style="thin">
          <color theme="4"/>
        </top>
        <bottom style="thin">
          <color theme="4"/>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4" tint="0.79998168889431442"/>
          <bgColor theme="4" tint="0.79998168889431442"/>
        </patternFill>
      </fill>
      <border>
        <top style="thin">
          <color theme="4" tint="0.39997558519241921"/>
        </top>
      </border>
    </dxf>
    <dxf>
      <font>
        <b/>
        <color theme="1"/>
      </font>
      <fill>
        <patternFill patternType="solid">
          <fgColor theme="4" tint="0.79998168889431442"/>
          <bgColor theme="4" tint="0.79998168889431442"/>
        </patternFill>
      </fill>
      <border>
        <bottom style="thin">
          <color theme="4" tint="0.39997558519241921"/>
        </bottom>
      </border>
    </dxf>
    <dxf>
      <border>
        <horizontal/>
      </border>
    </dxf>
  </dxfs>
  <tableStyles count="2" defaultTableStyle="TableStyleMedium9" defaultPivotStyle="PivotStyleLight16">
    <tableStyle name="PivotStyleLight16 2" table="0" count="12" xr9:uid="{00000000-0011-0000-FFFF-FFFF00000000}">
      <tableStyleElement type="wholeTable" dxfId="161"/>
      <tableStyleElement type="headerRow" dxfId="160"/>
      <tableStyleElement type="totalRow" dxfId="159"/>
      <tableStyleElement type="firstRowStripe" dxfId="158"/>
      <tableStyleElement type="firstColumnStripe" dxfId="157"/>
      <tableStyleElement type="firstSubtotalColumn" dxfId="156"/>
      <tableStyleElement type="firstSubtotalRow" dxfId="155"/>
      <tableStyleElement type="secondSubtotalRow" dxfId="154"/>
      <tableStyleElement type="firstRowSubheading" dxfId="153"/>
      <tableStyleElement type="secondRowSubheading" dxfId="152"/>
      <tableStyleElement type="pageFieldLabels" dxfId="151"/>
      <tableStyleElement type="pageFieldValues" dxfId="150"/>
    </tableStyle>
    <tableStyle name="PivotStyleLight16 2 2" table="0" count="12" xr9:uid="{00000000-0011-0000-FFFF-FFFF01000000}">
      <tableStyleElement type="wholeTable" dxfId="149"/>
      <tableStyleElement type="headerRow" dxfId="148"/>
      <tableStyleElement type="totalRow" dxfId="147"/>
      <tableStyleElement type="firstRowStripe" dxfId="146"/>
      <tableStyleElement type="firstColumnStripe" dxfId="145"/>
      <tableStyleElement type="firstSubtotalColumn" dxfId="144"/>
      <tableStyleElement type="firstSubtotalRow" dxfId="143"/>
      <tableStyleElement type="secondSubtotalRow" dxfId="142"/>
      <tableStyleElement type="firstRowSubheading" dxfId="141"/>
      <tableStyleElement type="secondRowSubheading" dxfId="140"/>
      <tableStyleElement type="pageFieldLabels" dxfId="139"/>
      <tableStyleElement type="pageFieldValues" dxfId="138"/>
    </tableStyle>
  </tableStyles>
  <colors>
    <mruColors>
      <color rgb="FFFFFFFF"/>
      <color rgb="FFCCFFCC"/>
      <color rgb="FFFFFF00"/>
      <color rgb="FFF79646"/>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00%20Ricks%20C%20Files\0000000%20Temp%20Holding\00000%20UCOA%20FY%2018-20%20Files\20%20FY%202020%20Data%20Review%20Files\MDW%20No%20421-422\FY%202019-20%20District%20and%20Charter%20Segment%20Reports%20-%20F421-422%20ONLY%20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wells\Desktop\FY%202017-18%20District%20and%20Charter%20Segment%20Reports%20-%20F421-422%20ONLY%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mindc03\SHARE\0%20At%20Home\1%20UCOA%20081712\2%20Workbooks\FY%202012%20UCOA%20Workbook%20111512%20v22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00%20Ricks%20C%20Files\0000000%20Temp%20Holding\00000%20UCOA%20FY%2018-21%20Files\20%20FY%202020%20Data%20Review%20Files\MDW%20Revenue\FY%202019-2020%20District%20and%20Charter%20Revenue%20Report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able"/>
      <sheetName val="FY 20 Data"/>
      <sheetName val="PerPupil and Pct Calcs"/>
      <sheetName val="FY 20 and 19 TOTALS"/>
      <sheetName val="Balance Proofs"/>
      <sheetName val="010 Barrington"/>
      <sheetName val="030 Burrillville"/>
      <sheetName val="040 Central Falls"/>
      <sheetName val="060 Coventry"/>
      <sheetName val="070 Cranston"/>
      <sheetName val="080 Cumberland"/>
      <sheetName val="090 E Greenwich"/>
      <sheetName val="100 E Providence"/>
      <sheetName val="120 Foster"/>
      <sheetName val="130 Glocester"/>
      <sheetName val="150 Jamestown"/>
      <sheetName val="160 Johnston"/>
      <sheetName val="170 Lincoln"/>
      <sheetName val="180 Little Compton"/>
      <sheetName val="190 Middletown"/>
      <sheetName val="200 Narragansett"/>
      <sheetName val="210 Newport"/>
      <sheetName val="220 New Shoreham"/>
      <sheetName val="230 N Kingstown"/>
      <sheetName val="240 North Providence"/>
      <sheetName val="250 N Smithfield"/>
      <sheetName val="260 Pawtucket"/>
      <sheetName val="270 Portsmouth"/>
      <sheetName val="280 Providence"/>
      <sheetName val="300 Scituate"/>
      <sheetName val="310 Smithfield"/>
      <sheetName val="320 S Kingstown"/>
      <sheetName val="330 Tiverton"/>
      <sheetName val="350 Warwick"/>
      <sheetName val="360 Westerly"/>
      <sheetName val="380 W Warwick"/>
      <sheetName val="390 Woonsocket"/>
      <sheetName val="400 Davies"/>
      <sheetName val="410 School for the Deaf"/>
      <sheetName val="420 MET"/>
      <sheetName val="430 UCAP"/>
      <sheetName val="480 Highlander"/>
      <sheetName val="500 NE Labor"/>
      <sheetName val="510 Cuffee"/>
      <sheetName val="520 Kingston Hill"/>
      <sheetName val="530 International"/>
      <sheetName val="540 Blackstone"/>
      <sheetName val="550 Compass"/>
      <sheetName val="560 Times 2"/>
      <sheetName val="570 ACES"/>
      <sheetName val="580 Beacon"/>
      <sheetName val="590 Learn Comm"/>
      <sheetName val="600 Seque"/>
      <sheetName val="610 Blackstone Valley"/>
      <sheetName val="620 Greene"/>
      <sheetName val="630 Trinity"/>
      <sheetName val="640 RINI"/>
      <sheetName val="650 Village Green"/>
      <sheetName val="660 Nowell"/>
      <sheetName val="671 Achieve First"/>
      <sheetName val="680 Hope Academy"/>
      <sheetName val="690 Southside Elementary"/>
      <sheetName val="700 RISE"/>
      <sheetName val="720 Charette"/>
      <sheetName val="960 Bris-Warr"/>
      <sheetName val="970 Exeter - WG"/>
      <sheetName val="980 Chariho"/>
      <sheetName val="990 Fost-Glos"/>
      <sheetName val="FY 20 and 19 Comparative Totals"/>
      <sheetName val="Location Sum Per Pupil"/>
      <sheetName val="Func Sum Per Pupil"/>
      <sheetName val="Func Intermed Per Pupil"/>
      <sheetName val="Func Detailed Per Pupil"/>
      <sheetName val="Sub Summary Per Pupil"/>
      <sheetName val="Object Summary Per Pupil"/>
      <sheetName val="Object Intermed Per Pupil"/>
      <sheetName val="Job Class Intermed Per Pupil"/>
      <sheetName val="Location Sum Percents"/>
      <sheetName val="Func Summ Percents"/>
      <sheetName val="Func Intermed Percent"/>
      <sheetName val="Func Detailed Percent"/>
      <sheetName val="Prog Summary Percents"/>
      <sheetName val="Sub Summary Percent"/>
      <sheetName val="Object Summary Percent"/>
      <sheetName val="Object Intermed Percent"/>
      <sheetName val="Job Class Intermed Percent"/>
      <sheetName val="Legend - Numerical by Segment"/>
      <sheetName val="Legend - Account Name"/>
    </sheetNames>
    <sheetDataSet>
      <sheetData sheetId="0"/>
      <sheetData sheetId="1">
        <row r="55">
          <cell r="A55">
            <v>100</v>
          </cell>
          <cell r="B55" t="str">
            <v>1 Instruction</v>
          </cell>
          <cell r="C55" t="b">
            <v>1</v>
          </cell>
          <cell r="D55" t="str">
            <v>1 Instruction</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cell r="BK55">
            <v>0</v>
          </cell>
          <cell r="BL55">
            <v>0</v>
          </cell>
          <cell r="BM55">
            <v>0</v>
          </cell>
          <cell r="BN55">
            <v>0</v>
          </cell>
          <cell r="BO55">
            <v>0</v>
          </cell>
          <cell r="BP55">
            <v>0</v>
          </cell>
          <cell r="BQ55">
            <v>0</v>
          </cell>
          <cell r="BR55">
            <v>0</v>
          </cell>
          <cell r="BS55">
            <v>0</v>
          </cell>
          <cell r="BT55">
            <v>0</v>
          </cell>
          <cell r="BU55">
            <v>0</v>
          </cell>
          <cell r="BV55">
            <v>0</v>
          </cell>
          <cell r="BW55">
            <v>0</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cell r="CM55">
            <v>0</v>
          </cell>
          <cell r="CN55">
            <v>23</v>
          </cell>
          <cell r="CO55">
            <v>4</v>
          </cell>
          <cell r="CP55">
            <v>4</v>
          </cell>
          <cell r="CQ55">
            <v>21</v>
          </cell>
          <cell r="CR55">
            <v>4</v>
          </cell>
          <cell r="CS55">
            <v>7</v>
          </cell>
        </row>
        <row r="56">
          <cell r="A56">
            <v>200</v>
          </cell>
          <cell r="B56" t="str">
            <v>2 Instr Support</v>
          </cell>
          <cell r="C56" t="b">
            <v>1</v>
          </cell>
          <cell r="D56" t="str">
            <v>2 Instr Support</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cell r="BN56">
            <v>0</v>
          </cell>
          <cell r="BO56">
            <v>0</v>
          </cell>
          <cell r="BP56">
            <v>0</v>
          </cell>
          <cell r="BQ56">
            <v>0</v>
          </cell>
          <cell r="BR56">
            <v>0</v>
          </cell>
          <cell r="BS56">
            <v>0</v>
          </cell>
          <cell r="BT56">
            <v>0</v>
          </cell>
          <cell r="BU56">
            <v>0</v>
          </cell>
          <cell r="BV56">
            <v>0</v>
          </cell>
          <cell r="BW56">
            <v>0</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cell r="CM56">
            <v>0</v>
          </cell>
          <cell r="CN56">
            <v>23</v>
          </cell>
          <cell r="CO56">
            <v>4</v>
          </cell>
          <cell r="CP56">
            <v>4</v>
          </cell>
          <cell r="CQ56">
            <v>21</v>
          </cell>
          <cell r="CR56">
            <v>4</v>
          </cell>
          <cell r="CS56">
            <v>7</v>
          </cell>
        </row>
        <row r="57">
          <cell r="A57">
            <v>300</v>
          </cell>
          <cell r="B57" t="str">
            <v>3 Operations</v>
          </cell>
          <cell r="C57" t="b">
            <v>1</v>
          </cell>
          <cell r="D57" t="str">
            <v>3 Operations</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cell r="BN57">
            <v>0</v>
          </cell>
          <cell r="BO57">
            <v>0</v>
          </cell>
          <cell r="BP57">
            <v>0</v>
          </cell>
          <cell r="BQ57">
            <v>0</v>
          </cell>
          <cell r="BR57">
            <v>0</v>
          </cell>
          <cell r="BS57">
            <v>0</v>
          </cell>
          <cell r="BT57">
            <v>0</v>
          </cell>
          <cell r="BU57">
            <v>0</v>
          </cell>
          <cell r="BV57">
            <v>0</v>
          </cell>
          <cell r="BW57">
            <v>0</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cell r="CM57">
            <v>0</v>
          </cell>
          <cell r="CN57">
            <v>23</v>
          </cell>
          <cell r="CO57">
            <v>4</v>
          </cell>
          <cell r="CP57">
            <v>4</v>
          </cell>
          <cell r="CQ57">
            <v>21</v>
          </cell>
          <cell r="CR57">
            <v>4</v>
          </cell>
          <cell r="CS57">
            <v>7</v>
          </cell>
        </row>
        <row r="58">
          <cell r="A58">
            <v>400</v>
          </cell>
          <cell r="B58" t="str">
            <v>4 Other Commitments</v>
          </cell>
          <cell r="C58" t="b">
            <v>1</v>
          </cell>
          <cell r="D58" t="str">
            <v>4 Other Commitments</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cell r="BN58">
            <v>0</v>
          </cell>
          <cell r="BO58">
            <v>0</v>
          </cell>
          <cell r="BP58">
            <v>0</v>
          </cell>
          <cell r="BQ58">
            <v>0</v>
          </cell>
          <cell r="BR58">
            <v>0</v>
          </cell>
          <cell r="BS58">
            <v>0</v>
          </cell>
          <cell r="BT58">
            <v>0</v>
          </cell>
          <cell r="BU58">
            <v>0</v>
          </cell>
          <cell r="BV58">
            <v>0</v>
          </cell>
          <cell r="BW58">
            <v>0</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cell r="CM58">
            <v>0</v>
          </cell>
          <cell r="CN58">
            <v>23</v>
          </cell>
          <cell r="CO58">
            <v>4</v>
          </cell>
          <cell r="CP58">
            <v>4</v>
          </cell>
          <cell r="CQ58">
            <v>21</v>
          </cell>
          <cell r="CR58">
            <v>4</v>
          </cell>
          <cell r="CS58">
            <v>7</v>
          </cell>
        </row>
        <row r="59">
          <cell r="A59">
            <v>500</v>
          </cell>
          <cell r="B59" t="str">
            <v>5 Leadership</v>
          </cell>
          <cell r="C59" t="b">
            <v>1</v>
          </cell>
          <cell r="D59" t="str">
            <v>5 Leadership</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X59">
            <v>0</v>
          </cell>
          <cell r="AY59">
            <v>0</v>
          </cell>
          <cell r="AZ59">
            <v>0</v>
          </cell>
          <cell r="BA59">
            <v>0</v>
          </cell>
          <cell r="BB59">
            <v>0</v>
          </cell>
          <cell r="BC59">
            <v>0</v>
          </cell>
          <cell r="BD59">
            <v>0</v>
          </cell>
          <cell r="BE59">
            <v>0</v>
          </cell>
          <cell r="BF59">
            <v>0</v>
          </cell>
          <cell r="BG59">
            <v>0</v>
          </cell>
          <cell r="BH59">
            <v>0</v>
          </cell>
          <cell r="BI59">
            <v>0</v>
          </cell>
          <cell r="BJ59">
            <v>0</v>
          </cell>
          <cell r="BK59">
            <v>0</v>
          </cell>
          <cell r="BL59">
            <v>0</v>
          </cell>
          <cell r="BM59">
            <v>0</v>
          </cell>
          <cell r="BN59">
            <v>0</v>
          </cell>
          <cell r="BO59">
            <v>0</v>
          </cell>
          <cell r="BP59">
            <v>0</v>
          </cell>
          <cell r="BQ59">
            <v>0</v>
          </cell>
          <cell r="BR59">
            <v>0</v>
          </cell>
          <cell r="BS59">
            <v>0</v>
          </cell>
          <cell r="BT59">
            <v>0</v>
          </cell>
          <cell r="BU59">
            <v>0</v>
          </cell>
          <cell r="BV59">
            <v>0</v>
          </cell>
          <cell r="BW59">
            <v>0</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cell r="CM59">
            <v>0</v>
          </cell>
          <cell r="CN59">
            <v>23</v>
          </cell>
          <cell r="CO59">
            <v>4</v>
          </cell>
          <cell r="CP59">
            <v>4</v>
          </cell>
          <cell r="CQ59">
            <v>21</v>
          </cell>
          <cell r="CR59">
            <v>4</v>
          </cell>
          <cell r="CS59">
            <v>7</v>
          </cell>
        </row>
        <row r="60">
          <cell r="A60">
            <v>90000</v>
          </cell>
          <cell r="B60" t="str">
            <v>TOTAL</v>
          </cell>
          <cell r="C60">
            <v>0</v>
          </cell>
          <cell r="D60" t="str">
            <v>Grand Total</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cell r="BC60">
            <v>0</v>
          </cell>
          <cell r="BD60">
            <v>0</v>
          </cell>
          <cell r="BE60">
            <v>0</v>
          </cell>
          <cell r="BF60">
            <v>0</v>
          </cell>
          <cell r="BG60">
            <v>0</v>
          </cell>
          <cell r="BH60">
            <v>0</v>
          </cell>
          <cell r="BI60">
            <v>0</v>
          </cell>
          <cell r="BJ60">
            <v>0</v>
          </cell>
          <cell r="BK60">
            <v>0</v>
          </cell>
          <cell r="BL60">
            <v>0</v>
          </cell>
          <cell r="BM60">
            <v>0</v>
          </cell>
          <cell r="BN60">
            <v>0</v>
          </cell>
          <cell r="BO60">
            <v>0</v>
          </cell>
          <cell r="BP60">
            <v>0</v>
          </cell>
          <cell r="BQ60">
            <v>0</v>
          </cell>
          <cell r="BR60">
            <v>0</v>
          </cell>
          <cell r="BS60">
            <v>0</v>
          </cell>
          <cell r="BT60">
            <v>0</v>
          </cell>
          <cell r="BU60">
            <v>0</v>
          </cell>
          <cell r="BV60">
            <v>0</v>
          </cell>
          <cell r="BW60">
            <v>0</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row>
        <row r="70">
          <cell r="A70">
            <v>110</v>
          </cell>
          <cell r="B70" t="str">
            <v>11 Face-to-Face Teaching</v>
          </cell>
          <cell r="C70" t="b">
            <v>1</v>
          </cell>
          <cell r="D70" t="str">
            <v>11 Face-to-Face Teaching</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R70">
            <v>0</v>
          </cell>
          <cell r="BS70">
            <v>0</v>
          </cell>
          <cell r="BT70">
            <v>0</v>
          </cell>
          <cell r="BU70">
            <v>0</v>
          </cell>
          <cell r="BV70">
            <v>0</v>
          </cell>
          <cell r="BW70">
            <v>0</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cell r="CM70">
            <v>0</v>
          </cell>
          <cell r="CN70">
            <v>23</v>
          </cell>
          <cell r="CO70">
            <v>4</v>
          </cell>
          <cell r="CP70">
            <v>4</v>
          </cell>
          <cell r="CQ70">
            <v>21</v>
          </cell>
          <cell r="CR70">
            <v>4</v>
          </cell>
          <cell r="CS70">
            <v>7</v>
          </cell>
        </row>
        <row r="71">
          <cell r="A71">
            <v>120</v>
          </cell>
          <cell r="B71" t="str">
            <v>12 Classroom Materials</v>
          </cell>
          <cell r="C71" t="b">
            <v>1</v>
          </cell>
          <cell r="D71" t="str">
            <v>12 Classroom Materials</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cell r="BK71">
            <v>0</v>
          </cell>
          <cell r="BL71">
            <v>0</v>
          </cell>
          <cell r="BM71">
            <v>0</v>
          </cell>
          <cell r="BN71">
            <v>0</v>
          </cell>
          <cell r="BO71">
            <v>0</v>
          </cell>
          <cell r="BP71">
            <v>0</v>
          </cell>
          <cell r="BR71">
            <v>0</v>
          </cell>
          <cell r="BS71">
            <v>0</v>
          </cell>
          <cell r="BT71">
            <v>0</v>
          </cell>
          <cell r="BU71">
            <v>0</v>
          </cell>
          <cell r="BV71">
            <v>0</v>
          </cell>
          <cell r="BW71">
            <v>0</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cell r="CM71">
            <v>0</v>
          </cell>
          <cell r="CN71">
            <v>23</v>
          </cell>
          <cell r="CO71">
            <v>4</v>
          </cell>
          <cell r="CP71">
            <v>4</v>
          </cell>
          <cell r="CQ71">
            <v>21</v>
          </cell>
          <cell r="CR71">
            <v>4</v>
          </cell>
          <cell r="CS71">
            <v>7</v>
          </cell>
        </row>
        <row r="72">
          <cell r="A72">
            <v>210</v>
          </cell>
          <cell r="B72" t="str">
            <v>21 Pupil Support</v>
          </cell>
          <cell r="C72" t="b">
            <v>1</v>
          </cell>
          <cell r="D72" t="str">
            <v>21 Pupil Support</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E72">
            <v>0</v>
          </cell>
          <cell r="BF72">
            <v>0</v>
          </cell>
          <cell r="BG72">
            <v>0</v>
          </cell>
          <cell r="BH72">
            <v>0</v>
          </cell>
          <cell r="BI72">
            <v>0</v>
          </cell>
          <cell r="BJ72">
            <v>0</v>
          </cell>
          <cell r="BK72">
            <v>0</v>
          </cell>
          <cell r="BL72">
            <v>0</v>
          </cell>
          <cell r="BM72">
            <v>0</v>
          </cell>
          <cell r="BN72">
            <v>0</v>
          </cell>
          <cell r="BO72">
            <v>0</v>
          </cell>
          <cell r="BP72">
            <v>0</v>
          </cell>
          <cell r="BR72">
            <v>0</v>
          </cell>
          <cell r="BS72">
            <v>0</v>
          </cell>
          <cell r="BT72">
            <v>0</v>
          </cell>
          <cell r="BU72">
            <v>0</v>
          </cell>
          <cell r="BV72">
            <v>0</v>
          </cell>
          <cell r="BW72">
            <v>0</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cell r="CM72">
            <v>0</v>
          </cell>
          <cell r="CN72">
            <v>23</v>
          </cell>
          <cell r="CO72">
            <v>4</v>
          </cell>
          <cell r="CP72">
            <v>4</v>
          </cell>
          <cell r="CQ72">
            <v>21</v>
          </cell>
          <cell r="CR72">
            <v>4</v>
          </cell>
          <cell r="CS72">
            <v>7</v>
          </cell>
        </row>
        <row r="73">
          <cell r="A73">
            <v>220</v>
          </cell>
          <cell r="B73" t="str">
            <v>22 Teacher Support</v>
          </cell>
          <cell r="C73" t="b">
            <v>1</v>
          </cell>
          <cell r="D73" t="str">
            <v>22 Teacher Support</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cell r="AY73">
            <v>0</v>
          </cell>
          <cell r="AZ73">
            <v>0</v>
          </cell>
          <cell r="BA73">
            <v>0</v>
          </cell>
          <cell r="BB73">
            <v>0</v>
          </cell>
          <cell r="BC73">
            <v>0</v>
          </cell>
          <cell r="BD73">
            <v>0</v>
          </cell>
          <cell r="BE73">
            <v>0</v>
          </cell>
          <cell r="BF73">
            <v>0</v>
          </cell>
          <cell r="BG73">
            <v>0</v>
          </cell>
          <cell r="BH73">
            <v>0</v>
          </cell>
          <cell r="BI73">
            <v>0</v>
          </cell>
          <cell r="BJ73">
            <v>0</v>
          </cell>
          <cell r="BK73">
            <v>0</v>
          </cell>
          <cell r="BL73">
            <v>0</v>
          </cell>
          <cell r="BM73">
            <v>0</v>
          </cell>
          <cell r="BN73">
            <v>0</v>
          </cell>
          <cell r="BO73">
            <v>0</v>
          </cell>
          <cell r="BP73">
            <v>0</v>
          </cell>
          <cell r="BR73">
            <v>0</v>
          </cell>
          <cell r="BS73">
            <v>0</v>
          </cell>
          <cell r="BT73">
            <v>0</v>
          </cell>
          <cell r="BU73">
            <v>0</v>
          </cell>
          <cell r="BV73">
            <v>0</v>
          </cell>
          <cell r="BW73">
            <v>0</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cell r="CM73">
            <v>0</v>
          </cell>
          <cell r="CN73">
            <v>23</v>
          </cell>
          <cell r="CO73">
            <v>4</v>
          </cell>
          <cell r="CP73">
            <v>4</v>
          </cell>
          <cell r="CQ73">
            <v>21</v>
          </cell>
          <cell r="CR73">
            <v>4</v>
          </cell>
          <cell r="CS73">
            <v>7</v>
          </cell>
        </row>
        <row r="74">
          <cell r="A74">
            <v>230</v>
          </cell>
          <cell r="B74" t="str">
            <v>23 Program Support</v>
          </cell>
          <cell r="C74" t="b">
            <v>1</v>
          </cell>
          <cell r="D74" t="str">
            <v>23 Program Support</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cell r="BK74">
            <v>0</v>
          </cell>
          <cell r="BL74">
            <v>0</v>
          </cell>
          <cell r="BM74">
            <v>0</v>
          </cell>
          <cell r="BN74">
            <v>0</v>
          </cell>
          <cell r="BO74">
            <v>0</v>
          </cell>
          <cell r="BP74">
            <v>0</v>
          </cell>
          <cell r="BR74">
            <v>0</v>
          </cell>
          <cell r="BS74">
            <v>0</v>
          </cell>
          <cell r="BT74">
            <v>0</v>
          </cell>
          <cell r="BU74">
            <v>0</v>
          </cell>
          <cell r="BV74">
            <v>0</v>
          </cell>
          <cell r="BW74">
            <v>0</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cell r="CM74">
            <v>0</v>
          </cell>
          <cell r="CN74">
            <v>23</v>
          </cell>
          <cell r="CO74">
            <v>4</v>
          </cell>
          <cell r="CP74">
            <v>4</v>
          </cell>
          <cell r="CQ74">
            <v>21</v>
          </cell>
          <cell r="CR74">
            <v>4</v>
          </cell>
          <cell r="CS74">
            <v>7</v>
          </cell>
        </row>
        <row r="75">
          <cell r="A75">
            <v>240</v>
          </cell>
          <cell r="B75" t="str">
            <v>24 Assessments</v>
          </cell>
          <cell r="C75" t="b">
            <v>1</v>
          </cell>
          <cell r="D75" t="str">
            <v>24 Assessments</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AY75">
            <v>0</v>
          </cell>
          <cell r="AZ75">
            <v>0</v>
          </cell>
          <cell r="BA75">
            <v>0</v>
          </cell>
          <cell r="BB75">
            <v>0</v>
          </cell>
          <cell r="BC75">
            <v>0</v>
          </cell>
          <cell r="BD75">
            <v>0</v>
          </cell>
          <cell r="BE75">
            <v>0</v>
          </cell>
          <cell r="BF75">
            <v>0</v>
          </cell>
          <cell r="BG75">
            <v>0</v>
          </cell>
          <cell r="BH75">
            <v>0</v>
          </cell>
          <cell r="BI75">
            <v>0</v>
          </cell>
          <cell r="BJ75">
            <v>0</v>
          </cell>
          <cell r="BK75">
            <v>0</v>
          </cell>
          <cell r="BL75">
            <v>0</v>
          </cell>
          <cell r="BM75">
            <v>0</v>
          </cell>
          <cell r="BN75">
            <v>0</v>
          </cell>
          <cell r="BO75">
            <v>0</v>
          </cell>
          <cell r="BP75">
            <v>0</v>
          </cell>
          <cell r="BR75">
            <v>0</v>
          </cell>
          <cell r="BS75">
            <v>0</v>
          </cell>
          <cell r="BT75">
            <v>0</v>
          </cell>
          <cell r="BU75">
            <v>0</v>
          </cell>
          <cell r="BV75">
            <v>0</v>
          </cell>
          <cell r="BW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cell r="CM75">
            <v>0</v>
          </cell>
          <cell r="CN75">
            <v>23</v>
          </cell>
          <cell r="CO75">
            <v>4</v>
          </cell>
          <cell r="CP75">
            <v>4</v>
          </cell>
          <cell r="CQ75">
            <v>21</v>
          </cell>
          <cell r="CR75">
            <v>4</v>
          </cell>
          <cell r="CS75">
            <v>7</v>
          </cell>
        </row>
        <row r="76">
          <cell r="A76">
            <v>310</v>
          </cell>
          <cell r="B76" t="str">
            <v>31 Non-Instructional Student Svcs</v>
          </cell>
          <cell r="C76" t="b">
            <v>1</v>
          </cell>
          <cell r="D76" t="str">
            <v>31 Non-Instructional Student Svcs</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AZ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R76">
            <v>0</v>
          </cell>
          <cell r="BS76">
            <v>0</v>
          </cell>
          <cell r="BT76">
            <v>0</v>
          </cell>
          <cell r="BU76">
            <v>0</v>
          </cell>
          <cell r="BV76">
            <v>0</v>
          </cell>
          <cell r="BW76">
            <v>0</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cell r="CM76">
            <v>0</v>
          </cell>
          <cell r="CN76">
            <v>23</v>
          </cell>
          <cell r="CO76">
            <v>4</v>
          </cell>
          <cell r="CP76">
            <v>4</v>
          </cell>
          <cell r="CQ76">
            <v>21</v>
          </cell>
          <cell r="CR76">
            <v>4</v>
          </cell>
          <cell r="CS76">
            <v>7</v>
          </cell>
        </row>
        <row r="77">
          <cell r="A77">
            <v>320</v>
          </cell>
          <cell r="B77" t="str">
            <v>32 Facilities</v>
          </cell>
          <cell r="C77" t="b">
            <v>1</v>
          </cell>
          <cell r="D77" t="str">
            <v>32 Facilities</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AZ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R77">
            <v>0</v>
          </cell>
          <cell r="BS77">
            <v>0</v>
          </cell>
          <cell r="BT77">
            <v>0</v>
          </cell>
          <cell r="BU77">
            <v>0</v>
          </cell>
          <cell r="BV77">
            <v>0</v>
          </cell>
          <cell r="BW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cell r="CM77">
            <v>0</v>
          </cell>
          <cell r="CN77">
            <v>23</v>
          </cell>
          <cell r="CO77">
            <v>4</v>
          </cell>
          <cell r="CP77">
            <v>4</v>
          </cell>
          <cell r="CQ77">
            <v>21</v>
          </cell>
          <cell r="CR77">
            <v>4</v>
          </cell>
          <cell r="CS77">
            <v>7</v>
          </cell>
        </row>
        <row r="78">
          <cell r="A78">
            <v>330</v>
          </cell>
          <cell r="B78" t="str">
            <v>33 Business Services</v>
          </cell>
          <cell r="C78" t="b">
            <v>1</v>
          </cell>
          <cell r="D78" t="str">
            <v>33 Business Services</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cell r="BL78">
            <v>0</v>
          </cell>
          <cell r="BM78">
            <v>0</v>
          </cell>
          <cell r="BN78">
            <v>0</v>
          </cell>
          <cell r="BO78">
            <v>0</v>
          </cell>
          <cell r="BP78">
            <v>0</v>
          </cell>
          <cell r="BR78">
            <v>0</v>
          </cell>
          <cell r="BS78">
            <v>0</v>
          </cell>
          <cell r="BT78">
            <v>0</v>
          </cell>
          <cell r="BU78">
            <v>0</v>
          </cell>
          <cell r="BV78">
            <v>0</v>
          </cell>
          <cell r="BW78">
            <v>0</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cell r="CM78">
            <v>0</v>
          </cell>
          <cell r="CN78">
            <v>23</v>
          </cell>
          <cell r="CO78">
            <v>4</v>
          </cell>
          <cell r="CP78">
            <v>4</v>
          </cell>
          <cell r="CQ78">
            <v>21</v>
          </cell>
          <cell r="CR78">
            <v>4</v>
          </cell>
          <cell r="CS78">
            <v>7</v>
          </cell>
        </row>
        <row r="79">
          <cell r="A79">
            <v>410</v>
          </cell>
          <cell r="B79" t="str">
            <v>41 Contingencies</v>
          </cell>
          <cell r="C79" t="b">
            <v>1</v>
          </cell>
          <cell r="D79" t="str">
            <v>41 Contingencies</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cell r="BK79">
            <v>0</v>
          </cell>
          <cell r="BL79">
            <v>0</v>
          </cell>
          <cell r="BM79">
            <v>0</v>
          </cell>
          <cell r="BN79">
            <v>0</v>
          </cell>
          <cell r="BO79">
            <v>0</v>
          </cell>
          <cell r="BP79">
            <v>0</v>
          </cell>
          <cell r="BR79">
            <v>0</v>
          </cell>
          <cell r="BS79">
            <v>0</v>
          </cell>
          <cell r="BT79">
            <v>0</v>
          </cell>
          <cell r="BU79">
            <v>0</v>
          </cell>
          <cell r="BV79">
            <v>0</v>
          </cell>
          <cell r="BW79">
            <v>0</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cell r="CM79">
            <v>0</v>
          </cell>
          <cell r="CN79">
            <v>23</v>
          </cell>
          <cell r="CO79">
            <v>4</v>
          </cell>
          <cell r="CP79">
            <v>4</v>
          </cell>
          <cell r="CQ79">
            <v>21</v>
          </cell>
          <cell r="CR79">
            <v>4</v>
          </cell>
          <cell r="CS79">
            <v>7</v>
          </cell>
        </row>
        <row r="80">
          <cell r="A80">
            <v>420</v>
          </cell>
          <cell r="B80" t="str">
            <v>42 Capital</v>
          </cell>
          <cell r="C80" t="b">
            <v>1</v>
          </cell>
          <cell r="D80" t="str">
            <v>42 Capital</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cell r="BK80">
            <v>0</v>
          </cell>
          <cell r="BL80">
            <v>0</v>
          </cell>
          <cell r="BM80">
            <v>0</v>
          </cell>
          <cell r="BN80">
            <v>0</v>
          </cell>
          <cell r="BO80">
            <v>0</v>
          </cell>
          <cell r="BP80">
            <v>0</v>
          </cell>
          <cell r="BR80">
            <v>0</v>
          </cell>
          <cell r="BS80">
            <v>0</v>
          </cell>
          <cell r="BT80">
            <v>0</v>
          </cell>
          <cell r="BU80">
            <v>0</v>
          </cell>
          <cell r="BV80">
            <v>0</v>
          </cell>
          <cell r="BW80">
            <v>0</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cell r="CM80">
            <v>0</v>
          </cell>
          <cell r="CN80">
            <v>23</v>
          </cell>
          <cell r="CO80">
            <v>4</v>
          </cell>
          <cell r="CP80">
            <v>4</v>
          </cell>
          <cell r="CQ80">
            <v>21</v>
          </cell>
          <cell r="CR80">
            <v>4</v>
          </cell>
          <cell r="CS80">
            <v>7</v>
          </cell>
        </row>
        <row r="81">
          <cell r="A81">
            <v>430</v>
          </cell>
          <cell r="B81" t="str">
            <v>43 Out-of-District Obligations</v>
          </cell>
          <cell r="C81" t="b">
            <v>1</v>
          </cell>
          <cell r="D81" t="str">
            <v>43 Out-of-District Obligations</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cell r="BO81">
            <v>0</v>
          </cell>
          <cell r="BP81">
            <v>0</v>
          </cell>
          <cell r="BR81">
            <v>0</v>
          </cell>
          <cell r="BS81">
            <v>0</v>
          </cell>
          <cell r="BT81">
            <v>0</v>
          </cell>
          <cell r="BU81">
            <v>0</v>
          </cell>
          <cell r="BV81">
            <v>0</v>
          </cell>
          <cell r="BW81">
            <v>0</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cell r="CM81">
            <v>0</v>
          </cell>
          <cell r="CN81">
            <v>23</v>
          </cell>
          <cell r="CO81">
            <v>4</v>
          </cell>
          <cell r="CP81">
            <v>4</v>
          </cell>
          <cell r="CQ81">
            <v>21</v>
          </cell>
          <cell r="CR81">
            <v>4</v>
          </cell>
          <cell r="CS81">
            <v>7</v>
          </cell>
        </row>
        <row r="82">
          <cell r="A82">
            <v>440</v>
          </cell>
          <cell r="B82" t="str">
            <v>44 Legal Obligations</v>
          </cell>
          <cell r="C82" t="b">
            <v>1</v>
          </cell>
          <cell r="D82" t="str">
            <v>44 Legal Obligations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AY82">
            <v>0</v>
          </cell>
          <cell r="AZ82">
            <v>0</v>
          </cell>
          <cell r="BA82">
            <v>0</v>
          </cell>
          <cell r="BB82">
            <v>0</v>
          </cell>
          <cell r="BC82">
            <v>0</v>
          </cell>
          <cell r="BD82">
            <v>0</v>
          </cell>
          <cell r="BE82">
            <v>0</v>
          </cell>
          <cell r="BF82">
            <v>0</v>
          </cell>
          <cell r="BG82">
            <v>0</v>
          </cell>
          <cell r="BH82">
            <v>0</v>
          </cell>
          <cell r="BI82">
            <v>0</v>
          </cell>
          <cell r="BJ82">
            <v>0</v>
          </cell>
          <cell r="BK82">
            <v>0</v>
          </cell>
          <cell r="BL82">
            <v>0</v>
          </cell>
          <cell r="BM82">
            <v>0</v>
          </cell>
          <cell r="BN82">
            <v>0</v>
          </cell>
          <cell r="BO82">
            <v>0</v>
          </cell>
          <cell r="BP82">
            <v>0</v>
          </cell>
          <cell r="BR82">
            <v>0</v>
          </cell>
          <cell r="BS82">
            <v>0</v>
          </cell>
          <cell r="BT82">
            <v>0</v>
          </cell>
          <cell r="BU82">
            <v>0</v>
          </cell>
          <cell r="BV82">
            <v>0</v>
          </cell>
          <cell r="BW82">
            <v>0</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cell r="CM82">
            <v>0</v>
          </cell>
          <cell r="CN82">
            <v>23</v>
          </cell>
          <cell r="CO82">
            <v>4</v>
          </cell>
          <cell r="CP82">
            <v>4</v>
          </cell>
          <cell r="CQ82">
            <v>21</v>
          </cell>
          <cell r="CR82">
            <v>4</v>
          </cell>
          <cell r="CS82">
            <v>7</v>
          </cell>
        </row>
        <row r="83">
          <cell r="A83">
            <v>510</v>
          </cell>
          <cell r="B83" t="str">
            <v>51 School Management</v>
          </cell>
          <cell r="C83" t="b">
            <v>1</v>
          </cell>
          <cell r="D83" t="str">
            <v>51 School Management</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AY83">
            <v>0</v>
          </cell>
          <cell r="AZ83">
            <v>0</v>
          </cell>
          <cell r="BA83">
            <v>0</v>
          </cell>
          <cell r="BB83">
            <v>0</v>
          </cell>
          <cell r="BC83">
            <v>0</v>
          </cell>
          <cell r="BD83">
            <v>0</v>
          </cell>
          <cell r="BE83">
            <v>0</v>
          </cell>
          <cell r="BF83">
            <v>0</v>
          </cell>
          <cell r="BG83">
            <v>0</v>
          </cell>
          <cell r="BH83">
            <v>0</v>
          </cell>
          <cell r="BI83">
            <v>0</v>
          </cell>
          <cell r="BJ83">
            <v>0</v>
          </cell>
          <cell r="BK83">
            <v>0</v>
          </cell>
          <cell r="BL83">
            <v>0</v>
          </cell>
          <cell r="BM83">
            <v>0</v>
          </cell>
          <cell r="BN83">
            <v>0</v>
          </cell>
          <cell r="BO83">
            <v>0</v>
          </cell>
          <cell r="BP83">
            <v>0</v>
          </cell>
          <cell r="BR83">
            <v>0</v>
          </cell>
          <cell r="BS83">
            <v>0</v>
          </cell>
          <cell r="BT83">
            <v>0</v>
          </cell>
          <cell r="BU83">
            <v>0</v>
          </cell>
          <cell r="BV83">
            <v>0</v>
          </cell>
          <cell r="BW83">
            <v>0</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cell r="CM83">
            <v>0</v>
          </cell>
          <cell r="CN83">
            <v>23</v>
          </cell>
          <cell r="CO83">
            <v>4</v>
          </cell>
          <cell r="CP83">
            <v>4</v>
          </cell>
          <cell r="CQ83">
            <v>21</v>
          </cell>
          <cell r="CR83">
            <v>4</v>
          </cell>
          <cell r="CS83">
            <v>7</v>
          </cell>
        </row>
        <row r="84">
          <cell r="A84">
            <v>520</v>
          </cell>
          <cell r="B84" t="str">
            <v>52 Program/Operations Management</v>
          </cell>
          <cell r="C84" t="b">
            <v>1</v>
          </cell>
          <cell r="D84" t="str">
            <v>52 Program/Operations Management</v>
          </cell>
          <cell r="E84">
            <v>0</v>
          </cell>
          <cell r="F84">
            <v>0</v>
          </cell>
          <cell r="G84">
            <v>0</v>
          </cell>
          <cell r="H84">
            <v>0</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v>
          </cell>
          <cell r="BG84">
            <v>0</v>
          </cell>
          <cell r="BH84">
            <v>0</v>
          </cell>
          <cell r="BI84">
            <v>0</v>
          </cell>
          <cell r="BJ84">
            <v>0</v>
          </cell>
          <cell r="BK84">
            <v>0</v>
          </cell>
          <cell r="BL84">
            <v>0</v>
          </cell>
          <cell r="BM84">
            <v>0</v>
          </cell>
          <cell r="BN84">
            <v>0</v>
          </cell>
          <cell r="BO84">
            <v>0</v>
          </cell>
          <cell r="BP84">
            <v>0</v>
          </cell>
          <cell r="BR84">
            <v>0</v>
          </cell>
          <cell r="BS84">
            <v>0</v>
          </cell>
          <cell r="BT84">
            <v>0</v>
          </cell>
          <cell r="BU84">
            <v>0</v>
          </cell>
          <cell r="BV84">
            <v>0</v>
          </cell>
          <cell r="BW84">
            <v>0</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cell r="CM84">
            <v>0</v>
          </cell>
          <cell r="CN84">
            <v>23</v>
          </cell>
          <cell r="CO84">
            <v>4</v>
          </cell>
          <cell r="CP84">
            <v>4</v>
          </cell>
          <cell r="CQ84">
            <v>21</v>
          </cell>
          <cell r="CR84">
            <v>4</v>
          </cell>
          <cell r="CS84">
            <v>7</v>
          </cell>
        </row>
        <row r="85">
          <cell r="A85">
            <v>530</v>
          </cell>
          <cell r="B85" t="str">
            <v>53 District Management</v>
          </cell>
          <cell r="C85" t="b">
            <v>1</v>
          </cell>
          <cell r="D85" t="str">
            <v>53 District Management</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R85">
            <v>0</v>
          </cell>
          <cell r="BS85">
            <v>0</v>
          </cell>
          <cell r="BT85">
            <v>0</v>
          </cell>
          <cell r="BU85">
            <v>0</v>
          </cell>
          <cell r="BV85">
            <v>0</v>
          </cell>
          <cell r="BW85">
            <v>0</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cell r="CM85">
            <v>0</v>
          </cell>
          <cell r="CN85">
            <v>23</v>
          </cell>
          <cell r="CO85">
            <v>4</v>
          </cell>
          <cell r="CP85">
            <v>4</v>
          </cell>
          <cell r="CQ85">
            <v>21</v>
          </cell>
          <cell r="CR85">
            <v>4</v>
          </cell>
          <cell r="CS85">
            <v>7</v>
          </cell>
        </row>
        <row r="86">
          <cell r="A86">
            <v>90000</v>
          </cell>
          <cell r="B86" t="str">
            <v>Total</v>
          </cell>
          <cell r="C86">
            <v>0</v>
          </cell>
          <cell r="D86" t="str">
            <v>Grand Total</v>
          </cell>
          <cell r="E86">
            <v>0</v>
          </cell>
          <cell r="F86">
            <v>0</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row>
        <row r="95">
          <cell r="A95">
            <v>111</v>
          </cell>
          <cell r="B95" t="str">
            <v>111 Instructional Teachers</v>
          </cell>
          <cell r="C95" t="b">
            <v>1</v>
          </cell>
          <cell r="D95" t="str">
            <v>111 Instructional Teachers</v>
          </cell>
          <cell r="E95">
            <v>0</v>
          </cell>
          <cell r="F95">
            <v>0</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R95">
            <v>0</v>
          </cell>
          <cell r="BS95">
            <v>0</v>
          </cell>
          <cell r="BT95">
            <v>0</v>
          </cell>
          <cell r="BU95">
            <v>0</v>
          </cell>
          <cell r="BV95">
            <v>0</v>
          </cell>
          <cell r="BW95">
            <v>0</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cell r="CM95">
            <v>0</v>
          </cell>
          <cell r="CN95">
            <v>23</v>
          </cell>
          <cell r="CO95">
            <v>4</v>
          </cell>
          <cell r="CP95">
            <v>4</v>
          </cell>
          <cell r="CQ95">
            <v>21</v>
          </cell>
          <cell r="CR95">
            <v>4</v>
          </cell>
          <cell r="CS95">
            <v>7</v>
          </cell>
        </row>
        <row r="96">
          <cell r="A96">
            <v>112</v>
          </cell>
          <cell r="B96" t="str">
            <v>112 Substitutes</v>
          </cell>
          <cell r="C96" t="b">
            <v>1</v>
          </cell>
          <cell r="D96" t="str">
            <v>112 Substitutes</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cell r="BK96">
            <v>0</v>
          </cell>
          <cell r="BL96">
            <v>0</v>
          </cell>
          <cell r="BM96">
            <v>0</v>
          </cell>
          <cell r="BN96">
            <v>0</v>
          </cell>
          <cell r="BO96">
            <v>0</v>
          </cell>
          <cell r="BP96">
            <v>0</v>
          </cell>
          <cell r="BR96">
            <v>0</v>
          </cell>
          <cell r="BS96">
            <v>0</v>
          </cell>
          <cell r="BT96">
            <v>0</v>
          </cell>
          <cell r="BU96">
            <v>0</v>
          </cell>
          <cell r="BV96">
            <v>0</v>
          </cell>
          <cell r="BW96">
            <v>0</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cell r="CM96">
            <v>0</v>
          </cell>
          <cell r="CN96">
            <v>23</v>
          </cell>
          <cell r="CO96">
            <v>4</v>
          </cell>
          <cell r="CP96">
            <v>4</v>
          </cell>
          <cell r="CQ96">
            <v>21</v>
          </cell>
          <cell r="CR96">
            <v>4</v>
          </cell>
          <cell r="CS96">
            <v>7</v>
          </cell>
        </row>
        <row r="97">
          <cell r="A97">
            <v>113</v>
          </cell>
          <cell r="B97" t="str">
            <v>113 Instructional Paraprofessionals</v>
          </cell>
          <cell r="C97" t="b">
            <v>1</v>
          </cell>
          <cell r="D97" t="str">
            <v>113 Instructional Paraprofessionals</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R97">
            <v>0</v>
          </cell>
          <cell r="BS97">
            <v>0</v>
          </cell>
          <cell r="BT97">
            <v>0</v>
          </cell>
          <cell r="BU97">
            <v>0</v>
          </cell>
          <cell r="BV97">
            <v>0</v>
          </cell>
          <cell r="BW97">
            <v>0</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cell r="CM97">
            <v>0</v>
          </cell>
          <cell r="CN97">
            <v>23</v>
          </cell>
          <cell r="CO97">
            <v>4</v>
          </cell>
          <cell r="CP97">
            <v>4</v>
          </cell>
          <cell r="CQ97">
            <v>21</v>
          </cell>
          <cell r="CR97">
            <v>4</v>
          </cell>
          <cell r="CS97">
            <v>7</v>
          </cell>
        </row>
        <row r="98">
          <cell r="A98">
            <v>121</v>
          </cell>
          <cell r="B98" t="str">
            <v>121 Pupil-Use Technology and Software</v>
          </cell>
          <cell r="C98" t="b">
            <v>1</v>
          </cell>
          <cell r="D98" t="str">
            <v>121 Pupil-Use Technology and Software</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R98">
            <v>0</v>
          </cell>
          <cell r="BS98">
            <v>0</v>
          </cell>
          <cell r="BT98">
            <v>0</v>
          </cell>
          <cell r="BU98">
            <v>0</v>
          </cell>
          <cell r="BV98">
            <v>0</v>
          </cell>
          <cell r="BW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cell r="CM98">
            <v>0</v>
          </cell>
          <cell r="CN98">
            <v>23</v>
          </cell>
          <cell r="CO98">
            <v>4</v>
          </cell>
          <cell r="CP98">
            <v>4</v>
          </cell>
          <cell r="CQ98">
            <v>21</v>
          </cell>
          <cell r="CR98">
            <v>4</v>
          </cell>
          <cell r="CS98">
            <v>7</v>
          </cell>
        </row>
        <row r="99">
          <cell r="A99">
            <v>122</v>
          </cell>
          <cell r="B99" t="str">
            <v>122 Instructional Materials/Trips/Supplies</v>
          </cell>
          <cell r="C99" t="b">
            <v>1</v>
          </cell>
          <cell r="D99" t="str">
            <v>122 Instructional Materials/Trips/Supplies</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R99">
            <v>0</v>
          </cell>
          <cell r="BS99">
            <v>0</v>
          </cell>
          <cell r="BT99">
            <v>0</v>
          </cell>
          <cell r="BU99">
            <v>0</v>
          </cell>
          <cell r="BV99">
            <v>0</v>
          </cell>
          <cell r="BW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cell r="CM99">
            <v>0</v>
          </cell>
          <cell r="CN99">
            <v>23</v>
          </cell>
          <cell r="CO99">
            <v>4</v>
          </cell>
          <cell r="CP99">
            <v>4</v>
          </cell>
          <cell r="CQ99">
            <v>21</v>
          </cell>
          <cell r="CR99">
            <v>4</v>
          </cell>
          <cell r="CS99">
            <v>7</v>
          </cell>
        </row>
        <row r="100">
          <cell r="A100">
            <v>211</v>
          </cell>
          <cell r="B100" t="str">
            <v>211 Guidance and Counseling</v>
          </cell>
          <cell r="C100" t="b">
            <v>1</v>
          </cell>
          <cell r="D100" t="str">
            <v>211 Guidance and Counseling</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R100">
            <v>0</v>
          </cell>
          <cell r="BS100">
            <v>0</v>
          </cell>
          <cell r="BT100">
            <v>0</v>
          </cell>
          <cell r="BU100">
            <v>0</v>
          </cell>
          <cell r="BV100">
            <v>0</v>
          </cell>
          <cell r="BW100">
            <v>0</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cell r="CM100">
            <v>0</v>
          </cell>
          <cell r="CN100">
            <v>23</v>
          </cell>
          <cell r="CO100">
            <v>4</v>
          </cell>
          <cell r="CP100">
            <v>4</v>
          </cell>
          <cell r="CQ100">
            <v>21</v>
          </cell>
          <cell r="CR100">
            <v>4</v>
          </cell>
          <cell r="CS100">
            <v>7</v>
          </cell>
        </row>
        <row r="101">
          <cell r="A101">
            <v>212</v>
          </cell>
          <cell r="B101" t="str">
            <v>212 Library and Media</v>
          </cell>
          <cell r="C101" t="b">
            <v>1</v>
          </cell>
          <cell r="D101" t="str">
            <v>212 Library and Media</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R101">
            <v>0</v>
          </cell>
          <cell r="BS101">
            <v>0</v>
          </cell>
          <cell r="BT101">
            <v>0</v>
          </cell>
          <cell r="BU101">
            <v>0</v>
          </cell>
          <cell r="BV101">
            <v>0</v>
          </cell>
          <cell r="BW101">
            <v>0</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cell r="CM101">
            <v>0</v>
          </cell>
          <cell r="CN101">
            <v>23</v>
          </cell>
          <cell r="CO101">
            <v>4</v>
          </cell>
          <cell r="CP101">
            <v>4</v>
          </cell>
          <cell r="CQ101">
            <v>21</v>
          </cell>
          <cell r="CR101">
            <v>4</v>
          </cell>
          <cell r="CS101">
            <v>7</v>
          </cell>
        </row>
        <row r="102">
          <cell r="A102">
            <v>213</v>
          </cell>
          <cell r="B102" t="str">
            <v>213 Extracurricular</v>
          </cell>
          <cell r="C102" t="b">
            <v>1</v>
          </cell>
          <cell r="D102" t="str">
            <v>213 Extracurricular</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R102">
            <v>0</v>
          </cell>
          <cell r="BS102">
            <v>0</v>
          </cell>
          <cell r="BT102">
            <v>0</v>
          </cell>
          <cell r="BU102">
            <v>0</v>
          </cell>
          <cell r="BV102">
            <v>0</v>
          </cell>
          <cell r="BW102">
            <v>0</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cell r="CM102">
            <v>0</v>
          </cell>
          <cell r="CN102">
            <v>23</v>
          </cell>
          <cell r="CO102">
            <v>4</v>
          </cell>
          <cell r="CP102">
            <v>4</v>
          </cell>
          <cell r="CQ102">
            <v>21</v>
          </cell>
          <cell r="CR102">
            <v>4</v>
          </cell>
          <cell r="CS102">
            <v>7</v>
          </cell>
        </row>
        <row r="103">
          <cell r="A103">
            <v>214</v>
          </cell>
          <cell r="B103" t="str">
            <v>214 Student Services - Instructional Related</v>
          </cell>
          <cell r="C103" t="b">
            <v>1</v>
          </cell>
          <cell r="D103" t="str">
            <v>214 Student Services - Instructional Related</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R103">
            <v>0</v>
          </cell>
          <cell r="BS103">
            <v>0</v>
          </cell>
          <cell r="BT103">
            <v>0</v>
          </cell>
          <cell r="BU103">
            <v>0</v>
          </cell>
          <cell r="BV103">
            <v>0</v>
          </cell>
          <cell r="BW103">
            <v>0</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cell r="CM103">
            <v>0</v>
          </cell>
          <cell r="CN103">
            <v>23</v>
          </cell>
          <cell r="CO103">
            <v>4</v>
          </cell>
          <cell r="CP103">
            <v>4</v>
          </cell>
          <cell r="CQ103">
            <v>21</v>
          </cell>
          <cell r="CR103">
            <v>4</v>
          </cell>
          <cell r="CS103">
            <v>7</v>
          </cell>
        </row>
        <row r="104">
          <cell r="A104">
            <v>215</v>
          </cell>
          <cell r="B104" t="str">
            <v>215 Academic Interventions</v>
          </cell>
          <cell r="C104" t="b">
            <v>1</v>
          </cell>
          <cell r="D104" t="str">
            <v>215 Academic Interventions</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R104">
            <v>0</v>
          </cell>
          <cell r="BS104">
            <v>0</v>
          </cell>
          <cell r="BT104">
            <v>0</v>
          </cell>
          <cell r="BU104">
            <v>0</v>
          </cell>
          <cell r="BV104">
            <v>0</v>
          </cell>
          <cell r="BW104">
            <v>0</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cell r="CM104">
            <v>0</v>
          </cell>
          <cell r="CN104">
            <v>23</v>
          </cell>
          <cell r="CO104">
            <v>4</v>
          </cell>
          <cell r="CP104">
            <v>4</v>
          </cell>
          <cell r="CQ104">
            <v>21</v>
          </cell>
          <cell r="CR104">
            <v>4</v>
          </cell>
          <cell r="CS104">
            <v>7</v>
          </cell>
        </row>
        <row r="105">
          <cell r="A105">
            <v>216</v>
          </cell>
          <cell r="B105" t="str">
            <v>216 Student Health Services - Medical</v>
          </cell>
          <cell r="C105" t="b">
            <v>1</v>
          </cell>
          <cell r="D105" t="str">
            <v>216 Student Health Services - Medical</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cell r="CM105">
            <v>0</v>
          </cell>
          <cell r="CN105">
            <v>23</v>
          </cell>
          <cell r="CO105">
            <v>4</v>
          </cell>
          <cell r="CP105">
            <v>4</v>
          </cell>
          <cell r="CQ105">
            <v>21</v>
          </cell>
          <cell r="CR105">
            <v>4</v>
          </cell>
          <cell r="CS105">
            <v>7</v>
          </cell>
        </row>
        <row r="106">
          <cell r="A106">
            <v>221</v>
          </cell>
          <cell r="B106" t="str">
            <v>221 Curriculum Development</v>
          </cell>
          <cell r="C106" t="b">
            <v>1</v>
          </cell>
          <cell r="D106" t="str">
            <v>221 Curriculum Development</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23</v>
          </cell>
          <cell r="CO106">
            <v>4</v>
          </cell>
          <cell r="CP106">
            <v>4</v>
          </cell>
          <cell r="CQ106">
            <v>21</v>
          </cell>
          <cell r="CR106">
            <v>4</v>
          </cell>
          <cell r="CS106">
            <v>7</v>
          </cell>
        </row>
        <row r="107">
          <cell r="A107">
            <v>222</v>
          </cell>
          <cell r="B107" t="str">
            <v>222 Staff Development and Support</v>
          </cell>
          <cell r="C107" t="b">
            <v>1</v>
          </cell>
          <cell r="D107" t="str">
            <v>222 Staff Development and Support</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R107">
            <v>0</v>
          </cell>
          <cell r="BS107">
            <v>0</v>
          </cell>
          <cell r="BT107">
            <v>0</v>
          </cell>
          <cell r="BU107">
            <v>0</v>
          </cell>
          <cell r="BV107">
            <v>0</v>
          </cell>
          <cell r="BW107">
            <v>0</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cell r="CM107">
            <v>0</v>
          </cell>
          <cell r="CN107">
            <v>23</v>
          </cell>
          <cell r="CO107">
            <v>4</v>
          </cell>
          <cell r="CP107">
            <v>4</v>
          </cell>
          <cell r="CQ107">
            <v>21</v>
          </cell>
          <cell r="CR107">
            <v>4</v>
          </cell>
          <cell r="CS107">
            <v>7</v>
          </cell>
        </row>
        <row r="108">
          <cell r="A108">
            <v>223</v>
          </cell>
          <cell r="B108" t="str">
            <v>223 Sabbaticals</v>
          </cell>
          <cell r="C108" t="b">
            <v>1</v>
          </cell>
          <cell r="D108" t="str">
            <v>223 Sabbaticals</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R108">
            <v>0</v>
          </cell>
          <cell r="BS108">
            <v>0</v>
          </cell>
          <cell r="BT108">
            <v>0</v>
          </cell>
          <cell r="BU108">
            <v>0</v>
          </cell>
          <cell r="BV108">
            <v>0</v>
          </cell>
          <cell r="BW108">
            <v>0</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cell r="CM108">
            <v>0</v>
          </cell>
          <cell r="CN108">
            <v>23</v>
          </cell>
          <cell r="CO108">
            <v>4</v>
          </cell>
          <cell r="CP108">
            <v>4</v>
          </cell>
          <cell r="CQ108">
            <v>21</v>
          </cell>
          <cell r="CR108">
            <v>4</v>
          </cell>
          <cell r="CS108">
            <v>7</v>
          </cell>
        </row>
        <row r="109">
          <cell r="A109">
            <v>231</v>
          </cell>
          <cell r="B109" t="str">
            <v>231 Program Management</v>
          </cell>
          <cell r="C109" t="b">
            <v>1</v>
          </cell>
          <cell r="D109" t="str">
            <v>231 Program Management</v>
          </cell>
          <cell r="E109">
            <v>0</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K109">
            <v>0</v>
          </cell>
          <cell r="BL109">
            <v>0</v>
          </cell>
          <cell r="BM109">
            <v>0</v>
          </cell>
          <cell r="BN109">
            <v>0</v>
          </cell>
          <cell r="BO109">
            <v>0</v>
          </cell>
          <cell r="BP109">
            <v>0</v>
          </cell>
          <cell r="BR109">
            <v>0</v>
          </cell>
          <cell r="BS109">
            <v>0</v>
          </cell>
          <cell r="BT109">
            <v>0</v>
          </cell>
          <cell r="BU109">
            <v>0</v>
          </cell>
          <cell r="BV109">
            <v>0</v>
          </cell>
          <cell r="BW109">
            <v>0</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cell r="CM109">
            <v>0</v>
          </cell>
          <cell r="CN109">
            <v>23</v>
          </cell>
          <cell r="CO109">
            <v>4</v>
          </cell>
          <cell r="CP109">
            <v>4</v>
          </cell>
          <cell r="CQ109">
            <v>21</v>
          </cell>
          <cell r="CR109">
            <v>4</v>
          </cell>
          <cell r="CS109">
            <v>7</v>
          </cell>
        </row>
        <row r="110">
          <cell r="A110">
            <v>232</v>
          </cell>
          <cell r="B110" t="str">
            <v>232 Therapists, Psychologists et al</v>
          </cell>
          <cell r="C110" t="b">
            <v>1</v>
          </cell>
          <cell r="D110" t="str">
            <v>232 Therapists, Psychologists et al</v>
          </cell>
          <cell r="E110">
            <v>0</v>
          </cell>
          <cell r="F110">
            <v>0</v>
          </cell>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R110">
            <v>0</v>
          </cell>
          <cell r="BS110">
            <v>0</v>
          </cell>
          <cell r="BT110">
            <v>0</v>
          </cell>
          <cell r="BU110">
            <v>0</v>
          </cell>
          <cell r="BV110">
            <v>0</v>
          </cell>
          <cell r="BW110">
            <v>0</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cell r="CM110">
            <v>0</v>
          </cell>
          <cell r="CN110">
            <v>23</v>
          </cell>
          <cell r="CO110">
            <v>4</v>
          </cell>
          <cell r="CP110">
            <v>4</v>
          </cell>
          <cell r="CQ110">
            <v>21</v>
          </cell>
          <cell r="CR110">
            <v>4</v>
          </cell>
          <cell r="CS110">
            <v>7</v>
          </cell>
        </row>
        <row r="111">
          <cell r="A111">
            <v>241</v>
          </cell>
          <cell r="B111" t="str">
            <v>241 Academic Student Assessment</v>
          </cell>
          <cell r="C111" t="b">
            <v>1</v>
          </cell>
          <cell r="D111" t="str">
            <v>241 Academic Student Assessment</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R111">
            <v>0</v>
          </cell>
          <cell r="BS111">
            <v>0</v>
          </cell>
          <cell r="BT111">
            <v>0</v>
          </cell>
          <cell r="BU111">
            <v>0</v>
          </cell>
          <cell r="BV111">
            <v>0</v>
          </cell>
          <cell r="BW111">
            <v>0</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cell r="CM111">
            <v>0</v>
          </cell>
          <cell r="CN111">
            <v>23</v>
          </cell>
          <cell r="CO111">
            <v>4</v>
          </cell>
          <cell r="CP111">
            <v>4</v>
          </cell>
          <cell r="CQ111">
            <v>21</v>
          </cell>
          <cell r="CR111">
            <v>4</v>
          </cell>
          <cell r="CS111">
            <v>7</v>
          </cell>
        </row>
        <row r="112">
          <cell r="A112">
            <v>311</v>
          </cell>
          <cell r="B112" t="str">
            <v>311 Transportation</v>
          </cell>
          <cell r="C112" t="b">
            <v>1</v>
          </cell>
          <cell r="D112" t="str">
            <v>311 Transportation</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cell r="BP112">
            <v>0</v>
          </cell>
          <cell r="BR112">
            <v>0</v>
          </cell>
          <cell r="BS112">
            <v>0</v>
          </cell>
          <cell r="BT112">
            <v>0</v>
          </cell>
          <cell r="BU112">
            <v>0</v>
          </cell>
          <cell r="BV112">
            <v>0</v>
          </cell>
          <cell r="BW112">
            <v>0</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cell r="CM112">
            <v>0</v>
          </cell>
          <cell r="CN112">
            <v>23</v>
          </cell>
          <cell r="CO112">
            <v>4</v>
          </cell>
          <cell r="CP112">
            <v>4</v>
          </cell>
          <cell r="CQ112">
            <v>21</v>
          </cell>
          <cell r="CR112">
            <v>4</v>
          </cell>
          <cell r="CS112">
            <v>7</v>
          </cell>
        </row>
        <row r="113">
          <cell r="A113">
            <v>312</v>
          </cell>
          <cell r="B113" t="str">
            <v>312 Food Service</v>
          </cell>
          <cell r="C113" t="b">
            <v>1</v>
          </cell>
          <cell r="D113" t="str">
            <v>312 Food Service</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cell r="BK113">
            <v>0</v>
          </cell>
          <cell r="BL113">
            <v>0</v>
          </cell>
          <cell r="BM113">
            <v>0</v>
          </cell>
          <cell r="BN113">
            <v>0</v>
          </cell>
          <cell r="BO113">
            <v>0</v>
          </cell>
          <cell r="BP113">
            <v>0</v>
          </cell>
          <cell r="BR113">
            <v>0</v>
          </cell>
          <cell r="BS113">
            <v>0</v>
          </cell>
          <cell r="BT113">
            <v>0</v>
          </cell>
          <cell r="BU113">
            <v>0</v>
          </cell>
          <cell r="BV113">
            <v>0</v>
          </cell>
          <cell r="BW113">
            <v>0</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cell r="CM113">
            <v>0</v>
          </cell>
          <cell r="CN113">
            <v>23</v>
          </cell>
          <cell r="CO113">
            <v>4</v>
          </cell>
          <cell r="CP113">
            <v>4</v>
          </cell>
          <cell r="CQ113">
            <v>21</v>
          </cell>
          <cell r="CR113">
            <v>4</v>
          </cell>
          <cell r="CS113">
            <v>7</v>
          </cell>
        </row>
        <row r="114">
          <cell r="A114">
            <v>313</v>
          </cell>
          <cell r="B114" t="str">
            <v>313 Safety</v>
          </cell>
          <cell r="C114" t="b">
            <v>1</v>
          </cell>
          <cell r="D114" t="str">
            <v>313 Safety</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cell r="BK114">
            <v>0</v>
          </cell>
          <cell r="BL114">
            <v>0</v>
          </cell>
          <cell r="BM114">
            <v>0</v>
          </cell>
          <cell r="BN114">
            <v>0</v>
          </cell>
          <cell r="BO114">
            <v>0</v>
          </cell>
          <cell r="BP114">
            <v>0</v>
          </cell>
          <cell r="BR114">
            <v>0</v>
          </cell>
          <cell r="BS114">
            <v>0</v>
          </cell>
          <cell r="BT114">
            <v>0</v>
          </cell>
          <cell r="BU114">
            <v>0</v>
          </cell>
          <cell r="BV114">
            <v>0</v>
          </cell>
          <cell r="BW114">
            <v>0</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cell r="CM114">
            <v>0</v>
          </cell>
          <cell r="CN114">
            <v>23</v>
          </cell>
          <cell r="CO114">
            <v>4</v>
          </cell>
          <cell r="CP114">
            <v>4</v>
          </cell>
          <cell r="CQ114">
            <v>21</v>
          </cell>
          <cell r="CR114">
            <v>4</v>
          </cell>
          <cell r="CS114">
            <v>7</v>
          </cell>
        </row>
        <row r="115">
          <cell r="A115">
            <v>321</v>
          </cell>
          <cell r="B115" t="str">
            <v>321 Building Upkeep/Utilities/Maintenance</v>
          </cell>
          <cell r="C115" t="b">
            <v>1</v>
          </cell>
          <cell r="D115" t="str">
            <v>321 Building Upkeep/Utilities/Maintenance</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R115">
            <v>0</v>
          </cell>
          <cell r="BS115">
            <v>0</v>
          </cell>
          <cell r="BT115">
            <v>0</v>
          </cell>
          <cell r="BU115">
            <v>0</v>
          </cell>
          <cell r="BV115">
            <v>0</v>
          </cell>
          <cell r="BW115">
            <v>0</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cell r="CM115">
            <v>0</v>
          </cell>
          <cell r="CN115">
            <v>23</v>
          </cell>
          <cell r="CO115">
            <v>4</v>
          </cell>
          <cell r="CP115">
            <v>4</v>
          </cell>
          <cell r="CQ115">
            <v>21</v>
          </cell>
          <cell r="CR115">
            <v>4</v>
          </cell>
          <cell r="CS115">
            <v>7</v>
          </cell>
        </row>
        <row r="116">
          <cell r="A116">
            <v>331</v>
          </cell>
          <cell r="B116" t="str">
            <v>331 Data Processing</v>
          </cell>
          <cell r="C116" t="b">
            <v>1</v>
          </cell>
          <cell r="D116" t="str">
            <v>331 Data Processing</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cell r="BK116">
            <v>0</v>
          </cell>
          <cell r="BL116">
            <v>0</v>
          </cell>
          <cell r="BM116">
            <v>0</v>
          </cell>
          <cell r="BN116">
            <v>0</v>
          </cell>
          <cell r="BO116">
            <v>0</v>
          </cell>
          <cell r="BP116">
            <v>0</v>
          </cell>
          <cell r="BR116">
            <v>0</v>
          </cell>
          <cell r="BS116">
            <v>0</v>
          </cell>
          <cell r="BT116">
            <v>0</v>
          </cell>
          <cell r="BU116">
            <v>0</v>
          </cell>
          <cell r="BV116">
            <v>0</v>
          </cell>
          <cell r="BW116">
            <v>0</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cell r="CM116">
            <v>0</v>
          </cell>
          <cell r="CN116">
            <v>23</v>
          </cell>
          <cell r="CO116">
            <v>4</v>
          </cell>
          <cell r="CP116">
            <v>4</v>
          </cell>
          <cell r="CQ116">
            <v>21</v>
          </cell>
          <cell r="CR116">
            <v>4</v>
          </cell>
          <cell r="CS116">
            <v>7</v>
          </cell>
        </row>
        <row r="117">
          <cell r="A117">
            <v>332</v>
          </cell>
          <cell r="B117" t="str">
            <v>332 Business Operations</v>
          </cell>
          <cell r="C117" t="b">
            <v>1</v>
          </cell>
          <cell r="D117" t="str">
            <v>332 Business Operations</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cell r="BK117">
            <v>0</v>
          </cell>
          <cell r="BL117">
            <v>0</v>
          </cell>
          <cell r="BM117">
            <v>0</v>
          </cell>
          <cell r="BN117">
            <v>0</v>
          </cell>
          <cell r="BO117">
            <v>0</v>
          </cell>
          <cell r="BP117">
            <v>0</v>
          </cell>
          <cell r="BR117">
            <v>0</v>
          </cell>
          <cell r="BS117">
            <v>0</v>
          </cell>
          <cell r="BT117">
            <v>0</v>
          </cell>
          <cell r="BU117">
            <v>0</v>
          </cell>
          <cell r="BV117">
            <v>0</v>
          </cell>
          <cell r="BW117">
            <v>0</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cell r="CM117">
            <v>0</v>
          </cell>
          <cell r="CN117">
            <v>23</v>
          </cell>
          <cell r="CO117">
            <v>4</v>
          </cell>
          <cell r="CP117">
            <v>4</v>
          </cell>
          <cell r="CQ117">
            <v>21</v>
          </cell>
          <cell r="CR117">
            <v>4</v>
          </cell>
          <cell r="CS117">
            <v>7</v>
          </cell>
        </row>
        <row r="118">
          <cell r="A118">
            <v>411</v>
          </cell>
          <cell r="B118" t="str">
            <v>411 Budgeted Contingencies</v>
          </cell>
          <cell r="C118" t="b">
            <v>1</v>
          </cell>
          <cell r="D118" t="str">
            <v>411 Budgeted Contingencies</v>
          </cell>
          <cell r="E118">
            <v>0</v>
          </cell>
          <cell r="F118">
            <v>0</v>
          </cell>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0</v>
          </cell>
          <cell r="BL118">
            <v>0</v>
          </cell>
          <cell r="BM118">
            <v>0</v>
          </cell>
          <cell r="BN118">
            <v>0</v>
          </cell>
          <cell r="BO118">
            <v>0</v>
          </cell>
          <cell r="BP118">
            <v>0</v>
          </cell>
          <cell r="BR118">
            <v>0</v>
          </cell>
          <cell r="BS118">
            <v>0</v>
          </cell>
          <cell r="BT118">
            <v>0</v>
          </cell>
          <cell r="BU118">
            <v>0</v>
          </cell>
          <cell r="BV118">
            <v>0</v>
          </cell>
          <cell r="BW118">
            <v>0</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cell r="CM118">
            <v>0</v>
          </cell>
          <cell r="CN118">
            <v>23</v>
          </cell>
          <cell r="CO118">
            <v>4</v>
          </cell>
          <cell r="CP118">
            <v>4</v>
          </cell>
          <cell r="CQ118">
            <v>21</v>
          </cell>
          <cell r="CR118">
            <v>4</v>
          </cell>
          <cell r="CS118">
            <v>7</v>
          </cell>
        </row>
        <row r="119">
          <cell r="A119">
            <v>421</v>
          </cell>
          <cell r="B119" t="str">
            <v>421 Debt Service</v>
          </cell>
          <cell r="C119" t="b">
            <v>1</v>
          </cell>
          <cell r="D119" t="str">
            <v>421 Debt Service</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R119">
            <v>0</v>
          </cell>
          <cell r="BS119">
            <v>0</v>
          </cell>
          <cell r="BT119">
            <v>0</v>
          </cell>
          <cell r="BU119">
            <v>0</v>
          </cell>
          <cell r="BV119">
            <v>0</v>
          </cell>
          <cell r="BW119">
            <v>0</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cell r="CM119">
            <v>0</v>
          </cell>
          <cell r="CN119">
            <v>23</v>
          </cell>
          <cell r="CO119">
            <v>4</v>
          </cell>
          <cell r="CP119">
            <v>4</v>
          </cell>
          <cell r="CQ119">
            <v>21</v>
          </cell>
          <cell r="CR119">
            <v>4</v>
          </cell>
          <cell r="CS119">
            <v>7</v>
          </cell>
        </row>
        <row r="120">
          <cell r="A120">
            <v>422</v>
          </cell>
          <cell r="B120" t="str">
            <v>422 Capital Projects</v>
          </cell>
          <cell r="C120" t="b">
            <v>1</v>
          </cell>
          <cell r="D120" t="str">
            <v>422 Capital Projects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R120">
            <v>0</v>
          </cell>
          <cell r="BS120">
            <v>0</v>
          </cell>
          <cell r="BT120">
            <v>0</v>
          </cell>
          <cell r="BU120">
            <v>0</v>
          </cell>
          <cell r="BV120">
            <v>0</v>
          </cell>
          <cell r="BW120">
            <v>0</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cell r="CM120">
            <v>0</v>
          </cell>
          <cell r="CN120">
            <v>23</v>
          </cell>
          <cell r="CO120">
            <v>4</v>
          </cell>
          <cell r="CP120">
            <v>4</v>
          </cell>
          <cell r="CQ120">
            <v>21</v>
          </cell>
          <cell r="CR120">
            <v>4</v>
          </cell>
          <cell r="CS120">
            <v>7</v>
          </cell>
        </row>
        <row r="121">
          <cell r="A121">
            <v>431</v>
          </cell>
          <cell r="B121" t="str">
            <v>431 Public, Parochial, Private, Charter Pass-Throughs</v>
          </cell>
          <cell r="C121" t="b">
            <v>1</v>
          </cell>
          <cell r="D121" t="str">
            <v>431 Public, Parochial, Private, Charter Pass-Throughs</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0</v>
          </cell>
          <cell r="BB121">
            <v>0</v>
          </cell>
          <cell r="BC121">
            <v>0</v>
          </cell>
          <cell r="BD121">
            <v>0</v>
          </cell>
          <cell r="BE121">
            <v>0</v>
          </cell>
          <cell r="BF121">
            <v>0</v>
          </cell>
          <cell r="BG121">
            <v>0</v>
          </cell>
          <cell r="BH121">
            <v>0</v>
          </cell>
          <cell r="BI121">
            <v>0</v>
          </cell>
          <cell r="BJ121">
            <v>0</v>
          </cell>
          <cell r="BK121">
            <v>0</v>
          </cell>
          <cell r="BL121">
            <v>0</v>
          </cell>
          <cell r="BM121">
            <v>0</v>
          </cell>
          <cell r="BN121">
            <v>0</v>
          </cell>
          <cell r="BO121">
            <v>0</v>
          </cell>
          <cell r="BP121">
            <v>0</v>
          </cell>
          <cell r="BR121">
            <v>0</v>
          </cell>
          <cell r="BS121">
            <v>0</v>
          </cell>
          <cell r="BT121">
            <v>0</v>
          </cell>
          <cell r="BU121">
            <v>0</v>
          </cell>
          <cell r="BV121">
            <v>0</v>
          </cell>
          <cell r="BW121">
            <v>0</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cell r="CM121">
            <v>0</v>
          </cell>
          <cell r="CN121">
            <v>23</v>
          </cell>
          <cell r="CO121">
            <v>4</v>
          </cell>
          <cell r="CP121">
            <v>4</v>
          </cell>
          <cell r="CQ121">
            <v>21</v>
          </cell>
          <cell r="CR121">
            <v>4</v>
          </cell>
          <cell r="CS121">
            <v>7</v>
          </cell>
        </row>
        <row r="122">
          <cell r="A122">
            <v>432</v>
          </cell>
          <cell r="B122" t="str">
            <v>432 Retiree Benefits and Other</v>
          </cell>
          <cell r="C122" t="b">
            <v>1</v>
          </cell>
          <cell r="D122" t="str">
            <v>432 Retiree Benefits and Other</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cell r="CM122">
            <v>0</v>
          </cell>
          <cell r="CN122">
            <v>23</v>
          </cell>
          <cell r="CO122">
            <v>4</v>
          </cell>
          <cell r="CP122">
            <v>4</v>
          </cell>
          <cell r="CQ122">
            <v>21</v>
          </cell>
          <cell r="CR122">
            <v>4</v>
          </cell>
          <cell r="CS122">
            <v>7</v>
          </cell>
        </row>
        <row r="123">
          <cell r="A123">
            <v>433</v>
          </cell>
          <cell r="B123" t="str">
            <v>433 Enterprise and Community Service Operations</v>
          </cell>
          <cell r="C123" t="b">
            <v>1</v>
          </cell>
          <cell r="D123" t="str">
            <v>433 Enterprise and Community Service Operations</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cell r="CM123">
            <v>0</v>
          </cell>
          <cell r="CN123">
            <v>23</v>
          </cell>
          <cell r="CO123">
            <v>4</v>
          </cell>
          <cell r="CP123">
            <v>4</v>
          </cell>
          <cell r="CQ123">
            <v>21</v>
          </cell>
          <cell r="CR123">
            <v>4</v>
          </cell>
          <cell r="CS123">
            <v>7</v>
          </cell>
        </row>
        <row r="124">
          <cell r="A124">
            <v>441</v>
          </cell>
          <cell r="B124" t="str">
            <v>441 Claims and Settlements</v>
          </cell>
          <cell r="C124" t="b">
            <v>1</v>
          </cell>
          <cell r="D124" t="str">
            <v>441 Claims and Settlements</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cell r="CM124">
            <v>0</v>
          </cell>
          <cell r="CN124">
            <v>23</v>
          </cell>
          <cell r="CO124">
            <v>4</v>
          </cell>
          <cell r="CP124">
            <v>4</v>
          </cell>
          <cell r="CQ124">
            <v>21</v>
          </cell>
          <cell r="CR124">
            <v>4</v>
          </cell>
          <cell r="CS124">
            <v>7</v>
          </cell>
        </row>
        <row r="125">
          <cell r="A125">
            <v>511</v>
          </cell>
          <cell r="B125" t="str">
            <v>511 Principals and Assistant Principals</v>
          </cell>
          <cell r="C125" t="b">
            <v>1</v>
          </cell>
          <cell r="D125" t="str">
            <v>511 Principals and Assistant Principals</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cell r="CM125">
            <v>0</v>
          </cell>
          <cell r="CN125">
            <v>23</v>
          </cell>
          <cell r="CO125">
            <v>4</v>
          </cell>
          <cell r="CP125">
            <v>4</v>
          </cell>
          <cell r="CQ125">
            <v>21</v>
          </cell>
          <cell r="CR125">
            <v>4</v>
          </cell>
          <cell r="CS125">
            <v>7</v>
          </cell>
        </row>
        <row r="126">
          <cell r="A126">
            <v>512</v>
          </cell>
          <cell r="B126" t="str">
            <v>512 School Office</v>
          </cell>
          <cell r="C126" t="b">
            <v>1</v>
          </cell>
          <cell r="D126" t="str">
            <v>512 School Office</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cell r="CM126">
            <v>0</v>
          </cell>
          <cell r="CN126">
            <v>23</v>
          </cell>
          <cell r="CO126">
            <v>4</v>
          </cell>
          <cell r="CP126">
            <v>4</v>
          </cell>
          <cell r="CQ126">
            <v>21</v>
          </cell>
          <cell r="CR126">
            <v>4</v>
          </cell>
          <cell r="CS126">
            <v>7</v>
          </cell>
        </row>
        <row r="127">
          <cell r="A127">
            <v>521</v>
          </cell>
          <cell r="B127" t="str">
            <v>521 Deputies, Sr Admin, Researchers, Pgm Evaluators</v>
          </cell>
          <cell r="C127" t="b">
            <v>1</v>
          </cell>
          <cell r="D127" t="str">
            <v>521 Deputies, Sr Admin, Researchers, Pgm Evaluators</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cell r="CM127">
            <v>0</v>
          </cell>
          <cell r="CN127">
            <v>23</v>
          </cell>
          <cell r="CO127">
            <v>4</v>
          </cell>
          <cell r="CP127">
            <v>4</v>
          </cell>
          <cell r="CQ127">
            <v>21</v>
          </cell>
          <cell r="CR127">
            <v>4</v>
          </cell>
          <cell r="CS127">
            <v>7</v>
          </cell>
        </row>
        <row r="128">
          <cell r="A128">
            <v>531</v>
          </cell>
          <cell r="B128" t="str">
            <v>531 Superintendent and School Board</v>
          </cell>
          <cell r="C128" t="b">
            <v>1</v>
          </cell>
          <cell r="D128" t="str">
            <v>531 Superintendent and School Board</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cell r="CM128">
            <v>0</v>
          </cell>
          <cell r="CN128">
            <v>23</v>
          </cell>
          <cell r="CO128">
            <v>4</v>
          </cell>
          <cell r="CP128">
            <v>4</v>
          </cell>
          <cell r="CQ128">
            <v>21</v>
          </cell>
          <cell r="CR128">
            <v>4</v>
          </cell>
          <cell r="CS128">
            <v>7</v>
          </cell>
        </row>
        <row r="129">
          <cell r="A129">
            <v>532</v>
          </cell>
          <cell r="B129" t="str">
            <v>532 Legal</v>
          </cell>
          <cell r="C129" t="b">
            <v>1</v>
          </cell>
          <cell r="D129" t="str">
            <v>532 Legal</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cell r="CM129">
            <v>0</v>
          </cell>
          <cell r="CN129">
            <v>23</v>
          </cell>
          <cell r="CO129">
            <v>4</v>
          </cell>
          <cell r="CP129">
            <v>4</v>
          </cell>
          <cell r="CQ129">
            <v>21</v>
          </cell>
          <cell r="CR129">
            <v>4</v>
          </cell>
          <cell r="CS129">
            <v>7</v>
          </cell>
        </row>
        <row r="130">
          <cell r="A130">
            <v>90000</v>
          </cell>
          <cell r="B130" t="str">
            <v>Total</v>
          </cell>
          <cell r="C130">
            <v>0</v>
          </cell>
          <cell r="D130" t="str">
            <v>Grand Total</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row>
        <row r="138">
          <cell r="A138">
            <v>0</v>
          </cell>
          <cell r="B138" t="str">
            <v>0 Other Programs</v>
          </cell>
          <cell r="C138" t="b">
            <v>1</v>
          </cell>
          <cell r="D138" t="str">
            <v>0 Other Programs</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23</v>
          </cell>
          <cell r="CO138">
            <v>4</v>
          </cell>
          <cell r="CP138">
            <v>4</v>
          </cell>
          <cell r="CQ138">
            <v>21</v>
          </cell>
          <cell r="CR138">
            <v>4</v>
          </cell>
          <cell r="CS138">
            <v>7</v>
          </cell>
        </row>
        <row r="139">
          <cell r="A139">
            <v>1</v>
          </cell>
          <cell r="B139" t="str">
            <v>1 Regular Elementary/Secondary Education</v>
          </cell>
          <cell r="C139" t="b">
            <v>1</v>
          </cell>
          <cell r="D139" t="str">
            <v>1 Regular Elementary/Secondary Education</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23</v>
          </cell>
          <cell r="CO139">
            <v>4</v>
          </cell>
          <cell r="CP139">
            <v>4</v>
          </cell>
          <cell r="CQ139">
            <v>21</v>
          </cell>
          <cell r="CR139">
            <v>4</v>
          </cell>
          <cell r="CS139">
            <v>7</v>
          </cell>
        </row>
        <row r="140">
          <cell r="A140">
            <v>2</v>
          </cell>
          <cell r="B140" t="str">
            <v>2 Special Education</v>
          </cell>
          <cell r="C140" t="b">
            <v>1</v>
          </cell>
          <cell r="D140" t="str">
            <v>2 Special Education</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23</v>
          </cell>
          <cell r="CO140">
            <v>4</v>
          </cell>
          <cell r="CP140">
            <v>4</v>
          </cell>
          <cell r="CQ140">
            <v>21</v>
          </cell>
          <cell r="CR140">
            <v>4</v>
          </cell>
          <cell r="CS140">
            <v>7</v>
          </cell>
        </row>
        <row r="141">
          <cell r="A141">
            <v>3</v>
          </cell>
          <cell r="B141" t="str">
            <v>3 Career and Technical Education</v>
          </cell>
          <cell r="C141" t="b">
            <v>1</v>
          </cell>
          <cell r="D141" t="str">
            <v>3 Career and Technical Education</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cell r="CM141">
            <v>0</v>
          </cell>
          <cell r="CN141">
            <v>23</v>
          </cell>
          <cell r="CO141">
            <v>4</v>
          </cell>
          <cell r="CP141">
            <v>4</v>
          </cell>
          <cell r="CQ141">
            <v>21</v>
          </cell>
          <cell r="CR141">
            <v>4</v>
          </cell>
          <cell r="CS141">
            <v>7</v>
          </cell>
        </row>
        <row r="142">
          <cell r="A142">
            <v>4</v>
          </cell>
          <cell r="B142" t="str">
            <v>4 Bilingual/ESL Education</v>
          </cell>
          <cell r="C142" t="b">
            <v>1</v>
          </cell>
          <cell r="D142" t="str">
            <v>4 Bilingual/ESL Education</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cell r="CM142">
            <v>0</v>
          </cell>
          <cell r="CN142">
            <v>23</v>
          </cell>
          <cell r="CO142">
            <v>4</v>
          </cell>
          <cell r="CP142">
            <v>4</v>
          </cell>
          <cell r="CQ142">
            <v>21</v>
          </cell>
          <cell r="CR142">
            <v>4</v>
          </cell>
          <cell r="CS142">
            <v>7</v>
          </cell>
        </row>
        <row r="143">
          <cell r="A143">
            <v>5</v>
          </cell>
          <cell r="B143" t="str">
            <v>5 Non-Public Schools Programs</v>
          </cell>
          <cell r="C143" t="b">
            <v>1</v>
          </cell>
          <cell r="D143" t="str">
            <v>5 Non-Public Schools Programs</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U143">
            <v>0</v>
          </cell>
          <cell r="AV143">
            <v>0</v>
          </cell>
          <cell r="AW143">
            <v>0</v>
          </cell>
          <cell r="AX143">
            <v>0</v>
          </cell>
          <cell r="AY143">
            <v>0</v>
          </cell>
          <cell r="AZ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cell r="CM143">
            <v>0</v>
          </cell>
          <cell r="CN143">
            <v>23</v>
          </cell>
          <cell r="CO143">
            <v>4</v>
          </cell>
          <cell r="CP143">
            <v>4</v>
          </cell>
          <cell r="CQ143">
            <v>21</v>
          </cell>
          <cell r="CR143">
            <v>4</v>
          </cell>
          <cell r="CS143">
            <v>7</v>
          </cell>
        </row>
        <row r="144">
          <cell r="A144">
            <v>6</v>
          </cell>
          <cell r="B144" t="str">
            <v>6 Adult/Continuing Ed, Summer School,  After School</v>
          </cell>
          <cell r="C144" t="b">
            <v>1</v>
          </cell>
          <cell r="D144" t="str">
            <v>6 Adult/Continuing Ed, Summer School,  After School</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cell r="CM144">
            <v>0</v>
          </cell>
          <cell r="CN144">
            <v>23</v>
          </cell>
          <cell r="CO144">
            <v>4</v>
          </cell>
          <cell r="CP144">
            <v>4</v>
          </cell>
          <cell r="CQ144">
            <v>21</v>
          </cell>
          <cell r="CR144">
            <v>4</v>
          </cell>
          <cell r="CS144">
            <v>7</v>
          </cell>
        </row>
        <row r="145">
          <cell r="A145">
            <v>7</v>
          </cell>
          <cell r="B145" t="str">
            <v>7 Community/Jr College Education Programs</v>
          </cell>
          <cell r="C145" t="b">
            <v>1</v>
          </cell>
          <cell r="D145" t="str">
            <v>7 Community/Jr College Education Programs</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U145">
            <v>0</v>
          </cell>
          <cell r="AV145">
            <v>0</v>
          </cell>
          <cell r="AW145">
            <v>0</v>
          </cell>
          <cell r="AX145">
            <v>0</v>
          </cell>
          <cell r="AY145">
            <v>0</v>
          </cell>
          <cell r="AZ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cell r="CM145">
            <v>0</v>
          </cell>
          <cell r="CN145">
            <v>23</v>
          </cell>
          <cell r="CO145">
            <v>4</v>
          </cell>
          <cell r="CP145">
            <v>4</v>
          </cell>
          <cell r="CQ145">
            <v>21</v>
          </cell>
          <cell r="CR145">
            <v>4</v>
          </cell>
          <cell r="CS145">
            <v>7</v>
          </cell>
        </row>
        <row r="146">
          <cell r="A146">
            <v>8</v>
          </cell>
          <cell r="B146" t="str">
            <v>8 Community Services Programs</v>
          </cell>
          <cell r="C146" t="b">
            <v>1</v>
          </cell>
          <cell r="D146" t="str">
            <v>8 Community Services Programs</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cell r="CM146">
            <v>0</v>
          </cell>
          <cell r="CN146">
            <v>23</v>
          </cell>
          <cell r="CO146">
            <v>4</v>
          </cell>
          <cell r="CP146">
            <v>4</v>
          </cell>
          <cell r="CQ146">
            <v>21</v>
          </cell>
          <cell r="CR146">
            <v>4</v>
          </cell>
          <cell r="CS146">
            <v>7</v>
          </cell>
        </row>
        <row r="147">
          <cell r="A147">
            <v>9</v>
          </cell>
          <cell r="B147" t="str">
            <v>9 Co-Curricular and Extracurricular Activities</v>
          </cell>
          <cell r="C147" t="b">
            <v>1</v>
          </cell>
          <cell r="D147" t="str">
            <v>9 Co-Curricular and Extracurricular Activities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U147">
            <v>0</v>
          </cell>
          <cell r="AV147">
            <v>0</v>
          </cell>
          <cell r="AW147">
            <v>0</v>
          </cell>
          <cell r="AX147">
            <v>0</v>
          </cell>
          <cell r="AY147">
            <v>0</v>
          </cell>
          <cell r="AZ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cell r="CM147">
            <v>0</v>
          </cell>
          <cell r="CN147">
            <v>23</v>
          </cell>
          <cell r="CO147">
            <v>4</v>
          </cell>
          <cell r="CP147">
            <v>4</v>
          </cell>
          <cell r="CQ147">
            <v>21</v>
          </cell>
          <cell r="CR147">
            <v>4</v>
          </cell>
          <cell r="CS147">
            <v>7</v>
          </cell>
        </row>
        <row r="148">
          <cell r="A148">
            <v>90000</v>
          </cell>
          <cell r="B148" t="str">
            <v>Total</v>
          </cell>
          <cell r="C148">
            <v>0</v>
          </cell>
          <cell r="D148" t="str">
            <v>Grand Total</v>
          </cell>
          <cell r="E148">
            <v>0</v>
          </cell>
          <cell r="F148">
            <v>0</v>
          </cell>
          <cell r="G148">
            <v>0</v>
          </cell>
          <cell r="H148">
            <v>0</v>
          </cell>
          <cell r="I148">
            <v>0</v>
          </cell>
          <cell r="J148">
            <v>0</v>
          </cell>
          <cell r="K148">
            <v>0</v>
          </cell>
          <cell r="L148">
            <v>0</v>
          </cell>
          <cell r="M148">
            <v>0</v>
          </cell>
          <cell r="N148">
            <v>0</v>
          </cell>
          <cell r="O148">
            <v>0</v>
          </cell>
          <cell r="P148">
            <v>9.9999999999999995E-7</v>
          </cell>
          <cell r="Q148">
            <v>0</v>
          </cell>
          <cell r="R148">
            <v>0</v>
          </cell>
          <cell r="S148">
            <v>0</v>
          </cell>
          <cell r="T148">
            <v>0</v>
          </cell>
          <cell r="U148">
            <v>9.9999999999999995E-7</v>
          </cell>
          <cell r="V148">
            <v>0</v>
          </cell>
          <cell r="W148">
            <v>0</v>
          </cell>
          <cell r="X148">
            <v>0</v>
          </cell>
          <cell r="Y148">
            <v>0</v>
          </cell>
          <cell r="Z148">
            <v>0</v>
          </cell>
          <cell r="AA148">
            <v>0</v>
          </cell>
          <cell r="AB148">
            <v>0</v>
          </cell>
          <cell r="AC148">
            <v>0</v>
          </cell>
          <cell r="AD148">
            <v>0</v>
          </cell>
          <cell r="AE148">
            <v>9.9999999999999995E-7</v>
          </cell>
          <cell r="AF148">
            <v>0</v>
          </cell>
          <cell r="AG148">
            <v>0</v>
          </cell>
          <cell r="AH148">
            <v>0</v>
          </cell>
          <cell r="AI148">
            <v>0</v>
          </cell>
          <cell r="AJ148">
            <v>0</v>
          </cell>
          <cell r="AK148">
            <v>9.9999999999999995E-7</v>
          </cell>
          <cell r="AL148">
            <v>9.9999999999999995E-7</v>
          </cell>
          <cell r="AM148">
            <v>0</v>
          </cell>
          <cell r="AN148">
            <v>0</v>
          </cell>
          <cell r="AO148">
            <v>0</v>
          </cell>
          <cell r="AP148">
            <v>0</v>
          </cell>
          <cell r="AQ148">
            <v>0</v>
          </cell>
          <cell r="AR148">
            <v>0</v>
          </cell>
          <cell r="AS148">
            <v>0</v>
          </cell>
          <cell r="AT148">
            <v>0</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row>
        <row r="157">
          <cell r="A157">
            <v>0</v>
          </cell>
          <cell r="B157" t="str">
            <v>00 General Education</v>
          </cell>
          <cell r="C157" t="b">
            <v>1</v>
          </cell>
          <cell r="D157" t="str">
            <v>00 General Education</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cell r="CM157">
            <v>0</v>
          </cell>
          <cell r="CN157">
            <v>23</v>
          </cell>
          <cell r="CO157">
            <v>4</v>
          </cell>
          <cell r="CP157">
            <v>4</v>
          </cell>
          <cell r="CQ157">
            <v>21</v>
          </cell>
          <cell r="CR157">
            <v>4</v>
          </cell>
          <cell r="CS157">
            <v>7</v>
          </cell>
        </row>
        <row r="158">
          <cell r="A158">
            <v>100</v>
          </cell>
          <cell r="B158" t="str">
            <v>01 Agriculture</v>
          </cell>
          <cell r="C158" t="b">
            <v>1</v>
          </cell>
          <cell r="D158" t="str">
            <v>01 Agriculture</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cell r="CM158">
            <v>0</v>
          </cell>
          <cell r="CN158">
            <v>23</v>
          </cell>
          <cell r="CO158">
            <v>4</v>
          </cell>
          <cell r="CP158">
            <v>4</v>
          </cell>
          <cell r="CQ158">
            <v>21</v>
          </cell>
          <cell r="CR158">
            <v>4</v>
          </cell>
          <cell r="CS158">
            <v>7</v>
          </cell>
        </row>
        <row r="159">
          <cell r="A159">
            <v>200</v>
          </cell>
          <cell r="B159" t="str">
            <v>02 Art</v>
          </cell>
          <cell r="C159" t="b">
            <v>1</v>
          </cell>
          <cell r="D159" t="str">
            <v>02 Art</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cell r="CM159">
            <v>0</v>
          </cell>
          <cell r="CN159">
            <v>23</v>
          </cell>
          <cell r="CO159">
            <v>4</v>
          </cell>
          <cell r="CP159">
            <v>4</v>
          </cell>
          <cell r="CQ159">
            <v>21</v>
          </cell>
          <cell r="CR159">
            <v>4</v>
          </cell>
          <cell r="CS159">
            <v>7</v>
          </cell>
        </row>
        <row r="160">
          <cell r="A160">
            <v>300</v>
          </cell>
          <cell r="B160" t="str">
            <v>03 Business</v>
          </cell>
          <cell r="C160" t="b">
            <v>1</v>
          </cell>
          <cell r="D160" t="str">
            <v>03 Business</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cell r="CM160">
            <v>0</v>
          </cell>
          <cell r="CN160">
            <v>23</v>
          </cell>
          <cell r="CO160">
            <v>4</v>
          </cell>
          <cell r="CP160">
            <v>4</v>
          </cell>
          <cell r="CQ160">
            <v>21</v>
          </cell>
          <cell r="CR160">
            <v>4</v>
          </cell>
          <cell r="CS160">
            <v>7</v>
          </cell>
        </row>
        <row r="161">
          <cell r="A161">
            <v>400</v>
          </cell>
          <cell r="B161" t="str">
            <v xml:space="preserve">04 Distributive/Marketing </v>
          </cell>
          <cell r="C161" t="b">
            <v>1</v>
          </cell>
          <cell r="D161" t="str">
            <v xml:space="preserve">04 Distributive/Marketing </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cell r="CM161">
            <v>0</v>
          </cell>
          <cell r="CN161">
            <v>23</v>
          </cell>
          <cell r="CO161">
            <v>4</v>
          </cell>
          <cell r="CP161">
            <v>4</v>
          </cell>
          <cell r="CQ161">
            <v>21</v>
          </cell>
          <cell r="CR161">
            <v>4</v>
          </cell>
          <cell r="CS161">
            <v>7</v>
          </cell>
        </row>
        <row r="162">
          <cell r="A162">
            <v>500</v>
          </cell>
          <cell r="B162" t="str">
            <v>05 English Language Arts</v>
          </cell>
          <cell r="C162" t="b">
            <v>1</v>
          </cell>
          <cell r="D162" t="str">
            <v>05 English Language Arts</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cell r="CM162">
            <v>0</v>
          </cell>
          <cell r="CN162">
            <v>23</v>
          </cell>
          <cell r="CO162">
            <v>4</v>
          </cell>
          <cell r="CP162">
            <v>4</v>
          </cell>
          <cell r="CQ162">
            <v>21</v>
          </cell>
          <cell r="CR162">
            <v>4</v>
          </cell>
          <cell r="CS162">
            <v>7</v>
          </cell>
        </row>
        <row r="163">
          <cell r="A163">
            <v>600</v>
          </cell>
          <cell r="B163" t="str">
            <v>06 ESL and Bilingual</v>
          </cell>
          <cell r="C163" t="b">
            <v>1</v>
          </cell>
          <cell r="D163" t="str">
            <v>06 ESL and Bilingual</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cell r="CM163">
            <v>0</v>
          </cell>
          <cell r="CN163">
            <v>23</v>
          </cell>
          <cell r="CO163">
            <v>4</v>
          </cell>
          <cell r="CP163">
            <v>4</v>
          </cell>
          <cell r="CQ163">
            <v>21</v>
          </cell>
          <cell r="CR163">
            <v>4</v>
          </cell>
          <cell r="CS163">
            <v>7</v>
          </cell>
        </row>
        <row r="164">
          <cell r="A164">
            <v>700</v>
          </cell>
          <cell r="B164" t="str">
            <v>07 Foreign Languages</v>
          </cell>
          <cell r="C164" t="b">
            <v>1</v>
          </cell>
          <cell r="D164" t="str">
            <v>07 Foreign Languages</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cell r="CM164">
            <v>0</v>
          </cell>
          <cell r="CN164">
            <v>23</v>
          </cell>
          <cell r="CO164">
            <v>4</v>
          </cell>
          <cell r="CP164">
            <v>4</v>
          </cell>
          <cell r="CQ164">
            <v>21</v>
          </cell>
          <cell r="CR164">
            <v>4</v>
          </cell>
          <cell r="CS164">
            <v>7</v>
          </cell>
        </row>
        <row r="165">
          <cell r="A165">
            <v>800</v>
          </cell>
          <cell r="B165" t="str">
            <v>08 Guidance</v>
          </cell>
          <cell r="C165" t="b">
            <v>1</v>
          </cell>
          <cell r="D165" t="str">
            <v>08 Guidance</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U165">
            <v>0</v>
          </cell>
          <cell r="AV165">
            <v>0</v>
          </cell>
          <cell r="AW165">
            <v>0</v>
          </cell>
          <cell r="AX165">
            <v>0</v>
          </cell>
          <cell r="AY165">
            <v>0</v>
          </cell>
          <cell r="AZ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cell r="CM165">
            <v>0</v>
          </cell>
          <cell r="CN165">
            <v>23</v>
          </cell>
          <cell r="CO165">
            <v>4</v>
          </cell>
          <cell r="CP165">
            <v>4</v>
          </cell>
          <cell r="CQ165">
            <v>21</v>
          </cell>
          <cell r="CR165">
            <v>4</v>
          </cell>
          <cell r="CS165">
            <v>7</v>
          </cell>
        </row>
        <row r="166">
          <cell r="A166">
            <v>900</v>
          </cell>
          <cell r="B166" t="str">
            <v>09 Health Occupations Education</v>
          </cell>
          <cell r="C166" t="b">
            <v>1</v>
          </cell>
          <cell r="D166" t="str">
            <v>09 Health Occupations Education</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cell r="CM166">
            <v>0</v>
          </cell>
          <cell r="CN166">
            <v>23</v>
          </cell>
          <cell r="CO166">
            <v>4</v>
          </cell>
          <cell r="CP166">
            <v>4</v>
          </cell>
          <cell r="CQ166">
            <v>21</v>
          </cell>
          <cell r="CR166">
            <v>4</v>
          </cell>
          <cell r="CS166">
            <v>7</v>
          </cell>
        </row>
        <row r="167">
          <cell r="A167">
            <v>1000</v>
          </cell>
          <cell r="B167" t="str">
            <v>10 Physical Curriculum</v>
          </cell>
          <cell r="C167" t="b">
            <v>1</v>
          </cell>
          <cell r="D167" t="str">
            <v>10 Physical Curriculum</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cell r="CM167">
            <v>0</v>
          </cell>
          <cell r="CN167">
            <v>23</v>
          </cell>
          <cell r="CO167">
            <v>4</v>
          </cell>
          <cell r="CP167">
            <v>4</v>
          </cell>
          <cell r="CQ167">
            <v>21</v>
          </cell>
          <cell r="CR167">
            <v>4</v>
          </cell>
          <cell r="CS167">
            <v>7</v>
          </cell>
        </row>
        <row r="168">
          <cell r="A168">
            <v>1100</v>
          </cell>
          <cell r="B168" t="str">
            <v>11 Health Education</v>
          </cell>
          <cell r="C168" t="b">
            <v>1</v>
          </cell>
          <cell r="D168" t="str">
            <v>11 Health Education</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U168">
            <v>0</v>
          </cell>
          <cell r="AV168">
            <v>0</v>
          </cell>
          <cell r="AW168">
            <v>0</v>
          </cell>
          <cell r="AX168">
            <v>0</v>
          </cell>
          <cell r="AY168">
            <v>0</v>
          </cell>
          <cell r="AZ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cell r="CM168">
            <v>0</v>
          </cell>
          <cell r="CN168">
            <v>23</v>
          </cell>
          <cell r="CO168">
            <v>4</v>
          </cell>
          <cell r="CP168">
            <v>4</v>
          </cell>
          <cell r="CQ168">
            <v>21</v>
          </cell>
          <cell r="CR168">
            <v>4</v>
          </cell>
          <cell r="CS168">
            <v>7</v>
          </cell>
        </row>
        <row r="169">
          <cell r="A169">
            <v>1200</v>
          </cell>
          <cell r="B169" t="str">
            <v>12 Physical Education and Health</v>
          </cell>
          <cell r="C169" t="b">
            <v>1</v>
          </cell>
          <cell r="D169" t="str">
            <v>12 Physical Education and Health</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cell r="CM169">
            <v>0</v>
          </cell>
          <cell r="CN169">
            <v>23</v>
          </cell>
          <cell r="CO169">
            <v>4</v>
          </cell>
          <cell r="CP169">
            <v>4</v>
          </cell>
          <cell r="CQ169">
            <v>21</v>
          </cell>
          <cell r="CR169">
            <v>4</v>
          </cell>
          <cell r="CS169">
            <v>7</v>
          </cell>
        </row>
        <row r="170">
          <cell r="A170">
            <v>1300</v>
          </cell>
          <cell r="B170" t="str">
            <v>13 Family and Consumer Education</v>
          </cell>
          <cell r="C170" t="b">
            <v>1</v>
          </cell>
          <cell r="D170" t="str">
            <v>13 Family and Consumer Education</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23</v>
          </cell>
          <cell r="CO170">
            <v>4</v>
          </cell>
          <cell r="CP170">
            <v>4</v>
          </cell>
          <cell r="CQ170">
            <v>21</v>
          </cell>
          <cell r="CR170">
            <v>4</v>
          </cell>
          <cell r="CS170">
            <v>7</v>
          </cell>
        </row>
        <row r="171">
          <cell r="A171">
            <v>1400</v>
          </cell>
          <cell r="B171" t="str">
            <v>14 Career and Technical Education</v>
          </cell>
          <cell r="C171" t="b">
            <v>1</v>
          </cell>
          <cell r="D171" t="str">
            <v>14 Career and Technical Education</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cell r="CM171">
            <v>0</v>
          </cell>
          <cell r="CN171">
            <v>23</v>
          </cell>
          <cell r="CO171">
            <v>4</v>
          </cell>
          <cell r="CP171">
            <v>4</v>
          </cell>
          <cell r="CQ171">
            <v>21</v>
          </cell>
          <cell r="CR171">
            <v>4</v>
          </cell>
          <cell r="CS171">
            <v>7</v>
          </cell>
        </row>
        <row r="172">
          <cell r="A172">
            <v>1500</v>
          </cell>
          <cell r="B172" t="str">
            <v>15 Mathematics</v>
          </cell>
          <cell r="C172" t="b">
            <v>1</v>
          </cell>
          <cell r="D172" t="str">
            <v>15 Mathematics</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cell r="CM172">
            <v>0</v>
          </cell>
          <cell r="CN172">
            <v>23</v>
          </cell>
          <cell r="CO172">
            <v>4</v>
          </cell>
          <cell r="CP172">
            <v>4</v>
          </cell>
          <cell r="CQ172">
            <v>21</v>
          </cell>
          <cell r="CR172">
            <v>4</v>
          </cell>
          <cell r="CS172">
            <v>7</v>
          </cell>
        </row>
        <row r="173">
          <cell r="A173">
            <v>1600</v>
          </cell>
          <cell r="B173" t="str">
            <v>16 Music/Theatre/Performing Arts/Drama</v>
          </cell>
          <cell r="C173" t="b">
            <v>1</v>
          </cell>
          <cell r="D173" t="str">
            <v>16 Music/Theatre/Performing Arts/Drama</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cell r="CM173">
            <v>0</v>
          </cell>
          <cell r="CN173">
            <v>23</v>
          </cell>
          <cell r="CO173">
            <v>4</v>
          </cell>
          <cell r="CP173">
            <v>4</v>
          </cell>
          <cell r="CQ173">
            <v>21</v>
          </cell>
          <cell r="CR173">
            <v>4</v>
          </cell>
          <cell r="CS173">
            <v>7</v>
          </cell>
        </row>
        <row r="174">
          <cell r="A174">
            <v>1700</v>
          </cell>
          <cell r="B174" t="str">
            <v>17 Natural Sciences</v>
          </cell>
          <cell r="C174" t="b">
            <v>1</v>
          </cell>
          <cell r="D174" t="str">
            <v>17 Natural Sciences</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cell r="CM174">
            <v>0</v>
          </cell>
          <cell r="CN174">
            <v>23</v>
          </cell>
          <cell r="CO174">
            <v>4</v>
          </cell>
          <cell r="CP174">
            <v>4</v>
          </cell>
          <cell r="CQ174">
            <v>21</v>
          </cell>
          <cell r="CR174">
            <v>4</v>
          </cell>
          <cell r="CS174">
            <v>7</v>
          </cell>
        </row>
        <row r="175">
          <cell r="A175">
            <v>1800</v>
          </cell>
          <cell r="B175" t="str">
            <v>18 Office Occupations</v>
          </cell>
          <cell r="C175" t="b">
            <v>1</v>
          </cell>
          <cell r="D175" t="str">
            <v>18 Office Occupations</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cell r="CM175">
            <v>0</v>
          </cell>
          <cell r="CN175">
            <v>23</v>
          </cell>
          <cell r="CO175">
            <v>4</v>
          </cell>
          <cell r="CP175">
            <v>4</v>
          </cell>
          <cell r="CQ175">
            <v>21</v>
          </cell>
          <cell r="CR175">
            <v>4</v>
          </cell>
          <cell r="CS175">
            <v>7</v>
          </cell>
        </row>
        <row r="176">
          <cell r="A176">
            <v>1900</v>
          </cell>
          <cell r="B176" t="str">
            <v>19 Social Sciences</v>
          </cell>
          <cell r="C176" t="b">
            <v>1</v>
          </cell>
          <cell r="D176" t="str">
            <v>19 Social Sciences</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cell r="CM176">
            <v>0</v>
          </cell>
          <cell r="CN176">
            <v>23</v>
          </cell>
          <cell r="CO176">
            <v>4</v>
          </cell>
          <cell r="CP176">
            <v>4</v>
          </cell>
          <cell r="CQ176">
            <v>21</v>
          </cell>
          <cell r="CR176">
            <v>4</v>
          </cell>
          <cell r="CS176">
            <v>7</v>
          </cell>
        </row>
        <row r="177">
          <cell r="A177">
            <v>2000</v>
          </cell>
          <cell r="B177" t="str">
            <v>20 Technical Ed/Computer Technology</v>
          </cell>
          <cell r="C177" t="b">
            <v>1</v>
          </cell>
          <cell r="D177" t="str">
            <v>20 Technical Ed/Computer Technology</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cell r="CM177">
            <v>0</v>
          </cell>
          <cell r="CN177">
            <v>23</v>
          </cell>
          <cell r="CO177">
            <v>4</v>
          </cell>
          <cell r="CP177">
            <v>4</v>
          </cell>
          <cell r="CQ177">
            <v>21</v>
          </cell>
          <cell r="CR177">
            <v>4</v>
          </cell>
          <cell r="CS177">
            <v>7</v>
          </cell>
        </row>
        <row r="178">
          <cell r="A178">
            <v>2100</v>
          </cell>
          <cell r="B178" t="str">
            <v>21 Special Education</v>
          </cell>
          <cell r="C178" t="b">
            <v>1</v>
          </cell>
          <cell r="D178" t="str">
            <v>21 Special Education</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cell r="CM178">
            <v>0</v>
          </cell>
          <cell r="CN178">
            <v>23</v>
          </cell>
          <cell r="CO178">
            <v>4</v>
          </cell>
          <cell r="CP178">
            <v>4</v>
          </cell>
          <cell r="CQ178">
            <v>21</v>
          </cell>
          <cell r="CR178">
            <v>4</v>
          </cell>
          <cell r="CS178">
            <v>7</v>
          </cell>
        </row>
        <row r="179">
          <cell r="A179">
            <v>2200</v>
          </cell>
          <cell r="B179" t="str">
            <v>22 Co-Curricular Activities/Athletics</v>
          </cell>
          <cell r="C179" t="b">
            <v>1</v>
          </cell>
          <cell r="D179" t="str">
            <v>22 Co-Curricular Activities/Athletics</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cell r="CM179">
            <v>0</v>
          </cell>
          <cell r="CN179">
            <v>23</v>
          </cell>
          <cell r="CO179">
            <v>4</v>
          </cell>
          <cell r="CP179">
            <v>4</v>
          </cell>
          <cell r="CQ179">
            <v>21</v>
          </cell>
          <cell r="CR179">
            <v>4</v>
          </cell>
          <cell r="CS179">
            <v>7</v>
          </cell>
        </row>
        <row r="180">
          <cell r="A180">
            <v>2300</v>
          </cell>
          <cell r="B180" t="str">
            <v>23 Co-Curricular Activities/Non-Athletics</v>
          </cell>
          <cell r="C180" t="b">
            <v>1</v>
          </cell>
          <cell r="D180" t="str">
            <v>23 Co-Curricular Activities/Non-Athletics</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U180">
            <v>0</v>
          </cell>
          <cell r="AV180">
            <v>0</v>
          </cell>
          <cell r="AW180">
            <v>0</v>
          </cell>
          <cell r="AX180">
            <v>0</v>
          </cell>
          <cell r="AY180">
            <v>0</v>
          </cell>
          <cell r="AZ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cell r="CM180">
            <v>0</v>
          </cell>
          <cell r="CN180">
            <v>23</v>
          </cell>
          <cell r="CO180">
            <v>4</v>
          </cell>
          <cell r="CP180">
            <v>4</v>
          </cell>
          <cell r="CQ180">
            <v>21</v>
          </cell>
          <cell r="CR180">
            <v>4</v>
          </cell>
          <cell r="CS180">
            <v>7</v>
          </cell>
        </row>
        <row r="181">
          <cell r="A181">
            <v>2400</v>
          </cell>
          <cell r="B181" t="str">
            <v>24 Literacy and Reading</v>
          </cell>
          <cell r="C181" t="b">
            <v>1</v>
          </cell>
          <cell r="D181" t="str">
            <v>24 Literacy and Reading</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cell r="CM181">
            <v>0</v>
          </cell>
          <cell r="CN181">
            <v>23</v>
          </cell>
          <cell r="CO181">
            <v>4</v>
          </cell>
          <cell r="CP181">
            <v>4</v>
          </cell>
          <cell r="CQ181">
            <v>21</v>
          </cell>
          <cell r="CR181">
            <v>4</v>
          </cell>
          <cell r="CS181">
            <v>7</v>
          </cell>
        </row>
        <row r="182">
          <cell r="A182">
            <v>2500</v>
          </cell>
          <cell r="B182" t="str">
            <v>25 Non-Instruction</v>
          </cell>
          <cell r="C182" t="b">
            <v>1</v>
          </cell>
          <cell r="D182" t="str">
            <v>25 Non-Instruction</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cell r="CM182">
            <v>0</v>
          </cell>
          <cell r="CN182">
            <v>23</v>
          </cell>
          <cell r="CO182">
            <v>4</v>
          </cell>
          <cell r="CP182">
            <v>4</v>
          </cell>
          <cell r="CQ182">
            <v>21</v>
          </cell>
          <cell r="CR182">
            <v>4</v>
          </cell>
          <cell r="CS182">
            <v>7</v>
          </cell>
        </row>
        <row r="183">
          <cell r="A183">
            <v>2600</v>
          </cell>
          <cell r="B183" t="str">
            <v>26 Library Science</v>
          </cell>
          <cell r="C183" t="b">
            <v>1</v>
          </cell>
          <cell r="D183" t="str">
            <v>26 Library Science</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cell r="CM183">
            <v>0</v>
          </cell>
          <cell r="CN183">
            <v>23</v>
          </cell>
          <cell r="CO183">
            <v>4</v>
          </cell>
          <cell r="CP183">
            <v>4</v>
          </cell>
          <cell r="CQ183">
            <v>21</v>
          </cell>
          <cell r="CR183">
            <v>4</v>
          </cell>
          <cell r="CS183">
            <v>7</v>
          </cell>
        </row>
        <row r="184">
          <cell r="A184">
            <v>2700</v>
          </cell>
          <cell r="B184" t="str">
            <v>27 Adult Ed/Summer School/After School</v>
          </cell>
          <cell r="C184" t="b">
            <v>1</v>
          </cell>
          <cell r="D184" t="str">
            <v>27 Adult Ed/Summer School/After School</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cell r="CM184">
            <v>0</v>
          </cell>
          <cell r="CN184">
            <v>23</v>
          </cell>
          <cell r="CO184">
            <v>4</v>
          </cell>
          <cell r="CP184">
            <v>4</v>
          </cell>
          <cell r="CQ184">
            <v>21</v>
          </cell>
          <cell r="CR184">
            <v>4</v>
          </cell>
          <cell r="CS184">
            <v>7</v>
          </cell>
        </row>
        <row r="185">
          <cell r="A185">
            <v>2800</v>
          </cell>
          <cell r="B185" t="str">
            <v>28 Accreditation</v>
          </cell>
          <cell r="C185" t="b">
            <v>1</v>
          </cell>
          <cell r="D185" t="str">
            <v>28 Accreditation</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cell r="CM185">
            <v>0</v>
          </cell>
          <cell r="CN185">
            <v>23</v>
          </cell>
          <cell r="CO185">
            <v>4</v>
          </cell>
          <cell r="CP185">
            <v>4</v>
          </cell>
          <cell r="CQ185">
            <v>21</v>
          </cell>
          <cell r="CR185">
            <v>4</v>
          </cell>
          <cell r="CS185">
            <v>7</v>
          </cell>
        </row>
        <row r="186">
          <cell r="A186">
            <v>2900</v>
          </cell>
          <cell r="B186" t="str">
            <v>29 Senior Project</v>
          </cell>
          <cell r="C186" t="b">
            <v>1</v>
          </cell>
          <cell r="D186" t="str">
            <v>29 Senior Project</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cell r="CM186">
            <v>0</v>
          </cell>
          <cell r="CN186">
            <v>23</v>
          </cell>
          <cell r="CO186">
            <v>4</v>
          </cell>
          <cell r="CP186">
            <v>4</v>
          </cell>
          <cell r="CQ186">
            <v>21</v>
          </cell>
          <cell r="CR186">
            <v>4</v>
          </cell>
          <cell r="CS186">
            <v>7</v>
          </cell>
        </row>
        <row r="187">
          <cell r="A187">
            <v>3000</v>
          </cell>
          <cell r="B187" t="str">
            <v>30 ROTC</v>
          </cell>
          <cell r="C187" t="b">
            <v>1</v>
          </cell>
          <cell r="D187" t="str">
            <v>30 ROTC</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cell r="CM187">
            <v>0</v>
          </cell>
          <cell r="CN187">
            <v>23</v>
          </cell>
          <cell r="CO187">
            <v>4</v>
          </cell>
          <cell r="CP187">
            <v>4</v>
          </cell>
          <cell r="CQ187">
            <v>21</v>
          </cell>
          <cell r="CR187">
            <v>4</v>
          </cell>
          <cell r="CS187">
            <v>7</v>
          </cell>
        </row>
        <row r="188">
          <cell r="A188">
            <v>90000</v>
          </cell>
          <cell r="B188" t="str">
            <v>Total</v>
          </cell>
          <cell r="C188">
            <v>0</v>
          </cell>
          <cell r="D188" t="str">
            <v>Grand Total</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9.9999999999999995E-7</v>
          </cell>
          <cell r="AF188">
            <v>0</v>
          </cell>
          <cell r="AG188">
            <v>0</v>
          </cell>
          <cell r="AH188">
            <v>0</v>
          </cell>
          <cell r="AI188">
            <v>0</v>
          </cell>
          <cell r="AJ188">
            <v>0</v>
          </cell>
          <cell r="AK188">
            <v>9.9999999999999995E-7</v>
          </cell>
          <cell r="AL188">
            <v>9.9999999999999995E-7</v>
          </cell>
          <cell r="AM188">
            <v>0</v>
          </cell>
          <cell r="AN188">
            <v>0</v>
          </cell>
          <cell r="AO188">
            <v>0</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row>
        <row r="198">
          <cell r="A198">
            <v>51000</v>
          </cell>
          <cell r="B198" t="str">
            <v>51 Personnel Services - Compensation</v>
          </cell>
          <cell r="C198" t="b">
            <v>1</v>
          </cell>
          <cell r="D198" t="str">
            <v>51 Personnel Services - Compensation</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I198">
            <v>0</v>
          </cell>
          <cell r="CJ198">
            <v>0</v>
          </cell>
          <cell r="CK198">
            <v>0</v>
          </cell>
          <cell r="CL198">
            <v>0</v>
          </cell>
          <cell r="CM198">
            <v>0</v>
          </cell>
          <cell r="CN198">
            <v>23</v>
          </cell>
          <cell r="CO198">
            <v>4</v>
          </cell>
          <cell r="CP198">
            <v>4</v>
          </cell>
          <cell r="CQ198">
            <v>21</v>
          </cell>
          <cell r="CR198">
            <v>4</v>
          </cell>
          <cell r="CS198">
            <v>7</v>
          </cell>
        </row>
        <row r="199">
          <cell r="A199">
            <v>52000</v>
          </cell>
          <cell r="B199" t="str">
            <v>52 Personnel Services - Employee Benefits</v>
          </cell>
          <cell r="C199" t="b">
            <v>1</v>
          </cell>
          <cell r="D199" t="str">
            <v>52 Personnel Services - Employee Benefits</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U199">
            <v>0</v>
          </cell>
          <cell r="AV199">
            <v>0</v>
          </cell>
          <cell r="AW199">
            <v>0</v>
          </cell>
          <cell r="AX199">
            <v>0</v>
          </cell>
          <cell r="AY199">
            <v>0</v>
          </cell>
          <cell r="AZ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23</v>
          </cell>
          <cell r="CO199">
            <v>4</v>
          </cell>
          <cell r="CP199">
            <v>4</v>
          </cell>
          <cell r="CQ199">
            <v>21</v>
          </cell>
          <cell r="CR199">
            <v>4</v>
          </cell>
          <cell r="CS199">
            <v>7</v>
          </cell>
        </row>
        <row r="200">
          <cell r="A200">
            <v>53000</v>
          </cell>
          <cell r="B200" t="str">
            <v>53 Purchased Professional &amp; Technical Svcs</v>
          </cell>
          <cell r="C200" t="b">
            <v>1</v>
          </cell>
          <cell r="D200" t="str">
            <v>53 Purchased Professional &amp; Technical Svcs</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23</v>
          </cell>
          <cell r="CO200">
            <v>4</v>
          </cell>
          <cell r="CP200">
            <v>4</v>
          </cell>
          <cell r="CQ200">
            <v>21</v>
          </cell>
          <cell r="CR200">
            <v>4</v>
          </cell>
          <cell r="CS200">
            <v>7</v>
          </cell>
        </row>
        <row r="201">
          <cell r="A201">
            <v>54000</v>
          </cell>
          <cell r="B201" t="str">
            <v>54 Purchased Property Services</v>
          </cell>
          <cell r="C201" t="b">
            <v>1</v>
          </cell>
          <cell r="D201" t="str">
            <v>54 Purchased Property Services</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23</v>
          </cell>
          <cell r="CO201">
            <v>4</v>
          </cell>
          <cell r="CP201">
            <v>4</v>
          </cell>
          <cell r="CQ201">
            <v>21</v>
          </cell>
          <cell r="CR201">
            <v>4</v>
          </cell>
          <cell r="CS201">
            <v>7</v>
          </cell>
        </row>
        <row r="202">
          <cell r="A202">
            <v>55000</v>
          </cell>
          <cell r="B202" t="str">
            <v>55 Other Purchased Services</v>
          </cell>
          <cell r="C202" t="b">
            <v>1</v>
          </cell>
          <cell r="D202" t="str">
            <v>55 Other Purchased Services</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U202">
            <v>0</v>
          </cell>
          <cell r="AV202">
            <v>0</v>
          </cell>
          <cell r="AW202">
            <v>0</v>
          </cell>
          <cell r="AX202">
            <v>0</v>
          </cell>
          <cell r="AY202">
            <v>0</v>
          </cell>
          <cell r="AZ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cell r="CL202">
            <v>0</v>
          </cell>
          <cell r="CM202">
            <v>0</v>
          </cell>
          <cell r="CN202">
            <v>23</v>
          </cell>
          <cell r="CO202">
            <v>4</v>
          </cell>
          <cell r="CP202">
            <v>4</v>
          </cell>
          <cell r="CQ202">
            <v>21</v>
          </cell>
          <cell r="CR202">
            <v>4</v>
          </cell>
          <cell r="CS202">
            <v>7</v>
          </cell>
        </row>
        <row r="203">
          <cell r="A203">
            <v>56000</v>
          </cell>
          <cell r="B203" t="str">
            <v>56 Supplies</v>
          </cell>
          <cell r="C203" t="b">
            <v>1</v>
          </cell>
          <cell r="D203" t="str">
            <v>56 Supplies</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U203">
            <v>0</v>
          </cell>
          <cell r="AV203">
            <v>0</v>
          </cell>
          <cell r="AW203">
            <v>0</v>
          </cell>
          <cell r="AX203">
            <v>0</v>
          </cell>
          <cell r="AY203">
            <v>0</v>
          </cell>
          <cell r="AZ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23</v>
          </cell>
          <cell r="CO203">
            <v>4</v>
          </cell>
          <cell r="CP203">
            <v>4</v>
          </cell>
          <cell r="CQ203">
            <v>21</v>
          </cell>
          <cell r="CR203">
            <v>4</v>
          </cell>
          <cell r="CS203">
            <v>7</v>
          </cell>
        </row>
        <row r="204">
          <cell r="A204">
            <v>57000</v>
          </cell>
          <cell r="B204" t="str">
            <v>57 Property</v>
          </cell>
          <cell r="C204" t="b">
            <v>1</v>
          </cell>
          <cell r="D204" t="str">
            <v>57 Property</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23</v>
          </cell>
          <cell r="CO204">
            <v>4</v>
          </cell>
          <cell r="CP204">
            <v>4</v>
          </cell>
          <cell r="CQ204">
            <v>21</v>
          </cell>
          <cell r="CR204">
            <v>4</v>
          </cell>
          <cell r="CS204">
            <v>7</v>
          </cell>
        </row>
        <row r="205">
          <cell r="A205">
            <v>58000</v>
          </cell>
          <cell r="B205" t="str">
            <v>58 Debt Service and Miscellaneous</v>
          </cell>
          <cell r="C205" t="b">
            <v>1</v>
          </cell>
          <cell r="D205" t="str">
            <v>58 Debt Service and Miscellaneous</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23</v>
          </cell>
          <cell r="CO205">
            <v>4</v>
          </cell>
          <cell r="CP205">
            <v>4</v>
          </cell>
          <cell r="CQ205">
            <v>21</v>
          </cell>
          <cell r="CR205">
            <v>4</v>
          </cell>
          <cell r="CS205">
            <v>7</v>
          </cell>
        </row>
        <row r="206">
          <cell r="A206">
            <v>59000</v>
          </cell>
          <cell r="B206" t="str">
            <v>59 Other Items</v>
          </cell>
          <cell r="C206" t="b">
            <v>1</v>
          </cell>
          <cell r="D206" t="str">
            <v>59 Other Items</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U206">
            <v>0</v>
          </cell>
          <cell r="AV206">
            <v>0</v>
          </cell>
          <cell r="AW206">
            <v>0</v>
          </cell>
          <cell r="AX206">
            <v>0</v>
          </cell>
          <cell r="AY206">
            <v>0</v>
          </cell>
          <cell r="AZ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23</v>
          </cell>
          <cell r="CO206">
            <v>4</v>
          </cell>
          <cell r="CP206">
            <v>4</v>
          </cell>
          <cell r="CQ206">
            <v>21</v>
          </cell>
          <cell r="CR206">
            <v>4</v>
          </cell>
          <cell r="CS206">
            <v>7</v>
          </cell>
        </row>
        <row r="207">
          <cell r="A207">
            <v>90000</v>
          </cell>
          <cell r="B207" t="str">
            <v>Total</v>
          </cell>
          <cell r="C207">
            <v>0</v>
          </cell>
          <cell r="D207" t="str">
            <v>Grand Total</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U207">
            <v>0</v>
          </cell>
          <cell r="AV207">
            <v>0</v>
          </cell>
          <cell r="AW207">
            <v>0</v>
          </cell>
          <cell r="AX207">
            <v>0</v>
          </cell>
          <cell r="AY207">
            <v>0</v>
          </cell>
          <cell r="AZ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207</v>
          </cell>
          <cell r="CO207">
            <v>36</v>
          </cell>
          <cell r="CP207">
            <v>36</v>
          </cell>
          <cell r="CQ207">
            <v>189</v>
          </cell>
          <cell r="CR207">
            <v>36</v>
          </cell>
          <cell r="CS207">
            <v>63</v>
          </cell>
        </row>
        <row r="217">
          <cell r="A217">
            <v>51100</v>
          </cell>
          <cell r="B217" t="str">
            <v>511 Salaries Expenses</v>
          </cell>
          <cell r="C217" t="b">
            <v>1</v>
          </cell>
          <cell r="D217" t="str">
            <v>511 Salaries Expenses</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I217">
            <v>0</v>
          </cell>
          <cell r="CJ217">
            <v>0</v>
          </cell>
          <cell r="CK217">
            <v>0</v>
          </cell>
          <cell r="CL217">
            <v>0</v>
          </cell>
          <cell r="CM217">
            <v>0</v>
          </cell>
          <cell r="CN217">
            <v>23</v>
          </cell>
          <cell r="CO217">
            <v>4</v>
          </cell>
          <cell r="CP217">
            <v>4</v>
          </cell>
          <cell r="CQ217">
            <v>21</v>
          </cell>
          <cell r="CR217">
            <v>4</v>
          </cell>
          <cell r="CS217">
            <v>7</v>
          </cell>
        </row>
        <row r="218">
          <cell r="A218">
            <v>51200</v>
          </cell>
          <cell r="B218" t="str">
            <v>512 Overtime Expense</v>
          </cell>
          <cell r="C218" t="b">
            <v>1</v>
          </cell>
          <cell r="D218" t="str">
            <v>512 Overtime Expense</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U218">
            <v>0</v>
          </cell>
          <cell r="AV218">
            <v>0</v>
          </cell>
          <cell r="AW218">
            <v>0</v>
          </cell>
          <cell r="AX218">
            <v>0</v>
          </cell>
          <cell r="AY218">
            <v>0</v>
          </cell>
          <cell r="AZ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23</v>
          </cell>
          <cell r="CO218">
            <v>4</v>
          </cell>
          <cell r="CP218">
            <v>4</v>
          </cell>
          <cell r="CQ218">
            <v>21</v>
          </cell>
          <cell r="CR218">
            <v>4</v>
          </cell>
          <cell r="CS218">
            <v>7</v>
          </cell>
        </row>
        <row r="219">
          <cell r="A219">
            <v>51300</v>
          </cell>
          <cell r="B219" t="str">
            <v>513 Additional Compensation</v>
          </cell>
          <cell r="C219" t="b">
            <v>1</v>
          </cell>
          <cell r="D219" t="str">
            <v>513 Additional Compensation</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23</v>
          </cell>
          <cell r="CO219">
            <v>4</v>
          </cell>
          <cell r="CP219">
            <v>4</v>
          </cell>
          <cell r="CQ219">
            <v>21</v>
          </cell>
          <cell r="CR219">
            <v>4</v>
          </cell>
          <cell r="CS219">
            <v>7</v>
          </cell>
        </row>
        <row r="220">
          <cell r="A220">
            <v>51400</v>
          </cell>
          <cell r="B220" t="str">
            <v>514 Stipends</v>
          </cell>
          <cell r="C220" t="b">
            <v>1</v>
          </cell>
          <cell r="D220" t="str">
            <v>514 Stipends</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cell r="AW220">
            <v>0</v>
          </cell>
          <cell r="AX220">
            <v>0</v>
          </cell>
          <cell r="AY220">
            <v>0</v>
          </cell>
          <cell r="AZ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23</v>
          </cell>
          <cell r="CO220">
            <v>4</v>
          </cell>
          <cell r="CP220">
            <v>4</v>
          </cell>
          <cell r="CQ220">
            <v>21</v>
          </cell>
          <cell r="CR220">
            <v>4</v>
          </cell>
          <cell r="CS220">
            <v>7</v>
          </cell>
        </row>
        <row r="221">
          <cell r="A221">
            <v>52100</v>
          </cell>
          <cell r="B221" t="str">
            <v>521 Health/Medical Benefits</v>
          </cell>
          <cell r="C221" t="b">
            <v>1</v>
          </cell>
          <cell r="D221" t="str">
            <v>521 Health/Medical Benefits</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U221">
            <v>0</v>
          </cell>
          <cell r="AV221">
            <v>0</v>
          </cell>
          <cell r="AW221">
            <v>0</v>
          </cell>
          <cell r="AX221">
            <v>0</v>
          </cell>
          <cell r="AY221">
            <v>0</v>
          </cell>
          <cell r="AZ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23</v>
          </cell>
          <cell r="CO221">
            <v>4</v>
          </cell>
          <cell r="CP221">
            <v>4</v>
          </cell>
          <cell r="CQ221">
            <v>21</v>
          </cell>
          <cell r="CR221">
            <v>4</v>
          </cell>
          <cell r="CS221">
            <v>7</v>
          </cell>
        </row>
        <row r="222">
          <cell r="A222">
            <v>52200</v>
          </cell>
          <cell r="B222" t="str">
            <v>522 OPEB and Retirement Payments</v>
          </cell>
          <cell r="C222" t="b">
            <v>1</v>
          </cell>
          <cell r="D222" t="str">
            <v>522 OPEB and Retirement Payments</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U222">
            <v>0</v>
          </cell>
          <cell r="AV222">
            <v>0</v>
          </cell>
          <cell r="AW222">
            <v>0</v>
          </cell>
          <cell r="AX222">
            <v>0</v>
          </cell>
          <cell r="AY222">
            <v>0</v>
          </cell>
          <cell r="AZ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I222">
            <v>0</v>
          </cell>
          <cell r="CJ222">
            <v>0</v>
          </cell>
          <cell r="CK222">
            <v>0</v>
          </cell>
          <cell r="CL222">
            <v>0</v>
          </cell>
          <cell r="CM222">
            <v>0</v>
          </cell>
          <cell r="CN222">
            <v>23</v>
          </cell>
          <cell r="CO222">
            <v>4</v>
          </cell>
          <cell r="CP222">
            <v>4</v>
          </cell>
          <cell r="CQ222">
            <v>21</v>
          </cell>
          <cell r="CR222">
            <v>4</v>
          </cell>
          <cell r="CS222">
            <v>7</v>
          </cell>
        </row>
        <row r="223">
          <cell r="A223">
            <v>52300</v>
          </cell>
          <cell r="B223" t="str">
            <v>523 FICA and Medicare</v>
          </cell>
          <cell r="C223" t="b">
            <v>1</v>
          </cell>
          <cell r="D223" t="str">
            <v>523 FICA and Medicare</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U223">
            <v>0</v>
          </cell>
          <cell r="AV223">
            <v>0</v>
          </cell>
          <cell r="AW223">
            <v>0</v>
          </cell>
          <cell r="AX223">
            <v>0</v>
          </cell>
          <cell r="AY223">
            <v>0</v>
          </cell>
          <cell r="AZ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I223">
            <v>0</v>
          </cell>
          <cell r="CJ223">
            <v>0</v>
          </cell>
          <cell r="CK223">
            <v>0</v>
          </cell>
          <cell r="CL223">
            <v>0</v>
          </cell>
          <cell r="CM223">
            <v>0</v>
          </cell>
          <cell r="CN223">
            <v>23</v>
          </cell>
          <cell r="CO223">
            <v>4</v>
          </cell>
          <cell r="CP223">
            <v>4</v>
          </cell>
          <cell r="CQ223">
            <v>21</v>
          </cell>
          <cell r="CR223">
            <v>4</v>
          </cell>
          <cell r="CS223">
            <v>7</v>
          </cell>
        </row>
        <row r="224">
          <cell r="A224">
            <v>52400</v>
          </cell>
          <cell r="B224" t="str">
            <v>524 Voluntary Savings Contributions</v>
          </cell>
          <cell r="C224" t="b">
            <v>1</v>
          </cell>
          <cell r="D224" t="str">
            <v>524 Voluntary Savings Contributions</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U224">
            <v>0</v>
          </cell>
          <cell r="AV224">
            <v>0</v>
          </cell>
          <cell r="AW224">
            <v>0</v>
          </cell>
          <cell r="AX224">
            <v>0</v>
          </cell>
          <cell r="AY224">
            <v>0</v>
          </cell>
          <cell r="AZ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I224">
            <v>0</v>
          </cell>
          <cell r="CJ224">
            <v>0</v>
          </cell>
          <cell r="CK224">
            <v>0</v>
          </cell>
          <cell r="CL224">
            <v>0</v>
          </cell>
          <cell r="CM224">
            <v>0</v>
          </cell>
          <cell r="CN224">
            <v>23</v>
          </cell>
          <cell r="CO224">
            <v>4</v>
          </cell>
          <cell r="CP224">
            <v>4</v>
          </cell>
          <cell r="CQ224">
            <v>21</v>
          </cell>
          <cell r="CR224">
            <v>4</v>
          </cell>
          <cell r="CS224">
            <v>7</v>
          </cell>
        </row>
        <row r="225">
          <cell r="A225">
            <v>52500</v>
          </cell>
          <cell r="B225" t="str">
            <v>525 Unemployment Compensation</v>
          </cell>
          <cell r="C225" t="b">
            <v>1</v>
          </cell>
          <cell r="D225" t="str">
            <v>525 Unemployment Compensation</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I225">
            <v>0</v>
          </cell>
          <cell r="CJ225">
            <v>0</v>
          </cell>
          <cell r="CK225">
            <v>0</v>
          </cell>
          <cell r="CL225">
            <v>0</v>
          </cell>
          <cell r="CM225">
            <v>0</v>
          </cell>
          <cell r="CN225">
            <v>23</v>
          </cell>
          <cell r="CO225">
            <v>4</v>
          </cell>
          <cell r="CP225">
            <v>4</v>
          </cell>
          <cell r="CQ225">
            <v>21</v>
          </cell>
          <cell r="CR225">
            <v>4</v>
          </cell>
          <cell r="CS225">
            <v>7</v>
          </cell>
        </row>
        <row r="226">
          <cell r="A226">
            <v>52700</v>
          </cell>
          <cell r="B226" t="str">
            <v>527 Workers Compensation</v>
          </cell>
          <cell r="C226" t="b">
            <v>1</v>
          </cell>
          <cell r="D226" t="str">
            <v>527 Workers Compensation</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U226">
            <v>0</v>
          </cell>
          <cell r="AV226">
            <v>0</v>
          </cell>
          <cell r="AW226">
            <v>0</v>
          </cell>
          <cell r="AX226">
            <v>0</v>
          </cell>
          <cell r="AY226">
            <v>0</v>
          </cell>
          <cell r="AZ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I226">
            <v>0</v>
          </cell>
          <cell r="CJ226">
            <v>0</v>
          </cell>
          <cell r="CK226">
            <v>0</v>
          </cell>
          <cell r="CL226">
            <v>0</v>
          </cell>
          <cell r="CM226">
            <v>0</v>
          </cell>
          <cell r="CN226">
            <v>23</v>
          </cell>
          <cell r="CO226">
            <v>4</v>
          </cell>
          <cell r="CP226">
            <v>4</v>
          </cell>
          <cell r="CQ226">
            <v>21</v>
          </cell>
          <cell r="CR226">
            <v>4</v>
          </cell>
          <cell r="CS226">
            <v>7</v>
          </cell>
        </row>
        <row r="227">
          <cell r="A227">
            <v>52900</v>
          </cell>
          <cell r="B227" t="str">
            <v>529 Other Employee Benefits</v>
          </cell>
          <cell r="C227" t="b">
            <v>1</v>
          </cell>
          <cell r="D227" t="str">
            <v>529 Other Employee Benefits</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U227">
            <v>0</v>
          </cell>
          <cell r="AV227">
            <v>0</v>
          </cell>
          <cell r="AW227">
            <v>0</v>
          </cell>
          <cell r="AX227">
            <v>0</v>
          </cell>
          <cell r="AY227">
            <v>0</v>
          </cell>
          <cell r="AZ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23</v>
          </cell>
          <cell r="CO227">
            <v>4</v>
          </cell>
          <cell r="CP227">
            <v>4</v>
          </cell>
          <cell r="CQ227">
            <v>21</v>
          </cell>
          <cell r="CR227">
            <v>4</v>
          </cell>
          <cell r="CS227">
            <v>7</v>
          </cell>
        </row>
        <row r="228">
          <cell r="A228">
            <v>53100</v>
          </cell>
          <cell r="B228" t="str">
            <v>531 Official/Administrative Services</v>
          </cell>
          <cell r="C228" t="b">
            <v>1</v>
          </cell>
          <cell r="D228" t="str">
            <v>531 Official/Administrative Services</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23</v>
          </cell>
          <cell r="CO228">
            <v>4</v>
          </cell>
          <cell r="CP228">
            <v>4</v>
          </cell>
          <cell r="CQ228">
            <v>21</v>
          </cell>
          <cell r="CR228">
            <v>4</v>
          </cell>
          <cell r="CS228">
            <v>7</v>
          </cell>
        </row>
        <row r="229">
          <cell r="A229">
            <v>53200</v>
          </cell>
          <cell r="B229" t="str">
            <v>532 Professional Educational Services</v>
          </cell>
          <cell r="C229" t="b">
            <v>1</v>
          </cell>
          <cell r="D229" t="str">
            <v>532 Professional Educational Services</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23</v>
          </cell>
          <cell r="CO229">
            <v>4</v>
          </cell>
          <cell r="CP229">
            <v>4</v>
          </cell>
          <cell r="CQ229">
            <v>21</v>
          </cell>
          <cell r="CR229">
            <v>4</v>
          </cell>
          <cell r="CS229">
            <v>7</v>
          </cell>
        </row>
        <row r="230">
          <cell r="A230">
            <v>53300</v>
          </cell>
          <cell r="B230" t="str">
            <v>533 Prof. Employee Training &amp; Dev. Svc.</v>
          </cell>
          <cell r="C230" t="b">
            <v>1</v>
          </cell>
          <cell r="D230" t="str">
            <v>533 Prof. Employee Training &amp; Dev. Svc.</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23</v>
          </cell>
          <cell r="CO230">
            <v>4</v>
          </cell>
          <cell r="CP230">
            <v>4</v>
          </cell>
          <cell r="CQ230">
            <v>21</v>
          </cell>
          <cell r="CR230">
            <v>4</v>
          </cell>
          <cell r="CS230">
            <v>7</v>
          </cell>
        </row>
        <row r="231">
          <cell r="A231">
            <v>53400</v>
          </cell>
          <cell r="B231" t="str">
            <v>534 Other Professional Services</v>
          </cell>
          <cell r="C231" t="b">
            <v>1</v>
          </cell>
          <cell r="D231" t="str">
            <v>534 Other Professional Services</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U231">
            <v>0</v>
          </cell>
          <cell r="AV231">
            <v>0</v>
          </cell>
          <cell r="AW231">
            <v>0</v>
          </cell>
          <cell r="AX231">
            <v>0</v>
          </cell>
          <cell r="AY231">
            <v>0</v>
          </cell>
          <cell r="AZ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I231">
            <v>0</v>
          </cell>
          <cell r="CJ231">
            <v>0</v>
          </cell>
          <cell r="CK231">
            <v>0</v>
          </cell>
          <cell r="CL231">
            <v>0</v>
          </cell>
          <cell r="CM231">
            <v>0</v>
          </cell>
          <cell r="CN231">
            <v>23</v>
          </cell>
          <cell r="CO231">
            <v>4</v>
          </cell>
          <cell r="CP231">
            <v>4</v>
          </cell>
          <cell r="CQ231">
            <v>21</v>
          </cell>
          <cell r="CR231">
            <v>4</v>
          </cell>
          <cell r="CS231">
            <v>7</v>
          </cell>
        </row>
        <row r="232">
          <cell r="A232">
            <v>53500</v>
          </cell>
          <cell r="B232" t="str">
            <v>535 Technical Services</v>
          </cell>
          <cell r="C232" t="b">
            <v>1</v>
          </cell>
          <cell r="D232" t="str">
            <v>535 Technical Services</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U232">
            <v>0</v>
          </cell>
          <cell r="AV232">
            <v>0</v>
          </cell>
          <cell r="AW232">
            <v>0</v>
          </cell>
          <cell r="AX232">
            <v>0</v>
          </cell>
          <cell r="AY232">
            <v>0</v>
          </cell>
          <cell r="AZ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23</v>
          </cell>
          <cell r="CO232">
            <v>4</v>
          </cell>
          <cell r="CP232">
            <v>4</v>
          </cell>
          <cell r="CQ232">
            <v>21</v>
          </cell>
          <cell r="CR232">
            <v>4</v>
          </cell>
          <cell r="CS232">
            <v>7</v>
          </cell>
        </row>
        <row r="233">
          <cell r="A233">
            <v>53700</v>
          </cell>
          <cell r="B233" t="str">
            <v>537 Other Services Purchased</v>
          </cell>
          <cell r="C233" t="b">
            <v>1</v>
          </cell>
          <cell r="D233" t="str">
            <v>537 Other Services Purchased</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U233">
            <v>0</v>
          </cell>
          <cell r="AV233">
            <v>0</v>
          </cell>
          <cell r="AW233">
            <v>0</v>
          </cell>
          <cell r="AX233">
            <v>0</v>
          </cell>
          <cell r="AY233">
            <v>0</v>
          </cell>
          <cell r="AZ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23</v>
          </cell>
          <cell r="CO233">
            <v>4</v>
          </cell>
          <cell r="CP233">
            <v>4</v>
          </cell>
          <cell r="CQ233">
            <v>21</v>
          </cell>
          <cell r="CR233">
            <v>4</v>
          </cell>
          <cell r="CS233">
            <v>7</v>
          </cell>
        </row>
        <row r="234">
          <cell r="A234">
            <v>54200</v>
          </cell>
          <cell r="B234" t="str">
            <v>542 Cleaning and Disposal Services</v>
          </cell>
          <cell r="C234" t="b">
            <v>1</v>
          </cell>
          <cell r="D234" t="str">
            <v>542 Cleaning and Disposal Services</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U234">
            <v>0</v>
          </cell>
          <cell r="AV234">
            <v>0</v>
          </cell>
          <cell r="AW234">
            <v>0</v>
          </cell>
          <cell r="AX234">
            <v>0</v>
          </cell>
          <cell r="AY234">
            <v>0</v>
          </cell>
          <cell r="AZ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23</v>
          </cell>
          <cell r="CO234">
            <v>4</v>
          </cell>
          <cell r="CP234">
            <v>4</v>
          </cell>
          <cell r="CQ234">
            <v>21</v>
          </cell>
          <cell r="CR234">
            <v>4</v>
          </cell>
          <cell r="CS234">
            <v>7</v>
          </cell>
        </row>
        <row r="235">
          <cell r="A235">
            <v>54300</v>
          </cell>
          <cell r="B235" t="str">
            <v>543 Repairs and Maintenance Services</v>
          </cell>
          <cell r="C235" t="b">
            <v>1</v>
          </cell>
          <cell r="D235" t="str">
            <v>543 Repairs and Maintenance Services</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23</v>
          </cell>
          <cell r="CO235">
            <v>4</v>
          </cell>
          <cell r="CP235">
            <v>4</v>
          </cell>
          <cell r="CQ235">
            <v>21</v>
          </cell>
          <cell r="CR235">
            <v>4</v>
          </cell>
          <cell r="CS235">
            <v>7</v>
          </cell>
        </row>
        <row r="236">
          <cell r="A236">
            <v>54400</v>
          </cell>
          <cell r="B236" t="str">
            <v>544 Utility Services</v>
          </cell>
          <cell r="C236" t="b">
            <v>1</v>
          </cell>
          <cell r="D236" t="str">
            <v>544 Utility Services</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I236">
            <v>0</v>
          </cell>
          <cell r="CJ236">
            <v>0</v>
          </cell>
          <cell r="CK236">
            <v>0</v>
          </cell>
          <cell r="CL236">
            <v>0</v>
          </cell>
          <cell r="CM236">
            <v>0</v>
          </cell>
          <cell r="CN236">
            <v>23</v>
          </cell>
          <cell r="CO236">
            <v>4</v>
          </cell>
          <cell r="CP236">
            <v>4</v>
          </cell>
          <cell r="CQ236">
            <v>21</v>
          </cell>
          <cell r="CR236">
            <v>4</v>
          </cell>
          <cell r="CS236">
            <v>7</v>
          </cell>
        </row>
        <row r="237">
          <cell r="A237">
            <v>54500</v>
          </cell>
          <cell r="B237" t="str">
            <v>545 Construction Services</v>
          </cell>
          <cell r="C237" t="e">
            <v>#N/A</v>
          </cell>
          <cell r="D237" t="e">
            <v>#N/A</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23</v>
          </cell>
          <cell r="CO237">
            <v>4</v>
          </cell>
          <cell r="CP237">
            <v>4</v>
          </cell>
          <cell r="CQ237">
            <v>21</v>
          </cell>
          <cell r="CR237">
            <v>4</v>
          </cell>
          <cell r="CS237">
            <v>7</v>
          </cell>
        </row>
        <row r="238">
          <cell r="A238">
            <v>54600</v>
          </cell>
          <cell r="B238" t="str">
            <v>546 Rentals</v>
          </cell>
          <cell r="C238" t="b">
            <v>1</v>
          </cell>
          <cell r="D238" t="str">
            <v>546 Rentals</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23</v>
          </cell>
          <cell r="CO238">
            <v>4</v>
          </cell>
          <cell r="CP238">
            <v>4</v>
          </cell>
          <cell r="CQ238">
            <v>21</v>
          </cell>
          <cell r="CR238">
            <v>4</v>
          </cell>
          <cell r="CS238">
            <v>7</v>
          </cell>
        </row>
        <row r="239">
          <cell r="A239">
            <v>54900</v>
          </cell>
          <cell r="B239" t="str">
            <v>549 Other Property Services Purchased</v>
          </cell>
          <cell r="C239" t="b">
            <v>1</v>
          </cell>
          <cell r="D239" t="str">
            <v>549 Other Property Services Purchased</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23</v>
          </cell>
          <cell r="CO239">
            <v>4</v>
          </cell>
          <cell r="CP239">
            <v>4</v>
          </cell>
          <cell r="CQ239">
            <v>21</v>
          </cell>
          <cell r="CR239">
            <v>4</v>
          </cell>
          <cell r="CS239">
            <v>7</v>
          </cell>
        </row>
        <row r="240">
          <cell r="A240">
            <v>55100</v>
          </cell>
          <cell r="B240" t="str">
            <v>551 Student Transportation Services</v>
          </cell>
          <cell r="C240" t="b">
            <v>1</v>
          </cell>
          <cell r="D240" t="str">
            <v>551 Student Transportation Services</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U240">
            <v>0</v>
          </cell>
          <cell r="AV240">
            <v>0</v>
          </cell>
          <cell r="AW240">
            <v>0</v>
          </cell>
          <cell r="AX240">
            <v>0</v>
          </cell>
          <cell r="AY240">
            <v>0</v>
          </cell>
          <cell r="AZ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L240">
            <v>0</v>
          </cell>
          <cell r="CM240">
            <v>0</v>
          </cell>
          <cell r="CN240">
            <v>23</v>
          </cell>
          <cell r="CO240">
            <v>4</v>
          </cell>
          <cell r="CP240">
            <v>4</v>
          </cell>
          <cell r="CQ240">
            <v>21</v>
          </cell>
          <cell r="CR240">
            <v>4</v>
          </cell>
          <cell r="CS240">
            <v>7</v>
          </cell>
        </row>
        <row r="241">
          <cell r="A241">
            <v>55200</v>
          </cell>
          <cell r="B241" t="str">
            <v>552 Insurance (Other than Employee Benefits)</v>
          </cell>
          <cell r="C241" t="b">
            <v>1</v>
          </cell>
          <cell r="D241" t="str">
            <v>552 Insurance (Other than Employee Benefits)</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U241">
            <v>0</v>
          </cell>
          <cell r="AV241">
            <v>0</v>
          </cell>
          <cell r="AW241">
            <v>0</v>
          </cell>
          <cell r="AX241">
            <v>0</v>
          </cell>
          <cell r="AY241">
            <v>0</v>
          </cell>
          <cell r="AZ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I241">
            <v>0</v>
          </cell>
          <cell r="CJ241">
            <v>0</v>
          </cell>
          <cell r="CK241">
            <v>0</v>
          </cell>
          <cell r="CL241">
            <v>0</v>
          </cell>
          <cell r="CM241">
            <v>0</v>
          </cell>
          <cell r="CN241">
            <v>23</v>
          </cell>
          <cell r="CO241">
            <v>4</v>
          </cell>
          <cell r="CP241">
            <v>4</v>
          </cell>
          <cell r="CQ241">
            <v>21</v>
          </cell>
          <cell r="CR241">
            <v>4</v>
          </cell>
          <cell r="CS241">
            <v>7</v>
          </cell>
        </row>
        <row r="242">
          <cell r="A242">
            <v>55400</v>
          </cell>
          <cell r="B242" t="str">
            <v>554 Advertising</v>
          </cell>
          <cell r="C242" t="b">
            <v>1</v>
          </cell>
          <cell r="D242" t="str">
            <v>554 Advertising</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cell r="AW242">
            <v>0</v>
          </cell>
          <cell r="AX242">
            <v>0</v>
          </cell>
          <cell r="AY242">
            <v>0</v>
          </cell>
          <cell r="AZ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v>0</v>
          </cell>
          <cell r="CL242">
            <v>0</v>
          </cell>
          <cell r="CM242">
            <v>0</v>
          </cell>
          <cell r="CN242">
            <v>23</v>
          </cell>
          <cell r="CO242">
            <v>4</v>
          </cell>
          <cell r="CP242">
            <v>4</v>
          </cell>
          <cell r="CQ242">
            <v>21</v>
          </cell>
          <cell r="CR242">
            <v>4</v>
          </cell>
          <cell r="CS242">
            <v>7</v>
          </cell>
        </row>
        <row r="243">
          <cell r="A243">
            <v>55500</v>
          </cell>
          <cell r="B243" t="str">
            <v>555 Printing and Binding</v>
          </cell>
          <cell r="C243" t="b">
            <v>1</v>
          </cell>
          <cell r="D243" t="str">
            <v>555 Printing and Binding</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U243">
            <v>0</v>
          </cell>
          <cell r="AV243">
            <v>0</v>
          </cell>
          <cell r="AW243">
            <v>0</v>
          </cell>
          <cell r="AX243">
            <v>0</v>
          </cell>
          <cell r="AY243">
            <v>0</v>
          </cell>
          <cell r="AZ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I243">
            <v>0</v>
          </cell>
          <cell r="CJ243">
            <v>0</v>
          </cell>
          <cell r="CK243">
            <v>0</v>
          </cell>
          <cell r="CL243">
            <v>0</v>
          </cell>
          <cell r="CM243">
            <v>0</v>
          </cell>
          <cell r="CN243">
            <v>23</v>
          </cell>
          <cell r="CO243">
            <v>4</v>
          </cell>
          <cell r="CP243">
            <v>4</v>
          </cell>
          <cell r="CQ243">
            <v>21</v>
          </cell>
          <cell r="CR243">
            <v>4</v>
          </cell>
          <cell r="CS243">
            <v>7</v>
          </cell>
        </row>
        <row r="244">
          <cell r="A244">
            <v>55600</v>
          </cell>
          <cell r="B244" t="str">
            <v>556 Tuition</v>
          </cell>
          <cell r="C244" t="b">
            <v>1</v>
          </cell>
          <cell r="D244" t="str">
            <v>556 Tuition</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U244">
            <v>0</v>
          </cell>
          <cell r="AV244">
            <v>0</v>
          </cell>
          <cell r="AW244">
            <v>0</v>
          </cell>
          <cell r="AX244">
            <v>0</v>
          </cell>
          <cell r="AY244">
            <v>0</v>
          </cell>
          <cell r="AZ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I244">
            <v>0</v>
          </cell>
          <cell r="CJ244">
            <v>0</v>
          </cell>
          <cell r="CK244">
            <v>0</v>
          </cell>
          <cell r="CL244">
            <v>0</v>
          </cell>
          <cell r="CM244">
            <v>0</v>
          </cell>
          <cell r="CN244">
            <v>23</v>
          </cell>
          <cell r="CO244">
            <v>4</v>
          </cell>
          <cell r="CP244">
            <v>4</v>
          </cell>
          <cell r="CQ244">
            <v>21</v>
          </cell>
          <cell r="CR244">
            <v>4</v>
          </cell>
          <cell r="CS244">
            <v>7</v>
          </cell>
        </row>
        <row r="245">
          <cell r="A245">
            <v>55700</v>
          </cell>
          <cell r="B245" t="str">
            <v>557 Food Service Management</v>
          </cell>
          <cell r="C245" t="b">
            <v>1</v>
          </cell>
          <cell r="D245" t="str">
            <v>557 Food Service Management</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23</v>
          </cell>
          <cell r="CO245">
            <v>4</v>
          </cell>
          <cell r="CP245">
            <v>4</v>
          </cell>
          <cell r="CQ245">
            <v>21</v>
          </cell>
          <cell r="CR245">
            <v>4</v>
          </cell>
          <cell r="CS245">
            <v>7</v>
          </cell>
        </row>
        <row r="246">
          <cell r="A246">
            <v>55800</v>
          </cell>
          <cell r="B246" t="str">
            <v>558 Travel and Training</v>
          </cell>
          <cell r="C246" t="b">
            <v>1</v>
          </cell>
          <cell r="D246" t="str">
            <v>558 Travel and Training</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U246">
            <v>0</v>
          </cell>
          <cell r="AV246">
            <v>0</v>
          </cell>
          <cell r="AW246">
            <v>0</v>
          </cell>
          <cell r="AX246">
            <v>0</v>
          </cell>
          <cell r="AY246">
            <v>0</v>
          </cell>
          <cell r="AZ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I246">
            <v>0</v>
          </cell>
          <cell r="CJ246">
            <v>0</v>
          </cell>
          <cell r="CK246">
            <v>0</v>
          </cell>
          <cell r="CL246">
            <v>0</v>
          </cell>
          <cell r="CM246">
            <v>0</v>
          </cell>
          <cell r="CN246">
            <v>23</v>
          </cell>
          <cell r="CO246">
            <v>4</v>
          </cell>
          <cell r="CP246">
            <v>4</v>
          </cell>
          <cell r="CQ246">
            <v>21</v>
          </cell>
          <cell r="CR246">
            <v>4</v>
          </cell>
          <cell r="CS246">
            <v>7</v>
          </cell>
        </row>
        <row r="247">
          <cell r="A247">
            <v>56100</v>
          </cell>
          <cell r="B247" t="str">
            <v>561 General Supplies</v>
          </cell>
          <cell r="C247" t="b">
            <v>1</v>
          </cell>
          <cell r="D247" t="str">
            <v>561 General Supplies</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U247">
            <v>0</v>
          </cell>
          <cell r="AV247">
            <v>0</v>
          </cell>
          <cell r="AW247">
            <v>0</v>
          </cell>
          <cell r="AX247">
            <v>0</v>
          </cell>
          <cell r="AY247">
            <v>0</v>
          </cell>
          <cell r="AZ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v>0</v>
          </cell>
          <cell r="CL247">
            <v>0</v>
          </cell>
          <cell r="CM247">
            <v>0</v>
          </cell>
          <cell r="CN247">
            <v>23</v>
          </cell>
          <cell r="CO247">
            <v>4</v>
          </cell>
          <cell r="CP247">
            <v>4</v>
          </cell>
          <cell r="CQ247">
            <v>21</v>
          </cell>
          <cell r="CR247">
            <v>4</v>
          </cell>
          <cell r="CS247">
            <v>7</v>
          </cell>
        </row>
        <row r="248">
          <cell r="A248">
            <v>56200</v>
          </cell>
          <cell r="B248" t="str">
            <v>562 Facilities/Energy/Transportation Maint.</v>
          </cell>
          <cell r="C248" t="b">
            <v>1</v>
          </cell>
          <cell r="D248" t="str">
            <v>562 Facilities/Energy/Transportation Maint.</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v>0</v>
          </cell>
          <cell r="CL248">
            <v>0</v>
          </cell>
          <cell r="CM248">
            <v>0</v>
          </cell>
          <cell r="CN248">
            <v>23</v>
          </cell>
          <cell r="CO248">
            <v>4</v>
          </cell>
          <cell r="CP248">
            <v>4</v>
          </cell>
          <cell r="CQ248">
            <v>21</v>
          </cell>
          <cell r="CR248">
            <v>4</v>
          </cell>
          <cell r="CS248">
            <v>7</v>
          </cell>
        </row>
        <row r="249">
          <cell r="A249">
            <v>56300</v>
          </cell>
          <cell r="B249" t="str">
            <v>563 Food Service</v>
          </cell>
          <cell r="C249" t="b">
            <v>1</v>
          </cell>
          <cell r="D249" t="str">
            <v>563 Food Service</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U249">
            <v>0</v>
          </cell>
          <cell r="AV249">
            <v>0</v>
          </cell>
          <cell r="AW249">
            <v>0</v>
          </cell>
          <cell r="AX249">
            <v>0</v>
          </cell>
          <cell r="AY249">
            <v>0</v>
          </cell>
          <cell r="AZ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v>0</v>
          </cell>
          <cell r="CL249">
            <v>0</v>
          </cell>
          <cell r="CM249">
            <v>0</v>
          </cell>
          <cell r="CN249">
            <v>23</v>
          </cell>
          <cell r="CO249">
            <v>4</v>
          </cell>
          <cell r="CP249">
            <v>4</v>
          </cell>
          <cell r="CQ249">
            <v>21</v>
          </cell>
          <cell r="CR249">
            <v>4</v>
          </cell>
          <cell r="CS249">
            <v>7</v>
          </cell>
        </row>
        <row r="250">
          <cell r="A250">
            <v>56400</v>
          </cell>
          <cell r="B250" t="str">
            <v>564 Books and Periodicals</v>
          </cell>
          <cell r="C250" t="b">
            <v>1</v>
          </cell>
          <cell r="D250" t="str">
            <v>564 Books and Periodicals</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U250">
            <v>0</v>
          </cell>
          <cell r="AV250">
            <v>0</v>
          </cell>
          <cell r="AW250">
            <v>0</v>
          </cell>
          <cell r="AX250">
            <v>0</v>
          </cell>
          <cell r="AY250">
            <v>0</v>
          </cell>
          <cell r="AZ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v>0</v>
          </cell>
          <cell r="CL250">
            <v>0</v>
          </cell>
          <cell r="CM250">
            <v>0</v>
          </cell>
          <cell r="CN250">
            <v>23</v>
          </cell>
          <cell r="CO250">
            <v>4</v>
          </cell>
          <cell r="CP250">
            <v>4</v>
          </cell>
          <cell r="CQ250">
            <v>21</v>
          </cell>
          <cell r="CR250">
            <v>4</v>
          </cell>
          <cell r="CS250">
            <v>7</v>
          </cell>
        </row>
        <row r="251">
          <cell r="A251">
            <v>56500</v>
          </cell>
          <cell r="B251" t="str">
            <v>565 Supplies - Technology Related</v>
          </cell>
          <cell r="C251" t="b">
            <v>1</v>
          </cell>
          <cell r="D251" t="str">
            <v>565 Supplies - Technology Related</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U251">
            <v>0</v>
          </cell>
          <cell r="AV251">
            <v>0</v>
          </cell>
          <cell r="AW251">
            <v>0</v>
          </cell>
          <cell r="AX251">
            <v>0</v>
          </cell>
          <cell r="AY251">
            <v>0</v>
          </cell>
          <cell r="AZ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v>0</v>
          </cell>
          <cell r="CL251">
            <v>0</v>
          </cell>
          <cell r="CM251">
            <v>0</v>
          </cell>
          <cell r="CN251">
            <v>23</v>
          </cell>
          <cell r="CO251">
            <v>4</v>
          </cell>
          <cell r="CP251">
            <v>4</v>
          </cell>
          <cell r="CQ251">
            <v>21</v>
          </cell>
          <cell r="CR251">
            <v>4</v>
          </cell>
          <cell r="CS251">
            <v>7</v>
          </cell>
        </row>
        <row r="252">
          <cell r="A252">
            <v>57100</v>
          </cell>
          <cell r="B252" t="str">
            <v>571 Land and Land Improvements</v>
          </cell>
          <cell r="C252" t="e">
            <v>#N/A</v>
          </cell>
          <cell r="D252" t="e">
            <v>#N/A</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I252">
            <v>0</v>
          </cell>
          <cell r="CJ252">
            <v>0</v>
          </cell>
          <cell r="CK252">
            <v>0</v>
          </cell>
          <cell r="CL252">
            <v>0</v>
          </cell>
          <cell r="CM252">
            <v>0</v>
          </cell>
          <cell r="CN252">
            <v>23</v>
          </cell>
          <cell r="CO252">
            <v>4</v>
          </cell>
          <cell r="CP252">
            <v>4</v>
          </cell>
          <cell r="CQ252">
            <v>21</v>
          </cell>
          <cell r="CR252">
            <v>4</v>
          </cell>
          <cell r="CS252">
            <v>7</v>
          </cell>
        </row>
        <row r="253">
          <cell r="A253">
            <v>57200</v>
          </cell>
          <cell r="B253" t="str">
            <v>572 Buildings</v>
          </cell>
          <cell r="C253" t="e">
            <v>#N/A</v>
          </cell>
          <cell r="D253" t="e">
            <v>#N/A</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I253">
            <v>0</v>
          </cell>
          <cell r="CJ253">
            <v>0</v>
          </cell>
          <cell r="CK253">
            <v>0</v>
          </cell>
          <cell r="CL253">
            <v>0</v>
          </cell>
          <cell r="CM253">
            <v>0</v>
          </cell>
          <cell r="CN253">
            <v>23</v>
          </cell>
          <cell r="CO253">
            <v>4</v>
          </cell>
          <cell r="CP253">
            <v>4</v>
          </cell>
          <cell r="CQ253">
            <v>21</v>
          </cell>
          <cell r="CR253">
            <v>4</v>
          </cell>
          <cell r="CS253">
            <v>7</v>
          </cell>
        </row>
        <row r="254">
          <cell r="A254">
            <v>57300</v>
          </cell>
          <cell r="B254" t="str">
            <v>573 Vehicles/Equipment/Technology Software</v>
          </cell>
          <cell r="C254" t="b">
            <v>1</v>
          </cell>
          <cell r="D254" t="str">
            <v>573 Vehicles/Equipment/Technology Software</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v>0</v>
          </cell>
          <cell r="CL254">
            <v>0</v>
          </cell>
          <cell r="CM254">
            <v>0</v>
          </cell>
          <cell r="CN254">
            <v>23</v>
          </cell>
          <cell r="CO254">
            <v>4</v>
          </cell>
          <cell r="CP254">
            <v>4</v>
          </cell>
          <cell r="CQ254">
            <v>21</v>
          </cell>
          <cell r="CR254">
            <v>4</v>
          </cell>
          <cell r="CS254">
            <v>7</v>
          </cell>
        </row>
        <row r="255">
          <cell r="A255">
            <v>57400</v>
          </cell>
          <cell r="B255" t="str">
            <v>574 Infrastructure</v>
          </cell>
          <cell r="C255" t="e">
            <v>#N/A</v>
          </cell>
          <cell r="D255" t="e">
            <v>#N/A</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v>0</v>
          </cell>
          <cell r="CL255">
            <v>0</v>
          </cell>
          <cell r="CM255">
            <v>0</v>
          </cell>
          <cell r="CN255">
            <v>23</v>
          </cell>
          <cell r="CO255">
            <v>4</v>
          </cell>
          <cell r="CP255">
            <v>4</v>
          </cell>
          <cell r="CQ255">
            <v>21</v>
          </cell>
          <cell r="CR255">
            <v>4</v>
          </cell>
          <cell r="CS255">
            <v>7</v>
          </cell>
        </row>
        <row r="256">
          <cell r="A256">
            <v>58100</v>
          </cell>
          <cell r="B256" t="str">
            <v>581 Dues and Fees</v>
          </cell>
          <cell r="C256" t="b">
            <v>1</v>
          </cell>
          <cell r="D256" t="str">
            <v>581 Dues and Fees</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v>0</v>
          </cell>
          <cell r="CL256">
            <v>0</v>
          </cell>
          <cell r="CM256">
            <v>0</v>
          </cell>
          <cell r="CN256">
            <v>23</v>
          </cell>
          <cell r="CO256">
            <v>4</v>
          </cell>
          <cell r="CP256">
            <v>4</v>
          </cell>
          <cell r="CQ256">
            <v>21</v>
          </cell>
          <cell r="CR256">
            <v>4</v>
          </cell>
          <cell r="CS256">
            <v>7</v>
          </cell>
        </row>
        <row r="257">
          <cell r="A257">
            <v>58200</v>
          </cell>
          <cell r="B257" t="str">
            <v>582 Judgments Against the School District</v>
          </cell>
          <cell r="C257" t="b">
            <v>1</v>
          </cell>
          <cell r="D257" t="str">
            <v>582 Judgments Against the School District</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U257">
            <v>0</v>
          </cell>
          <cell r="AV257">
            <v>0</v>
          </cell>
          <cell r="AW257">
            <v>0</v>
          </cell>
          <cell r="AX257">
            <v>0</v>
          </cell>
          <cell r="AY257">
            <v>0</v>
          </cell>
          <cell r="AZ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23</v>
          </cell>
          <cell r="CO257">
            <v>4</v>
          </cell>
          <cell r="CP257">
            <v>4</v>
          </cell>
          <cell r="CQ257">
            <v>21</v>
          </cell>
          <cell r="CR257">
            <v>4</v>
          </cell>
          <cell r="CS257">
            <v>7</v>
          </cell>
        </row>
        <row r="258">
          <cell r="A258">
            <v>58300</v>
          </cell>
          <cell r="B258" t="str">
            <v>583 Debt-Related Expenditures/Expenses</v>
          </cell>
          <cell r="C258" t="b">
            <v>1</v>
          </cell>
          <cell r="D258" t="str">
            <v>583 Debt-Related Expenditures/Expenses</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U258">
            <v>0</v>
          </cell>
          <cell r="AV258">
            <v>0</v>
          </cell>
          <cell r="AW258">
            <v>0</v>
          </cell>
          <cell r="AX258">
            <v>0</v>
          </cell>
          <cell r="AY258">
            <v>0</v>
          </cell>
          <cell r="AZ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v>0</v>
          </cell>
          <cell r="CL258">
            <v>0</v>
          </cell>
          <cell r="CM258">
            <v>0</v>
          </cell>
          <cell r="CN258">
            <v>23</v>
          </cell>
          <cell r="CO258">
            <v>4</v>
          </cell>
          <cell r="CP258">
            <v>4</v>
          </cell>
          <cell r="CQ258">
            <v>21</v>
          </cell>
          <cell r="CR258">
            <v>4</v>
          </cell>
          <cell r="CS258">
            <v>7</v>
          </cell>
        </row>
        <row r="259">
          <cell r="A259">
            <v>58400</v>
          </cell>
          <cell r="B259" t="str">
            <v>584 Property Taxes</v>
          </cell>
          <cell r="C259" t="b">
            <v>1</v>
          </cell>
          <cell r="D259" t="str">
            <v>584 Property Taxes</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U259">
            <v>0</v>
          </cell>
          <cell r="AV259">
            <v>0</v>
          </cell>
          <cell r="AW259">
            <v>0</v>
          </cell>
          <cell r="AX259">
            <v>0</v>
          </cell>
          <cell r="AY259">
            <v>0</v>
          </cell>
          <cell r="AZ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23</v>
          </cell>
          <cell r="CO259">
            <v>4</v>
          </cell>
          <cell r="CP259">
            <v>4</v>
          </cell>
          <cell r="CQ259">
            <v>21</v>
          </cell>
          <cell r="CR259">
            <v>4</v>
          </cell>
          <cell r="CS259">
            <v>7</v>
          </cell>
        </row>
        <row r="260">
          <cell r="A260">
            <v>58900</v>
          </cell>
          <cell r="B260" t="str">
            <v>589 Miscellaneous Expenditures</v>
          </cell>
          <cell r="C260" t="b">
            <v>1</v>
          </cell>
          <cell r="D260" t="str">
            <v>589 Miscellaneous Expenditures</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U260">
            <v>0</v>
          </cell>
          <cell r="AV260">
            <v>0</v>
          </cell>
          <cell r="AW260">
            <v>0</v>
          </cell>
          <cell r="AX260">
            <v>0</v>
          </cell>
          <cell r="AY260">
            <v>0</v>
          </cell>
          <cell r="AZ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23</v>
          </cell>
          <cell r="CO260">
            <v>4</v>
          </cell>
          <cell r="CP260">
            <v>4</v>
          </cell>
          <cell r="CQ260">
            <v>21</v>
          </cell>
          <cell r="CR260">
            <v>4</v>
          </cell>
          <cell r="CS260">
            <v>7</v>
          </cell>
        </row>
        <row r="261">
          <cell r="A261">
            <v>59100</v>
          </cell>
          <cell r="B261" t="str">
            <v>591 Interagency Fund Transfers Out</v>
          </cell>
          <cell r="C261" t="b">
            <v>1</v>
          </cell>
          <cell r="D261" t="str">
            <v>591 Interagency Fund Transfers Out</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23</v>
          </cell>
          <cell r="CO261">
            <v>4</v>
          </cell>
          <cell r="CP261">
            <v>4</v>
          </cell>
          <cell r="CQ261">
            <v>21</v>
          </cell>
          <cell r="CR261">
            <v>4</v>
          </cell>
          <cell r="CS261">
            <v>7</v>
          </cell>
        </row>
        <row r="262">
          <cell r="A262">
            <v>59200</v>
          </cell>
          <cell r="B262" t="str">
            <v>592 Payments to Escrow Agents for Defeasance of Debt</v>
          </cell>
          <cell r="C262" t="b">
            <v>1</v>
          </cell>
          <cell r="D262" t="str">
            <v>592 Payments to Escrow Agents for Defeasance of Debt</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U262">
            <v>0</v>
          </cell>
          <cell r="AV262">
            <v>0</v>
          </cell>
          <cell r="AW262">
            <v>0</v>
          </cell>
          <cell r="AX262">
            <v>0</v>
          </cell>
          <cell r="AY262">
            <v>0</v>
          </cell>
          <cell r="AZ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23</v>
          </cell>
          <cell r="CO262">
            <v>4</v>
          </cell>
          <cell r="CP262">
            <v>4</v>
          </cell>
          <cell r="CQ262">
            <v>21</v>
          </cell>
          <cell r="CR262">
            <v>4</v>
          </cell>
          <cell r="CS262">
            <v>7</v>
          </cell>
        </row>
        <row r="263">
          <cell r="A263">
            <v>59400</v>
          </cell>
          <cell r="B263" t="str">
            <v>594 Loss on the Sale of Capital Assets</v>
          </cell>
          <cell r="C263" t="b">
            <v>1</v>
          </cell>
          <cell r="D263" t="str">
            <v>594 Loss on the Sale of Capital Assets</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v>0</v>
          </cell>
          <cell r="CL263">
            <v>0</v>
          </cell>
          <cell r="CM263">
            <v>0</v>
          </cell>
          <cell r="CN263">
            <v>23</v>
          </cell>
          <cell r="CO263">
            <v>4</v>
          </cell>
          <cell r="CP263">
            <v>4</v>
          </cell>
          <cell r="CQ263">
            <v>21</v>
          </cell>
          <cell r="CR263">
            <v>4</v>
          </cell>
          <cell r="CS263">
            <v>7</v>
          </cell>
        </row>
        <row r="264">
          <cell r="A264">
            <v>59500</v>
          </cell>
          <cell r="B264" t="str">
            <v>595 Special Items</v>
          </cell>
          <cell r="C264" t="b">
            <v>1</v>
          </cell>
          <cell r="D264" t="str">
            <v>595 Special Items</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U264">
            <v>0</v>
          </cell>
          <cell r="AV264">
            <v>0</v>
          </cell>
          <cell r="AW264">
            <v>0</v>
          </cell>
          <cell r="AX264">
            <v>0</v>
          </cell>
          <cell r="AY264">
            <v>0</v>
          </cell>
          <cell r="AZ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v>0</v>
          </cell>
          <cell r="CL264">
            <v>0</v>
          </cell>
          <cell r="CM264">
            <v>0</v>
          </cell>
          <cell r="CN264">
            <v>23</v>
          </cell>
          <cell r="CO264">
            <v>4</v>
          </cell>
          <cell r="CP264">
            <v>4</v>
          </cell>
          <cell r="CQ264">
            <v>21</v>
          </cell>
          <cell r="CR264">
            <v>4</v>
          </cell>
          <cell r="CS264">
            <v>7</v>
          </cell>
        </row>
        <row r="265">
          <cell r="A265">
            <v>59600</v>
          </cell>
          <cell r="B265" t="str">
            <v>596 Extraordinary Items (per GAAP)</v>
          </cell>
          <cell r="C265" t="b">
            <v>1</v>
          </cell>
          <cell r="D265" t="str">
            <v>596 Extraordinary Items (per GAAP)</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U265">
            <v>0</v>
          </cell>
          <cell r="AV265">
            <v>0</v>
          </cell>
          <cell r="AW265">
            <v>0</v>
          </cell>
          <cell r="AX265">
            <v>0</v>
          </cell>
          <cell r="AY265">
            <v>0</v>
          </cell>
          <cell r="AZ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v>0</v>
          </cell>
          <cell r="CL265">
            <v>0</v>
          </cell>
          <cell r="CM265">
            <v>0</v>
          </cell>
          <cell r="CN265">
            <v>23</v>
          </cell>
          <cell r="CO265">
            <v>4</v>
          </cell>
          <cell r="CP265">
            <v>4</v>
          </cell>
          <cell r="CQ265">
            <v>21</v>
          </cell>
          <cell r="CR265">
            <v>4</v>
          </cell>
          <cell r="CS265">
            <v>7</v>
          </cell>
        </row>
        <row r="266">
          <cell r="A266">
            <v>59700</v>
          </cell>
          <cell r="B266" t="str">
            <v>597Custodial Fund Expenditures</v>
          </cell>
          <cell r="C266" t="b">
            <v>1</v>
          </cell>
          <cell r="D266" t="str">
            <v>597Custodial Fund Expenditures</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v>0</v>
          </cell>
          <cell r="CL266">
            <v>0</v>
          </cell>
          <cell r="CM266">
            <v>0</v>
          </cell>
          <cell r="CN266">
            <v>23</v>
          </cell>
          <cell r="CO266">
            <v>4</v>
          </cell>
          <cell r="CP266">
            <v>4</v>
          </cell>
          <cell r="CQ266">
            <v>21</v>
          </cell>
          <cell r="CR266">
            <v>4</v>
          </cell>
          <cell r="CS266">
            <v>7</v>
          </cell>
        </row>
        <row r="267">
          <cell r="A267">
            <v>90000</v>
          </cell>
          <cell r="B267" t="str">
            <v>Total</v>
          </cell>
          <cell r="C267">
            <v>0</v>
          </cell>
          <cell r="D267" t="str">
            <v>Grand Total</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U267">
            <v>0</v>
          </cell>
          <cell r="AV267">
            <v>0</v>
          </cell>
          <cell r="AW267">
            <v>0</v>
          </cell>
          <cell r="AX267">
            <v>0</v>
          </cell>
          <cell r="AY267">
            <v>0</v>
          </cell>
          <cell r="AZ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v>0</v>
          </cell>
          <cell r="CL267">
            <v>0</v>
          </cell>
        </row>
        <row r="277">
          <cell r="A277">
            <v>51110</v>
          </cell>
          <cell r="B277" t="str">
            <v>51110 Regular Salaries</v>
          </cell>
          <cell r="C277" t="b">
            <v>1</v>
          </cell>
          <cell r="D277" t="str">
            <v>51110 Regular Salaries</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U277">
            <v>0</v>
          </cell>
          <cell r="AV277">
            <v>0</v>
          </cell>
          <cell r="AW277">
            <v>0</v>
          </cell>
          <cell r="AX277">
            <v>0</v>
          </cell>
          <cell r="AY277">
            <v>0</v>
          </cell>
          <cell r="AZ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I277">
            <v>0</v>
          </cell>
          <cell r="CJ277">
            <v>0</v>
          </cell>
          <cell r="CK277">
            <v>0</v>
          </cell>
          <cell r="CL277">
            <v>0</v>
          </cell>
          <cell r="CM277">
            <v>0</v>
          </cell>
          <cell r="CN277">
            <v>23</v>
          </cell>
          <cell r="CO277">
            <v>4</v>
          </cell>
          <cell r="CP277">
            <v>4</v>
          </cell>
          <cell r="CQ277">
            <v>21</v>
          </cell>
          <cell r="CR277">
            <v>4</v>
          </cell>
          <cell r="CS277">
            <v>7</v>
          </cell>
        </row>
        <row r="278">
          <cell r="A278">
            <v>51111</v>
          </cell>
          <cell r="B278" t="str">
            <v>51111 Sick Leave</v>
          </cell>
          <cell r="C278" t="b">
            <v>1</v>
          </cell>
          <cell r="D278" t="str">
            <v>51111 Sick Leave</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U278">
            <v>0</v>
          </cell>
          <cell r="AV278">
            <v>0</v>
          </cell>
          <cell r="AW278">
            <v>0</v>
          </cell>
          <cell r="AX278">
            <v>0</v>
          </cell>
          <cell r="AY278">
            <v>0</v>
          </cell>
          <cell r="AZ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I278">
            <v>0</v>
          </cell>
          <cell r="CJ278">
            <v>0</v>
          </cell>
          <cell r="CK278">
            <v>0</v>
          </cell>
          <cell r="CL278">
            <v>0</v>
          </cell>
          <cell r="CM278">
            <v>0</v>
          </cell>
          <cell r="CN278">
            <v>23</v>
          </cell>
          <cell r="CO278">
            <v>4</v>
          </cell>
          <cell r="CP278">
            <v>4</v>
          </cell>
          <cell r="CQ278">
            <v>21</v>
          </cell>
          <cell r="CR278">
            <v>4</v>
          </cell>
          <cell r="CS278">
            <v>7</v>
          </cell>
        </row>
        <row r="279">
          <cell r="A279">
            <v>51112</v>
          </cell>
          <cell r="B279" t="str">
            <v>51112 Vacation</v>
          </cell>
          <cell r="C279" t="b">
            <v>1</v>
          </cell>
          <cell r="D279" t="str">
            <v>51112 Vacation</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U279">
            <v>0</v>
          </cell>
          <cell r="AV279">
            <v>0</v>
          </cell>
          <cell r="AW279">
            <v>0</v>
          </cell>
          <cell r="AX279">
            <v>0</v>
          </cell>
          <cell r="AY279">
            <v>0</v>
          </cell>
          <cell r="AZ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I279">
            <v>0</v>
          </cell>
          <cell r="CJ279">
            <v>0</v>
          </cell>
          <cell r="CK279">
            <v>0</v>
          </cell>
          <cell r="CL279">
            <v>0</v>
          </cell>
          <cell r="CM279">
            <v>0</v>
          </cell>
          <cell r="CN279">
            <v>23</v>
          </cell>
          <cell r="CO279">
            <v>4</v>
          </cell>
          <cell r="CP279">
            <v>4</v>
          </cell>
          <cell r="CQ279">
            <v>21</v>
          </cell>
          <cell r="CR279">
            <v>4</v>
          </cell>
          <cell r="CS279">
            <v>7</v>
          </cell>
        </row>
        <row r="280">
          <cell r="A280">
            <v>51113</v>
          </cell>
          <cell r="B280" t="str">
            <v>51113 Professional Days</v>
          </cell>
          <cell r="C280" t="b">
            <v>1</v>
          </cell>
          <cell r="D280" t="str">
            <v>51113 Professional Days</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U280">
            <v>0</v>
          </cell>
          <cell r="AV280">
            <v>0</v>
          </cell>
          <cell r="AW280">
            <v>0</v>
          </cell>
          <cell r="AX280">
            <v>0</v>
          </cell>
          <cell r="AY280">
            <v>0</v>
          </cell>
          <cell r="AZ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I280">
            <v>0</v>
          </cell>
          <cell r="CJ280">
            <v>0</v>
          </cell>
          <cell r="CK280">
            <v>0</v>
          </cell>
          <cell r="CL280">
            <v>0</v>
          </cell>
          <cell r="CM280">
            <v>0</v>
          </cell>
          <cell r="CN280">
            <v>23</v>
          </cell>
          <cell r="CO280">
            <v>4</v>
          </cell>
          <cell r="CP280">
            <v>4</v>
          </cell>
          <cell r="CQ280">
            <v>21</v>
          </cell>
          <cell r="CR280">
            <v>4</v>
          </cell>
          <cell r="CS280">
            <v>7</v>
          </cell>
        </row>
        <row r="281">
          <cell r="A281">
            <v>51114</v>
          </cell>
          <cell r="B281" t="str">
            <v>51114 Holiday</v>
          </cell>
          <cell r="C281" t="b">
            <v>1</v>
          </cell>
          <cell r="D281" t="str">
            <v>51114 Holiday</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U281">
            <v>0</v>
          </cell>
          <cell r="AV281">
            <v>0</v>
          </cell>
          <cell r="AW281">
            <v>0</v>
          </cell>
          <cell r="AX281">
            <v>0</v>
          </cell>
          <cell r="AY281">
            <v>0</v>
          </cell>
          <cell r="AZ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I281">
            <v>0</v>
          </cell>
          <cell r="CJ281">
            <v>0</v>
          </cell>
          <cell r="CK281">
            <v>0</v>
          </cell>
          <cell r="CL281">
            <v>0</v>
          </cell>
          <cell r="CM281">
            <v>0</v>
          </cell>
          <cell r="CN281">
            <v>23</v>
          </cell>
          <cell r="CO281">
            <v>4</v>
          </cell>
          <cell r="CP281">
            <v>4</v>
          </cell>
          <cell r="CQ281">
            <v>21</v>
          </cell>
          <cell r="CR281">
            <v>4</v>
          </cell>
          <cell r="CS281">
            <v>7</v>
          </cell>
        </row>
        <row r="282">
          <cell r="A282">
            <v>51115</v>
          </cell>
          <cell r="B282" t="str">
            <v>51115 Salaries - Substitutes</v>
          </cell>
          <cell r="C282" t="b">
            <v>1</v>
          </cell>
          <cell r="D282" t="str">
            <v>51115 Salaries - Substitutes</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I282">
            <v>0</v>
          </cell>
          <cell r="CJ282">
            <v>0</v>
          </cell>
          <cell r="CK282">
            <v>0</v>
          </cell>
          <cell r="CL282">
            <v>0</v>
          </cell>
          <cell r="CM282">
            <v>0</v>
          </cell>
          <cell r="CN282">
            <v>23</v>
          </cell>
          <cell r="CO282">
            <v>4</v>
          </cell>
          <cell r="CP282">
            <v>4</v>
          </cell>
          <cell r="CQ282">
            <v>21</v>
          </cell>
          <cell r="CR282">
            <v>4</v>
          </cell>
          <cell r="CS282">
            <v>7</v>
          </cell>
        </row>
        <row r="283">
          <cell r="A283">
            <v>51131</v>
          </cell>
          <cell r="B283" t="str">
            <v>51131 Differential Pay</v>
          </cell>
          <cell r="C283" t="b">
            <v>1</v>
          </cell>
          <cell r="D283" t="str">
            <v>51131 Differential Pay</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U283">
            <v>0</v>
          </cell>
          <cell r="AV283">
            <v>0</v>
          </cell>
          <cell r="AW283">
            <v>0</v>
          </cell>
          <cell r="AX283">
            <v>0</v>
          </cell>
          <cell r="AY283">
            <v>0</v>
          </cell>
          <cell r="AZ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23</v>
          </cell>
          <cell r="CO283">
            <v>4</v>
          </cell>
          <cell r="CP283">
            <v>4</v>
          </cell>
          <cell r="CQ283">
            <v>21</v>
          </cell>
          <cell r="CR283">
            <v>4</v>
          </cell>
          <cell r="CS283">
            <v>7</v>
          </cell>
        </row>
        <row r="284">
          <cell r="A284">
            <v>51132</v>
          </cell>
          <cell r="B284" t="str">
            <v>51132 Department Heads, House Leaders, and Systemwide Supervisors</v>
          </cell>
          <cell r="C284" t="b">
            <v>1</v>
          </cell>
          <cell r="D284" t="str">
            <v>51132 Department Heads, House Leaders, and Systemwide Supervisors</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U284">
            <v>0</v>
          </cell>
          <cell r="AV284">
            <v>0</v>
          </cell>
          <cell r="AW284">
            <v>0</v>
          </cell>
          <cell r="AX284">
            <v>0</v>
          </cell>
          <cell r="AY284">
            <v>0</v>
          </cell>
          <cell r="AZ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23</v>
          </cell>
          <cell r="CO284">
            <v>4</v>
          </cell>
          <cell r="CP284">
            <v>4</v>
          </cell>
          <cell r="CQ284">
            <v>21</v>
          </cell>
          <cell r="CR284">
            <v>4</v>
          </cell>
          <cell r="CS284">
            <v>7</v>
          </cell>
        </row>
        <row r="285">
          <cell r="A285">
            <v>51133</v>
          </cell>
          <cell r="B285" t="str">
            <v>51133 Longevity (Non-Certified Only)</v>
          </cell>
          <cell r="C285" t="b">
            <v>1</v>
          </cell>
          <cell r="D285" t="str">
            <v>51133 Longevity (Non-Certified Only)</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23</v>
          </cell>
          <cell r="CO285">
            <v>4</v>
          </cell>
          <cell r="CP285">
            <v>4</v>
          </cell>
          <cell r="CQ285">
            <v>21</v>
          </cell>
          <cell r="CR285">
            <v>4</v>
          </cell>
          <cell r="CS285">
            <v>7</v>
          </cell>
        </row>
        <row r="286">
          <cell r="A286">
            <v>51134</v>
          </cell>
          <cell r="B286" t="str">
            <v>51134 Sabbatical</v>
          </cell>
          <cell r="C286" t="b">
            <v>1</v>
          </cell>
          <cell r="D286" t="str">
            <v>51134 Sabbatical</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0</v>
          </cell>
          <cell r="AZ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23</v>
          </cell>
          <cell r="CO286">
            <v>4</v>
          </cell>
          <cell r="CP286">
            <v>4</v>
          </cell>
          <cell r="CQ286">
            <v>21</v>
          </cell>
          <cell r="CR286">
            <v>4</v>
          </cell>
          <cell r="CS286">
            <v>7</v>
          </cell>
        </row>
        <row r="287">
          <cell r="A287">
            <v>51135</v>
          </cell>
          <cell r="B287" t="str">
            <v>51135 Retroactive Salary</v>
          </cell>
          <cell r="C287" t="b">
            <v>1</v>
          </cell>
          <cell r="D287" t="str">
            <v>51135 Retroactive Salary</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U287">
            <v>0</v>
          </cell>
          <cell r="AV287">
            <v>0</v>
          </cell>
          <cell r="AW287">
            <v>0</v>
          </cell>
          <cell r="AX287">
            <v>0</v>
          </cell>
          <cell r="AY287">
            <v>0</v>
          </cell>
          <cell r="AZ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23</v>
          </cell>
          <cell r="CO287">
            <v>4</v>
          </cell>
          <cell r="CP287">
            <v>4</v>
          </cell>
          <cell r="CQ287">
            <v>21</v>
          </cell>
          <cell r="CR287">
            <v>4</v>
          </cell>
          <cell r="CS287">
            <v>7</v>
          </cell>
        </row>
        <row r="288">
          <cell r="A288">
            <v>51140</v>
          </cell>
          <cell r="B288" t="str">
            <v>51140 Academic Fellowships</v>
          </cell>
          <cell r="C288" t="b">
            <v>1</v>
          </cell>
          <cell r="D288" t="str">
            <v>51140 Academic Fellowships</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23</v>
          </cell>
          <cell r="CO288">
            <v>4</v>
          </cell>
          <cell r="CP288">
            <v>4</v>
          </cell>
          <cell r="CQ288">
            <v>21</v>
          </cell>
          <cell r="CR288">
            <v>4</v>
          </cell>
          <cell r="CS288">
            <v>7</v>
          </cell>
        </row>
        <row r="289">
          <cell r="A289">
            <v>51201</v>
          </cell>
          <cell r="B289" t="str">
            <v>51201 Regular Overtime</v>
          </cell>
          <cell r="C289" t="b">
            <v>1</v>
          </cell>
          <cell r="D289" t="str">
            <v>51201 Regular Overtime</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U289">
            <v>0</v>
          </cell>
          <cell r="AV289">
            <v>0</v>
          </cell>
          <cell r="AW289">
            <v>0</v>
          </cell>
          <cell r="AX289">
            <v>0</v>
          </cell>
          <cell r="AY289">
            <v>0</v>
          </cell>
          <cell r="AZ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I289">
            <v>0</v>
          </cell>
          <cell r="CJ289">
            <v>0</v>
          </cell>
          <cell r="CK289">
            <v>0</v>
          </cell>
          <cell r="CL289">
            <v>0</v>
          </cell>
          <cell r="CM289">
            <v>0</v>
          </cell>
          <cell r="CN289">
            <v>23</v>
          </cell>
          <cell r="CO289">
            <v>4</v>
          </cell>
          <cell r="CP289">
            <v>4</v>
          </cell>
          <cell r="CQ289">
            <v>21</v>
          </cell>
          <cell r="CR289">
            <v>4</v>
          </cell>
          <cell r="CS289">
            <v>7</v>
          </cell>
        </row>
        <row r="290">
          <cell r="A290">
            <v>51202</v>
          </cell>
          <cell r="B290" t="str">
            <v>51202 Snow Removal Overtime</v>
          </cell>
          <cell r="C290" t="b">
            <v>1</v>
          </cell>
          <cell r="D290" t="str">
            <v>51202 Snow Removal Overtime</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I290">
            <v>0</v>
          </cell>
          <cell r="CJ290">
            <v>0</v>
          </cell>
          <cell r="CK290">
            <v>0</v>
          </cell>
          <cell r="CL290">
            <v>0</v>
          </cell>
          <cell r="CM290">
            <v>0</v>
          </cell>
          <cell r="CN290">
            <v>23</v>
          </cell>
          <cell r="CO290">
            <v>4</v>
          </cell>
          <cell r="CP290">
            <v>4</v>
          </cell>
          <cell r="CQ290">
            <v>21</v>
          </cell>
          <cell r="CR290">
            <v>4</v>
          </cell>
          <cell r="CS290">
            <v>7</v>
          </cell>
        </row>
        <row r="291">
          <cell r="A291">
            <v>51203</v>
          </cell>
          <cell r="B291" t="str">
            <v>51203 Event Coverage Overtime</v>
          </cell>
          <cell r="C291" t="b">
            <v>1</v>
          </cell>
          <cell r="D291" t="str">
            <v>51203 Event Coverage Overtime</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I291">
            <v>0</v>
          </cell>
          <cell r="CJ291">
            <v>0</v>
          </cell>
          <cell r="CK291">
            <v>0</v>
          </cell>
          <cell r="CL291">
            <v>0</v>
          </cell>
          <cell r="CM291">
            <v>0</v>
          </cell>
          <cell r="CN291">
            <v>23</v>
          </cell>
          <cell r="CO291">
            <v>4</v>
          </cell>
          <cell r="CP291">
            <v>4</v>
          </cell>
          <cell r="CQ291">
            <v>21</v>
          </cell>
          <cell r="CR291">
            <v>4</v>
          </cell>
          <cell r="CS291">
            <v>7</v>
          </cell>
        </row>
        <row r="292">
          <cell r="A292">
            <v>51302</v>
          </cell>
          <cell r="B292" t="str">
            <v>51302 Professional Development - School</v>
          </cell>
          <cell r="C292" t="b">
            <v>1</v>
          </cell>
          <cell r="D292" t="str">
            <v>51302 Professional Development - School</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23</v>
          </cell>
          <cell r="CO292">
            <v>4</v>
          </cell>
          <cell r="CP292">
            <v>4</v>
          </cell>
          <cell r="CQ292">
            <v>21</v>
          </cell>
          <cell r="CR292">
            <v>4</v>
          </cell>
          <cell r="CS292">
            <v>7</v>
          </cell>
        </row>
        <row r="293">
          <cell r="A293">
            <v>51303</v>
          </cell>
          <cell r="B293" t="str">
            <v>51303 Professional Development - District</v>
          </cell>
          <cell r="C293" t="b">
            <v>1</v>
          </cell>
          <cell r="D293" t="str">
            <v>51303 Professional Development - District</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23</v>
          </cell>
          <cell r="CO293">
            <v>4</v>
          </cell>
          <cell r="CP293">
            <v>4</v>
          </cell>
          <cell r="CQ293">
            <v>21</v>
          </cell>
          <cell r="CR293">
            <v>4</v>
          </cell>
          <cell r="CS293">
            <v>7</v>
          </cell>
        </row>
        <row r="294">
          <cell r="A294">
            <v>51304</v>
          </cell>
          <cell r="B294" t="str">
            <v>51304 Trainer Expense</v>
          </cell>
          <cell r="C294" t="b">
            <v>1</v>
          </cell>
          <cell r="D294" t="str">
            <v>51304 Trainer Expense</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23</v>
          </cell>
          <cell r="CO294">
            <v>4</v>
          </cell>
          <cell r="CP294">
            <v>4</v>
          </cell>
          <cell r="CQ294">
            <v>21</v>
          </cell>
          <cell r="CR294">
            <v>4</v>
          </cell>
          <cell r="CS294">
            <v>7</v>
          </cell>
        </row>
        <row r="295">
          <cell r="A295">
            <v>51306</v>
          </cell>
          <cell r="B295" t="str">
            <v>51306 Vacation Payoff</v>
          </cell>
          <cell r="C295" t="b">
            <v>1</v>
          </cell>
          <cell r="D295" t="str">
            <v>51306 Vacation Payoff</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I295">
            <v>0</v>
          </cell>
          <cell r="CJ295">
            <v>0</v>
          </cell>
          <cell r="CK295">
            <v>0</v>
          </cell>
          <cell r="CL295">
            <v>0</v>
          </cell>
          <cell r="CM295">
            <v>0</v>
          </cell>
          <cell r="CN295">
            <v>23</v>
          </cell>
          <cell r="CO295">
            <v>4</v>
          </cell>
          <cell r="CP295">
            <v>4</v>
          </cell>
          <cell r="CQ295">
            <v>21</v>
          </cell>
          <cell r="CR295">
            <v>4</v>
          </cell>
          <cell r="CS295">
            <v>7</v>
          </cell>
        </row>
        <row r="296">
          <cell r="A296">
            <v>51307</v>
          </cell>
          <cell r="B296" t="str">
            <v>51307 Injured Employees</v>
          </cell>
          <cell r="C296" t="b">
            <v>1</v>
          </cell>
          <cell r="D296" t="str">
            <v>51307 Injured Employees</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U296">
            <v>0</v>
          </cell>
          <cell r="AV296">
            <v>0</v>
          </cell>
          <cell r="AW296">
            <v>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I296">
            <v>0</v>
          </cell>
          <cell r="CJ296">
            <v>0</v>
          </cell>
          <cell r="CK296">
            <v>0</v>
          </cell>
          <cell r="CL296">
            <v>0</v>
          </cell>
          <cell r="CM296">
            <v>0</v>
          </cell>
          <cell r="CN296">
            <v>23</v>
          </cell>
          <cell r="CO296">
            <v>4</v>
          </cell>
          <cell r="CP296">
            <v>4</v>
          </cell>
          <cell r="CQ296">
            <v>21</v>
          </cell>
          <cell r="CR296">
            <v>4</v>
          </cell>
          <cell r="CS296">
            <v>7</v>
          </cell>
        </row>
        <row r="297">
          <cell r="A297">
            <v>51308</v>
          </cell>
          <cell r="B297" t="str">
            <v>51308 After School Programs</v>
          </cell>
          <cell r="C297" t="b">
            <v>1</v>
          </cell>
          <cell r="D297" t="str">
            <v>51308 After School Programs</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U297">
            <v>0</v>
          </cell>
          <cell r="AV297">
            <v>0</v>
          </cell>
          <cell r="AW297">
            <v>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I297">
            <v>0</v>
          </cell>
          <cell r="CJ297">
            <v>0</v>
          </cell>
          <cell r="CK297">
            <v>0</v>
          </cell>
          <cell r="CL297">
            <v>0</v>
          </cell>
          <cell r="CM297">
            <v>0</v>
          </cell>
          <cell r="CN297">
            <v>23</v>
          </cell>
          <cell r="CO297">
            <v>4</v>
          </cell>
          <cell r="CP297">
            <v>4</v>
          </cell>
          <cell r="CQ297">
            <v>21</v>
          </cell>
          <cell r="CR297">
            <v>4</v>
          </cell>
          <cell r="CS297">
            <v>7</v>
          </cell>
        </row>
        <row r="298">
          <cell r="A298">
            <v>51309</v>
          </cell>
          <cell r="B298" t="str">
            <v>51309 Tutoring</v>
          </cell>
          <cell r="C298" t="b">
            <v>1</v>
          </cell>
          <cell r="D298" t="str">
            <v>51309 Tutoring</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I298">
            <v>0</v>
          </cell>
          <cell r="CJ298">
            <v>0</v>
          </cell>
          <cell r="CK298">
            <v>0</v>
          </cell>
          <cell r="CL298">
            <v>0</v>
          </cell>
          <cell r="CM298">
            <v>0</v>
          </cell>
          <cell r="CN298">
            <v>23</v>
          </cell>
          <cell r="CO298">
            <v>4</v>
          </cell>
          <cell r="CP298">
            <v>4</v>
          </cell>
          <cell r="CQ298">
            <v>21</v>
          </cell>
          <cell r="CR298">
            <v>4</v>
          </cell>
          <cell r="CS298">
            <v>7</v>
          </cell>
        </row>
        <row r="299">
          <cell r="A299">
            <v>51311</v>
          </cell>
          <cell r="B299" t="str">
            <v>51311 Curriculum Work</v>
          </cell>
          <cell r="C299" t="b">
            <v>1</v>
          </cell>
          <cell r="D299" t="str">
            <v>51311 Curriculum Work</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I299">
            <v>0</v>
          </cell>
          <cell r="CJ299">
            <v>0</v>
          </cell>
          <cell r="CK299">
            <v>0</v>
          </cell>
          <cell r="CL299">
            <v>0</v>
          </cell>
          <cell r="CM299">
            <v>0</v>
          </cell>
          <cell r="CN299">
            <v>23</v>
          </cell>
          <cell r="CO299">
            <v>4</v>
          </cell>
          <cell r="CP299">
            <v>4</v>
          </cell>
          <cell r="CQ299">
            <v>21</v>
          </cell>
          <cell r="CR299">
            <v>4</v>
          </cell>
          <cell r="CS299">
            <v>7</v>
          </cell>
        </row>
        <row r="300">
          <cell r="A300">
            <v>51322</v>
          </cell>
          <cell r="B300" t="str">
            <v>51322 Severance</v>
          </cell>
          <cell r="C300" t="b">
            <v>1</v>
          </cell>
          <cell r="D300" t="str">
            <v>51322 Severance</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U300">
            <v>0</v>
          </cell>
          <cell r="AV300">
            <v>0</v>
          </cell>
          <cell r="AW300">
            <v>0</v>
          </cell>
          <cell r="AX300">
            <v>0</v>
          </cell>
          <cell r="AY300">
            <v>0</v>
          </cell>
          <cell r="AZ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I300">
            <v>0</v>
          </cell>
          <cell r="CJ300">
            <v>0</v>
          </cell>
          <cell r="CK300">
            <v>0</v>
          </cell>
          <cell r="CL300">
            <v>0</v>
          </cell>
          <cell r="CM300">
            <v>0</v>
          </cell>
          <cell r="CN300">
            <v>23</v>
          </cell>
          <cell r="CO300">
            <v>4</v>
          </cell>
          <cell r="CP300">
            <v>4</v>
          </cell>
          <cell r="CQ300">
            <v>21</v>
          </cell>
          <cell r="CR300">
            <v>4</v>
          </cell>
          <cell r="CS300">
            <v>7</v>
          </cell>
        </row>
        <row r="301">
          <cell r="A301">
            <v>51323</v>
          </cell>
          <cell r="B301" t="str">
            <v>51323 Detention Coverage</v>
          </cell>
          <cell r="C301" t="b">
            <v>1</v>
          </cell>
          <cell r="D301" t="str">
            <v>51323 Detention Coverage</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U301">
            <v>0</v>
          </cell>
          <cell r="AV301">
            <v>0</v>
          </cell>
          <cell r="AW301">
            <v>0</v>
          </cell>
          <cell r="AX301">
            <v>0</v>
          </cell>
          <cell r="AY301">
            <v>0</v>
          </cell>
          <cell r="AZ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I301">
            <v>0</v>
          </cell>
          <cell r="CJ301">
            <v>0</v>
          </cell>
          <cell r="CK301">
            <v>0</v>
          </cell>
          <cell r="CL301">
            <v>0</v>
          </cell>
          <cell r="CM301">
            <v>0</v>
          </cell>
          <cell r="CN301">
            <v>23</v>
          </cell>
          <cell r="CO301">
            <v>4</v>
          </cell>
          <cell r="CP301">
            <v>4</v>
          </cell>
          <cell r="CQ301">
            <v>21</v>
          </cell>
          <cell r="CR301">
            <v>4</v>
          </cell>
          <cell r="CS301">
            <v>7</v>
          </cell>
        </row>
        <row r="302">
          <cell r="A302">
            <v>51324</v>
          </cell>
          <cell r="B302" t="str">
            <v>51324 AM/PM Supervision</v>
          </cell>
          <cell r="C302" t="b">
            <v>1</v>
          </cell>
          <cell r="D302" t="str">
            <v>51324 AM/PM Supervision</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U302">
            <v>0</v>
          </cell>
          <cell r="AV302">
            <v>0</v>
          </cell>
          <cell r="AW302">
            <v>0</v>
          </cell>
          <cell r="AX302">
            <v>0</v>
          </cell>
          <cell r="AY302">
            <v>0</v>
          </cell>
          <cell r="AZ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I302">
            <v>0</v>
          </cell>
          <cell r="CJ302">
            <v>0</v>
          </cell>
          <cell r="CK302">
            <v>0</v>
          </cell>
          <cell r="CL302">
            <v>0</v>
          </cell>
          <cell r="CM302">
            <v>0</v>
          </cell>
          <cell r="CN302">
            <v>23</v>
          </cell>
          <cell r="CO302">
            <v>4</v>
          </cell>
          <cell r="CP302">
            <v>4</v>
          </cell>
          <cell r="CQ302">
            <v>21</v>
          </cell>
          <cell r="CR302">
            <v>4</v>
          </cell>
          <cell r="CS302">
            <v>7</v>
          </cell>
        </row>
        <row r="303">
          <cell r="A303">
            <v>51325</v>
          </cell>
          <cell r="B303" t="str">
            <v>51325 Breakfast Supervision</v>
          </cell>
          <cell r="C303" t="b">
            <v>1</v>
          </cell>
          <cell r="D303" t="str">
            <v>51325 Breakfast Supervision</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U303">
            <v>0</v>
          </cell>
          <cell r="AV303">
            <v>0</v>
          </cell>
          <cell r="AW303">
            <v>0</v>
          </cell>
          <cell r="AX303">
            <v>0</v>
          </cell>
          <cell r="AY303">
            <v>0</v>
          </cell>
          <cell r="AZ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v>0</v>
          </cell>
          <cell r="CL303">
            <v>0</v>
          </cell>
          <cell r="CM303">
            <v>0</v>
          </cell>
          <cell r="CN303">
            <v>23</v>
          </cell>
          <cell r="CO303">
            <v>4</v>
          </cell>
          <cell r="CP303">
            <v>4</v>
          </cell>
          <cell r="CQ303">
            <v>21</v>
          </cell>
          <cell r="CR303">
            <v>4</v>
          </cell>
          <cell r="CS303">
            <v>7</v>
          </cell>
        </row>
        <row r="304">
          <cell r="A304">
            <v>51326</v>
          </cell>
          <cell r="B304" t="str">
            <v>51326 Teacher Support Team Payments</v>
          </cell>
          <cell r="C304" t="b">
            <v>1</v>
          </cell>
          <cell r="D304" t="str">
            <v>51326 Teacher Support Team Payments</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I304">
            <v>0</v>
          </cell>
          <cell r="CJ304">
            <v>0</v>
          </cell>
          <cell r="CK304">
            <v>0</v>
          </cell>
          <cell r="CL304">
            <v>0</v>
          </cell>
          <cell r="CM304">
            <v>0</v>
          </cell>
          <cell r="CN304">
            <v>23</v>
          </cell>
          <cell r="CO304">
            <v>4</v>
          </cell>
          <cell r="CP304">
            <v>4</v>
          </cell>
          <cell r="CQ304">
            <v>21</v>
          </cell>
          <cell r="CR304">
            <v>4</v>
          </cell>
          <cell r="CS304">
            <v>7</v>
          </cell>
        </row>
        <row r="305">
          <cell r="A305">
            <v>51327</v>
          </cell>
          <cell r="B305" t="str">
            <v>51327 Other Additional Compensation</v>
          </cell>
          <cell r="C305" t="b">
            <v>1</v>
          </cell>
          <cell r="D305" t="str">
            <v>51327 Other Additional Compensation</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U305">
            <v>0</v>
          </cell>
          <cell r="AV305">
            <v>0</v>
          </cell>
          <cell r="AW305">
            <v>0</v>
          </cell>
          <cell r="AX305">
            <v>0</v>
          </cell>
          <cell r="AY305">
            <v>0</v>
          </cell>
          <cell r="AZ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I305">
            <v>0</v>
          </cell>
          <cell r="CJ305">
            <v>0</v>
          </cell>
          <cell r="CK305">
            <v>0</v>
          </cell>
          <cell r="CL305">
            <v>0</v>
          </cell>
          <cell r="CM305">
            <v>0</v>
          </cell>
          <cell r="CN305">
            <v>23</v>
          </cell>
          <cell r="CO305">
            <v>4</v>
          </cell>
          <cell r="CP305">
            <v>4</v>
          </cell>
          <cell r="CQ305">
            <v>21</v>
          </cell>
          <cell r="CR305">
            <v>4</v>
          </cell>
          <cell r="CS305">
            <v>7</v>
          </cell>
        </row>
        <row r="306">
          <cell r="A306">
            <v>51328</v>
          </cell>
          <cell r="B306" t="str">
            <v>51328 Early Retirement Incentive Payments</v>
          </cell>
          <cell r="C306" t="b">
            <v>1</v>
          </cell>
          <cell r="D306" t="str">
            <v>51328 Early Retirement Incentive Payments</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I306">
            <v>0</v>
          </cell>
          <cell r="CJ306">
            <v>0</v>
          </cell>
          <cell r="CK306">
            <v>0</v>
          </cell>
          <cell r="CL306">
            <v>0</v>
          </cell>
          <cell r="CM306">
            <v>0</v>
          </cell>
          <cell r="CN306">
            <v>23</v>
          </cell>
          <cell r="CO306">
            <v>4</v>
          </cell>
          <cell r="CP306">
            <v>4</v>
          </cell>
          <cell r="CQ306">
            <v>21</v>
          </cell>
          <cell r="CR306">
            <v>4</v>
          </cell>
          <cell r="CS306">
            <v>7</v>
          </cell>
        </row>
        <row r="307">
          <cell r="A307">
            <v>51331</v>
          </cell>
          <cell r="B307" t="str">
            <v>51331 Sick Leave Bonus</v>
          </cell>
          <cell r="C307" t="b">
            <v>1</v>
          </cell>
          <cell r="D307" t="str">
            <v>51331 Sick Leave Bonus</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I307">
            <v>0</v>
          </cell>
          <cell r="CJ307">
            <v>0</v>
          </cell>
          <cell r="CK307">
            <v>0</v>
          </cell>
          <cell r="CL307">
            <v>0</v>
          </cell>
          <cell r="CM307">
            <v>0</v>
          </cell>
          <cell r="CN307">
            <v>23</v>
          </cell>
          <cell r="CO307">
            <v>4</v>
          </cell>
          <cell r="CP307">
            <v>4</v>
          </cell>
          <cell r="CQ307">
            <v>21</v>
          </cell>
          <cell r="CR307">
            <v>4</v>
          </cell>
          <cell r="CS307">
            <v>7</v>
          </cell>
        </row>
        <row r="308">
          <cell r="A308">
            <v>51332</v>
          </cell>
          <cell r="B308" t="str">
            <v>51332 Sick Payoff - Non Severance</v>
          </cell>
          <cell r="C308" t="b">
            <v>1</v>
          </cell>
          <cell r="D308" t="str">
            <v>51332 Sick Payoff - Non Severance</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U308">
            <v>0</v>
          </cell>
          <cell r="AV308">
            <v>0</v>
          </cell>
          <cell r="AW308">
            <v>0</v>
          </cell>
          <cell r="AX308">
            <v>0</v>
          </cell>
          <cell r="AY308">
            <v>0</v>
          </cell>
          <cell r="AZ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I308">
            <v>0</v>
          </cell>
          <cell r="CJ308">
            <v>0</v>
          </cell>
          <cell r="CK308">
            <v>0</v>
          </cell>
          <cell r="CL308">
            <v>0</v>
          </cell>
          <cell r="CM308">
            <v>0</v>
          </cell>
          <cell r="CN308">
            <v>23</v>
          </cell>
          <cell r="CO308">
            <v>4</v>
          </cell>
          <cell r="CP308">
            <v>4</v>
          </cell>
          <cell r="CQ308">
            <v>21</v>
          </cell>
          <cell r="CR308">
            <v>4</v>
          </cell>
          <cell r="CS308">
            <v>7</v>
          </cell>
        </row>
        <row r="309">
          <cell r="A309">
            <v>51335</v>
          </cell>
          <cell r="B309" t="str">
            <v>51335 Performance Based Compensation</v>
          </cell>
          <cell r="C309" t="b">
            <v>1</v>
          </cell>
          <cell r="D309" t="str">
            <v>51335 Performance Based Compensation</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cell r="CL309">
            <v>0</v>
          </cell>
          <cell r="CM309">
            <v>0</v>
          </cell>
          <cell r="CN309">
            <v>23</v>
          </cell>
          <cell r="CO309">
            <v>4</v>
          </cell>
          <cell r="CP309">
            <v>4</v>
          </cell>
          <cell r="CQ309">
            <v>21</v>
          </cell>
          <cell r="CR309">
            <v>4</v>
          </cell>
          <cell r="CS309">
            <v>7</v>
          </cell>
        </row>
        <row r="310">
          <cell r="A310">
            <v>51336</v>
          </cell>
          <cell r="B310" t="str">
            <v>51336 Class Overage/Weighting</v>
          </cell>
          <cell r="C310" t="b">
            <v>1</v>
          </cell>
          <cell r="D310" t="str">
            <v>51336 Class Overage/Weighting</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23</v>
          </cell>
          <cell r="CO310">
            <v>4</v>
          </cell>
          <cell r="CP310">
            <v>4</v>
          </cell>
          <cell r="CQ310">
            <v>21</v>
          </cell>
          <cell r="CR310">
            <v>4</v>
          </cell>
          <cell r="CS310">
            <v>7</v>
          </cell>
        </row>
        <row r="311">
          <cell r="A311">
            <v>51338</v>
          </cell>
          <cell r="B311" t="str">
            <v>51338 Summer Pay</v>
          </cell>
          <cell r="C311" t="b">
            <v>1</v>
          </cell>
          <cell r="D311" t="str">
            <v>51338 Summer Pay</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23</v>
          </cell>
          <cell r="CO311">
            <v>4</v>
          </cell>
          <cell r="CP311">
            <v>4</v>
          </cell>
          <cell r="CQ311">
            <v>21</v>
          </cell>
          <cell r="CR311">
            <v>4</v>
          </cell>
          <cell r="CS311">
            <v>7</v>
          </cell>
        </row>
        <row r="312">
          <cell r="A312">
            <v>51339</v>
          </cell>
          <cell r="B312" t="str">
            <v>51339 Class Coverage</v>
          </cell>
          <cell r="C312" t="b">
            <v>1</v>
          </cell>
          <cell r="D312" t="str">
            <v>51339 Class Coverage</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23</v>
          </cell>
          <cell r="CO312">
            <v>4</v>
          </cell>
          <cell r="CP312">
            <v>4</v>
          </cell>
          <cell r="CQ312">
            <v>21</v>
          </cell>
          <cell r="CR312">
            <v>4</v>
          </cell>
          <cell r="CS312">
            <v>7</v>
          </cell>
        </row>
        <row r="313">
          <cell r="A313">
            <v>51401</v>
          </cell>
          <cell r="B313" t="str">
            <v>51401 Stipend - Other</v>
          </cell>
          <cell r="C313" t="b">
            <v>1</v>
          </cell>
          <cell r="D313" t="str">
            <v>51401 Stipend - Other</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I313">
            <v>0</v>
          </cell>
          <cell r="CJ313">
            <v>0</v>
          </cell>
          <cell r="CK313">
            <v>0</v>
          </cell>
          <cell r="CL313">
            <v>0</v>
          </cell>
          <cell r="CM313">
            <v>0</v>
          </cell>
          <cell r="CN313">
            <v>23</v>
          </cell>
          <cell r="CO313">
            <v>4</v>
          </cell>
          <cell r="CP313">
            <v>4</v>
          </cell>
          <cell r="CQ313">
            <v>21</v>
          </cell>
          <cell r="CR313">
            <v>4</v>
          </cell>
          <cell r="CS313">
            <v>7</v>
          </cell>
        </row>
        <row r="314">
          <cell r="A314">
            <v>51403</v>
          </cell>
          <cell r="B314" t="str">
            <v>51403 Stipend - Athletic Directors/Extracurricular Directors</v>
          </cell>
          <cell r="C314" t="b">
            <v>1</v>
          </cell>
          <cell r="D314" t="str">
            <v>51403 Stipend - Athletic Directors/Extracurricular Directors</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23</v>
          </cell>
          <cell r="CO314">
            <v>4</v>
          </cell>
          <cell r="CP314">
            <v>4</v>
          </cell>
          <cell r="CQ314">
            <v>21</v>
          </cell>
          <cell r="CR314">
            <v>4</v>
          </cell>
          <cell r="CS314">
            <v>7</v>
          </cell>
        </row>
        <row r="315">
          <cell r="A315">
            <v>51404</v>
          </cell>
          <cell r="B315" t="str">
            <v>51404 Stipend - Athletic Coaches/Extracurricular Advisors</v>
          </cell>
          <cell r="C315" t="b">
            <v>1</v>
          </cell>
          <cell r="D315" t="str">
            <v>51404 Stipend - Athletic Coaches/Extracurricular Advisors</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23</v>
          </cell>
          <cell r="CO315">
            <v>4</v>
          </cell>
          <cell r="CP315">
            <v>4</v>
          </cell>
          <cell r="CQ315">
            <v>21</v>
          </cell>
          <cell r="CR315">
            <v>4</v>
          </cell>
          <cell r="CS315">
            <v>7</v>
          </cell>
        </row>
        <row r="316">
          <cell r="A316">
            <v>51405</v>
          </cell>
          <cell r="B316" t="str">
            <v>51405 Stipend - Instructional Coaches</v>
          </cell>
          <cell r="C316" t="b">
            <v>1</v>
          </cell>
          <cell r="D316" t="str">
            <v>51405 Stipend - Instructional Coaches</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23</v>
          </cell>
          <cell r="CO316">
            <v>4</v>
          </cell>
          <cell r="CP316">
            <v>4</v>
          </cell>
          <cell r="CQ316">
            <v>21</v>
          </cell>
          <cell r="CR316">
            <v>4</v>
          </cell>
          <cell r="CS316">
            <v>7</v>
          </cell>
        </row>
        <row r="317">
          <cell r="A317">
            <v>51406</v>
          </cell>
          <cell r="B317" t="str">
            <v>51406 Stipend - Athletic Event Officials/Personnel</v>
          </cell>
          <cell r="C317" t="b">
            <v>1</v>
          </cell>
          <cell r="D317" t="str">
            <v>51406 Stipend - Athletic Event Officials/Personnel</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U317">
            <v>0</v>
          </cell>
          <cell r="AV317">
            <v>0</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23</v>
          </cell>
          <cell r="CO317">
            <v>4</v>
          </cell>
          <cell r="CP317">
            <v>4</v>
          </cell>
          <cell r="CQ317">
            <v>21</v>
          </cell>
          <cell r="CR317">
            <v>4</v>
          </cell>
          <cell r="CS317">
            <v>7</v>
          </cell>
        </row>
        <row r="318">
          <cell r="A318">
            <v>51407</v>
          </cell>
          <cell r="B318" t="str">
            <v>51407 Stipend - Mentors</v>
          </cell>
          <cell r="C318" t="b">
            <v>1</v>
          </cell>
          <cell r="D318" t="str">
            <v>51407 Stipend - Mentors</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23</v>
          </cell>
          <cell r="CO318">
            <v>4</v>
          </cell>
          <cell r="CP318">
            <v>4</v>
          </cell>
          <cell r="CQ318">
            <v>21</v>
          </cell>
          <cell r="CR318">
            <v>4</v>
          </cell>
          <cell r="CS318">
            <v>7</v>
          </cell>
        </row>
        <row r="319">
          <cell r="A319">
            <v>52101</v>
          </cell>
          <cell r="B319" t="str">
            <v>52101 Health and Medical Premiums</v>
          </cell>
          <cell r="C319" t="b">
            <v>1</v>
          </cell>
          <cell r="D319" t="str">
            <v>52101 Health and Medical Premiums</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U319">
            <v>0</v>
          </cell>
          <cell r="AV319">
            <v>0</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23</v>
          </cell>
          <cell r="CO319">
            <v>4</v>
          </cell>
          <cell r="CP319">
            <v>4</v>
          </cell>
          <cell r="CQ319">
            <v>21</v>
          </cell>
          <cell r="CR319">
            <v>4</v>
          </cell>
          <cell r="CS319">
            <v>7</v>
          </cell>
        </row>
        <row r="320">
          <cell r="A320">
            <v>52102</v>
          </cell>
          <cell r="B320" t="str">
            <v>52102 Life</v>
          </cell>
          <cell r="C320" t="b">
            <v>1</v>
          </cell>
          <cell r="D320" t="str">
            <v>52102 Life</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U320">
            <v>0</v>
          </cell>
          <cell r="AV320">
            <v>0</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23</v>
          </cell>
          <cell r="CO320">
            <v>4</v>
          </cell>
          <cell r="CP320">
            <v>4</v>
          </cell>
          <cell r="CQ320">
            <v>21</v>
          </cell>
          <cell r="CR320">
            <v>4</v>
          </cell>
          <cell r="CS320">
            <v>7</v>
          </cell>
        </row>
        <row r="321">
          <cell r="A321">
            <v>52103</v>
          </cell>
          <cell r="B321" t="str">
            <v>52103 Dental</v>
          </cell>
          <cell r="C321" t="b">
            <v>1</v>
          </cell>
          <cell r="D321" t="str">
            <v>52103 Dental</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U321">
            <v>0</v>
          </cell>
          <cell r="AV321">
            <v>0</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23</v>
          </cell>
          <cell r="CO321">
            <v>4</v>
          </cell>
          <cell r="CP321">
            <v>4</v>
          </cell>
          <cell r="CQ321">
            <v>21</v>
          </cell>
          <cell r="CR321">
            <v>4</v>
          </cell>
          <cell r="CS321">
            <v>7</v>
          </cell>
        </row>
        <row r="322">
          <cell r="A322">
            <v>52104</v>
          </cell>
          <cell r="B322" t="str">
            <v>52104 Vision</v>
          </cell>
          <cell r="C322" t="b">
            <v>1</v>
          </cell>
          <cell r="D322" t="str">
            <v>52104 Vision</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U322">
            <v>0</v>
          </cell>
          <cell r="AV322">
            <v>0</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23</v>
          </cell>
          <cell r="CO322">
            <v>4</v>
          </cell>
          <cell r="CP322">
            <v>4</v>
          </cell>
          <cell r="CQ322">
            <v>21</v>
          </cell>
          <cell r="CR322">
            <v>4</v>
          </cell>
          <cell r="CS322">
            <v>7</v>
          </cell>
        </row>
        <row r="323">
          <cell r="A323">
            <v>52105</v>
          </cell>
          <cell r="B323" t="str">
            <v>52105 Disability</v>
          </cell>
          <cell r="C323" t="b">
            <v>1</v>
          </cell>
          <cell r="D323" t="str">
            <v>52105 Disability</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23</v>
          </cell>
          <cell r="CO323">
            <v>4</v>
          </cell>
          <cell r="CP323">
            <v>4</v>
          </cell>
          <cell r="CQ323">
            <v>21</v>
          </cell>
          <cell r="CR323">
            <v>4</v>
          </cell>
          <cell r="CS323">
            <v>7</v>
          </cell>
        </row>
        <row r="324">
          <cell r="A324">
            <v>52106</v>
          </cell>
          <cell r="B324" t="str">
            <v>52106 Other Insurance</v>
          </cell>
          <cell r="C324" t="b">
            <v>1</v>
          </cell>
          <cell r="D324" t="str">
            <v>52106 Other Insurance</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cell r="CL324">
            <v>0</v>
          </cell>
          <cell r="CM324">
            <v>0</v>
          </cell>
          <cell r="CN324">
            <v>23</v>
          </cell>
          <cell r="CO324">
            <v>4</v>
          </cell>
          <cell r="CP324">
            <v>4</v>
          </cell>
          <cell r="CQ324">
            <v>21</v>
          </cell>
          <cell r="CR324">
            <v>4</v>
          </cell>
          <cell r="CS324">
            <v>7</v>
          </cell>
        </row>
        <row r="325">
          <cell r="A325">
            <v>52107</v>
          </cell>
          <cell r="B325" t="str">
            <v>52107 Death Benefit</v>
          </cell>
          <cell r="C325" t="b">
            <v>1</v>
          </cell>
          <cell r="D325" t="str">
            <v>52107 Death Benefit</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U325">
            <v>0</v>
          </cell>
          <cell r="AV325">
            <v>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0</v>
          </cell>
          <cell r="CN325">
            <v>23</v>
          </cell>
          <cell r="CO325">
            <v>4</v>
          </cell>
          <cell r="CP325">
            <v>4</v>
          </cell>
          <cell r="CQ325">
            <v>21</v>
          </cell>
          <cell r="CR325">
            <v>4</v>
          </cell>
          <cell r="CS325">
            <v>7</v>
          </cell>
        </row>
        <row r="326">
          <cell r="A326">
            <v>52108</v>
          </cell>
          <cell r="B326" t="str">
            <v>52108 Wellness Program</v>
          </cell>
          <cell r="C326" t="b">
            <v>1</v>
          </cell>
          <cell r="D326" t="str">
            <v>52108 Wellness Program</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I326">
            <v>0</v>
          </cell>
          <cell r="CJ326">
            <v>0</v>
          </cell>
          <cell r="CK326">
            <v>0</v>
          </cell>
          <cell r="CL326">
            <v>0</v>
          </cell>
          <cell r="CM326">
            <v>0</v>
          </cell>
          <cell r="CN326">
            <v>23</v>
          </cell>
          <cell r="CO326">
            <v>4</v>
          </cell>
          <cell r="CP326">
            <v>4</v>
          </cell>
          <cell r="CQ326">
            <v>21</v>
          </cell>
          <cell r="CR326">
            <v>4</v>
          </cell>
          <cell r="CS326">
            <v>7</v>
          </cell>
        </row>
        <row r="327">
          <cell r="A327">
            <v>52109</v>
          </cell>
          <cell r="B327" t="str">
            <v>52109 Medical Buyback Payments</v>
          </cell>
          <cell r="C327" t="b">
            <v>1</v>
          </cell>
          <cell r="D327" t="str">
            <v>52109 Medical Buyback Payments</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I327">
            <v>0</v>
          </cell>
          <cell r="CJ327">
            <v>0</v>
          </cell>
          <cell r="CK327">
            <v>0</v>
          </cell>
          <cell r="CL327">
            <v>0</v>
          </cell>
          <cell r="CM327">
            <v>0</v>
          </cell>
          <cell r="CN327">
            <v>23</v>
          </cell>
          <cell r="CO327">
            <v>4</v>
          </cell>
          <cell r="CP327">
            <v>4</v>
          </cell>
          <cell r="CQ327">
            <v>21</v>
          </cell>
          <cell r="CR327">
            <v>4</v>
          </cell>
          <cell r="CS327">
            <v>7</v>
          </cell>
        </row>
        <row r="328">
          <cell r="A328">
            <v>52111</v>
          </cell>
          <cell r="B328" t="str">
            <v>52111 Legal Benefits</v>
          </cell>
          <cell r="C328" t="b">
            <v>1</v>
          </cell>
          <cell r="D328" t="str">
            <v>52111 Legal Benefits</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I328">
            <v>0</v>
          </cell>
          <cell r="CJ328">
            <v>0</v>
          </cell>
          <cell r="CK328">
            <v>0</v>
          </cell>
          <cell r="CL328">
            <v>0</v>
          </cell>
          <cell r="CM328">
            <v>0</v>
          </cell>
          <cell r="CN328">
            <v>23</v>
          </cell>
          <cell r="CO328">
            <v>4</v>
          </cell>
          <cell r="CP328">
            <v>4</v>
          </cell>
          <cell r="CQ328">
            <v>21</v>
          </cell>
          <cell r="CR328">
            <v>4</v>
          </cell>
          <cell r="CS328">
            <v>7</v>
          </cell>
        </row>
        <row r="329">
          <cell r="A329">
            <v>52112</v>
          </cell>
          <cell r="B329" t="str">
            <v>52112 Uniform Allowance</v>
          </cell>
          <cell r="C329" t="b">
            <v>1</v>
          </cell>
          <cell r="D329" t="str">
            <v>52112 Uniform Allowance</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I329">
            <v>0</v>
          </cell>
          <cell r="CJ329">
            <v>0</v>
          </cell>
          <cell r="CK329">
            <v>0</v>
          </cell>
          <cell r="CL329">
            <v>0</v>
          </cell>
          <cell r="CM329">
            <v>0</v>
          </cell>
          <cell r="CN329">
            <v>23</v>
          </cell>
          <cell r="CO329">
            <v>4</v>
          </cell>
          <cell r="CP329">
            <v>4</v>
          </cell>
          <cell r="CQ329">
            <v>21</v>
          </cell>
          <cell r="CR329">
            <v>4</v>
          </cell>
          <cell r="CS329">
            <v>7</v>
          </cell>
        </row>
        <row r="330">
          <cell r="A330">
            <v>52121</v>
          </cell>
          <cell r="B330" t="str">
            <v>52121 Health and Medical - Self Insured / Active</v>
          </cell>
          <cell r="C330" t="b">
            <v>1</v>
          </cell>
          <cell r="D330" t="str">
            <v>52121 Health and Medical - Self Insured / Active</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U330">
            <v>0</v>
          </cell>
          <cell r="AV330">
            <v>0</v>
          </cell>
          <cell r="AW330">
            <v>0</v>
          </cell>
          <cell r="AX330">
            <v>0</v>
          </cell>
          <cell r="AY330">
            <v>0</v>
          </cell>
          <cell r="AZ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I330">
            <v>0</v>
          </cell>
          <cell r="CJ330">
            <v>0</v>
          </cell>
          <cell r="CK330">
            <v>0</v>
          </cell>
          <cell r="CL330">
            <v>0</v>
          </cell>
          <cell r="CM330">
            <v>0</v>
          </cell>
          <cell r="CN330">
            <v>23</v>
          </cell>
          <cell r="CO330">
            <v>4</v>
          </cell>
          <cell r="CP330">
            <v>4</v>
          </cell>
          <cell r="CQ330">
            <v>21</v>
          </cell>
          <cell r="CR330">
            <v>4</v>
          </cell>
          <cell r="CS330">
            <v>7</v>
          </cell>
        </row>
        <row r="331">
          <cell r="A331">
            <v>52122</v>
          </cell>
          <cell r="B331" t="str">
            <v>52122 Health and Medical - Retirees</v>
          </cell>
          <cell r="C331" t="b">
            <v>1</v>
          </cell>
          <cell r="D331" t="str">
            <v>52122 Health and Medical - Retirees</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U331">
            <v>0</v>
          </cell>
          <cell r="AV331">
            <v>0</v>
          </cell>
          <cell r="AW331">
            <v>0</v>
          </cell>
          <cell r="AX331">
            <v>0</v>
          </cell>
          <cell r="AY331">
            <v>0</v>
          </cell>
          <cell r="AZ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I331">
            <v>0</v>
          </cell>
          <cell r="CJ331">
            <v>0</v>
          </cell>
          <cell r="CK331">
            <v>0</v>
          </cell>
          <cell r="CL331">
            <v>0</v>
          </cell>
          <cell r="CM331">
            <v>0</v>
          </cell>
          <cell r="CN331">
            <v>23</v>
          </cell>
          <cell r="CO331">
            <v>4</v>
          </cell>
          <cell r="CP331">
            <v>4</v>
          </cell>
          <cell r="CQ331">
            <v>21</v>
          </cell>
          <cell r="CR331">
            <v>4</v>
          </cell>
          <cell r="CS331">
            <v>7</v>
          </cell>
        </row>
        <row r="332">
          <cell r="A332">
            <v>52123</v>
          </cell>
          <cell r="B332" t="str">
            <v>52123 Dental Buyback Payments</v>
          </cell>
          <cell r="C332" t="b">
            <v>1</v>
          </cell>
          <cell r="D332" t="str">
            <v>52123 Dental Buyback Payments</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U332">
            <v>0</v>
          </cell>
          <cell r="AV332">
            <v>0</v>
          </cell>
          <cell r="AW332">
            <v>0</v>
          </cell>
          <cell r="AX332">
            <v>0</v>
          </cell>
          <cell r="AY332">
            <v>0</v>
          </cell>
          <cell r="AZ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I332">
            <v>0</v>
          </cell>
          <cell r="CJ332">
            <v>0</v>
          </cell>
          <cell r="CK332">
            <v>0</v>
          </cell>
          <cell r="CL332">
            <v>0</v>
          </cell>
          <cell r="CM332">
            <v>0</v>
          </cell>
          <cell r="CN332">
            <v>23</v>
          </cell>
          <cell r="CO332">
            <v>4</v>
          </cell>
          <cell r="CP332">
            <v>4</v>
          </cell>
          <cell r="CQ332">
            <v>21</v>
          </cell>
          <cell r="CR332">
            <v>4</v>
          </cell>
          <cell r="CS332">
            <v>7</v>
          </cell>
        </row>
        <row r="333">
          <cell r="A333">
            <v>52124</v>
          </cell>
          <cell r="B333" t="str">
            <v>52124 Dental - Self Insured / Active</v>
          </cell>
          <cell r="C333" t="b">
            <v>1</v>
          </cell>
          <cell r="D333" t="str">
            <v>52124 Dental - Self Insured / Active</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U333">
            <v>0</v>
          </cell>
          <cell r="AV333">
            <v>0</v>
          </cell>
          <cell r="AW333">
            <v>0</v>
          </cell>
          <cell r="AX333">
            <v>0</v>
          </cell>
          <cell r="AY333">
            <v>0</v>
          </cell>
          <cell r="AZ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I333">
            <v>0</v>
          </cell>
          <cell r="CJ333">
            <v>0</v>
          </cell>
          <cell r="CK333">
            <v>0</v>
          </cell>
          <cell r="CL333">
            <v>0</v>
          </cell>
          <cell r="CM333">
            <v>0</v>
          </cell>
          <cell r="CN333">
            <v>23</v>
          </cell>
          <cell r="CO333">
            <v>4</v>
          </cell>
          <cell r="CP333">
            <v>4</v>
          </cell>
          <cell r="CQ333">
            <v>21</v>
          </cell>
          <cell r="CR333">
            <v>4</v>
          </cell>
          <cell r="CS333">
            <v>7</v>
          </cell>
        </row>
        <row r="334">
          <cell r="A334">
            <v>52125</v>
          </cell>
          <cell r="B334" t="str">
            <v>52125 Dental - Retirees</v>
          </cell>
          <cell r="C334" t="b">
            <v>1</v>
          </cell>
          <cell r="D334" t="str">
            <v>52125 Dental - Retirees</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I334">
            <v>0</v>
          </cell>
          <cell r="CJ334">
            <v>0</v>
          </cell>
          <cell r="CK334">
            <v>0</v>
          </cell>
          <cell r="CL334">
            <v>0</v>
          </cell>
          <cell r="CM334">
            <v>0</v>
          </cell>
          <cell r="CN334">
            <v>23</v>
          </cell>
          <cell r="CO334">
            <v>4</v>
          </cell>
          <cell r="CP334">
            <v>4</v>
          </cell>
          <cell r="CQ334">
            <v>21</v>
          </cell>
          <cell r="CR334">
            <v>4</v>
          </cell>
          <cell r="CS334">
            <v>7</v>
          </cell>
        </row>
        <row r="335">
          <cell r="A335">
            <v>52201</v>
          </cell>
          <cell r="B335" t="str">
            <v>52201 Current Benefits</v>
          </cell>
          <cell r="C335" t="b">
            <v>1</v>
          </cell>
          <cell r="D335" t="str">
            <v>52201 Current Benefits</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23</v>
          </cell>
          <cell r="CO335">
            <v>4</v>
          </cell>
          <cell r="CP335">
            <v>4</v>
          </cell>
          <cell r="CQ335">
            <v>21</v>
          </cell>
          <cell r="CR335">
            <v>4</v>
          </cell>
          <cell r="CS335">
            <v>7</v>
          </cell>
        </row>
        <row r="336">
          <cell r="A336">
            <v>52202</v>
          </cell>
          <cell r="B336" t="str">
            <v>52202 Future Benefits</v>
          </cell>
          <cell r="C336" t="b">
            <v>1</v>
          </cell>
          <cell r="D336" t="str">
            <v>52202 Future Benefits</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I336">
            <v>0</v>
          </cell>
          <cell r="CJ336">
            <v>0</v>
          </cell>
          <cell r="CK336">
            <v>0</v>
          </cell>
          <cell r="CL336">
            <v>0</v>
          </cell>
          <cell r="CM336">
            <v>0</v>
          </cell>
          <cell r="CN336">
            <v>23</v>
          </cell>
          <cell r="CO336">
            <v>4</v>
          </cell>
          <cell r="CP336">
            <v>4</v>
          </cell>
          <cell r="CQ336">
            <v>21</v>
          </cell>
          <cell r="CR336">
            <v>4</v>
          </cell>
          <cell r="CS336">
            <v>7</v>
          </cell>
        </row>
        <row r="337">
          <cell r="A337">
            <v>52203</v>
          </cell>
          <cell r="B337" t="str">
            <v>52203 Teacher/Administrative Pension - ERSRI (Defined Benefit)</v>
          </cell>
          <cell r="C337" t="b">
            <v>1</v>
          </cell>
          <cell r="D337" t="str">
            <v>52203 Teacher/Administrative Pension - ERSRI (Defined Benefit)</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I337">
            <v>0</v>
          </cell>
          <cell r="CJ337">
            <v>0</v>
          </cell>
          <cell r="CK337">
            <v>0</v>
          </cell>
          <cell r="CL337">
            <v>0</v>
          </cell>
          <cell r="CM337">
            <v>0</v>
          </cell>
          <cell r="CN337">
            <v>23</v>
          </cell>
          <cell r="CO337">
            <v>4</v>
          </cell>
          <cell r="CP337">
            <v>4</v>
          </cell>
          <cell r="CQ337">
            <v>21</v>
          </cell>
          <cell r="CR337">
            <v>4</v>
          </cell>
          <cell r="CS337">
            <v>7</v>
          </cell>
        </row>
        <row r="338">
          <cell r="A338">
            <v>52204</v>
          </cell>
          <cell r="B338" t="str">
            <v>52204 Private Pension Payment</v>
          </cell>
          <cell r="C338" t="b">
            <v>1</v>
          </cell>
          <cell r="D338" t="str">
            <v>52204 Private Pension Payment</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U338">
            <v>0</v>
          </cell>
          <cell r="AV338">
            <v>0</v>
          </cell>
          <cell r="AW338">
            <v>0</v>
          </cell>
          <cell r="AX338">
            <v>0</v>
          </cell>
          <cell r="AY338">
            <v>0</v>
          </cell>
          <cell r="AZ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I338">
            <v>0</v>
          </cell>
          <cell r="CJ338">
            <v>0</v>
          </cell>
          <cell r="CK338">
            <v>0</v>
          </cell>
          <cell r="CL338">
            <v>0</v>
          </cell>
          <cell r="CM338">
            <v>0</v>
          </cell>
          <cell r="CN338">
            <v>23</v>
          </cell>
          <cell r="CO338">
            <v>4</v>
          </cell>
          <cell r="CP338">
            <v>4</v>
          </cell>
          <cell r="CQ338">
            <v>21</v>
          </cell>
          <cell r="CR338">
            <v>4</v>
          </cell>
          <cell r="CS338">
            <v>7</v>
          </cell>
        </row>
        <row r="339">
          <cell r="A339">
            <v>52205</v>
          </cell>
          <cell r="B339" t="str">
            <v>52205 Certified Contributions - State Schools Only</v>
          </cell>
          <cell r="C339" t="b">
            <v>1</v>
          </cell>
          <cell r="D339" t="str">
            <v>52205 Certified Contributions - State Schools Only</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I339">
            <v>0</v>
          </cell>
          <cell r="CJ339">
            <v>0</v>
          </cell>
          <cell r="CK339">
            <v>0</v>
          </cell>
          <cell r="CL339">
            <v>0</v>
          </cell>
          <cell r="CM339">
            <v>0</v>
          </cell>
          <cell r="CN339">
            <v>23</v>
          </cell>
          <cell r="CO339">
            <v>4</v>
          </cell>
          <cell r="CP339">
            <v>4</v>
          </cell>
          <cell r="CQ339">
            <v>21</v>
          </cell>
          <cell r="CR339">
            <v>4</v>
          </cell>
          <cell r="CS339">
            <v>7</v>
          </cell>
        </row>
        <row r="340">
          <cell r="A340">
            <v>52206</v>
          </cell>
          <cell r="B340" t="str">
            <v>52206 Non-Certified Contributions - State Schools Only</v>
          </cell>
          <cell r="C340" t="b">
            <v>1</v>
          </cell>
          <cell r="D340" t="str">
            <v>52206 Non-Certified Contributions - State Schools Only</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I340">
            <v>0</v>
          </cell>
          <cell r="CJ340">
            <v>0</v>
          </cell>
          <cell r="CK340">
            <v>0</v>
          </cell>
          <cell r="CL340">
            <v>0</v>
          </cell>
          <cell r="CM340">
            <v>0</v>
          </cell>
          <cell r="CN340">
            <v>23</v>
          </cell>
          <cell r="CO340">
            <v>4</v>
          </cell>
          <cell r="CP340">
            <v>4</v>
          </cell>
          <cell r="CQ340">
            <v>21</v>
          </cell>
          <cell r="CR340">
            <v>4</v>
          </cell>
          <cell r="CS340">
            <v>7</v>
          </cell>
        </row>
        <row r="341">
          <cell r="A341">
            <v>52207</v>
          </cell>
          <cell r="B341" t="str">
            <v>52207 Survivor Benefits - ERSRI</v>
          </cell>
          <cell r="C341" t="b">
            <v>1</v>
          </cell>
          <cell r="D341" t="str">
            <v>52207 Survivor Benefits - ERSRI</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0</v>
          </cell>
          <cell r="CF341">
            <v>0</v>
          </cell>
          <cell r="CG341">
            <v>0</v>
          </cell>
          <cell r="CH341">
            <v>0</v>
          </cell>
          <cell r="CI341">
            <v>0</v>
          </cell>
          <cell r="CJ341">
            <v>0</v>
          </cell>
          <cell r="CK341">
            <v>0</v>
          </cell>
          <cell r="CL341">
            <v>0</v>
          </cell>
          <cell r="CM341">
            <v>0</v>
          </cell>
          <cell r="CN341">
            <v>23</v>
          </cell>
          <cell r="CO341">
            <v>4</v>
          </cell>
          <cell r="CP341">
            <v>4</v>
          </cell>
          <cell r="CQ341">
            <v>21</v>
          </cell>
          <cell r="CR341">
            <v>4</v>
          </cell>
          <cell r="CS341">
            <v>7</v>
          </cell>
        </row>
        <row r="342">
          <cell r="A342">
            <v>52208</v>
          </cell>
          <cell r="B342" t="str">
            <v>52208 MERS Pension (Defined Benefit)</v>
          </cell>
          <cell r="C342" t="b">
            <v>1</v>
          </cell>
          <cell r="D342" t="str">
            <v>52208 MERS Pension (Defined Benefit)</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I342">
            <v>0</v>
          </cell>
          <cell r="CJ342">
            <v>0</v>
          </cell>
          <cell r="CK342">
            <v>0</v>
          </cell>
          <cell r="CL342">
            <v>0</v>
          </cell>
          <cell r="CM342">
            <v>0</v>
          </cell>
          <cell r="CN342">
            <v>23</v>
          </cell>
          <cell r="CO342">
            <v>4</v>
          </cell>
          <cell r="CP342">
            <v>4</v>
          </cell>
          <cell r="CQ342">
            <v>21</v>
          </cell>
          <cell r="CR342">
            <v>4</v>
          </cell>
          <cell r="CS342">
            <v>7</v>
          </cell>
        </row>
        <row r="343">
          <cell r="A343">
            <v>52213</v>
          </cell>
          <cell r="B343" t="str">
            <v>52213 Teacher/Administrative Pension - ERSRI (Defined Contribution)</v>
          </cell>
          <cell r="C343" t="b">
            <v>1</v>
          </cell>
          <cell r="D343" t="str">
            <v>52213 Teacher/Administrative Pension - ERSRI (Defined Contribution)</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v>0</v>
          </cell>
          <cell r="CG343">
            <v>0</v>
          </cell>
          <cell r="CH343">
            <v>0</v>
          </cell>
          <cell r="CI343">
            <v>0</v>
          </cell>
          <cell r="CJ343">
            <v>0</v>
          </cell>
          <cell r="CK343">
            <v>0</v>
          </cell>
          <cell r="CL343">
            <v>0</v>
          </cell>
          <cell r="CM343">
            <v>0</v>
          </cell>
          <cell r="CN343">
            <v>23</v>
          </cell>
          <cell r="CO343">
            <v>4</v>
          </cell>
          <cell r="CP343">
            <v>4</v>
          </cell>
          <cell r="CQ343">
            <v>21</v>
          </cell>
          <cell r="CR343">
            <v>4</v>
          </cell>
          <cell r="CS343">
            <v>7</v>
          </cell>
        </row>
        <row r="344">
          <cell r="A344">
            <v>52214</v>
          </cell>
          <cell r="B344" t="str">
            <v>52214 Privagte Pension Payment - DC</v>
          </cell>
          <cell r="C344" t="b">
            <v>1</v>
          </cell>
          <cell r="D344" t="str">
            <v>52214 Privagte Pension Payment - DC</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v>
          </cell>
          <cell r="CI344">
            <v>0</v>
          </cell>
          <cell r="CJ344">
            <v>0</v>
          </cell>
          <cell r="CK344">
            <v>0</v>
          </cell>
          <cell r="CL344">
            <v>0</v>
          </cell>
          <cell r="CM344">
            <v>0</v>
          </cell>
          <cell r="CN344">
            <v>23</v>
          </cell>
          <cell r="CO344">
            <v>4</v>
          </cell>
          <cell r="CP344">
            <v>4</v>
          </cell>
          <cell r="CQ344">
            <v>21</v>
          </cell>
          <cell r="CR344">
            <v>4</v>
          </cell>
          <cell r="CS344">
            <v>7</v>
          </cell>
        </row>
        <row r="345">
          <cell r="A345">
            <v>52218</v>
          </cell>
          <cell r="B345" t="str">
            <v>52218 MERS Pension (Defined Contribution)</v>
          </cell>
          <cell r="C345" t="b">
            <v>1</v>
          </cell>
          <cell r="D345" t="str">
            <v>52218 MERS Pension (Defined Contribution)</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I345">
            <v>0</v>
          </cell>
          <cell r="CJ345">
            <v>0</v>
          </cell>
          <cell r="CK345">
            <v>0</v>
          </cell>
          <cell r="CL345">
            <v>0</v>
          </cell>
          <cell r="CM345">
            <v>0</v>
          </cell>
          <cell r="CN345">
            <v>23</v>
          </cell>
          <cell r="CO345">
            <v>4</v>
          </cell>
          <cell r="CP345">
            <v>4</v>
          </cell>
          <cell r="CQ345">
            <v>21</v>
          </cell>
          <cell r="CR345">
            <v>4</v>
          </cell>
          <cell r="CS345">
            <v>7</v>
          </cell>
        </row>
        <row r="346">
          <cell r="A346">
            <v>52301</v>
          </cell>
          <cell r="B346" t="str">
            <v>52301 FICA</v>
          </cell>
          <cell r="C346" t="b">
            <v>1</v>
          </cell>
          <cell r="D346" t="str">
            <v>52301 FICA</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v>0</v>
          </cell>
          <cell r="CL346">
            <v>0</v>
          </cell>
          <cell r="CM346">
            <v>0</v>
          </cell>
          <cell r="CN346">
            <v>23</v>
          </cell>
          <cell r="CO346">
            <v>4</v>
          </cell>
          <cell r="CP346">
            <v>4</v>
          </cell>
          <cell r="CQ346">
            <v>21</v>
          </cell>
          <cell r="CR346">
            <v>4</v>
          </cell>
          <cell r="CS346">
            <v>7</v>
          </cell>
        </row>
        <row r="347">
          <cell r="A347">
            <v>52302</v>
          </cell>
          <cell r="B347" t="str">
            <v>52302 Medicare</v>
          </cell>
          <cell r="C347" t="b">
            <v>1</v>
          </cell>
          <cell r="D347" t="str">
            <v>52302 Medicare</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U347">
            <v>0</v>
          </cell>
          <cell r="AV347">
            <v>0</v>
          </cell>
          <cell r="AW347">
            <v>0</v>
          </cell>
          <cell r="AX347">
            <v>0</v>
          </cell>
          <cell r="AY347">
            <v>0</v>
          </cell>
          <cell r="AZ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v>0</v>
          </cell>
          <cell r="CL347">
            <v>0</v>
          </cell>
          <cell r="CM347">
            <v>0</v>
          </cell>
          <cell r="CN347">
            <v>23</v>
          </cell>
          <cell r="CO347">
            <v>4</v>
          </cell>
          <cell r="CP347">
            <v>4</v>
          </cell>
          <cell r="CQ347">
            <v>21</v>
          </cell>
          <cell r="CR347">
            <v>4</v>
          </cell>
          <cell r="CS347">
            <v>7</v>
          </cell>
        </row>
        <row r="348">
          <cell r="A348">
            <v>52401</v>
          </cell>
          <cell r="B348" t="str">
            <v>52401 403b Contributions</v>
          </cell>
          <cell r="C348" t="b">
            <v>1</v>
          </cell>
          <cell r="D348" t="str">
            <v>52401 403b Contributions</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I348">
            <v>0</v>
          </cell>
          <cell r="CJ348">
            <v>0</v>
          </cell>
          <cell r="CK348">
            <v>0</v>
          </cell>
          <cell r="CL348">
            <v>0</v>
          </cell>
          <cell r="CM348">
            <v>0</v>
          </cell>
          <cell r="CN348">
            <v>23</v>
          </cell>
          <cell r="CO348">
            <v>4</v>
          </cell>
          <cell r="CP348">
            <v>4</v>
          </cell>
          <cell r="CQ348">
            <v>21</v>
          </cell>
          <cell r="CR348">
            <v>4</v>
          </cell>
          <cell r="CS348">
            <v>7</v>
          </cell>
        </row>
        <row r="349">
          <cell r="A349">
            <v>52402</v>
          </cell>
          <cell r="B349" t="str">
            <v>52402 401k Contributions</v>
          </cell>
          <cell r="C349" t="b">
            <v>1</v>
          </cell>
          <cell r="D349" t="str">
            <v>52402 401k Contributions</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I349">
            <v>0</v>
          </cell>
          <cell r="CJ349">
            <v>0</v>
          </cell>
          <cell r="CK349">
            <v>0</v>
          </cell>
          <cell r="CL349">
            <v>0</v>
          </cell>
          <cell r="CM349">
            <v>0</v>
          </cell>
          <cell r="CN349">
            <v>23</v>
          </cell>
          <cell r="CO349">
            <v>4</v>
          </cell>
          <cell r="CP349">
            <v>4</v>
          </cell>
          <cell r="CQ349">
            <v>21</v>
          </cell>
          <cell r="CR349">
            <v>4</v>
          </cell>
          <cell r="CS349">
            <v>7</v>
          </cell>
        </row>
        <row r="350">
          <cell r="A350">
            <v>52501</v>
          </cell>
          <cell r="B350" t="str">
            <v>52501 Unemployment Insurance</v>
          </cell>
          <cell r="C350" t="b">
            <v>1</v>
          </cell>
          <cell r="D350" t="str">
            <v>52501 Unemployment Insurance</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U350">
            <v>0</v>
          </cell>
          <cell r="AV350">
            <v>0</v>
          </cell>
          <cell r="AW350">
            <v>0</v>
          </cell>
          <cell r="AX350">
            <v>0</v>
          </cell>
          <cell r="AY350">
            <v>0</v>
          </cell>
          <cell r="AZ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I350">
            <v>0</v>
          </cell>
          <cell r="CJ350">
            <v>0</v>
          </cell>
          <cell r="CK350">
            <v>0</v>
          </cell>
          <cell r="CL350">
            <v>0</v>
          </cell>
          <cell r="CM350">
            <v>0</v>
          </cell>
          <cell r="CN350">
            <v>23</v>
          </cell>
          <cell r="CO350">
            <v>4</v>
          </cell>
          <cell r="CP350">
            <v>4</v>
          </cell>
          <cell r="CQ350">
            <v>21</v>
          </cell>
          <cell r="CR350">
            <v>4</v>
          </cell>
          <cell r="CS350">
            <v>7</v>
          </cell>
        </row>
        <row r="351">
          <cell r="A351">
            <v>52710</v>
          </cell>
          <cell r="B351" t="str">
            <v>52710 Workers Compensation Premium</v>
          </cell>
          <cell r="C351" t="b">
            <v>1</v>
          </cell>
          <cell r="D351" t="str">
            <v>52710 Workers Compensation Premium</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23</v>
          </cell>
          <cell r="CO351">
            <v>4</v>
          </cell>
          <cell r="CP351">
            <v>4</v>
          </cell>
          <cell r="CQ351">
            <v>21</v>
          </cell>
          <cell r="CR351">
            <v>4</v>
          </cell>
          <cell r="CS351">
            <v>7</v>
          </cell>
        </row>
        <row r="352">
          <cell r="A352">
            <v>52720</v>
          </cell>
          <cell r="B352" t="str">
            <v>52720 Workers Compensation (Self Insured)</v>
          </cell>
          <cell r="C352" t="b">
            <v>1</v>
          </cell>
          <cell r="D352" t="str">
            <v>52720 Workers Compensation (Self Insured)</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U352">
            <v>0</v>
          </cell>
          <cell r="AV352">
            <v>0</v>
          </cell>
          <cell r="AW352">
            <v>0</v>
          </cell>
          <cell r="AX352">
            <v>0</v>
          </cell>
          <cell r="AY352">
            <v>0</v>
          </cell>
          <cell r="AZ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I352">
            <v>0</v>
          </cell>
          <cell r="CJ352">
            <v>0</v>
          </cell>
          <cell r="CK352">
            <v>0</v>
          </cell>
          <cell r="CL352">
            <v>0</v>
          </cell>
          <cell r="CM352">
            <v>0</v>
          </cell>
          <cell r="CN352">
            <v>23</v>
          </cell>
          <cell r="CO352">
            <v>4</v>
          </cell>
          <cell r="CP352">
            <v>4</v>
          </cell>
          <cell r="CQ352">
            <v>21</v>
          </cell>
          <cell r="CR352">
            <v>4</v>
          </cell>
          <cell r="CS352">
            <v>7</v>
          </cell>
        </row>
        <row r="353">
          <cell r="A353">
            <v>52730</v>
          </cell>
          <cell r="B353" t="str">
            <v>52730 Workers Compensation Medical (Self Insured)</v>
          </cell>
          <cell r="C353" t="b">
            <v>1</v>
          </cell>
          <cell r="D353" t="str">
            <v>52730 Workers Compensation Medical (Self Insured)</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I353">
            <v>0</v>
          </cell>
          <cell r="CJ353">
            <v>0</v>
          </cell>
          <cell r="CK353">
            <v>0</v>
          </cell>
          <cell r="CL353">
            <v>0</v>
          </cell>
          <cell r="CM353">
            <v>0</v>
          </cell>
          <cell r="CN353">
            <v>23</v>
          </cell>
          <cell r="CO353">
            <v>4</v>
          </cell>
          <cell r="CP353">
            <v>4</v>
          </cell>
          <cell r="CQ353">
            <v>21</v>
          </cell>
          <cell r="CR353">
            <v>4</v>
          </cell>
          <cell r="CS353">
            <v>7</v>
          </cell>
        </row>
        <row r="354">
          <cell r="A354">
            <v>52901</v>
          </cell>
          <cell r="B354" t="str">
            <v>52901 Cafeteria Plan Fees</v>
          </cell>
          <cell r="C354" t="b">
            <v>1</v>
          </cell>
          <cell r="D354" t="str">
            <v>52901 Cafeteria Plan Fees</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U354">
            <v>0</v>
          </cell>
          <cell r="AV354">
            <v>0</v>
          </cell>
          <cell r="AW354">
            <v>0</v>
          </cell>
          <cell r="AX354">
            <v>0</v>
          </cell>
          <cell r="AY354">
            <v>0</v>
          </cell>
          <cell r="AZ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I354">
            <v>0</v>
          </cell>
          <cell r="CJ354">
            <v>0</v>
          </cell>
          <cell r="CK354">
            <v>0</v>
          </cell>
          <cell r="CL354">
            <v>0</v>
          </cell>
          <cell r="CM354">
            <v>0</v>
          </cell>
          <cell r="CN354">
            <v>23</v>
          </cell>
          <cell r="CO354">
            <v>4</v>
          </cell>
          <cell r="CP354">
            <v>4</v>
          </cell>
          <cell r="CQ354">
            <v>21</v>
          </cell>
          <cell r="CR354">
            <v>4</v>
          </cell>
          <cell r="CS354">
            <v>7</v>
          </cell>
        </row>
        <row r="355">
          <cell r="A355">
            <v>52902</v>
          </cell>
          <cell r="B355" t="str">
            <v>52902 Employee Assistance Programs</v>
          </cell>
          <cell r="C355" t="b">
            <v>1</v>
          </cell>
          <cell r="D355" t="str">
            <v>52902 Employee Assistance Programs</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U355">
            <v>0</v>
          </cell>
          <cell r="AV355">
            <v>0</v>
          </cell>
          <cell r="AW355">
            <v>0</v>
          </cell>
          <cell r="AX355">
            <v>0</v>
          </cell>
          <cell r="AY355">
            <v>0</v>
          </cell>
          <cell r="AZ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0</v>
          </cell>
          <cell r="CF355">
            <v>0</v>
          </cell>
          <cell r="CG355">
            <v>0</v>
          </cell>
          <cell r="CH355">
            <v>0</v>
          </cell>
          <cell r="CI355">
            <v>0</v>
          </cell>
          <cell r="CJ355">
            <v>0</v>
          </cell>
          <cell r="CK355">
            <v>0</v>
          </cell>
          <cell r="CL355">
            <v>0</v>
          </cell>
          <cell r="CM355">
            <v>0</v>
          </cell>
          <cell r="CN355">
            <v>23</v>
          </cell>
          <cell r="CO355">
            <v>4</v>
          </cell>
          <cell r="CP355">
            <v>4</v>
          </cell>
          <cell r="CQ355">
            <v>21</v>
          </cell>
          <cell r="CR355">
            <v>4</v>
          </cell>
          <cell r="CS355">
            <v>7</v>
          </cell>
        </row>
        <row r="356">
          <cell r="A356">
            <v>52903</v>
          </cell>
          <cell r="B356" t="str">
            <v>52903 Tuition Reimbursement - Taxable</v>
          </cell>
          <cell r="C356" t="b">
            <v>1</v>
          </cell>
          <cell r="D356" t="str">
            <v>52903 Tuition Reimbursement - Taxable</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I356">
            <v>0</v>
          </cell>
          <cell r="CJ356">
            <v>0</v>
          </cell>
          <cell r="CK356">
            <v>0</v>
          </cell>
          <cell r="CL356">
            <v>0</v>
          </cell>
          <cell r="CM356">
            <v>0</v>
          </cell>
          <cell r="CN356">
            <v>23</v>
          </cell>
          <cell r="CO356">
            <v>4</v>
          </cell>
          <cell r="CP356">
            <v>4</v>
          </cell>
          <cell r="CQ356">
            <v>21</v>
          </cell>
          <cell r="CR356">
            <v>4</v>
          </cell>
          <cell r="CS356">
            <v>7</v>
          </cell>
        </row>
        <row r="357">
          <cell r="A357">
            <v>52910</v>
          </cell>
          <cell r="B357" t="str">
            <v>52910 Auto Allowance</v>
          </cell>
          <cell r="C357" t="b">
            <v>1</v>
          </cell>
          <cell r="D357" t="str">
            <v>52910 Auto Allowance</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I357">
            <v>0</v>
          </cell>
          <cell r="CJ357">
            <v>0</v>
          </cell>
          <cell r="CK357">
            <v>0</v>
          </cell>
          <cell r="CL357">
            <v>0</v>
          </cell>
          <cell r="CM357">
            <v>0</v>
          </cell>
          <cell r="CN357">
            <v>23</v>
          </cell>
          <cell r="CO357">
            <v>4</v>
          </cell>
          <cell r="CP357">
            <v>4</v>
          </cell>
          <cell r="CQ357">
            <v>21</v>
          </cell>
          <cell r="CR357">
            <v>4</v>
          </cell>
          <cell r="CS357">
            <v>7</v>
          </cell>
        </row>
        <row r="358">
          <cell r="A358">
            <v>52915</v>
          </cell>
          <cell r="B358" t="str">
            <v>52915 Union Benefits and Pension</v>
          </cell>
          <cell r="C358" t="b">
            <v>1</v>
          </cell>
          <cell r="D358" t="str">
            <v>52915 Union Benefits and Pension</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U358">
            <v>0</v>
          </cell>
          <cell r="AV358">
            <v>0</v>
          </cell>
          <cell r="AW358">
            <v>0</v>
          </cell>
          <cell r="AX358">
            <v>0</v>
          </cell>
          <cell r="AY358">
            <v>0</v>
          </cell>
          <cell r="AZ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I358">
            <v>0</v>
          </cell>
          <cell r="CJ358">
            <v>0</v>
          </cell>
          <cell r="CK358">
            <v>0</v>
          </cell>
          <cell r="CL358">
            <v>0</v>
          </cell>
          <cell r="CM358">
            <v>0</v>
          </cell>
          <cell r="CN358">
            <v>23</v>
          </cell>
          <cell r="CO358">
            <v>4</v>
          </cell>
          <cell r="CP358">
            <v>4</v>
          </cell>
          <cell r="CQ358">
            <v>21</v>
          </cell>
          <cell r="CR358">
            <v>4</v>
          </cell>
          <cell r="CS358">
            <v>7</v>
          </cell>
        </row>
        <row r="359">
          <cell r="A359">
            <v>52916</v>
          </cell>
          <cell r="B359" t="str">
            <v>52916 Housing Allowance</v>
          </cell>
          <cell r="C359" t="b">
            <v>1</v>
          </cell>
          <cell r="D359" t="str">
            <v>52916 Housing Allowance</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I359">
            <v>0</v>
          </cell>
          <cell r="CJ359">
            <v>0</v>
          </cell>
          <cell r="CK359">
            <v>0</v>
          </cell>
          <cell r="CL359">
            <v>0</v>
          </cell>
          <cell r="CM359">
            <v>0</v>
          </cell>
          <cell r="CN359">
            <v>23</v>
          </cell>
          <cell r="CO359">
            <v>4</v>
          </cell>
          <cell r="CP359">
            <v>4</v>
          </cell>
          <cell r="CQ359">
            <v>21</v>
          </cell>
          <cell r="CR359">
            <v>4</v>
          </cell>
          <cell r="CS359">
            <v>7</v>
          </cell>
        </row>
        <row r="360">
          <cell r="A360">
            <v>52917</v>
          </cell>
          <cell r="B360" t="str">
            <v>52917 Tuition Reimbursement - Non Taxable</v>
          </cell>
          <cell r="C360" t="b">
            <v>1</v>
          </cell>
          <cell r="D360" t="str">
            <v>52917 Tuition Reimbursement - Non Taxable</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I360">
            <v>0</v>
          </cell>
          <cell r="CJ360">
            <v>0</v>
          </cell>
          <cell r="CK360">
            <v>0</v>
          </cell>
          <cell r="CL360">
            <v>0</v>
          </cell>
          <cell r="CM360">
            <v>0</v>
          </cell>
          <cell r="CN360">
            <v>23</v>
          </cell>
          <cell r="CO360">
            <v>4</v>
          </cell>
          <cell r="CP360">
            <v>4</v>
          </cell>
          <cell r="CQ360">
            <v>21</v>
          </cell>
          <cell r="CR360">
            <v>4</v>
          </cell>
          <cell r="CS360">
            <v>7</v>
          </cell>
        </row>
        <row r="361">
          <cell r="A361">
            <v>53101</v>
          </cell>
          <cell r="B361" t="str">
            <v>53101 Administrative Support</v>
          </cell>
          <cell r="C361" t="b">
            <v>1</v>
          </cell>
          <cell r="D361" t="str">
            <v>53101 Administrative Support</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I361">
            <v>0</v>
          </cell>
          <cell r="CJ361">
            <v>0</v>
          </cell>
          <cell r="CK361">
            <v>0</v>
          </cell>
          <cell r="CL361">
            <v>0</v>
          </cell>
          <cell r="CM361">
            <v>0</v>
          </cell>
          <cell r="CN361">
            <v>23</v>
          </cell>
          <cell r="CO361">
            <v>4</v>
          </cell>
          <cell r="CP361">
            <v>4</v>
          </cell>
          <cell r="CQ361">
            <v>21</v>
          </cell>
          <cell r="CR361">
            <v>4</v>
          </cell>
          <cell r="CS361">
            <v>7</v>
          </cell>
        </row>
        <row r="362">
          <cell r="A362">
            <v>53102</v>
          </cell>
          <cell r="B362" t="str">
            <v>53102 Temporary Clerical Support</v>
          </cell>
          <cell r="C362" t="b">
            <v>1</v>
          </cell>
          <cell r="D362" t="str">
            <v>53102 Temporary Clerical Support</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I362">
            <v>0</v>
          </cell>
          <cell r="CJ362">
            <v>0</v>
          </cell>
          <cell r="CK362">
            <v>0</v>
          </cell>
          <cell r="CL362">
            <v>0</v>
          </cell>
          <cell r="CM362">
            <v>0</v>
          </cell>
          <cell r="CN362">
            <v>23</v>
          </cell>
          <cell r="CO362">
            <v>4</v>
          </cell>
          <cell r="CP362">
            <v>4</v>
          </cell>
          <cell r="CQ362">
            <v>21</v>
          </cell>
          <cell r="CR362">
            <v>4</v>
          </cell>
          <cell r="CS362">
            <v>7</v>
          </cell>
        </row>
        <row r="363">
          <cell r="A363">
            <v>53201</v>
          </cell>
          <cell r="B363" t="str">
            <v>53201 Diagnosticians</v>
          </cell>
          <cell r="C363" t="b">
            <v>1</v>
          </cell>
          <cell r="D363" t="str">
            <v>53201 Diagnosticians</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23</v>
          </cell>
          <cell r="CO363">
            <v>4</v>
          </cell>
          <cell r="CP363">
            <v>4</v>
          </cell>
          <cell r="CQ363">
            <v>21</v>
          </cell>
          <cell r="CR363">
            <v>4</v>
          </cell>
          <cell r="CS363">
            <v>7</v>
          </cell>
        </row>
        <row r="364">
          <cell r="A364">
            <v>53202</v>
          </cell>
          <cell r="B364" t="str">
            <v>53202 Speech Therapists</v>
          </cell>
          <cell r="C364" t="b">
            <v>1</v>
          </cell>
          <cell r="D364" t="str">
            <v>53202 Speech Therapists</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23</v>
          </cell>
          <cell r="CO364">
            <v>4</v>
          </cell>
          <cell r="CP364">
            <v>4</v>
          </cell>
          <cell r="CQ364">
            <v>21</v>
          </cell>
          <cell r="CR364">
            <v>4</v>
          </cell>
          <cell r="CS364">
            <v>7</v>
          </cell>
        </row>
        <row r="365">
          <cell r="A365">
            <v>53203</v>
          </cell>
          <cell r="B365" t="str">
            <v>53203 Occupational Therapists</v>
          </cell>
          <cell r="C365" t="b">
            <v>1</v>
          </cell>
          <cell r="D365" t="str">
            <v>53203 Occupational Therapists</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23</v>
          </cell>
          <cell r="CO365">
            <v>4</v>
          </cell>
          <cell r="CP365">
            <v>4</v>
          </cell>
          <cell r="CQ365">
            <v>21</v>
          </cell>
          <cell r="CR365">
            <v>4</v>
          </cell>
          <cell r="CS365">
            <v>7</v>
          </cell>
        </row>
        <row r="366">
          <cell r="A366">
            <v>53204</v>
          </cell>
          <cell r="B366" t="str">
            <v>53204 Therapists</v>
          </cell>
          <cell r="C366" t="b">
            <v>1</v>
          </cell>
          <cell r="D366" t="str">
            <v>53204 Therapists</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I366">
            <v>0</v>
          </cell>
          <cell r="CJ366">
            <v>0</v>
          </cell>
          <cell r="CK366">
            <v>0</v>
          </cell>
          <cell r="CL366">
            <v>0</v>
          </cell>
          <cell r="CM366">
            <v>0</v>
          </cell>
          <cell r="CN366">
            <v>23</v>
          </cell>
          <cell r="CO366">
            <v>4</v>
          </cell>
          <cell r="CP366">
            <v>4</v>
          </cell>
          <cell r="CQ366">
            <v>21</v>
          </cell>
          <cell r="CR366">
            <v>4</v>
          </cell>
          <cell r="CS366">
            <v>7</v>
          </cell>
        </row>
        <row r="367">
          <cell r="A367">
            <v>53205</v>
          </cell>
          <cell r="B367" t="str">
            <v>53205 Psychologists</v>
          </cell>
          <cell r="C367" t="b">
            <v>1</v>
          </cell>
          <cell r="D367" t="str">
            <v>53205 Psychologists</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U367">
            <v>0</v>
          </cell>
          <cell r="AV367">
            <v>0</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23</v>
          </cell>
          <cell r="CO367">
            <v>4</v>
          </cell>
          <cell r="CP367">
            <v>4</v>
          </cell>
          <cell r="CQ367">
            <v>21</v>
          </cell>
          <cell r="CR367">
            <v>4</v>
          </cell>
          <cell r="CS367">
            <v>7</v>
          </cell>
        </row>
        <row r="368">
          <cell r="A368">
            <v>53206</v>
          </cell>
          <cell r="B368" t="str">
            <v>53206 Audiologists</v>
          </cell>
          <cell r="C368" t="b">
            <v>1</v>
          </cell>
          <cell r="D368" t="str">
            <v>53206 Audiologists</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U368">
            <v>0</v>
          </cell>
          <cell r="AV368">
            <v>0</v>
          </cell>
          <cell r="AW368">
            <v>0</v>
          </cell>
          <cell r="AX368">
            <v>0</v>
          </cell>
          <cell r="AY368">
            <v>0</v>
          </cell>
          <cell r="AZ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I368">
            <v>0</v>
          </cell>
          <cell r="CJ368">
            <v>0</v>
          </cell>
          <cell r="CK368">
            <v>0</v>
          </cell>
          <cell r="CL368">
            <v>0</v>
          </cell>
          <cell r="CM368">
            <v>0</v>
          </cell>
          <cell r="CN368">
            <v>23</v>
          </cell>
          <cell r="CO368">
            <v>4</v>
          </cell>
          <cell r="CP368">
            <v>4</v>
          </cell>
          <cell r="CQ368">
            <v>21</v>
          </cell>
          <cell r="CR368">
            <v>4</v>
          </cell>
          <cell r="CS368">
            <v>7</v>
          </cell>
        </row>
        <row r="369">
          <cell r="A369">
            <v>53207</v>
          </cell>
          <cell r="B369" t="str">
            <v>53207 Interpreters and Translators</v>
          </cell>
          <cell r="C369" t="b">
            <v>1</v>
          </cell>
          <cell r="D369" t="str">
            <v>53207 Interpreters and Translators</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U369">
            <v>0</v>
          </cell>
          <cell r="AV369">
            <v>0</v>
          </cell>
          <cell r="AW369">
            <v>0</v>
          </cell>
          <cell r="AX369">
            <v>0</v>
          </cell>
          <cell r="AY369">
            <v>0</v>
          </cell>
          <cell r="AZ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I369">
            <v>0</v>
          </cell>
          <cell r="CJ369">
            <v>0</v>
          </cell>
          <cell r="CK369">
            <v>0</v>
          </cell>
          <cell r="CL369">
            <v>0</v>
          </cell>
          <cell r="CM369">
            <v>0</v>
          </cell>
          <cell r="CN369">
            <v>23</v>
          </cell>
          <cell r="CO369">
            <v>4</v>
          </cell>
          <cell r="CP369">
            <v>4</v>
          </cell>
          <cell r="CQ369">
            <v>21</v>
          </cell>
          <cell r="CR369">
            <v>4</v>
          </cell>
          <cell r="CS369">
            <v>7</v>
          </cell>
        </row>
        <row r="370">
          <cell r="A370">
            <v>53208</v>
          </cell>
          <cell r="B370" t="str">
            <v>53208 Orientation and Mobility Specialists</v>
          </cell>
          <cell r="C370" t="b">
            <v>1</v>
          </cell>
          <cell r="D370" t="str">
            <v>53208 Orientation and Mobility Specialists</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U370">
            <v>0</v>
          </cell>
          <cell r="AV370">
            <v>0</v>
          </cell>
          <cell r="AW370">
            <v>0</v>
          </cell>
          <cell r="AX370">
            <v>0</v>
          </cell>
          <cell r="AY370">
            <v>0</v>
          </cell>
          <cell r="AZ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I370">
            <v>0</v>
          </cell>
          <cell r="CJ370">
            <v>0</v>
          </cell>
          <cell r="CK370">
            <v>0</v>
          </cell>
          <cell r="CL370">
            <v>0</v>
          </cell>
          <cell r="CM370">
            <v>0</v>
          </cell>
          <cell r="CN370">
            <v>23</v>
          </cell>
          <cell r="CO370">
            <v>4</v>
          </cell>
          <cell r="CP370">
            <v>4</v>
          </cell>
          <cell r="CQ370">
            <v>21</v>
          </cell>
          <cell r="CR370">
            <v>4</v>
          </cell>
          <cell r="CS370">
            <v>7</v>
          </cell>
        </row>
        <row r="371">
          <cell r="A371">
            <v>53209</v>
          </cell>
          <cell r="B371" t="str">
            <v>53209 Bus Assistants/Monitors</v>
          </cell>
          <cell r="C371" t="b">
            <v>1</v>
          </cell>
          <cell r="D371" t="str">
            <v>53209 Bus Assistants/Monitors</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23</v>
          </cell>
          <cell r="CO371">
            <v>4</v>
          </cell>
          <cell r="CP371">
            <v>4</v>
          </cell>
          <cell r="CQ371">
            <v>21</v>
          </cell>
          <cell r="CR371">
            <v>4</v>
          </cell>
          <cell r="CS371">
            <v>7</v>
          </cell>
        </row>
        <row r="372">
          <cell r="A372">
            <v>53210</v>
          </cell>
          <cell r="B372" t="str">
            <v>53210 Performing Arts</v>
          </cell>
          <cell r="C372" t="b">
            <v>1</v>
          </cell>
          <cell r="D372" t="str">
            <v>53210 Performing Arts</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I372">
            <v>0</v>
          </cell>
          <cell r="CJ372">
            <v>0</v>
          </cell>
          <cell r="CK372">
            <v>0</v>
          </cell>
          <cell r="CL372">
            <v>0</v>
          </cell>
          <cell r="CM372">
            <v>0</v>
          </cell>
          <cell r="CN372">
            <v>23</v>
          </cell>
          <cell r="CO372">
            <v>4</v>
          </cell>
          <cell r="CP372">
            <v>4</v>
          </cell>
          <cell r="CQ372">
            <v>21</v>
          </cell>
          <cell r="CR372">
            <v>4</v>
          </cell>
          <cell r="CS372">
            <v>7</v>
          </cell>
        </row>
        <row r="373">
          <cell r="A373">
            <v>53211</v>
          </cell>
          <cell r="B373" t="str">
            <v>53211 Physical Therapists</v>
          </cell>
          <cell r="C373" t="b">
            <v>1</v>
          </cell>
          <cell r="D373" t="str">
            <v>53211 Physical Therapists</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U373">
            <v>0</v>
          </cell>
          <cell r="AV373">
            <v>0</v>
          </cell>
          <cell r="AW373">
            <v>0</v>
          </cell>
          <cell r="AX373">
            <v>0</v>
          </cell>
          <cell r="AY373">
            <v>0</v>
          </cell>
          <cell r="AZ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I373">
            <v>0</v>
          </cell>
          <cell r="CJ373">
            <v>0</v>
          </cell>
          <cell r="CK373">
            <v>0</v>
          </cell>
          <cell r="CL373">
            <v>0</v>
          </cell>
          <cell r="CM373">
            <v>0</v>
          </cell>
          <cell r="CN373">
            <v>23</v>
          </cell>
          <cell r="CO373">
            <v>4</v>
          </cell>
          <cell r="CP373">
            <v>4</v>
          </cell>
          <cell r="CQ373">
            <v>21</v>
          </cell>
          <cell r="CR373">
            <v>4</v>
          </cell>
          <cell r="CS373">
            <v>7</v>
          </cell>
        </row>
        <row r="374">
          <cell r="A374">
            <v>53212</v>
          </cell>
          <cell r="B374" t="str">
            <v>53212 Payment for Services - Volunteers</v>
          </cell>
          <cell r="C374" t="b">
            <v>1</v>
          </cell>
          <cell r="D374" t="str">
            <v>53212 Payment for Services - Volunteers</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U374">
            <v>0</v>
          </cell>
          <cell r="AV374">
            <v>0</v>
          </cell>
          <cell r="AW374">
            <v>0</v>
          </cell>
          <cell r="AX374">
            <v>0</v>
          </cell>
          <cell r="AY374">
            <v>0</v>
          </cell>
          <cell r="AZ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I374">
            <v>0</v>
          </cell>
          <cell r="CJ374">
            <v>0</v>
          </cell>
          <cell r="CK374">
            <v>0</v>
          </cell>
          <cell r="CL374">
            <v>0</v>
          </cell>
          <cell r="CM374">
            <v>0</v>
          </cell>
          <cell r="CN374">
            <v>23</v>
          </cell>
          <cell r="CO374">
            <v>4</v>
          </cell>
          <cell r="CP374">
            <v>4</v>
          </cell>
          <cell r="CQ374">
            <v>21</v>
          </cell>
          <cell r="CR374">
            <v>4</v>
          </cell>
          <cell r="CS374">
            <v>7</v>
          </cell>
        </row>
        <row r="375">
          <cell r="A375">
            <v>53213</v>
          </cell>
          <cell r="B375" t="str">
            <v>53213 Evaluations</v>
          </cell>
          <cell r="C375" t="b">
            <v>1</v>
          </cell>
          <cell r="D375" t="str">
            <v>53213 Evaluations</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23</v>
          </cell>
          <cell r="CO375">
            <v>4</v>
          </cell>
          <cell r="CP375">
            <v>4</v>
          </cell>
          <cell r="CQ375">
            <v>21</v>
          </cell>
          <cell r="CR375">
            <v>4</v>
          </cell>
          <cell r="CS375">
            <v>7</v>
          </cell>
        </row>
        <row r="376">
          <cell r="A376">
            <v>53214</v>
          </cell>
          <cell r="B376" t="str">
            <v>53214 Mentoring</v>
          </cell>
          <cell r="C376" t="b">
            <v>1</v>
          </cell>
          <cell r="D376" t="str">
            <v>53214 Mentoring</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I376">
            <v>0</v>
          </cell>
          <cell r="CJ376">
            <v>0</v>
          </cell>
          <cell r="CK376">
            <v>0</v>
          </cell>
          <cell r="CL376">
            <v>0</v>
          </cell>
          <cell r="CM376">
            <v>0</v>
          </cell>
          <cell r="CN376">
            <v>23</v>
          </cell>
          <cell r="CO376">
            <v>4</v>
          </cell>
          <cell r="CP376">
            <v>4</v>
          </cell>
          <cell r="CQ376">
            <v>21</v>
          </cell>
          <cell r="CR376">
            <v>4</v>
          </cell>
          <cell r="CS376">
            <v>7</v>
          </cell>
        </row>
        <row r="377">
          <cell r="A377">
            <v>53215</v>
          </cell>
          <cell r="B377" t="str">
            <v>53215 GED Testing</v>
          </cell>
          <cell r="C377" t="b">
            <v>1</v>
          </cell>
          <cell r="D377" t="str">
            <v>53215 GED Testing</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I377">
            <v>0</v>
          </cell>
          <cell r="CJ377">
            <v>0</v>
          </cell>
          <cell r="CK377">
            <v>0</v>
          </cell>
          <cell r="CL377">
            <v>0</v>
          </cell>
          <cell r="CM377">
            <v>0</v>
          </cell>
          <cell r="CN377">
            <v>23</v>
          </cell>
          <cell r="CO377">
            <v>4</v>
          </cell>
          <cell r="CP377">
            <v>4</v>
          </cell>
          <cell r="CQ377">
            <v>21</v>
          </cell>
          <cell r="CR377">
            <v>4</v>
          </cell>
          <cell r="CS377">
            <v>7</v>
          </cell>
        </row>
        <row r="378">
          <cell r="A378">
            <v>53216</v>
          </cell>
          <cell r="B378" t="str">
            <v>53216 Tutoring Services</v>
          </cell>
          <cell r="C378" t="b">
            <v>1</v>
          </cell>
          <cell r="D378" t="str">
            <v>53216 Tutoring Services</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I378">
            <v>0</v>
          </cell>
          <cell r="CJ378">
            <v>0</v>
          </cell>
          <cell r="CK378">
            <v>0</v>
          </cell>
          <cell r="CL378">
            <v>0</v>
          </cell>
          <cell r="CM378">
            <v>0</v>
          </cell>
          <cell r="CN378">
            <v>23</v>
          </cell>
          <cell r="CO378">
            <v>4</v>
          </cell>
          <cell r="CP378">
            <v>4</v>
          </cell>
          <cell r="CQ378">
            <v>21</v>
          </cell>
          <cell r="CR378">
            <v>4</v>
          </cell>
          <cell r="CS378">
            <v>7</v>
          </cell>
        </row>
        <row r="379">
          <cell r="A379">
            <v>53217</v>
          </cell>
          <cell r="B379" t="str">
            <v>53217 Parents as Teachers</v>
          </cell>
          <cell r="C379" t="b">
            <v>1</v>
          </cell>
          <cell r="D379" t="str">
            <v>53217 Parents as Teachers</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I379">
            <v>0</v>
          </cell>
          <cell r="CJ379">
            <v>0</v>
          </cell>
          <cell r="CK379">
            <v>0</v>
          </cell>
          <cell r="CL379">
            <v>0</v>
          </cell>
          <cell r="CM379">
            <v>0</v>
          </cell>
          <cell r="CN379">
            <v>23</v>
          </cell>
          <cell r="CO379">
            <v>4</v>
          </cell>
          <cell r="CP379">
            <v>4</v>
          </cell>
          <cell r="CQ379">
            <v>21</v>
          </cell>
          <cell r="CR379">
            <v>4</v>
          </cell>
          <cell r="CS379">
            <v>7</v>
          </cell>
        </row>
        <row r="380">
          <cell r="A380">
            <v>53218</v>
          </cell>
          <cell r="B380" t="str">
            <v>53218 Student Assistance</v>
          </cell>
          <cell r="C380" t="b">
            <v>1</v>
          </cell>
          <cell r="D380" t="str">
            <v>53218 Student Assistance</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I380">
            <v>0</v>
          </cell>
          <cell r="CJ380">
            <v>0</v>
          </cell>
          <cell r="CK380">
            <v>0</v>
          </cell>
          <cell r="CL380">
            <v>0</v>
          </cell>
          <cell r="CM380">
            <v>0</v>
          </cell>
          <cell r="CN380">
            <v>23</v>
          </cell>
          <cell r="CO380">
            <v>4</v>
          </cell>
          <cell r="CP380">
            <v>4</v>
          </cell>
          <cell r="CQ380">
            <v>21</v>
          </cell>
          <cell r="CR380">
            <v>4</v>
          </cell>
          <cell r="CS380">
            <v>7</v>
          </cell>
        </row>
        <row r="381">
          <cell r="A381">
            <v>53219</v>
          </cell>
          <cell r="B381" t="str">
            <v>53219 Social Workers</v>
          </cell>
          <cell r="C381" t="b">
            <v>1</v>
          </cell>
          <cell r="D381" t="str">
            <v>53219 Social Workers</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23</v>
          </cell>
          <cell r="CO381">
            <v>4</v>
          </cell>
          <cell r="CP381">
            <v>4</v>
          </cell>
          <cell r="CQ381">
            <v>21</v>
          </cell>
          <cell r="CR381">
            <v>4</v>
          </cell>
          <cell r="CS381">
            <v>7</v>
          </cell>
        </row>
        <row r="382">
          <cell r="A382">
            <v>53220</v>
          </cell>
          <cell r="B382" t="str">
            <v>53220 Other Purchased Professional Educational Services</v>
          </cell>
          <cell r="C382" t="b">
            <v>1</v>
          </cell>
          <cell r="D382" t="str">
            <v>53220 Other Purchased Professional Educational Services</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23</v>
          </cell>
          <cell r="CO382">
            <v>4</v>
          </cell>
          <cell r="CP382">
            <v>4</v>
          </cell>
          <cell r="CQ382">
            <v>21</v>
          </cell>
          <cell r="CR382">
            <v>4</v>
          </cell>
          <cell r="CS382">
            <v>7</v>
          </cell>
        </row>
        <row r="383">
          <cell r="A383">
            <v>53221</v>
          </cell>
          <cell r="B383" t="str">
            <v>53221 Virtual Classrooms</v>
          </cell>
          <cell r="C383" t="b">
            <v>1</v>
          </cell>
          <cell r="D383" t="str">
            <v>53221 Virtual Classrooms</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U383">
            <v>0</v>
          </cell>
          <cell r="AV383">
            <v>0</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23</v>
          </cell>
          <cell r="CO383">
            <v>4</v>
          </cell>
          <cell r="CP383">
            <v>4</v>
          </cell>
          <cell r="CQ383">
            <v>21</v>
          </cell>
          <cell r="CR383">
            <v>4</v>
          </cell>
          <cell r="CS383">
            <v>7</v>
          </cell>
        </row>
        <row r="384">
          <cell r="A384">
            <v>53222</v>
          </cell>
          <cell r="B384" t="str">
            <v>53222 Web-based Supplemental Instructional Programs</v>
          </cell>
          <cell r="C384" t="b">
            <v>1</v>
          </cell>
          <cell r="D384" t="str">
            <v>53222 Web-based Supplemental Instructional Programs</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U384">
            <v>0</v>
          </cell>
          <cell r="AV384">
            <v>0</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23</v>
          </cell>
          <cell r="CO384">
            <v>4</v>
          </cell>
          <cell r="CP384">
            <v>4</v>
          </cell>
          <cell r="CQ384">
            <v>21</v>
          </cell>
          <cell r="CR384">
            <v>4</v>
          </cell>
          <cell r="CS384">
            <v>7</v>
          </cell>
        </row>
        <row r="385">
          <cell r="A385">
            <v>53223</v>
          </cell>
          <cell r="B385" t="str">
            <v>53223 Instructional Teachers</v>
          </cell>
          <cell r="C385" t="b">
            <v>1</v>
          </cell>
          <cell r="D385" t="str">
            <v>53223 Instructional Teachers</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23</v>
          </cell>
          <cell r="CO385">
            <v>4</v>
          </cell>
          <cell r="CP385">
            <v>4</v>
          </cell>
          <cell r="CQ385">
            <v>21</v>
          </cell>
          <cell r="CR385">
            <v>4</v>
          </cell>
          <cell r="CS385">
            <v>7</v>
          </cell>
        </row>
        <row r="386">
          <cell r="A386">
            <v>53224</v>
          </cell>
          <cell r="B386" t="str">
            <v>53224 Personal-Care Attendants</v>
          </cell>
          <cell r="C386" t="b">
            <v>1</v>
          </cell>
          <cell r="D386" t="str">
            <v>53224 Personal-Care Attendants</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23</v>
          </cell>
          <cell r="CO386">
            <v>4</v>
          </cell>
          <cell r="CP386">
            <v>4</v>
          </cell>
          <cell r="CQ386">
            <v>21</v>
          </cell>
          <cell r="CR386">
            <v>4</v>
          </cell>
          <cell r="CS386">
            <v>7</v>
          </cell>
        </row>
        <row r="387">
          <cell r="A387">
            <v>53225</v>
          </cell>
          <cell r="B387" t="str">
            <v>53225 Other Substitutes</v>
          </cell>
          <cell r="C387" t="b">
            <v>1</v>
          </cell>
          <cell r="D387" t="str">
            <v>53225 Other Substitutes</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23</v>
          </cell>
          <cell r="CO387">
            <v>4</v>
          </cell>
          <cell r="CP387">
            <v>4</v>
          </cell>
          <cell r="CQ387">
            <v>21</v>
          </cell>
          <cell r="CR387">
            <v>4</v>
          </cell>
          <cell r="CS387">
            <v>7</v>
          </cell>
        </row>
        <row r="388">
          <cell r="A388">
            <v>53301</v>
          </cell>
          <cell r="B388" t="str">
            <v>53301 Professional Development and Training Services</v>
          </cell>
          <cell r="C388" t="b">
            <v>1</v>
          </cell>
          <cell r="D388" t="str">
            <v>53301 Professional Development and Training Services</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I388">
            <v>0</v>
          </cell>
          <cell r="CJ388">
            <v>0</v>
          </cell>
          <cell r="CK388">
            <v>0</v>
          </cell>
          <cell r="CL388">
            <v>0</v>
          </cell>
          <cell r="CM388">
            <v>0</v>
          </cell>
          <cell r="CN388">
            <v>23</v>
          </cell>
          <cell r="CO388">
            <v>4</v>
          </cell>
          <cell r="CP388">
            <v>4</v>
          </cell>
          <cell r="CQ388">
            <v>21</v>
          </cell>
          <cell r="CR388">
            <v>4</v>
          </cell>
          <cell r="CS388">
            <v>7</v>
          </cell>
        </row>
        <row r="389">
          <cell r="A389">
            <v>53302</v>
          </cell>
          <cell r="B389" t="str">
            <v>53302 Curriculum Development</v>
          </cell>
          <cell r="C389" t="b">
            <v>1</v>
          </cell>
          <cell r="D389" t="str">
            <v>53302 Curriculum Development</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23</v>
          </cell>
          <cell r="CO389">
            <v>4</v>
          </cell>
          <cell r="CP389">
            <v>4</v>
          </cell>
          <cell r="CQ389">
            <v>21</v>
          </cell>
          <cell r="CR389">
            <v>4</v>
          </cell>
          <cell r="CS389">
            <v>7</v>
          </cell>
        </row>
        <row r="390">
          <cell r="A390">
            <v>53303</v>
          </cell>
          <cell r="B390" t="str">
            <v>53303 Conferences / Workshops</v>
          </cell>
          <cell r="C390" t="b">
            <v>1</v>
          </cell>
          <cell r="D390" t="str">
            <v>53303 Conferences / Workshops</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U390">
            <v>0</v>
          </cell>
          <cell r="AV390">
            <v>0</v>
          </cell>
          <cell r="AW390">
            <v>0</v>
          </cell>
          <cell r="AX390">
            <v>0</v>
          </cell>
          <cell r="AY390">
            <v>0</v>
          </cell>
          <cell r="AZ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23</v>
          </cell>
          <cell r="CO390">
            <v>4</v>
          </cell>
          <cell r="CP390">
            <v>4</v>
          </cell>
          <cell r="CQ390">
            <v>21</v>
          </cell>
          <cell r="CR390">
            <v>4</v>
          </cell>
          <cell r="CS390">
            <v>7</v>
          </cell>
        </row>
        <row r="391">
          <cell r="A391">
            <v>53401</v>
          </cell>
          <cell r="B391" t="str">
            <v>53401 Auditing/Actuarial Services</v>
          </cell>
          <cell r="C391" t="b">
            <v>1</v>
          </cell>
          <cell r="D391" t="str">
            <v>53401 Auditing/Actuarial Services</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U391">
            <v>0</v>
          </cell>
          <cell r="AV391">
            <v>0</v>
          </cell>
          <cell r="AW391">
            <v>0</v>
          </cell>
          <cell r="AX391">
            <v>0</v>
          </cell>
          <cell r="AY391">
            <v>0</v>
          </cell>
          <cell r="AZ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23</v>
          </cell>
          <cell r="CO391">
            <v>4</v>
          </cell>
          <cell r="CP391">
            <v>4</v>
          </cell>
          <cell r="CQ391">
            <v>21</v>
          </cell>
          <cell r="CR391">
            <v>4</v>
          </cell>
          <cell r="CS391">
            <v>7</v>
          </cell>
        </row>
        <row r="392">
          <cell r="A392">
            <v>53402</v>
          </cell>
          <cell r="B392" t="str">
            <v>53402 Legal Services</v>
          </cell>
          <cell r="C392" t="b">
            <v>1</v>
          </cell>
          <cell r="D392" t="str">
            <v>53402 Legal Services</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U392">
            <v>0</v>
          </cell>
          <cell r="AV392">
            <v>0</v>
          </cell>
          <cell r="AW392">
            <v>0</v>
          </cell>
          <cell r="AX392">
            <v>0</v>
          </cell>
          <cell r="AY392">
            <v>0</v>
          </cell>
          <cell r="AZ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cell r="CJ392">
            <v>0</v>
          </cell>
          <cell r="CK392">
            <v>0</v>
          </cell>
          <cell r="CL392">
            <v>0</v>
          </cell>
          <cell r="CM392">
            <v>0</v>
          </cell>
          <cell r="CN392">
            <v>23</v>
          </cell>
          <cell r="CO392">
            <v>4</v>
          </cell>
          <cell r="CP392">
            <v>4</v>
          </cell>
          <cell r="CQ392">
            <v>21</v>
          </cell>
          <cell r="CR392">
            <v>4</v>
          </cell>
          <cell r="CS392">
            <v>7</v>
          </cell>
        </row>
        <row r="393">
          <cell r="A393">
            <v>53403</v>
          </cell>
          <cell r="B393" t="str">
            <v>53403 Health Service Providers - For Students</v>
          </cell>
          <cell r="C393" t="b">
            <v>1</v>
          </cell>
          <cell r="D393" t="str">
            <v>53403 Health Service Providers - For Students</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23</v>
          </cell>
          <cell r="CO393">
            <v>4</v>
          </cell>
          <cell r="CP393">
            <v>4</v>
          </cell>
          <cell r="CQ393">
            <v>21</v>
          </cell>
          <cell r="CR393">
            <v>4</v>
          </cell>
          <cell r="CS393">
            <v>7</v>
          </cell>
        </row>
        <row r="394">
          <cell r="A394">
            <v>53404</v>
          </cell>
          <cell r="B394" t="str">
            <v>53404 Compliance</v>
          </cell>
          <cell r="C394" t="b">
            <v>1</v>
          </cell>
          <cell r="D394" t="str">
            <v>53404 Compliance</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23</v>
          </cell>
          <cell r="CO394">
            <v>4</v>
          </cell>
          <cell r="CP394">
            <v>4</v>
          </cell>
          <cell r="CQ394">
            <v>21</v>
          </cell>
          <cell r="CR394">
            <v>4</v>
          </cell>
          <cell r="CS394">
            <v>7</v>
          </cell>
        </row>
        <row r="395">
          <cell r="A395">
            <v>53405</v>
          </cell>
          <cell r="B395" t="str">
            <v>53405 Private Pension Advisors</v>
          </cell>
          <cell r="C395" t="b">
            <v>1</v>
          </cell>
          <cell r="D395" t="str">
            <v>53405 Private Pension Advisors</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23</v>
          </cell>
          <cell r="CO395">
            <v>4</v>
          </cell>
          <cell r="CP395">
            <v>4</v>
          </cell>
          <cell r="CQ395">
            <v>21</v>
          </cell>
          <cell r="CR395">
            <v>4</v>
          </cell>
          <cell r="CS395">
            <v>7</v>
          </cell>
        </row>
        <row r="396">
          <cell r="A396">
            <v>53406</v>
          </cell>
          <cell r="B396" t="str">
            <v>53406 Other Services</v>
          </cell>
          <cell r="C396" t="b">
            <v>1</v>
          </cell>
          <cell r="D396" t="str">
            <v>53406 Other Services</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U396">
            <v>0</v>
          </cell>
          <cell r="AV396">
            <v>0</v>
          </cell>
          <cell r="AW396">
            <v>0</v>
          </cell>
          <cell r="AX396">
            <v>0</v>
          </cell>
          <cell r="AY396">
            <v>0</v>
          </cell>
          <cell r="AZ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23</v>
          </cell>
          <cell r="CO396">
            <v>4</v>
          </cell>
          <cell r="CP396">
            <v>4</v>
          </cell>
          <cell r="CQ396">
            <v>21</v>
          </cell>
          <cell r="CR396">
            <v>4</v>
          </cell>
          <cell r="CS396">
            <v>7</v>
          </cell>
        </row>
        <row r="397">
          <cell r="A397">
            <v>53407</v>
          </cell>
          <cell r="B397" t="str">
            <v>53407 Bond Raising Contractors</v>
          </cell>
          <cell r="C397" t="b">
            <v>1</v>
          </cell>
          <cell r="D397" t="str">
            <v>53407 Bond Raising Contractors</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U397">
            <v>0</v>
          </cell>
          <cell r="AV397">
            <v>0</v>
          </cell>
          <cell r="AW397">
            <v>0</v>
          </cell>
          <cell r="AX397">
            <v>0</v>
          </cell>
          <cell r="AY397">
            <v>0</v>
          </cell>
          <cell r="AZ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23</v>
          </cell>
          <cell r="CO397">
            <v>4</v>
          </cell>
          <cell r="CP397">
            <v>4</v>
          </cell>
          <cell r="CQ397">
            <v>21</v>
          </cell>
          <cell r="CR397">
            <v>4</v>
          </cell>
          <cell r="CS397">
            <v>7</v>
          </cell>
        </row>
        <row r="398">
          <cell r="A398">
            <v>53408</v>
          </cell>
          <cell r="B398" t="str">
            <v>53408 Board Elections</v>
          </cell>
          <cell r="C398" t="b">
            <v>1</v>
          </cell>
          <cell r="D398" t="str">
            <v>53408 Board Elections</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U398">
            <v>0</v>
          </cell>
          <cell r="AV398">
            <v>0</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23</v>
          </cell>
          <cell r="CO398">
            <v>4</v>
          </cell>
          <cell r="CP398">
            <v>4</v>
          </cell>
          <cell r="CQ398">
            <v>21</v>
          </cell>
          <cell r="CR398">
            <v>4</v>
          </cell>
          <cell r="CS398">
            <v>7</v>
          </cell>
        </row>
        <row r="399">
          <cell r="A399">
            <v>53409</v>
          </cell>
          <cell r="B399" t="str">
            <v>53409 Negotiations/Arbitration</v>
          </cell>
          <cell r="C399" t="b">
            <v>1</v>
          </cell>
          <cell r="D399" t="str">
            <v>53409 Negotiations/Arbitration</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I399">
            <v>0</v>
          </cell>
          <cell r="CJ399">
            <v>0</v>
          </cell>
          <cell r="CK399">
            <v>0</v>
          </cell>
          <cell r="CL399">
            <v>0</v>
          </cell>
          <cell r="CM399">
            <v>0</v>
          </cell>
          <cell r="CN399">
            <v>23</v>
          </cell>
          <cell r="CO399">
            <v>4</v>
          </cell>
          <cell r="CP399">
            <v>4</v>
          </cell>
          <cell r="CQ399">
            <v>21</v>
          </cell>
          <cell r="CR399">
            <v>4</v>
          </cell>
          <cell r="CS399">
            <v>7</v>
          </cell>
        </row>
        <row r="400">
          <cell r="A400">
            <v>53410</v>
          </cell>
          <cell r="B400" t="str">
            <v>53410 Police and Fire Details</v>
          </cell>
          <cell r="C400" t="b">
            <v>1</v>
          </cell>
          <cell r="D400" t="str">
            <v>53410 Police and Fire Details</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U400">
            <v>0</v>
          </cell>
          <cell r="AV400">
            <v>0</v>
          </cell>
          <cell r="AW400">
            <v>0</v>
          </cell>
          <cell r="AX400">
            <v>0</v>
          </cell>
          <cell r="AY400">
            <v>0</v>
          </cell>
          <cell r="AZ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I400">
            <v>0</v>
          </cell>
          <cell r="CJ400">
            <v>0</v>
          </cell>
          <cell r="CK400">
            <v>0</v>
          </cell>
          <cell r="CL400">
            <v>0</v>
          </cell>
          <cell r="CM400">
            <v>0</v>
          </cell>
          <cell r="CN400">
            <v>23</v>
          </cell>
          <cell r="CO400">
            <v>4</v>
          </cell>
          <cell r="CP400">
            <v>4</v>
          </cell>
          <cell r="CQ400">
            <v>21</v>
          </cell>
          <cell r="CR400">
            <v>4</v>
          </cell>
          <cell r="CS400">
            <v>7</v>
          </cell>
        </row>
        <row r="401">
          <cell r="A401">
            <v>53411</v>
          </cell>
          <cell r="B401" t="str">
            <v>53411 Physicians</v>
          </cell>
          <cell r="C401" t="b">
            <v>1</v>
          </cell>
          <cell r="D401" t="str">
            <v>53411 Physicians</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I401">
            <v>0</v>
          </cell>
          <cell r="CJ401">
            <v>0</v>
          </cell>
          <cell r="CK401">
            <v>0</v>
          </cell>
          <cell r="CL401">
            <v>0</v>
          </cell>
          <cell r="CM401">
            <v>0</v>
          </cell>
          <cell r="CN401">
            <v>23</v>
          </cell>
          <cell r="CO401">
            <v>4</v>
          </cell>
          <cell r="CP401">
            <v>4</v>
          </cell>
          <cell r="CQ401">
            <v>21</v>
          </cell>
          <cell r="CR401">
            <v>4</v>
          </cell>
          <cell r="CS401">
            <v>7</v>
          </cell>
        </row>
        <row r="402">
          <cell r="A402">
            <v>53412</v>
          </cell>
          <cell r="B402" t="str">
            <v>53412 Dentists</v>
          </cell>
          <cell r="C402" t="b">
            <v>1</v>
          </cell>
          <cell r="D402" t="str">
            <v>53412 Dentists</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I402">
            <v>0</v>
          </cell>
          <cell r="CJ402">
            <v>0</v>
          </cell>
          <cell r="CK402">
            <v>0</v>
          </cell>
          <cell r="CL402">
            <v>0</v>
          </cell>
          <cell r="CM402">
            <v>0</v>
          </cell>
          <cell r="CN402">
            <v>23</v>
          </cell>
          <cell r="CO402">
            <v>4</v>
          </cell>
          <cell r="CP402">
            <v>4</v>
          </cell>
          <cell r="CQ402">
            <v>21</v>
          </cell>
          <cell r="CR402">
            <v>4</v>
          </cell>
          <cell r="CS402">
            <v>7</v>
          </cell>
        </row>
        <row r="403">
          <cell r="A403">
            <v>53413</v>
          </cell>
          <cell r="B403" t="str">
            <v>53413 Crossing Guards</v>
          </cell>
          <cell r="C403" t="b">
            <v>1</v>
          </cell>
          <cell r="D403" t="str">
            <v>53413 Crossing Guards</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23</v>
          </cell>
          <cell r="CO403">
            <v>4</v>
          </cell>
          <cell r="CP403">
            <v>4</v>
          </cell>
          <cell r="CQ403">
            <v>21</v>
          </cell>
          <cell r="CR403">
            <v>4</v>
          </cell>
          <cell r="CS403">
            <v>7</v>
          </cell>
        </row>
        <row r="404">
          <cell r="A404">
            <v>53414</v>
          </cell>
          <cell r="B404" t="str">
            <v>53414 Medicaid Claims Provider</v>
          </cell>
          <cell r="C404" t="b">
            <v>1</v>
          </cell>
          <cell r="D404" t="str">
            <v>53414 Medicaid Claims Provider</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23</v>
          </cell>
          <cell r="CO404">
            <v>4</v>
          </cell>
          <cell r="CP404">
            <v>4</v>
          </cell>
          <cell r="CQ404">
            <v>21</v>
          </cell>
          <cell r="CR404">
            <v>4</v>
          </cell>
          <cell r="CS404">
            <v>7</v>
          </cell>
        </row>
        <row r="405">
          <cell r="A405">
            <v>53415</v>
          </cell>
          <cell r="B405" t="str">
            <v>53415 Optometrists</v>
          </cell>
          <cell r="C405" t="b">
            <v>1</v>
          </cell>
          <cell r="D405" t="str">
            <v>53415 Optometrists</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23</v>
          </cell>
          <cell r="CO405">
            <v>4</v>
          </cell>
          <cell r="CP405">
            <v>4</v>
          </cell>
          <cell r="CQ405">
            <v>21</v>
          </cell>
          <cell r="CR405">
            <v>4</v>
          </cell>
          <cell r="CS405">
            <v>7</v>
          </cell>
        </row>
        <row r="406">
          <cell r="A406">
            <v>53416</v>
          </cell>
          <cell r="B406" t="str">
            <v>53416 Officials/Referees</v>
          </cell>
          <cell r="C406" t="b">
            <v>1</v>
          </cell>
          <cell r="D406" t="str">
            <v>53416 Officials/Referees</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cell r="CL406">
            <v>0</v>
          </cell>
          <cell r="CM406">
            <v>0</v>
          </cell>
          <cell r="CN406">
            <v>23</v>
          </cell>
          <cell r="CO406">
            <v>4</v>
          </cell>
          <cell r="CP406">
            <v>4</v>
          </cell>
          <cell r="CQ406">
            <v>21</v>
          </cell>
          <cell r="CR406">
            <v>4</v>
          </cell>
          <cell r="CS406">
            <v>7</v>
          </cell>
        </row>
        <row r="407">
          <cell r="A407">
            <v>53417</v>
          </cell>
          <cell r="B407" t="str">
            <v>53417 Contracted Nursing Services</v>
          </cell>
          <cell r="C407" t="b">
            <v>1</v>
          </cell>
          <cell r="D407" t="str">
            <v>53417 Contracted Nursing Services</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U407">
            <v>0</v>
          </cell>
          <cell r="AV407">
            <v>0</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23</v>
          </cell>
          <cell r="CO407">
            <v>4</v>
          </cell>
          <cell r="CP407">
            <v>4</v>
          </cell>
          <cell r="CQ407">
            <v>21</v>
          </cell>
          <cell r="CR407">
            <v>4</v>
          </cell>
          <cell r="CS407">
            <v>7</v>
          </cell>
        </row>
        <row r="408">
          <cell r="A408">
            <v>53501</v>
          </cell>
          <cell r="B408" t="str">
            <v>53501 Data Processing Services</v>
          </cell>
          <cell r="C408" t="b">
            <v>1</v>
          </cell>
          <cell r="D408" t="str">
            <v>53501 Data Processing Services</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U408">
            <v>0</v>
          </cell>
          <cell r="AV408">
            <v>0</v>
          </cell>
          <cell r="AW408">
            <v>0</v>
          </cell>
          <cell r="AX408">
            <v>0</v>
          </cell>
          <cell r="AY408">
            <v>0</v>
          </cell>
          <cell r="AZ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23</v>
          </cell>
          <cell r="CO408">
            <v>4</v>
          </cell>
          <cell r="CP408">
            <v>4</v>
          </cell>
          <cell r="CQ408">
            <v>21</v>
          </cell>
          <cell r="CR408">
            <v>4</v>
          </cell>
          <cell r="CS408">
            <v>7</v>
          </cell>
        </row>
        <row r="409">
          <cell r="A409">
            <v>53502</v>
          </cell>
          <cell r="B409" t="str">
            <v>53502 Other Technical Services</v>
          </cell>
          <cell r="C409" t="b">
            <v>1</v>
          </cell>
          <cell r="D409" t="str">
            <v>53502 Other Technical Services</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U409">
            <v>0</v>
          </cell>
          <cell r="AV409">
            <v>0</v>
          </cell>
          <cell r="AW409">
            <v>0</v>
          </cell>
          <cell r="AX409">
            <v>0</v>
          </cell>
          <cell r="AY409">
            <v>0</v>
          </cell>
          <cell r="AZ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23</v>
          </cell>
          <cell r="CO409">
            <v>4</v>
          </cell>
          <cell r="CP409">
            <v>4</v>
          </cell>
          <cell r="CQ409">
            <v>21</v>
          </cell>
          <cell r="CR409">
            <v>4</v>
          </cell>
          <cell r="CS409">
            <v>7</v>
          </cell>
        </row>
        <row r="410">
          <cell r="A410">
            <v>53503</v>
          </cell>
          <cell r="B410" t="str">
            <v>53503 Testing</v>
          </cell>
          <cell r="C410" t="b">
            <v>1</v>
          </cell>
          <cell r="D410" t="str">
            <v>53503 Testing</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U410">
            <v>0</v>
          </cell>
          <cell r="AV410">
            <v>0</v>
          </cell>
          <cell r="AW410">
            <v>0</v>
          </cell>
          <cell r="AX410">
            <v>0</v>
          </cell>
          <cell r="AY410">
            <v>0</v>
          </cell>
          <cell r="AZ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23</v>
          </cell>
          <cell r="CO410">
            <v>4</v>
          </cell>
          <cell r="CP410">
            <v>4</v>
          </cell>
          <cell r="CQ410">
            <v>21</v>
          </cell>
          <cell r="CR410">
            <v>4</v>
          </cell>
          <cell r="CS410">
            <v>7</v>
          </cell>
        </row>
        <row r="411">
          <cell r="A411">
            <v>53701</v>
          </cell>
          <cell r="B411" t="str">
            <v>53701 Other Charges</v>
          </cell>
          <cell r="C411" t="b">
            <v>1</v>
          </cell>
          <cell r="D411" t="str">
            <v>53701 Other Charges</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23</v>
          </cell>
          <cell r="CO411">
            <v>4</v>
          </cell>
          <cell r="CP411">
            <v>4</v>
          </cell>
          <cell r="CQ411">
            <v>21</v>
          </cell>
          <cell r="CR411">
            <v>4</v>
          </cell>
          <cell r="CS411">
            <v>7</v>
          </cell>
        </row>
        <row r="412">
          <cell r="A412">
            <v>53703</v>
          </cell>
          <cell r="B412" t="str">
            <v>53703 Accreditation</v>
          </cell>
          <cell r="C412" t="b">
            <v>1</v>
          </cell>
          <cell r="D412" t="str">
            <v>53703 Accreditation</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I412">
            <v>0</v>
          </cell>
          <cell r="CJ412">
            <v>0</v>
          </cell>
          <cell r="CK412">
            <v>0</v>
          </cell>
          <cell r="CL412">
            <v>0</v>
          </cell>
          <cell r="CM412">
            <v>0</v>
          </cell>
          <cell r="CN412">
            <v>23</v>
          </cell>
          <cell r="CO412">
            <v>4</v>
          </cell>
          <cell r="CP412">
            <v>4</v>
          </cell>
          <cell r="CQ412">
            <v>21</v>
          </cell>
          <cell r="CR412">
            <v>4</v>
          </cell>
          <cell r="CS412">
            <v>7</v>
          </cell>
        </row>
        <row r="413">
          <cell r="A413">
            <v>53705</v>
          </cell>
          <cell r="B413" t="str">
            <v>53705 Shipping and Postage</v>
          </cell>
          <cell r="C413" t="b">
            <v>1</v>
          </cell>
          <cell r="D413" t="str">
            <v>53705 Shipping and Postage</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I413">
            <v>0</v>
          </cell>
          <cell r="CJ413">
            <v>0</v>
          </cell>
          <cell r="CK413">
            <v>0</v>
          </cell>
          <cell r="CL413">
            <v>0</v>
          </cell>
          <cell r="CM413">
            <v>0</v>
          </cell>
          <cell r="CN413">
            <v>23</v>
          </cell>
          <cell r="CO413">
            <v>4</v>
          </cell>
          <cell r="CP413">
            <v>4</v>
          </cell>
          <cell r="CQ413">
            <v>21</v>
          </cell>
          <cell r="CR413">
            <v>4</v>
          </cell>
          <cell r="CS413">
            <v>7</v>
          </cell>
        </row>
        <row r="414">
          <cell r="A414">
            <v>53706</v>
          </cell>
          <cell r="B414" t="str">
            <v>53706 Catering/Food Reimbursement</v>
          </cell>
          <cell r="C414" t="b">
            <v>1</v>
          </cell>
          <cell r="D414" t="str">
            <v>53706 Catering/Food Reimbursement</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U414">
            <v>0</v>
          </cell>
          <cell r="AV414">
            <v>0</v>
          </cell>
          <cell r="AW414">
            <v>0</v>
          </cell>
          <cell r="AX414">
            <v>0</v>
          </cell>
          <cell r="AY414">
            <v>0</v>
          </cell>
          <cell r="AZ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I414">
            <v>0</v>
          </cell>
          <cell r="CJ414">
            <v>0</v>
          </cell>
          <cell r="CK414">
            <v>0</v>
          </cell>
          <cell r="CL414">
            <v>0</v>
          </cell>
          <cell r="CM414">
            <v>0</v>
          </cell>
          <cell r="CN414">
            <v>23</v>
          </cell>
          <cell r="CO414">
            <v>4</v>
          </cell>
          <cell r="CP414">
            <v>4</v>
          </cell>
          <cell r="CQ414">
            <v>21</v>
          </cell>
          <cell r="CR414">
            <v>4</v>
          </cell>
          <cell r="CS414">
            <v>7</v>
          </cell>
        </row>
        <row r="415">
          <cell r="A415">
            <v>54201</v>
          </cell>
          <cell r="B415" t="str">
            <v>54201 Rubbish Disposal Services</v>
          </cell>
          <cell r="C415" t="b">
            <v>1</v>
          </cell>
          <cell r="D415" t="str">
            <v>54201 Rubbish Disposal Services</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U415">
            <v>0</v>
          </cell>
          <cell r="AV415">
            <v>0</v>
          </cell>
          <cell r="AW415">
            <v>0</v>
          </cell>
          <cell r="AX415">
            <v>0</v>
          </cell>
          <cell r="AY415">
            <v>0</v>
          </cell>
          <cell r="AZ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I415">
            <v>0</v>
          </cell>
          <cell r="CJ415">
            <v>0</v>
          </cell>
          <cell r="CK415">
            <v>0</v>
          </cell>
          <cell r="CL415">
            <v>0</v>
          </cell>
          <cell r="CM415">
            <v>0</v>
          </cell>
          <cell r="CN415">
            <v>23</v>
          </cell>
          <cell r="CO415">
            <v>4</v>
          </cell>
          <cell r="CP415">
            <v>4</v>
          </cell>
          <cell r="CQ415">
            <v>21</v>
          </cell>
          <cell r="CR415">
            <v>4</v>
          </cell>
          <cell r="CS415">
            <v>7</v>
          </cell>
        </row>
        <row r="416">
          <cell r="A416">
            <v>54202</v>
          </cell>
          <cell r="B416" t="str">
            <v>54202 Snow Plowing Services</v>
          </cell>
          <cell r="C416" t="b">
            <v>1</v>
          </cell>
          <cell r="D416" t="str">
            <v>54202 Snow Plowing Services</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I416">
            <v>0</v>
          </cell>
          <cell r="CJ416">
            <v>0</v>
          </cell>
          <cell r="CK416">
            <v>0</v>
          </cell>
          <cell r="CL416">
            <v>0</v>
          </cell>
          <cell r="CM416">
            <v>0</v>
          </cell>
          <cell r="CN416">
            <v>23</v>
          </cell>
          <cell r="CO416">
            <v>4</v>
          </cell>
          <cell r="CP416">
            <v>4</v>
          </cell>
          <cell r="CQ416">
            <v>21</v>
          </cell>
          <cell r="CR416">
            <v>4</v>
          </cell>
          <cell r="CS416">
            <v>7</v>
          </cell>
        </row>
        <row r="417">
          <cell r="A417">
            <v>54203</v>
          </cell>
          <cell r="B417" t="str">
            <v>54203 Custodial Services</v>
          </cell>
          <cell r="C417" t="b">
            <v>1</v>
          </cell>
          <cell r="D417" t="str">
            <v>54203 Custodial Services</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23</v>
          </cell>
          <cell r="CO417">
            <v>4</v>
          </cell>
          <cell r="CP417">
            <v>4</v>
          </cell>
          <cell r="CQ417">
            <v>21</v>
          </cell>
          <cell r="CR417">
            <v>4</v>
          </cell>
          <cell r="CS417">
            <v>7</v>
          </cell>
        </row>
        <row r="418">
          <cell r="A418">
            <v>54204</v>
          </cell>
          <cell r="B418" t="str">
            <v>54204 Groundskeeping Services</v>
          </cell>
          <cell r="C418" t="b">
            <v>1</v>
          </cell>
          <cell r="D418" t="str">
            <v>54204 Groundskeeping Services</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23</v>
          </cell>
          <cell r="CO418">
            <v>4</v>
          </cell>
          <cell r="CP418">
            <v>4</v>
          </cell>
          <cell r="CQ418">
            <v>21</v>
          </cell>
          <cell r="CR418">
            <v>4</v>
          </cell>
          <cell r="CS418">
            <v>7</v>
          </cell>
        </row>
        <row r="419">
          <cell r="A419">
            <v>54205</v>
          </cell>
          <cell r="B419" t="str">
            <v>54205 Rodent and Pest Control Services</v>
          </cell>
          <cell r="C419" t="b">
            <v>1</v>
          </cell>
          <cell r="D419" t="str">
            <v>54205 Rodent and Pest Control Services</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23</v>
          </cell>
          <cell r="CO419">
            <v>4</v>
          </cell>
          <cell r="CP419">
            <v>4</v>
          </cell>
          <cell r="CQ419">
            <v>21</v>
          </cell>
          <cell r="CR419">
            <v>4</v>
          </cell>
          <cell r="CS419">
            <v>7</v>
          </cell>
        </row>
        <row r="420">
          <cell r="A420">
            <v>54206</v>
          </cell>
          <cell r="B420" t="str">
            <v>54206 Cleaning Services</v>
          </cell>
          <cell r="C420" t="b">
            <v>1</v>
          </cell>
          <cell r="D420" t="str">
            <v>54206 Cleaning Services</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cell r="CN420">
            <v>23</v>
          </cell>
          <cell r="CO420">
            <v>4</v>
          </cell>
          <cell r="CP420">
            <v>4</v>
          </cell>
          <cell r="CQ420">
            <v>21</v>
          </cell>
          <cell r="CR420">
            <v>4</v>
          </cell>
          <cell r="CS420">
            <v>7</v>
          </cell>
        </row>
        <row r="421">
          <cell r="A421">
            <v>54207</v>
          </cell>
          <cell r="B421" t="str">
            <v>54207 Temporary Custodial Support</v>
          </cell>
          <cell r="C421" t="b">
            <v>1</v>
          </cell>
          <cell r="D421" t="str">
            <v>54207 Temporary Custodial Support</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I421">
            <v>0</v>
          </cell>
          <cell r="CJ421">
            <v>0</v>
          </cell>
          <cell r="CK421">
            <v>0</v>
          </cell>
          <cell r="CL421">
            <v>0</v>
          </cell>
          <cell r="CM421">
            <v>0</v>
          </cell>
          <cell r="CN421">
            <v>23</v>
          </cell>
          <cell r="CO421">
            <v>4</v>
          </cell>
          <cell r="CP421">
            <v>4</v>
          </cell>
          <cell r="CQ421">
            <v>21</v>
          </cell>
          <cell r="CR421">
            <v>4</v>
          </cell>
          <cell r="CS421">
            <v>7</v>
          </cell>
        </row>
        <row r="422">
          <cell r="A422">
            <v>54310</v>
          </cell>
          <cell r="B422" t="str">
            <v>54310 Non-Technology-Related Maintenance and Repairs</v>
          </cell>
          <cell r="C422" t="b">
            <v>1</v>
          </cell>
          <cell r="D422" t="str">
            <v>54310 Non-Technology-Related Maintenance and Repairs</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23</v>
          </cell>
          <cell r="CO422">
            <v>4</v>
          </cell>
          <cell r="CP422">
            <v>4</v>
          </cell>
          <cell r="CQ422">
            <v>21</v>
          </cell>
          <cell r="CR422">
            <v>4</v>
          </cell>
          <cell r="CS422">
            <v>7</v>
          </cell>
        </row>
        <row r="423">
          <cell r="A423">
            <v>54311</v>
          </cell>
          <cell r="B423" t="str">
            <v>54311 Maintenance and Repairs - Fixtures and Equipment; Service Contracts and Agreements</v>
          </cell>
          <cell r="C423" t="b">
            <v>1</v>
          </cell>
          <cell r="D423" t="str">
            <v>54311 Maintenance and Repairs - Fixtures and Equipment; Service Contracts and Agreements</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23</v>
          </cell>
          <cell r="CO423">
            <v>4</v>
          </cell>
          <cell r="CP423">
            <v>4</v>
          </cell>
          <cell r="CQ423">
            <v>21</v>
          </cell>
          <cell r="CR423">
            <v>4</v>
          </cell>
          <cell r="CS423">
            <v>7</v>
          </cell>
        </row>
        <row r="424">
          <cell r="A424">
            <v>54312</v>
          </cell>
          <cell r="B424" t="str">
            <v>54312 Maintenance and Repairs - General; Service Contracts and Agreements</v>
          </cell>
          <cell r="C424" t="b">
            <v>1</v>
          </cell>
          <cell r="D424" t="str">
            <v>54312 Maintenance and Repairs - General; Service Contracts and Agreements</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23</v>
          </cell>
          <cell r="CO424">
            <v>4</v>
          </cell>
          <cell r="CP424">
            <v>4</v>
          </cell>
          <cell r="CQ424">
            <v>21</v>
          </cell>
          <cell r="CR424">
            <v>4</v>
          </cell>
          <cell r="CS424">
            <v>7</v>
          </cell>
        </row>
        <row r="425">
          <cell r="A425">
            <v>54313</v>
          </cell>
          <cell r="B425" t="str">
            <v>54313 Maintenance and Repairs - Non-Student Transportation Vehicles; Service Contracts and Agreements</v>
          </cell>
          <cell r="C425" t="b">
            <v>1</v>
          </cell>
          <cell r="D425" t="str">
            <v>54313 Maintenance and Repairs - Non-Student Transportation Vehicles; Service Contracts and Agreements</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23</v>
          </cell>
          <cell r="CO425">
            <v>4</v>
          </cell>
          <cell r="CP425">
            <v>4</v>
          </cell>
          <cell r="CQ425">
            <v>21</v>
          </cell>
          <cell r="CR425">
            <v>4</v>
          </cell>
          <cell r="CS425">
            <v>7</v>
          </cell>
        </row>
        <row r="426">
          <cell r="A426">
            <v>54314</v>
          </cell>
          <cell r="B426" t="str">
            <v>54314 Maintenance and Repairs - Student Transportation Vehicles; Service Contracts and Agreements</v>
          </cell>
          <cell r="C426" t="b">
            <v>1</v>
          </cell>
          <cell r="D426" t="str">
            <v>54314 Maintenance and Repairs - Student Transportation Vehicles; Service Contracts and Agreements</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I426">
            <v>0</v>
          </cell>
          <cell r="CJ426">
            <v>0</v>
          </cell>
          <cell r="CK426">
            <v>0</v>
          </cell>
          <cell r="CL426">
            <v>0</v>
          </cell>
          <cell r="CM426">
            <v>0</v>
          </cell>
          <cell r="CN426">
            <v>23</v>
          </cell>
          <cell r="CO426">
            <v>4</v>
          </cell>
          <cell r="CP426">
            <v>4</v>
          </cell>
          <cell r="CQ426">
            <v>21</v>
          </cell>
          <cell r="CR426">
            <v>4</v>
          </cell>
          <cell r="CS426">
            <v>7</v>
          </cell>
        </row>
        <row r="427">
          <cell r="A427">
            <v>54320</v>
          </cell>
          <cell r="B427" t="str">
            <v>54320 Maintenance and Repairs - Technology-Related Hardware; Service Contracts and Agreements</v>
          </cell>
          <cell r="C427" t="b">
            <v>1</v>
          </cell>
          <cell r="D427" t="str">
            <v>54320 Maintenance and Repairs - Technology-Related Hardware; Service Contracts and Agreements</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I427">
            <v>0</v>
          </cell>
          <cell r="CJ427">
            <v>0</v>
          </cell>
          <cell r="CK427">
            <v>0</v>
          </cell>
          <cell r="CL427">
            <v>0</v>
          </cell>
          <cell r="CM427">
            <v>0</v>
          </cell>
          <cell r="CN427">
            <v>23</v>
          </cell>
          <cell r="CO427">
            <v>4</v>
          </cell>
          <cell r="CP427">
            <v>4</v>
          </cell>
          <cell r="CQ427">
            <v>21</v>
          </cell>
          <cell r="CR427">
            <v>4</v>
          </cell>
          <cell r="CS427">
            <v>7</v>
          </cell>
        </row>
        <row r="428">
          <cell r="A428">
            <v>54321</v>
          </cell>
          <cell r="B428" t="str">
            <v>54321 Maintenance and Repairs - Electrical;  Service Contracts and Agreements</v>
          </cell>
          <cell r="C428" t="b">
            <v>1</v>
          </cell>
          <cell r="D428" t="str">
            <v>54321 Maintenance and Repairs - Electrical;  Service Contracts and Agreements</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I428">
            <v>0</v>
          </cell>
          <cell r="CJ428">
            <v>0</v>
          </cell>
          <cell r="CK428">
            <v>0</v>
          </cell>
          <cell r="CL428">
            <v>0</v>
          </cell>
          <cell r="CM428">
            <v>0</v>
          </cell>
          <cell r="CN428">
            <v>23</v>
          </cell>
          <cell r="CO428">
            <v>4</v>
          </cell>
          <cell r="CP428">
            <v>4</v>
          </cell>
          <cell r="CQ428">
            <v>21</v>
          </cell>
          <cell r="CR428">
            <v>4</v>
          </cell>
          <cell r="CS428">
            <v>7</v>
          </cell>
        </row>
        <row r="429">
          <cell r="A429">
            <v>54322</v>
          </cell>
          <cell r="B429" t="str">
            <v>54322 Maintenance and Repairs - HVAC; Service Contracts and Agreemetns</v>
          </cell>
          <cell r="C429" t="b">
            <v>1</v>
          </cell>
          <cell r="D429" t="str">
            <v>54322 Maintenance and Repairs - HVAC; Service Contracts and Agreemetns</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I429">
            <v>0</v>
          </cell>
          <cell r="CJ429">
            <v>0</v>
          </cell>
          <cell r="CK429">
            <v>0</v>
          </cell>
          <cell r="CL429">
            <v>0</v>
          </cell>
          <cell r="CM429">
            <v>0</v>
          </cell>
          <cell r="CN429">
            <v>23</v>
          </cell>
          <cell r="CO429">
            <v>4</v>
          </cell>
          <cell r="CP429">
            <v>4</v>
          </cell>
          <cell r="CQ429">
            <v>21</v>
          </cell>
          <cell r="CR429">
            <v>4</v>
          </cell>
          <cell r="CS429">
            <v>7</v>
          </cell>
        </row>
        <row r="430">
          <cell r="A430">
            <v>54323</v>
          </cell>
          <cell r="B430" t="str">
            <v>54323 Maintenance and Repairs - Glass; Service Contracts and Agreements</v>
          </cell>
          <cell r="C430" t="b">
            <v>1</v>
          </cell>
          <cell r="D430" t="str">
            <v>54323 Maintenance and Repairs - Glass; Service Contracts and Agreements</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v>0</v>
          </cell>
          <cell r="CL430">
            <v>0</v>
          </cell>
          <cell r="CM430">
            <v>0</v>
          </cell>
          <cell r="CN430">
            <v>23</v>
          </cell>
          <cell r="CO430">
            <v>4</v>
          </cell>
          <cell r="CP430">
            <v>4</v>
          </cell>
          <cell r="CQ430">
            <v>21</v>
          </cell>
          <cell r="CR430">
            <v>4</v>
          </cell>
          <cell r="CS430">
            <v>7</v>
          </cell>
        </row>
        <row r="431">
          <cell r="A431">
            <v>54324</v>
          </cell>
          <cell r="B431" t="str">
            <v>54324 Maintenance and Repairs - Plumbing; Service Contracts and Agreements</v>
          </cell>
          <cell r="C431" t="b">
            <v>1</v>
          </cell>
          <cell r="D431" t="str">
            <v>54324 Maintenance and Repairs - Plumbing; Service Contracts and Agreements</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U431">
            <v>0</v>
          </cell>
          <cell r="AV431">
            <v>0</v>
          </cell>
          <cell r="AW431">
            <v>0</v>
          </cell>
          <cell r="AX431">
            <v>0</v>
          </cell>
          <cell r="AY431">
            <v>0</v>
          </cell>
          <cell r="AZ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23</v>
          </cell>
          <cell r="CO431">
            <v>4</v>
          </cell>
          <cell r="CP431">
            <v>4</v>
          </cell>
          <cell r="CQ431">
            <v>21</v>
          </cell>
          <cell r="CR431">
            <v>4</v>
          </cell>
          <cell r="CS431">
            <v>7</v>
          </cell>
        </row>
        <row r="432">
          <cell r="A432">
            <v>54325</v>
          </cell>
          <cell r="B432" t="str">
            <v>54325 Maintenance and Repairs - Vandalism; Service Contracts and Agreements</v>
          </cell>
          <cell r="C432" t="b">
            <v>1</v>
          </cell>
          <cell r="D432" t="str">
            <v>54325 Maintenance and Repairs - Vandalism; Service Contracts and Agreements</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U432">
            <v>0</v>
          </cell>
          <cell r="AV432">
            <v>0</v>
          </cell>
          <cell r="AW432">
            <v>0</v>
          </cell>
          <cell r="AX432">
            <v>0</v>
          </cell>
          <cell r="AY432">
            <v>0</v>
          </cell>
          <cell r="AZ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23</v>
          </cell>
          <cell r="CO432">
            <v>4</v>
          </cell>
          <cell r="CP432">
            <v>4</v>
          </cell>
          <cell r="CQ432">
            <v>21</v>
          </cell>
          <cell r="CR432">
            <v>4</v>
          </cell>
          <cell r="CS432">
            <v>7</v>
          </cell>
        </row>
        <row r="433">
          <cell r="A433">
            <v>54402</v>
          </cell>
          <cell r="B433" t="str">
            <v>54402 Water</v>
          </cell>
          <cell r="C433" t="b">
            <v>1</v>
          </cell>
          <cell r="D433" t="str">
            <v>54402 Water</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I433">
            <v>0</v>
          </cell>
          <cell r="CJ433">
            <v>0</v>
          </cell>
          <cell r="CK433">
            <v>0</v>
          </cell>
          <cell r="CL433">
            <v>0</v>
          </cell>
          <cell r="CM433">
            <v>0</v>
          </cell>
          <cell r="CN433">
            <v>23</v>
          </cell>
          <cell r="CO433">
            <v>4</v>
          </cell>
          <cell r="CP433">
            <v>4</v>
          </cell>
          <cell r="CQ433">
            <v>21</v>
          </cell>
          <cell r="CR433">
            <v>4</v>
          </cell>
          <cell r="CS433">
            <v>7</v>
          </cell>
        </row>
        <row r="434">
          <cell r="A434">
            <v>54403</v>
          </cell>
          <cell r="B434" t="str">
            <v>54403 Telephone</v>
          </cell>
          <cell r="C434" t="b">
            <v>1</v>
          </cell>
          <cell r="D434" t="str">
            <v>54403 Telephone</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U434">
            <v>0</v>
          </cell>
          <cell r="AV434">
            <v>0</v>
          </cell>
          <cell r="AW434">
            <v>0</v>
          </cell>
          <cell r="AX434">
            <v>0</v>
          </cell>
          <cell r="AY434">
            <v>0</v>
          </cell>
          <cell r="AZ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I434">
            <v>0</v>
          </cell>
          <cell r="CJ434">
            <v>0</v>
          </cell>
          <cell r="CK434">
            <v>0</v>
          </cell>
          <cell r="CL434">
            <v>0</v>
          </cell>
          <cell r="CM434">
            <v>0</v>
          </cell>
          <cell r="CN434">
            <v>23</v>
          </cell>
          <cell r="CO434">
            <v>4</v>
          </cell>
          <cell r="CP434">
            <v>4</v>
          </cell>
          <cell r="CQ434">
            <v>21</v>
          </cell>
          <cell r="CR434">
            <v>4</v>
          </cell>
          <cell r="CS434">
            <v>7</v>
          </cell>
        </row>
        <row r="435">
          <cell r="A435">
            <v>54404</v>
          </cell>
          <cell r="B435" t="str">
            <v>54404 Energy Management Services</v>
          </cell>
          <cell r="C435" t="b">
            <v>1</v>
          </cell>
          <cell r="D435" t="str">
            <v>54404 Energy Management Services</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I435">
            <v>0</v>
          </cell>
          <cell r="CJ435">
            <v>0</v>
          </cell>
          <cell r="CK435">
            <v>0</v>
          </cell>
          <cell r="CL435">
            <v>0</v>
          </cell>
          <cell r="CM435">
            <v>0</v>
          </cell>
          <cell r="CN435">
            <v>23</v>
          </cell>
          <cell r="CO435">
            <v>4</v>
          </cell>
          <cell r="CP435">
            <v>4</v>
          </cell>
          <cell r="CQ435">
            <v>21</v>
          </cell>
          <cell r="CR435">
            <v>4</v>
          </cell>
          <cell r="CS435">
            <v>7</v>
          </cell>
        </row>
        <row r="436">
          <cell r="A436">
            <v>54405</v>
          </cell>
          <cell r="B436" t="str">
            <v>54405 Sewage/Cesspool</v>
          </cell>
          <cell r="C436" t="b">
            <v>1</v>
          </cell>
          <cell r="D436" t="str">
            <v>54405 Sewage/Cesspool</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v>0</v>
          </cell>
          <cell r="CL436">
            <v>0</v>
          </cell>
          <cell r="CM436">
            <v>0</v>
          </cell>
          <cell r="CN436">
            <v>23</v>
          </cell>
          <cell r="CO436">
            <v>4</v>
          </cell>
          <cell r="CP436">
            <v>4</v>
          </cell>
          <cell r="CQ436">
            <v>21</v>
          </cell>
          <cell r="CR436">
            <v>4</v>
          </cell>
          <cell r="CS436">
            <v>7</v>
          </cell>
        </row>
        <row r="437">
          <cell r="A437">
            <v>54406</v>
          </cell>
          <cell r="B437" t="str">
            <v>54406 Wireless Communications</v>
          </cell>
          <cell r="C437" t="b">
            <v>1</v>
          </cell>
          <cell r="D437" t="str">
            <v>54406 Wireless Communications</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I437">
            <v>0</v>
          </cell>
          <cell r="CJ437">
            <v>0</v>
          </cell>
          <cell r="CK437">
            <v>0</v>
          </cell>
          <cell r="CL437">
            <v>0</v>
          </cell>
          <cell r="CM437">
            <v>0</v>
          </cell>
          <cell r="CN437">
            <v>23</v>
          </cell>
          <cell r="CO437">
            <v>4</v>
          </cell>
          <cell r="CP437">
            <v>4</v>
          </cell>
          <cell r="CQ437">
            <v>21</v>
          </cell>
          <cell r="CR437">
            <v>4</v>
          </cell>
          <cell r="CS437">
            <v>7</v>
          </cell>
        </row>
        <row r="438">
          <cell r="A438">
            <v>54407</v>
          </cell>
          <cell r="B438" t="str">
            <v>54407 Internet Connectivity</v>
          </cell>
          <cell r="C438" t="b">
            <v>1</v>
          </cell>
          <cell r="D438" t="str">
            <v>54407 Internet Connectivity</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I438">
            <v>0</v>
          </cell>
          <cell r="CJ438">
            <v>0</v>
          </cell>
          <cell r="CK438">
            <v>0</v>
          </cell>
          <cell r="CL438">
            <v>0</v>
          </cell>
          <cell r="CM438">
            <v>0</v>
          </cell>
          <cell r="CN438">
            <v>23</v>
          </cell>
          <cell r="CO438">
            <v>4</v>
          </cell>
          <cell r="CP438">
            <v>4</v>
          </cell>
          <cell r="CQ438">
            <v>21</v>
          </cell>
          <cell r="CR438">
            <v>4</v>
          </cell>
          <cell r="CS438">
            <v>7</v>
          </cell>
        </row>
        <row r="439">
          <cell r="A439">
            <v>54501</v>
          </cell>
          <cell r="B439" t="str">
            <v>54501 School and District Construction</v>
          </cell>
          <cell r="C439" t="b">
            <v>1</v>
          </cell>
          <cell r="D439" t="str">
            <v>54501 School and District Construction</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v>0</v>
          </cell>
          <cell r="CL439">
            <v>0</v>
          </cell>
          <cell r="CM439">
            <v>0</v>
          </cell>
          <cell r="CN439">
            <v>23</v>
          </cell>
          <cell r="CO439">
            <v>4</v>
          </cell>
          <cell r="CP439">
            <v>4</v>
          </cell>
          <cell r="CQ439">
            <v>21</v>
          </cell>
          <cell r="CR439">
            <v>4</v>
          </cell>
          <cell r="CS439">
            <v>7</v>
          </cell>
        </row>
        <row r="440">
          <cell r="A440">
            <v>54601</v>
          </cell>
          <cell r="B440" t="str">
            <v>54601 Renting Land and Buildings</v>
          </cell>
          <cell r="C440" t="b">
            <v>1</v>
          </cell>
          <cell r="D440" t="str">
            <v>54601 Renting Land and Buildings</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I440">
            <v>0</v>
          </cell>
          <cell r="CJ440">
            <v>0</v>
          </cell>
          <cell r="CK440">
            <v>0</v>
          </cell>
          <cell r="CL440">
            <v>0</v>
          </cell>
          <cell r="CM440">
            <v>0</v>
          </cell>
          <cell r="CN440">
            <v>23</v>
          </cell>
          <cell r="CO440">
            <v>4</v>
          </cell>
          <cell r="CP440">
            <v>4</v>
          </cell>
          <cell r="CQ440">
            <v>21</v>
          </cell>
          <cell r="CR440">
            <v>4</v>
          </cell>
          <cell r="CS440">
            <v>7</v>
          </cell>
        </row>
        <row r="441">
          <cell r="A441">
            <v>54602</v>
          </cell>
          <cell r="B441" t="str">
            <v>54602 Rental of Equipment and Vehicles</v>
          </cell>
          <cell r="C441" t="b">
            <v>1</v>
          </cell>
          <cell r="D441" t="str">
            <v>54602 Rental of Equipment and Vehicles</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I441">
            <v>0</v>
          </cell>
          <cell r="CJ441">
            <v>0</v>
          </cell>
          <cell r="CK441">
            <v>0</v>
          </cell>
          <cell r="CL441">
            <v>0</v>
          </cell>
          <cell r="CM441">
            <v>0</v>
          </cell>
          <cell r="CN441">
            <v>23</v>
          </cell>
          <cell r="CO441">
            <v>4</v>
          </cell>
          <cell r="CP441">
            <v>4</v>
          </cell>
          <cell r="CQ441">
            <v>21</v>
          </cell>
          <cell r="CR441">
            <v>4</v>
          </cell>
          <cell r="CS441">
            <v>7</v>
          </cell>
        </row>
        <row r="442">
          <cell r="A442">
            <v>54603</v>
          </cell>
          <cell r="B442" t="str">
            <v>54603 Rentals of Computers and Related Equipment</v>
          </cell>
          <cell r="C442" t="b">
            <v>1</v>
          </cell>
          <cell r="D442" t="str">
            <v>54603 Rentals of Computers and Related Equipment</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I442">
            <v>0</v>
          </cell>
          <cell r="CJ442">
            <v>0</v>
          </cell>
          <cell r="CK442">
            <v>0</v>
          </cell>
          <cell r="CL442">
            <v>0</v>
          </cell>
          <cell r="CM442">
            <v>0</v>
          </cell>
          <cell r="CN442">
            <v>23</v>
          </cell>
          <cell r="CO442">
            <v>4</v>
          </cell>
          <cell r="CP442">
            <v>4</v>
          </cell>
          <cell r="CQ442">
            <v>21</v>
          </cell>
          <cell r="CR442">
            <v>4</v>
          </cell>
          <cell r="CS442">
            <v>7</v>
          </cell>
        </row>
        <row r="443">
          <cell r="A443">
            <v>54604</v>
          </cell>
          <cell r="B443" t="str">
            <v>54604 Graduation Rentals</v>
          </cell>
          <cell r="C443" t="b">
            <v>1</v>
          </cell>
          <cell r="D443" t="str">
            <v>54604 Graduation Rentals</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U443">
            <v>0</v>
          </cell>
          <cell r="AV443">
            <v>0</v>
          </cell>
          <cell r="AW443">
            <v>0</v>
          </cell>
          <cell r="AX443">
            <v>0</v>
          </cell>
          <cell r="AY443">
            <v>0</v>
          </cell>
          <cell r="AZ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I443">
            <v>0</v>
          </cell>
          <cell r="CJ443">
            <v>0</v>
          </cell>
          <cell r="CK443">
            <v>0</v>
          </cell>
          <cell r="CL443">
            <v>0</v>
          </cell>
          <cell r="CM443">
            <v>0</v>
          </cell>
          <cell r="CN443">
            <v>23</v>
          </cell>
          <cell r="CO443">
            <v>4</v>
          </cell>
          <cell r="CP443">
            <v>4</v>
          </cell>
          <cell r="CQ443">
            <v>21</v>
          </cell>
          <cell r="CR443">
            <v>4</v>
          </cell>
          <cell r="CS443">
            <v>7</v>
          </cell>
        </row>
        <row r="444">
          <cell r="A444">
            <v>54605</v>
          </cell>
          <cell r="B444" t="str">
            <v>54605 Ice Rink Rental</v>
          </cell>
          <cell r="C444" t="b">
            <v>1</v>
          </cell>
          <cell r="D444" t="str">
            <v>54605 Ice Rink Rental</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U444">
            <v>0</v>
          </cell>
          <cell r="AV444">
            <v>0</v>
          </cell>
          <cell r="AW444">
            <v>0</v>
          </cell>
          <cell r="AX444">
            <v>0</v>
          </cell>
          <cell r="AY444">
            <v>0</v>
          </cell>
          <cell r="AZ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I444">
            <v>0</v>
          </cell>
          <cell r="CJ444">
            <v>0</v>
          </cell>
          <cell r="CK444">
            <v>0</v>
          </cell>
          <cell r="CL444">
            <v>0</v>
          </cell>
          <cell r="CM444">
            <v>0</v>
          </cell>
          <cell r="CN444">
            <v>23</v>
          </cell>
          <cell r="CO444">
            <v>4</v>
          </cell>
          <cell r="CP444">
            <v>4</v>
          </cell>
          <cell r="CQ444">
            <v>21</v>
          </cell>
          <cell r="CR444">
            <v>4</v>
          </cell>
          <cell r="CS444">
            <v>7</v>
          </cell>
        </row>
        <row r="445">
          <cell r="A445">
            <v>54606</v>
          </cell>
          <cell r="B445" t="str">
            <v>54606 Pool Rental</v>
          </cell>
          <cell r="C445" t="b">
            <v>1</v>
          </cell>
          <cell r="D445" t="str">
            <v>54606 Pool Rental</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I445">
            <v>0</v>
          </cell>
          <cell r="CJ445">
            <v>0</v>
          </cell>
          <cell r="CK445">
            <v>0</v>
          </cell>
          <cell r="CL445">
            <v>0</v>
          </cell>
          <cell r="CM445">
            <v>0</v>
          </cell>
          <cell r="CN445">
            <v>23</v>
          </cell>
          <cell r="CO445">
            <v>4</v>
          </cell>
          <cell r="CP445">
            <v>4</v>
          </cell>
          <cell r="CQ445">
            <v>21</v>
          </cell>
          <cell r="CR445">
            <v>4</v>
          </cell>
          <cell r="CS445">
            <v>7</v>
          </cell>
        </row>
        <row r="446">
          <cell r="A446">
            <v>54607</v>
          </cell>
          <cell r="B446" t="str">
            <v>54607 Golf Course Rental</v>
          </cell>
          <cell r="C446" t="b">
            <v>1</v>
          </cell>
          <cell r="D446" t="str">
            <v>54607 Golf Course Rental</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I446">
            <v>0</v>
          </cell>
          <cell r="CJ446">
            <v>0</v>
          </cell>
          <cell r="CK446">
            <v>0</v>
          </cell>
          <cell r="CL446">
            <v>0</v>
          </cell>
          <cell r="CM446">
            <v>0</v>
          </cell>
          <cell r="CN446">
            <v>23</v>
          </cell>
          <cell r="CO446">
            <v>4</v>
          </cell>
          <cell r="CP446">
            <v>4</v>
          </cell>
          <cell r="CQ446">
            <v>21</v>
          </cell>
          <cell r="CR446">
            <v>4</v>
          </cell>
          <cell r="CS446">
            <v>7</v>
          </cell>
        </row>
        <row r="447">
          <cell r="A447">
            <v>54608</v>
          </cell>
          <cell r="B447" t="str">
            <v>54608 Uniform Rental</v>
          </cell>
          <cell r="C447" t="b">
            <v>1</v>
          </cell>
          <cell r="D447" t="str">
            <v>54608 Uniform Rental</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U447">
            <v>0</v>
          </cell>
          <cell r="AV447">
            <v>0</v>
          </cell>
          <cell r="AW447">
            <v>0</v>
          </cell>
          <cell r="AX447">
            <v>0</v>
          </cell>
          <cell r="AY447">
            <v>0</v>
          </cell>
          <cell r="AZ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I447">
            <v>0</v>
          </cell>
          <cell r="CJ447">
            <v>0</v>
          </cell>
          <cell r="CK447">
            <v>0</v>
          </cell>
          <cell r="CL447">
            <v>0</v>
          </cell>
          <cell r="CM447">
            <v>0</v>
          </cell>
          <cell r="CN447">
            <v>23</v>
          </cell>
          <cell r="CO447">
            <v>4</v>
          </cell>
          <cell r="CP447">
            <v>4</v>
          </cell>
          <cell r="CQ447">
            <v>21</v>
          </cell>
          <cell r="CR447">
            <v>4</v>
          </cell>
          <cell r="CS447">
            <v>7</v>
          </cell>
        </row>
        <row r="448">
          <cell r="A448">
            <v>54901</v>
          </cell>
          <cell r="B448" t="str">
            <v>54901 Other Purchased Property Services</v>
          </cell>
          <cell r="C448" t="b">
            <v>1</v>
          </cell>
          <cell r="D448" t="str">
            <v>54901 Other Purchased Property Services</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I448">
            <v>0</v>
          </cell>
          <cell r="CJ448">
            <v>0</v>
          </cell>
          <cell r="CK448">
            <v>0</v>
          </cell>
          <cell r="CL448">
            <v>0</v>
          </cell>
          <cell r="CM448">
            <v>0</v>
          </cell>
          <cell r="CN448">
            <v>23</v>
          </cell>
          <cell r="CO448">
            <v>4</v>
          </cell>
          <cell r="CP448">
            <v>4</v>
          </cell>
          <cell r="CQ448">
            <v>21</v>
          </cell>
          <cell r="CR448">
            <v>4</v>
          </cell>
          <cell r="CS448">
            <v>7</v>
          </cell>
        </row>
        <row r="449">
          <cell r="A449">
            <v>54902</v>
          </cell>
          <cell r="B449" t="str">
            <v>54902 Alarm and Fire Safety Services</v>
          </cell>
          <cell r="C449" t="b">
            <v>1</v>
          </cell>
          <cell r="D449" t="str">
            <v>54902 Alarm and Fire Safety Services</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U449">
            <v>0</v>
          </cell>
          <cell r="AV449">
            <v>0</v>
          </cell>
          <cell r="AW449">
            <v>0</v>
          </cell>
          <cell r="AX449">
            <v>0</v>
          </cell>
          <cell r="AY449">
            <v>0</v>
          </cell>
          <cell r="AZ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23</v>
          </cell>
          <cell r="CO449">
            <v>4</v>
          </cell>
          <cell r="CP449">
            <v>4</v>
          </cell>
          <cell r="CQ449">
            <v>21</v>
          </cell>
          <cell r="CR449">
            <v>4</v>
          </cell>
          <cell r="CS449">
            <v>7</v>
          </cell>
        </row>
        <row r="450">
          <cell r="A450">
            <v>54903</v>
          </cell>
          <cell r="B450" t="str">
            <v>54903 Moving and Rigging</v>
          </cell>
          <cell r="C450" t="b">
            <v>1</v>
          </cell>
          <cell r="D450" t="str">
            <v>54903 Moving and Rigging</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U450">
            <v>0</v>
          </cell>
          <cell r="AV450">
            <v>0</v>
          </cell>
          <cell r="AW450">
            <v>0</v>
          </cell>
          <cell r="AX450">
            <v>0</v>
          </cell>
          <cell r="AY450">
            <v>0</v>
          </cell>
          <cell r="AZ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23</v>
          </cell>
          <cell r="CO450">
            <v>4</v>
          </cell>
          <cell r="CP450">
            <v>4</v>
          </cell>
          <cell r="CQ450">
            <v>21</v>
          </cell>
          <cell r="CR450">
            <v>4</v>
          </cell>
          <cell r="CS450">
            <v>7</v>
          </cell>
        </row>
        <row r="451">
          <cell r="A451">
            <v>54904</v>
          </cell>
          <cell r="B451" t="str">
            <v>54904 Vehicle Registration (Non-student transportation vehicles)</v>
          </cell>
          <cell r="C451" t="b">
            <v>1</v>
          </cell>
          <cell r="D451" t="str">
            <v>54904 Vehicle Registration (Non-student transportation vehicles)</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23</v>
          </cell>
          <cell r="CO451">
            <v>4</v>
          </cell>
          <cell r="CP451">
            <v>4</v>
          </cell>
          <cell r="CQ451">
            <v>21</v>
          </cell>
          <cell r="CR451">
            <v>4</v>
          </cell>
          <cell r="CS451">
            <v>7</v>
          </cell>
        </row>
        <row r="452">
          <cell r="A452">
            <v>55110</v>
          </cell>
          <cell r="B452" t="str">
            <v>55110 Student Transportation Purchased from another School District, Individuals, and Public Carriers within the State</v>
          </cell>
          <cell r="C452" t="b">
            <v>1</v>
          </cell>
          <cell r="D452" t="str">
            <v>55110 Student Transportation Purchased from another School District, Individuals, and Public Carriers within the State</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U452">
            <v>0</v>
          </cell>
          <cell r="AV452">
            <v>0</v>
          </cell>
          <cell r="AW452">
            <v>0</v>
          </cell>
          <cell r="AX452">
            <v>0</v>
          </cell>
          <cell r="AY452">
            <v>0</v>
          </cell>
          <cell r="AZ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23</v>
          </cell>
          <cell r="CO452">
            <v>4</v>
          </cell>
          <cell r="CP452">
            <v>4</v>
          </cell>
          <cell r="CQ452">
            <v>21</v>
          </cell>
          <cell r="CR452">
            <v>4</v>
          </cell>
          <cell r="CS452">
            <v>7</v>
          </cell>
        </row>
        <row r="453">
          <cell r="A453">
            <v>55111</v>
          </cell>
          <cell r="B453" t="str">
            <v>55111 Transportation Contractors</v>
          </cell>
          <cell r="C453" t="b">
            <v>1</v>
          </cell>
          <cell r="D453" t="str">
            <v>55111 Transportation Contractors</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R453">
            <v>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I453">
            <v>0</v>
          </cell>
          <cell r="CJ453">
            <v>0</v>
          </cell>
          <cell r="CK453">
            <v>0</v>
          </cell>
          <cell r="CL453">
            <v>0</v>
          </cell>
          <cell r="CM453">
            <v>0</v>
          </cell>
          <cell r="CN453">
            <v>23</v>
          </cell>
          <cell r="CO453">
            <v>4</v>
          </cell>
          <cell r="CP453">
            <v>4</v>
          </cell>
          <cell r="CQ453">
            <v>21</v>
          </cell>
          <cell r="CR453">
            <v>4</v>
          </cell>
          <cell r="CS453">
            <v>7</v>
          </cell>
        </row>
        <row r="454">
          <cell r="A454">
            <v>55120</v>
          </cell>
          <cell r="B454" t="str">
            <v>55120 Student Transportation Purchased from another School District outside the State</v>
          </cell>
          <cell r="C454" t="b">
            <v>1</v>
          </cell>
          <cell r="D454" t="str">
            <v>55120 Student Transportation Purchased from another School District outside the State</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U454">
            <v>0</v>
          </cell>
          <cell r="AV454">
            <v>0</v>
          </cell>
          <cell r="AW454">
            <v>0</v>
          </cell>
          <cell r="AX454">
            <v>0</v>
          </cell>
          <cell r="AY454">
            <v>0</v>
          </cell>
          <cell r="AZ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I454">
            <v>0</v>
          </cell>
          <cell r="CJ454">
            <v>0</v>
          </cell>
          <cell r="CK454">
            <v>0</v>
          </cell>
          <cell r="CL454">
            <v>0</v>
          </cell>
          <cell r="CM454">
            <v>0</v>
          </cell>
          <cell r="CN454">
            <v>23</v>
          </cell>
          <cell r="CO454">
            <v>4</v>
          </cell>
          <cell r="CP454">
            <v>4</v>
          </cell>
          <cell r="CQ454">
            <v>21</v>
          </cell>
          <cell r="CR454">
            <v>4</v>
          </cell>
          <cell r="CS454">
            <v>7</v>
          </cell>
        </row>
        <row r="455">
          <cell r="A455">
            <v>55121</v>
          </cell>
          <cell r="B455" t="str">
            <v>55121 Vehicle Registration (Student transportation vehicles)</v>
          </cell>
          <cell r="C455" t="b">
            <v>1</v>
          </cell>
          <cell r="D455" t="str">
            <v>55121 Vehicle Registration (Student transportation vehicles)</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U455">
            <v>0</v>
          </cell>
          <cell r="AV455">
            <v>0</v>
          </cell>
          <cell r="AW455">
            <v>0</v>
          </cell>
          <cell r="AX455">
            <v>0</v>
          </cell>
          <cell r="AY455">
            <v>0</v>
          </cell>
          <cell r="AZ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R455">
            <v>0</v>
          </cell>
          <cell r="BS455">
            <v>0</v>
          </cell>
          <cell r="BT455">
            <v>0</v>
          </cell>
          <cell r="BU455">
            <v>0</v>
          </cell>
          <cell r="BV455">
            <v>0</v>
          </cell>
          <cell r="BW455">
            <v>0</v>
          </cell>
          <cell r="BX455">
            <v>0</v>
          </cell>
          <cell r="BY455">
            <v>0</v>
          </cell>
          <cell r="BZ455">
            <v>0</v>
          </cell>
          <cell r="CA455">
            <v>0</v>
          </cell>
          <cell r="CB455">
            <v>0</v>
          </cell>
          <cell r="CC455">
            <v>0</v>
          </cell>
          <cell r="CD455">
            <v>0</v>
          </cell>
          <cell r="CE455">
            <v>0</v>
          </cell>
          <cell r="CF455">
            <v>0</v>
          </cell>
          <cell r="CG455">
            <v>0</v>
          </cell>
          <cell r="CH455">
            <v>0</v>
          </cell>
          <cell r="CI455">
            <v>0</v>
          </cell>
          <cell r="CJ455">
            <v>0</v>
          </cell>
          <cell r="CK455">
            <v>0</v>
          </cell>
          <cell r="CL455">
            <v>0</v>
          </cell>
          <cell r="CM455">
            <v>0</v>
          </cell>
          <cell r="CN455">
            <v>23</v>
          </cell>
          <cell r="CO455">
            <v>4</v>
          </cell>
          <cell r="CP455">
            <v>4</v>
          </cell>
          <cell r="CQ455">
            <v>21</v>
          </cell>
          <cell r="CR455">
            <v>4</v>
          </cell>
          <cell r="CS455">
            <v>7</v>
          </cell>
        </row>
        <row r="456">
          <cell r="A456">
            <v>55201</v>
          </cell>
          <cell r="B456" t="str">
            <v>55201 Property and Liability Insurance</v>
          </cell>
          <cell r="C456" t="b">
            <v>1</v>
          </cell>
          <cell r="D456" t="str">
            <v>55201 Property and Liability Insurance</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R456">
            <v>0</v>
          </cell>
          <cell r="BS456">
            <v>0</v>
          </cell>
          <cell r="BT456">
            <v>0</v>
          </cell>
          <cell r="BU456">
            <v>0</v>
          </cell>
          <cell r="BV456">
            <v>0</v>
          </cell>
          <cell r="BW456">
            <v>0</v>
          </cell>
          <cell r="BX456">
            <v>0</v>
          </cell>
          <cell r="BY456">
            <v>0</v>
          </cell>
          <cell r="BZ456">
            <v>0</v>
          </cell>
          <cell r="CA456">
            <v>0</v>
          </cell>
          <cell r="CB456">
            <v>0</v>
          </cell>
          <cell r="CC456">
            <v>0</v>
          </cell>
          <cell r="CD456">
            <v>0</v>
          </cell>
          <cell r="CE456">
            <v>0</v>
          </cell>
          <cell r="CF456">
            <v>0</v>
          </cell>
          <cell r="CG456">
            <v>0</v>
          </cell>
          <cell r="CH456">
            <v>0</v>
          </cell>
          <cell r="CI456">
            <v>0</v>
          </cell>
          <cell r="CJ456">
            <v>0</v>
          </cell>
          <cell r="CK456">
            <v>0</v>
          </cell>
          <cell r="CL456">
            <v>0</v>
          </cell>
          <cell r="CM456">
            <v>0</v>
          </cell>
          <cell r="CN456">
            <v>23</v>
          </cell>
          <cell r="CO456">
            <v>4</v>
          </cell>
          <cell r="CP456">
            <v>4</v>
          </cell>
          <cell r="CQ456">
            <v>21</v>
          </cell>
          <cell r="CR456">
            <v>4</v>
          </cell>
          <cell r="CS456">
            <v>7</v>
          </cell>
        </row>
        <row r="457">
          <cell r="A457">
            <v>55202</v>
          </cell>
          <cell r="B457" t="str">
            <v>55202 Theft Insurance</v>
          </cell>
          <cell r="C457" t="b">
            <v>1</v>
          </cell>
          <cell r="D457" t="str">
            <v>55202 Theft Insurance</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U457">
            <v>0</v>
          </cell>
          <cell r="AV457">
            <v>0</v>
          </cell>
          <cell r="AW457">
            <v>0</v>
          </cell>
          <cell r="AX457">
            <v>0</v>
          </cell>
          <cell r="AY457">
            <v>0</v>
          </cell>
          <cell r="AZ457">
            <v>0</v>
          </cell>
          <cell r="BA457">
            <v>0</v>
          </cell>
          <cell r="BB457">
            <v>0</v>
          </cell>
          <cell r="BC457">
            <v>0</v>
          </cell>
          <cell r="BD457">
            <v>0</v>
          </cell>
          <cell r="BE457">
            <v>0</v>
          </cell>
          <cell r="BF457">
            <v>0</v>
          </cell>
          <cell r="BG457">
            <v>0</v>
          </cell>
          <cell r="BH457">
            <v>0</v>
          </cell>
          <cell r="BI457">
            <v>0</v>
          </cell>
          <cell r="BJ457">
            <v>0</v>
          </cell>
          <cell r="BK457">
            <v>0</v>
          </cell>
          <cell r="BL457">
            <v>0</v>
          </cell>
          <cell r="BM457">
            <v>0</v>
          </cell>
          <cell r="BN457">
            <v>0</v>
          </cell>
          <cell r="BO457">
            <v>0</v>
          </cell>
          <cell r="BP457">
            <v>0</v>
          </cell>
          <cell r="BR457">
            <v>0</v>
          </cell>
          <cell r="BS457">
            <v>0</v>
          </cell>
          <cell r="BT457">
            <v>0</v>
          </cell>
          <cell r="BU457">
            <v>0</v>
          </cell>
          <cell r="BV457">
            <v>0</v>
          </cell>
          <cell r="BW457">
            <v>0</v>
          </cell>
          <cell r="BX457">
            <v>0</v>
          </cell>
          <cell r="BY457">
            <v>0</v>
          </cell>
          <cell r="BZ457">
            <v>0</v>
          </cell>
          <cell r="CA457">
            <v>0</v>
          </cell>
          <cell r="CB457">
            <v>0</v>
          </cell>
          <cell r="CC457">
            <v>0</v>
          </cell>
          <cell r="CD457">
            <v>0</v>
          </cell>
          <cell r="CE457">
            <v>0</v>
          </cell>
          <cell r="CF457">
            <v>0</v>
          </cell>
          <cell r="CG457">
            <v>0</v>
          </cell>
          <cell r="CH457">
            <v>0</v>
          </cell>
          <cell r="CI457">
            <v>0</v>
          </cell>
          <cell r="CJ457">
            <v>0</v>
          </cell>
          <cell r="CK457">
            <v>0</v>
          </cell>
          <cell r="CL457">
            <v>0</v>
          </cell>
          <cell r="CM457">
            <v>0</v>
          </cell>
          <cell r="CN457">
            <v>23</v>
          </cell>
          <cell r="CO457">
            <v>4</v>
          </cell>
          <cell r="CP457">
            <v>4</v>
          </cell>
          <cell r="CQ457">
            <v>21</v>
          </cell>
          <cell r="CR457">
            <v>4</v>
          </cell>
          <cell r="CS457">
            <v>7</v>
          </cell>
        </row>
        <row r="458">
          <cell r="A458">
            <v>55203</v>
          </cell>
          <cell r="B458" t="str">
            <v>55203 Fire Insurance</v>
          </cell>
          <cell r="C458" t="b">
            <v>1</v>
          </cell>
          <cell r="D458" t="str">
            <v>55203 Fire Insurance</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U458">
            <v>0</v>
          </cell>
          <cell r="AV458">
            <v>0</v>
          </cell>
          <cell r="AW458">
            <v>0</v>
          </cell>
          <cell r="AX458">
            <v>0</v>
          </cell>
          <cell r="AY458">
            <v>0</v>
          </cell>
          <cell r="AZ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23</v>
          </cell>
          <cell r="CO458">
            <v>4</v>
          </cell>
          <cell r="CP458">
            <v>4</v>
          </cell>
          <cell r="CQ458">
            <v>21</v>
          </cell>
          <cell r="CR458">
            <v>4</v>
          </cell>
          <cell r="CS458">
            <v>7</v>
          </cell>
        </row>
        <row r="459">
          <cell r="A459">
            <v>55204</v>
          </cell>
          <cell r="B459" t="str">
            <v>55204 Student Accident Insurance</v>
          </cell>
          <cell r="C459" t="b">
            <v>1</v>
          </cell>
          <cell r="D459" t="str">
            <v>55204 Student Accident Insurance</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U459">
            <v>0</v>
          </cell>
          <cell r="AV459">
            <v>0</v>
          </cell>
          <cell r="AW459">
            <v>0</v>
          </cell>
          <cell r="AX459">
            <v>0</v>
          </cell>
          <cell r="AY459">
            <v>0</v>
          </cell>
          <cell r="AZ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23</v>
          </cell>
          <cell r="CO459">
            <v>4</v>
          </cell>
          <cell r="CP459">
            <v>4</v>
          </cell>
          <cell r="CQ459">
            <v>21</v>
          </cell>
          <cell r="CR459">
            <v>4</v>
          </cell>
          <cell r="CS459">
            <v>7</v>
          </cell>
        </row>
        <row r="460">
          <cell r="A460">
            <v>55205</v>
          </cell>
          <cell r="B460" t="str">
            <v>55205 Flood Insurance</v>
          </cell>
          <cell r="C460" t="b">
            <v>1</v>
          </cell>
          <cell r="D460" t="str">
            <v>55205 Flood Insurance</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23</v>
          </cell>
          <cell r="CO460">
            <v>4</v>
          </cell>
          <cell r="CP460">
            <v>4</v>
          </cell>
          <cell r="CQ460">
            <v>21</v>
          </cell>
          <cell r="CR460">
            <v>4</v>
          </cell>
          <cell r="CS460">
            <v>7</v>
          </cell>
        </row>
        <row r="461">
          <cell r="A461">
            <v>55206</v>
          </cell>
          <cell r="B461" t="str">
            <v>55206 Fleet/Vehicle Insurance</v>
          </cell>
          <cell r="C461" t="b">
            <v>1</v>
          </cell>
          <cell r="D461" t="str">
            <v>55206 Fleet/Vehicle Insurance</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U461">
            <v>0</v>
          </cell>
          <cell r="AV461">
            <v>0</v>
          </cell>
          <cell r="AW461">
            <v>0</v>
          </cell>
          <cell r="AX461">
            <v>0</v>
          </cell>
          <cell r="AY461">
            <v>0</v>
          </cell>
          <cell r="AZ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0</v>
          </cell>
          <cell r="CN461">
            <v>23</v>
          </cell>
          <cell r="CO461">
            <v>4</v>
          </cell>
          <cell r="CP461">
            <v>4</v>
          </cell>
          <cell r="CQ461">
            <v>21</v>
          </cell>
          <cell r="CR461">
            <v>4</v>
          </cell>
          <cell r="CS461">
            <v>7</v>
          </cell>
        </row>
        <row r="462">
          <cell r="A462">
            <v>55207</v>
          </cell>
          <cell r="B462" t="str">
            <v>55207 Errors and Omissions Ins (Dir &amp; Officers)</v>
          </cell>
          <cell r="C462" t="b">
            <v>1</v>
          </cell>
          <cell r="D462" t="str">
            <v>55207 Errors and Omissions Ins (Dir &amp; Officers)</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U462">
            <v>0</v>
          </cell>
          <cell r="AV462">
            <v>0</v>
          </cell>
          <cell r="AW462">
            <v>0</v>
          </cell>
          <cell r="AX462">
            <v>0</v>
          </cell>
          <cell r="AY462">
            <v>0</v>
          </cell>
          <cell r="AZ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R462">
            <v>0</v>
          </cell>
          <cell r="BS462">
            <v>0</v>
          </cell>
          <cell r="BT462">
            <v>0</v>
          </cell>
          <cell r="BU462">
            <v>0</v>
          </cell>
          <cell r="BV462">
            <v>0</v>
          </cell>
          <cell r="BW462">
            <v>0</v>
          </cell>
          <cell r="BX462">
            <v>0</v>
          </cell>
          <cell r="BY462">
            <v>0</v>
          </cell>
          <cell r="BZ462">
            <v>0</v>
          </cell>
          <cell r="CA462">
            <v>0</v>
          </cell>
          <cell r="CB462">
            <v>0</v>
          </cell>
          <cell r="CC462">
            <v>0</v>
          </cell>
          <cell r="CD462">
            <v>0</v>
          </cell>
          <cell r="CE462">
            <v>0</v>
          </cell>
          <cell r="CF462">
            <v>0</v>
          </cell>
          <cell r="CG462">
            <v>0</v>
          </cell>
          <cell r="CH462">
            <v>0</v>
          </cell>
          <cell r="CI462">
            <v>0</v>
          </cell>
          <cell r="CJ462">
            <v>0</v>
          </cell>
          <cell r="CK462">
            <v>0</v>
          </cell>
          <cell r="CL462">
            <v>0</v>
          </cell>
          <cell r="CM462">
            <v>0</v>
          </cell>
          <cell r="CN462">
            <v>23</v>
          </cell>
          <cell r="CO462">
            <v>4</v>
          </cell>
          <cell r="CP462">
            <v>4</v>
          </cell>
          <cell r="CQ462">
            <v>21</v>
          </cell>
          <cell r="CR462">
            <v>4</v>
          </cell>
          <cell r="CS462">
            <v>7</v>
          </cell>
        </row>
        <row r="463">
          <cell r="A463">
            <v>55401</v>
          </cell>
          <cell r="B463" t="str">
            <v>55401 Advertising Costs</v>
          </cell>
          <cell r="C463" t="b">
            <v>1</v>
          </cell>
          <cell r="D463" t="str">
            <v>55401 Advertising Costs</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U463">
            <v>0</v>
          </cell>
          <cell r="AV463">
            <v>0</v>
          </cell>
          <cell r="AW463">
            <v>0</v>
          </cell>
          <cell r="AX463">
            <v>0</v>
          </cell>
          <cell r="AY463">
            <v>0</v>
          </cell>
          <cell r="AZ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23</v>
          </cell>
          <cell r="CO463">
            <v>4</v>
          </cell>
          <cell r="CP463">
            <v>4</v>
          </cell>
          <cell r="CQ463">
            <v>21</v>
          </cell>
          <cell r="CR463">
            <v>4</v>
          </cell>
          <cell r="CS463">
            <v>7</v>
          </cell>
        </row>
        <row r="464">
          <cell r="A464">
            <v>55501</v>
          </cell>
          <cell r="B464" t="str">
            <v>55501 Printing</v>
          </cell>
          <cell r="C464" t="b">
            <v>1</v>
          </cell>
          <cell r="D464" t="str">
            <v>55501 Printing</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23</v>
          </cell>
          <cell r="CO464">
            <v>4</v>
          </cell>
          <cell r="CP464">
            <v>4</v>
          </cell>
          <cell r="CQ464">
            <v>21</v>
          </cell>
          <cell r="CR464">
            <v>4</v>
          </cell>
          <cell r="CS464">
            <v>7</v>
          </cell>
        </row>
        <row r="465">
          <cell r="A465">
            <v>55502</v>
          </cell>
          <cell r="B465" t="str">
            <v>55502 Binding</v>
          </cell>
          <cell r="C465" t="b">
            <v>1</v>
          </cell>
          <cell r="D465" t="str">
            <v>55502 Binding</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23</v>
          </cell>
          <cell r="CO465">
            <v>4</v>
          </cell>
          <cell r="CP465">
            <v>4</v>
          </cell>
          <cell r="CQ465">
            <v>21</v>
          </cell>
          <cell r="CR465">
            <v>4</v>
          </cell>
          <cell r="CS465">
            <v>7</v>
          </cell>
        </row>
        <row r="466">
          <cell r="A466">
            <v>55503</v>
          </cell>
          <cell r="B466" t="str">
            <v>55503 Document Copying</v>
          </cell>
          <cell r="C466" t="b">
            <v>1</v>
          </cell>
          <cell r="D466" t="str">
            <v>55503 Document Copying</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0</v>
          </cell>
          <cell r="CN466">
            <v>23</v>
          </cell>
          <cell r="CO466">
            <v>4</v>
          </cell>
          <cell r="CP466">
            <v>4</v>
          </cell>
          <cell r="CQ466">
            <v>21</v>
          </cell>
          <cell r="CR466">
            <v>4</v>
          </cell>
          <cell r="CS466">
            <v>7</v>
          </cell>
        </row>
        <row r="467">
          <cell r="A467">
            <v>55610</v>
          </cell>
          <cell r="B467" t="str">
            <v>55610 Tuition to Other School Districts within the State</v>
          </cell>
          <cell r="C467" t="b">
            <v>1</v>
          </cell>
          <cell r="D467" t="str">
            <v>55610 Tuition to Other School Districts within the State</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U467">
            <v>0</v>
          </cell>
          <cell r="AV467">
            <v>0</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I467">
            <v>0</v>
          </cell>
          <cell r="CJ467">
            <v>0</v>
          </cell>
          <cell r="CK467">
            <v>0</v>
          </cell>
          <cell r="CL467">
            <v>0</v>
          </cell>
          <cell r="CM467">
            <v>0</v>
          </cell>
          <cell r="CN467">
            <v>23</v>
          </cell>
          <cell r="CO467">
            <v>4</v>
          </cell>
          <cell r="CP467">
            <v>4</v>
          </cell>
          <cell r="CQ467">
            <v>21</v>
          </cell>
          <cell r="CR467">
            <v>4</v>
          </cell>
          <cell r="CS467">
            <v>7</v>
          </cell>
        </row>
        <row r="468">
          <cell r="A468">
            <v>55620</v>
          </cell>
          <cell r="B468" t="str">
            <v>55620 Tuition to Other School Districts outside the State</v>
          </cell>
          <cell r="C468" t="b">
            <v>1</v>
          </cell>
          <cell r="D468" t="str">
            <v>55620 Tuition to Other School Districts outside the State</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v>0</v>
          </cell>
          <cell r="CL468">
            <v>0</v>
          </cell>
          <cell r="CM468">
            <v>0</v>
          </cell>
          <cell r="CN468">
            <v>23</v>
          </cell>
          <cell r="CO468">
            <v>4</v>
          </cell>
          <cell r="CP468">
            <v>4</v>
          </cell>
          <cell r="CQ468">
            <v>21</v>
          </cell>
          <cell r="CR468">
            <v>4</v>
          </cell>
          <cell r="CS468">
            <v>7</v>
          </cell>
        </row>
        <row r="469">
          <cell r="A469">
            <v>55630</v>
          </cell>
          <cell r="B469" t="str">
            <v>55630 Tuition to Private Sources</v>
          </cell>
          <cell r="C469" t="b">
            <v>1</v>
          </cell>
          <cell r="D469" t="str">
            <v>55630 Tuition to Private Sources</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I469">
            <v>0</v>
          </cell>
          <cell r="CJ469">
            <v>0</v>
          </cell>
          <cell r="CK469">
            <v>0</v>
          </cell>
          <cell r="CL469">
            <v>0</v>
          </cell>
          <cell r="CM469">
            <v>0</v>
          </cell>
          <cell r="CN469">
            <v>23</v>
          </cell>
          <cell r="CO469">
            <v>4</v>
          </cell>
          <cell r="CP469">
            <v>4</v>
          </cell>
          <cell r="CQ469">
            <v>21</v>
          </cell>
          <cell r="CR469">
            <v>4</v>
          </cell>
          <cell r="CS469">
            <v>7</v>
          </cell>
        </row>
        <row r="470">
          <cell r="A470">
            <v>55640</v>
          </cell>
          <cell r="B470" t="str">
            <v>55640 Tuition to Education Service Agencies within the State</v>
          </cell>
          <cell r="C470" t="b">
            <v>1</v>
          </cell>
          <cell r="D470" t="str">
            <v>55640 Tuition to Education Service Agencies within the State</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0</v>
          </cell>
          <cell r="CG470">
            <v>0</v>
          </cell>
          <cell r="CH470">
            <v>0</v>
          </cell>
          <cell r="CI470">
            <v>0</v>
          </cell>
          <cell r="CJ470">
            <v>0</v>
          </cell>
          <cell r="CK470">
            <v>0</v>
          </cell>
          <cell r="CL470">
            <v>0</v>
          </cell>
          <cell r="CM470">
            <v>0</v>
          </cell>
          <cell r="CN470">
            <v>23</v>
          </cell>
          <cell r="CO470">
            <v>4</v>
          </cell>
          <cell r="CP470">
            <v>4</v>
          </cell>
          <cell r="CQ470">
            <v>21</v>
          </cell>
          <cell r="CR470">
            <v>4</v>
          </cell>
          <cell r="CS470">
            <v>7</v>
          </cell>
        </row>
        <row r="471">
          <cell r="A471">
            <v>55650</v>
          </cell>
          <cell r="B471" t="str">
            <v>55650 Tuition to Education Service Agencies outside the State</v>
          </cell>
          <cell r="C471" t="b">
            <v>1</v>
          </cell>
          <cell r="D471" t="str">
            <v>55650 Tuition to Education Service Agencies outside the State</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R471">
            <v>0</v>
          </cell>
          <cell r="BS471">
            <v>0</v>
          </cell>
          <cell r="BT471">
            <v>0</v>
          </cell>
          <cell r="BU471">
            <v>0</v>
          </cell>
          <cell r="BV471">
            <v>0</v>
          </cell>
          <cell r="BW471">
            <v>0</v>
          </cell>
          <cell r="BX471">
            <v>0</v>
          </cell>
          <cell r="BY471">
            <v>0</v>
          </cell>
          <cell r="BZ471">
            <v>0</v>
          </cell>
          <cell r="CA471">
            <v>0</v>
          </cell>
          <cell r="CB471">
            <v>0</v>
          </cell>
          <cell r="CC471">
            <v>0</v>
          </cell>
          <cell r="CD471">
            <v>0</v>
          </cell>
          <cell r="CE471">
            <v>0</v>
          </cell>
          <cell r="CF471">
            <v>0</v>
          </cell>
          <cell r="CG471">
            <v>0</v>
          </cell>
          <cell r="CH471">
            <v>0</v>
          </cell>
          <cell r="CI471">
            <v>0</v>
          </cell>
          <cell r="CJ471">
            <v>0</v>
          </cell>
          <cell r="CK471">
            <v>0</v>
          </cell>
          <cell r="CL471">
            <v>0</v>
          </cell>
          <cell r="CM471">
            <v>0</v>
          </cell>
          <cell r="CN471">
            <v>23</v>
          </cell>
          <cell r="CO471">
            <v>4</v>
          </cell>
          <cell r="CP471">
            <v>4</v>
          </cell>
          <cell r="CQ471">
            <v>21</v>
          </cell>
          <cell r="CR471">
            <v>4</v>
          </cell>
          <cell r="CS471">
            <v>7</v>
          </cell>
        </row>
        <row r="472">
          <cell r="A472">
            <v>55660</v>
          </cell>
          <cell r="B472" t="str">
            <v>55660 Tuition to Charter Schools</v>
          </cell>
          <cell r="C472" t="b">
            <v>1</v>
          </cell>
          <cell r="D472" t="str">
            <v>55660 Tuition to Charter Schools</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U472">
            <v>0</v>
          </cell>
          <cell r="AV472">
            <v>0</v>
          </cell>
          <cell r="AW472">
            <v>0</v>
          </cell>
          <cell r="AX472">
            <v>0</v>
          </cell>
          <cell r="AY472">
            <v>0</v>
          </cell>
          <cell r="AZ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23</v>
          </cell>
          <cell r="CO472">
            <v>4</v>
          </cell>
          <cell r="CP472">
            <v>4</v>
          </cell>
          <cell r="CQ472">
            <v>21</v>
          </cell>
          <cell r="CR472">
            <v>4</v>
          </cell>
          <cell r="CS472">
            <v>7</v>
          </cell>
        </row>
        <row r="473">
          <cell r="A473">
            <v>55680</v>
          </cell>
          <cell r="B473" t="str">
            <v>55680 Tuition to School Districts for Voucher Payments</v>
          </cell>
          <cell r="C473" t="b">
            <v>1</v>
          </cell>
          <cell r="D473" t="str">
            <v>55680 Tuition to School Districts for Voucher Payments</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U473">
            <v>0</v>
          </cell>
          <cell r="AV473">
            <v>0</v>
          </cell>
          <cell r="AW473">
            <v>0</v>
          </cell>
          <cell r="AX473">
            <v>0</v>
          </cell>
          <cell r="AY473">
            <v>0</v>
          </cell>
          <cell r="AZ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23</v>
          </cell>
          <cell r="CO473">
            <v>4</v>
          </cell>
          <cell r="CP473">
            <v>4</v>
          </cell>
          <cell r="CQ473">
            <v>21</v>
          </cell>
          <cell r="CR473">
            <v>4</v>
          </cell>
          <cell r="CS473">
            <v>7</v>
          </cell>
        </row>
        <row r="474">
          <cell r="A474">
            <v>55690</v>
          </cell>
          <cell r="B474" t="str">
            <v>55690 Tuition - Other</v>
          </cell>
          <cell r="C474" t="b">
            <v>1</v>
          </cell>
          <cell r="D474" t="str">
            <v>55690 Tuition - Other</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U474">
            <v>0</v>
          </cell>
          <cell r="AV474">
            <v>0</v>
          </cell>
          <cell r="AW474">
            <v>0</v>
          </cell>
          <cell r="AX474">
            <v>0</v>
          </cell>
          <cell r="AY474">
            <v>0</v>
          </cell>
          <cell r="AZ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I474">
            <v>0</v>
          </cell>
          <cell r="CJ474">
            <v>0</v>
          </cell>
          <cell r="CK474">
            <v>0</v>
          </cell>
          <cell r="CL474">
            <v>0</v>
          </cell>
          <cell r="CM474">
            <v>0</v>
          </cell>
          <cell r="CN474">
            <v>23</v>
          </cell>
          <cell r="CO474">
            <v>4</v>
          </cell>
          <cell r="CP474">
            <v>4</v>
          </cell>
          <cell r="CQ474">
            <v>21</v>
          </cell>
          <cell r="CR474">
            <v>4</v>
          </cell>
          <cell r="CS474">
            <v>7</v>
          </cell>
        </row>
        <row r="475">
          <cell r="A475">
            <v>55701</v>
          </cell>
          <cell r="B475" t="str">
            <v>55701 Food Service Contractors</v>
          </cell>
          <cell r="C475" t="b">
            <v>1</v>
          </cell>
          <cell r="D475" t="str">
            <v>55701 Food Service Contractors</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U475">
            <v>0</v>
          </cell>
          <cell r="AV475">
            <v>0</v>
          </cell>
          <cell r="AW475">
            <v>0</v>
          </cell>
          <cell r="AX475">
            <v>0</v>
          </cell>
          <cell r="AY475">
            <v>0</v>
          </cell>
          <cell r="AZ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I475">
            <v>0</v>
          </cell>
          <cell r="CJ475">
            <v>0</v>
          </cell>
          <cell r="CK475">
            <v>0</v>
          </cell>
          <cell r="CL475">
            <v>0</v>
          </cell>
          <cell r="CM475">
            <v>0</v>
          </cell>
          <cell r="CN475">
            <v>23</v>
          </cell>
          <cell r="CO475">
            <v>4</v>
          </cell>
          <cell r="CP475">
            <v>4</v>
          </cell>
          <cell r="CQ475">
            <v>21</v>
          </cell>
          <cell r="CR475">
            <v>4</v>
          </cell>
          <cell r="CS475">
            <v>7</v>
          </cell>
        </row>
        <row r="476">
          <cell r="A476">
            <v>55702</v>
          </cell>
          <cell r="B476" t="str">
            <v>55702 Soda Subsidy</v>
          </cell>
          <cell r="C476" t="b">
            <v>1</v>
          </cell>
          <cell r="D476" t="str">
            <v>55702 Soda Subsidy</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cell r="CF476">
            <v>0</v>
          </cell>
          <cell r="CG476">
            <v>0</v>
          </cell>
          <cell r="CH476">
            <v>0</v>
          </cell>
          <cell r="CI476">
            <v>0</v>
          </cell>
          <cell r="CJ476">
            <v>0</v>
          </cell>
          <cell r="CK476">
            <v>0</v>
          </cell>
          <cell r="CL476">
            <v>0</v>
          </cell>
          <cell r="CM476">
            <v>0</v>
          </cell>
          <cell r="CN476">
            <v>23</v>
          </cell>
          <cell r="CO476">
            <v>4</v>
          </cell>
          <cell r="CP476">
            <v>4</v>
          </cell>
          <cell r="CQ476">
            <v>21</v>
          </cell>
          <cell r="CR476">
            <v>4</v>
          </cell>
          <cell r="CS476">
            <v>7</v>
          </cell>
        </row>
        <row r="477">
          <cell r="A477">
            <v>55703</v>
          </cell>
          <cell r="B477" t="str">
            <v>55703 Armored Car Service</v>
          </cell>
          <cell r="C477" t="b">
            <v>1</v>
          </cell>
          <cell r="D477" t="str">
            <v>55703 Armored Car Service</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23</v>
          </cell>
          <cell r="CO477">
            <v>4</v>
          </cell>
          <cell r="CP477">
            <v>4</v>
          </cell>
          <cell r="CQ477">
            <v>21</v>
          </cell>
          <cell r="CR477">
            <v>4</v>
          </cell>
          <cell r="CS477">
            <v>7</v>
          </cell>
        </row>
        <row r="478">
          <cell r="A478">
            <v>55704</v>
          </cell>
          <cell r="B478" t="str">
            <v>55704 Food Storage Fees</v>
          </cell>
          <cell r="C478" t="b">
            <v>1</v>
          </cell>
          <cell r="D478" t="str">
            <v>55704 Food Storage Fees</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I478">
            <v>0</v>
          </cell>
          <cell r="CJ478">
            <v>0</v>
          </cell>
          <cell r="CK478">
            <v>0</v>
          </cell>
          <cell r="CL478">
            <v>0</v>
          </cell>
          <cell r="CM478">
            <v>0</v>
          </cell>
          <cell r="CN478">
            <v>23</v>
          </cell>
          <cell r="CO478">
            <v>4</v>
          </cell>
          <cell r="CP478">
            <v>4</v>
          </cell>
          <cell r="CQ478">
            <v>21</v>
          </cell>
          <cell r="CR478">
            <v>4</v>
          </cell>
          <cell r="CS478">
            <v>7</v>
          </cell>
        </row>
        <row r="479">
          <cell r="A479">
            <v>55705</v>
          </cell>
          <cell r="B479" t="str">
            <v>55705 Inspection Services</v>
          </cell>
          <cell r="C479" t="b">
            <v>1</v>
          </cell>
          <cell r="D479" t="str">
            <v>55705 Inspection Services</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0</v>
          </cell>
          <cell r="CN479">
            <v>23</v>
          </cell>
          <cell r="CO479">
            <v>4</v>
          </cell>
          <cell r="CP479">
            <v>4</v>
          </cell>
          <cell r="CQ479">
            <v>21</v>
          </cell>
          <cell r="CR479">
            <v>4</v>
          </cell>
          <cell r="CS479">
            <v>7</v>
          </cell>
        </row>
        <row r="480">
          <cell r="A480">
            <v>55801</v>
          </cell>
          <cell r="B480" t="str">
            <v>55801 Board Travel</v>
          </cell>
          <cell r="C480" t="b">
            <v>1</v>
          </cell>
          <cell r="D480" t="str">
            <v>55801 Board Travel</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U480">
            <v>0</v>
          </cell>
          <cell r="AV480">
            <v>0</v>
          </cell>
          <cell r="AW480">
            <v>0</v>
          </cell>
          <cell r="AX480">
            <v>0</v>
          </cell>
          <cell r="AY480">
            <v>0</v>
          </cell>
          <cell r="AZ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I480">
            <v>0</v>
          </cell>
          <cell r="CJ480">
            <v>0</v>
          </cell>
          <cell r="CK480">
            <v>0</v>
          </cell>
          <cell r="CL480">
            <v>0</v>
          </cell>
          <cell r="CM480">
            <v>0</v>
          </cell>
          <cell r="CN480">
            <v>23</v>
          </cell>
          <cell r="CO480">
            <v>4</v>
          </cell>
          <cell r="CP480">
            <v>4</v>
          </cell>
          <cell r="CQ480">
            <v>21</v>
          </cell>
          <cell r="CR480">
            <v>4</v>
          </cell>
          <cell r="CS480">
            <v>7</v>
          </cell>
        </row>
        <row r="481">
          <cell r="A481">
            <v>55802</v>
          </cell>
          <cell r="B481" t="str">
            <v>55802 Board Training</v>
          </cell>
          <cell r="C481" t="b">
            <v>1</v>
          </cell>
          <cell r="D481" t="str">
            <v>55802 Board Training</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U481">
            <v>0</v>
          </cell>
          <cell r="AV481">
            <v>0</v>
          </cell>
          <cell r="AW481">
            <v>0</v>
          </cell>
          <cell r="AX481">
            <v>0</v>
          </cell>
          <cell r="AY481">
            <v>0</v>
          </cell>
          <cell r="AZ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R481">
            <v>0</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I481">
            <v>0</v>
          </cell>
          <cell r="CJ481">
            <v>0</v>
          </cell>
          <cell r="CK481">
            <v>0</v>
          </cell>
          <cell r="CL481">
            <v>0</v>
          </cell>
          <cell r="CM481">
            <v>0</v>
          </cell>
          <cell r="CN481">
            <v>23</v>
          </cell>
          <cell r="CO481">
            <v>4</v>
          </cell>
          <cell r="CP481">
            <v>4</v>
          </cell>
          <cell r="CQ481">
            <v>21</v>
          </cell>
          <cell r="CR481">
            <v>4</v>
          </cell>
          <cell r="CS481">
            <v>7</v>
          </cell>
        </row>
        <row r="482">
          <cell r="A482">
            <v>55803</v>
          </cell>
          <cell r="B482" t="str">
            <v>55803 Employee Travel - Non-Teachers</v>
          </cell>
          <cell r="C482" t="b">
            <v>1</v>
          </cell>
          <cell r="D482" t="str">
            <v>55803 Employee Travel - Non-Teachers</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U482">
            <v>0</v>
          </cell>
          <cell r="AV482">
            <v>0</v>
          </cell>
          <cell r="AW482">
            <v>0</v>
          </cell>
          <cell r="AX482">
            <v>0</v>
          </cell>
          <cell r="AY482">
            <v>0</v>
          </cell>
          <cell r="AZ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I482">
            <v>0</v>
          </cell>
          <cell r="CJ482">
            <v>0</v>
          </cell>
          <cell r="CK482">
            <v>0</v>
          </cell>
          <cell r="CL482">
            <v>0</v>
          </cell>
          <cell r="CM482">
            <v>0</v>
          </cell>
          <cell r="CN482">
            <v>23</v>
          </cell>
          <cell r="CO482">
            <v>4</v>
          </cell>
          <cell r="CP482">
            <v>4</v>
          </cell>
          <cell r="CQ482">
            <v>21</v>
          </cell>
          <cell r="CR482">
            <v>4</v>
          </cell>
          <cell r="CS482">
            <v>7</v>
          </cell>
        </row>
        <row r="483">
          <cell r="A483">
            <v>55806</v>
          </cell>
          <cell r="B483" t="str">
            <v>55806 Bus Driver In-Service Training</v>
          </cell>
          <cell r="C483" t="b">
            <v>1</v>
          </cell>
          <cell r="D483" t="str">
            <v>55806 Bus Driver In-Service Training</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U483">
            <v>0</v>
          </cell>
          <cell r="AV483">
            <v>0</v>
          </cell>
          <cell r="AW483">
            <v>0</v>
          </cell>
          <cell r="AX483">
            <v>0</v>
          </cell>
          <cell r="AY483">
            <v>0</v>
          </cell>
          <cell r="AZ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v>0</v>
          </cell>
          <cell r="CG483">
            <v>0</v>
          </cell>
          <cell r="CH483">
            <v>0</v>
          </cell>
          <cell r="CI483">
            <v>0</v>
          </cell>
          <cell r="CJ483">
            <v>0</v>
          </cell>
          <cell r="CK483">
            <v>0</v>
          </cell>
          <cell r="CL483">
            <v>0</v>
          </cell>
          <cell r="CM483">
            <v>0</v>
          </cell>
          <cell r="CN483">
            <v>23</v>
          </cell>
          <cell r="CO483">
            <v>4</v>
          </cell>
          <cell r="CP483">
            <v>4</v>
          </cell>
          <cell r="CQ483">
            <v>21</v>
          </cell>
          <cell r="CR483">
            <v>4</v>
          </cell>
          <cell r="CS483">
            <v>7</v>
          </cell>
        </row>
        <row r="484">
          <cell r="A484">
            <v>55807</v>
          </cell>
          <cell r="B484" t="str">
            <v>55807 Student Travel</v>
          </cell>
          <cell r="C484" t="b">
            <v>1</v>
          </cell>
          <cell r="D484" t="str">
            <v>55807 Student Travel</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v>0</v>
          </cell>
          <cell r="CG484">
            <v>0</v>
          </cell>
          <cell r="CH484">
            <v>0</v>
          </cell>
          <cell r="CI484">
            <v>0</v>
          </cell>
          <cell r="CJ484">
            <v>0</v>
          </cell>
          <cell r="CK484">
            <v>0</v>
          </cell>
          <cell r="CL484">
            <v>0</v>
          </cell>
          <cell r="CM484">
            <v>0</v>
          </cell>
          <cell r="CN484">
            <v>23</v>
          </cell>
          <cell r="CO484">
            <v>4</v>
          </cell>
          <cell r="CP484">
            <v>4</v>
          </cell>
          <cell r="CQ484">
            <v>21</v>
          </cell>
          <cell r="CR484">
            <v>4</v>
          </cell>
          <cell r="CS484">
            <v>7</v>
          </cell>
        </row>
        <row r="485">
          <cell r="A485">
            <v>55808</v>
          </cell>
          <cell r="B485" t="str">
            <v>55808 Parent Travel</v>
          </cell>
          <cell r="C485" t="b">
            <v>1</v>
          </cell>
          <cell r="D485" t="str">
            <v>55808 Parent Travel</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U485">
            <v>0</v>
          </cell>
          <cell r="AV485">
            <v>0</v>
          </cell>
          <cell r="AW485">
            <v>0</v>
          </cell>
          <cell r="AX485">
            <v>0</v>
          </cell>
          <cell r="AY485">
            <v>0</v>
          </cell>
          <cell r="AZ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R485">
            <v>0</v>
          </cell>
          <cell r="BS485">
            <v>0</v>
          </cell>
          <cell r="BT485">
            <v>0</v>
          </cell>
          <cell r="BU485">
            <v>0</v>
          </cell>
          <cell r="BV485">
            <v>0</v>
          </cell>
          <cell r="BW485">
            <v>0</v>
          </cell>
          <cell r="BX485">
            <v>0</v>
          </cell>
          <cell r="BY485">
            <v>0</v>
          </cell>
          <cell r="BZ485">
            <v>0</v>
          </cell>
          <cell r="CA485">
            <v>0</v>
          </cell>
          <cell r="CB485">
            <v>0</v>
          </cell>
          <cell r="CC485">
            <v>0</v>
          </cell>
          <cell r="CD485">
            <v>0</v>
          </cell>
          <cell r="CE485">
            <v>0</v>
          </cell>
          <cell r="CF485">
            <v>0</v>
          </cell>
          <cell r="CG485">
            <v>0</v>
          </cell>
          <cell r="CH485">
            <v>0</v>
          </cell>
          <cell r="CI485">
            <v>0</v>
          </cell>
          <cell r="CJ485">
            <v>0</v>
          </cell>
          <cell r="CK485">
            <v>0</v>
          </cell>
          <cell r="CL485">
            <v>0</v>
          </cell>
          <cell r="CM485">
            <v>0</v>
          </cell>
          <cell r="CN485">
            <v>23</v>
          </cell>
          <cell r="CO485">
            <v>4</v>
          </cell>
          <cell r="CP485">
            <v>4</v>
          </cell>
          <cell r="CQ485">
            <v>21</v>
          </cell>
          <cell r="CR485">
            <v>4</v>
          </cell>
          <cell r="CS485">
            <v>7</v>
          </cell>
        </row>
        <row r="486">
          <cell r="A486">
            <v>55809</v>
          </cell>
          <cell r="B486" t="str">
            <v>55809 Employee Travel - Teachers</v>
          </cell>
          <cell r="C486" t="b">
            <v>1</v>
          </cell>
          <cell r="D486" t="str">
            <v>55809 Employee Travel - Teachers</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I486">
            <v>0</v>
          </cell>
          <cell r="CJ486">
            <v>0</v>
          </cell>
          <cell r="CK486">
            <v>0</v>
          </cell>
          <cell r="CL486">
            <v>0</v>
          </cell>
          <cell r="CM486">
            <v>0</v>
          </cell>
          <cell r="CN486">
            <v>23</v>
          </cell>
          <cell r="CO486">
            <v>4</v>
          </cell>
          <cell r="CP486">
            <v>4</v>
          </cell>
          <cell r="CQ486">
            <v>21</v>
          </cell>
          <cell r="CR486">
            <v>4</v>
          </cell>
          <cell r="CS486">
            <v>7</v>
          </cell>
        </row>
        <row r="487">
          <cell r="A487">
            <v>55810</v>
          </cell>
          <cell r="B487" t="str">
            <v>55810 Travel - Other</v>
          </cell>
          <cell r="C487" t="b">
            <v>1</v>
          </cell>
          <cell r="D487" t="str">
            <v>55810 Travel - Other</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U487">
            <v>0</v>
          </cell>
          <cell r="AV487">
            <v>0</v>
          </cell>
          <cell r="AW487">
            <v>0</v>
          </cell>
          <cell r="AX487">
            <v>0</v>
          </cell>
          <cell r="AY487">
            <v>0</v>
          </cell>
          <cell r="AZ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23</v>
          </cell>
          <cell r="CO487">
            <v>4</v>
          </cell>
          <cell r="CP487">
            <v>4</v>
          </cell>
          <cell r="CQ487">
            <v>21</v>
          </cell>
          <cell r="CR487">
            <v>4</v>
          </cell>
          <cell r="CS487">
            <v>7</v>
          </cell>
        </row>
        <row r="488">
          <cell r="A488">
            <v>55910</v>
          </cell>
          <cell r="B488" t="str">
            <v>55910 Services Purchased from another School District or Education Service Agency within the State</v>
          </cell>
          <cell r="C488" t="b">
            <v>1</v>
          </cell>
          <cell r="D488" t="str">
            <v>55910 Services Purchased from another School District or Education Service Agency within the State</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U488">
            <v>0</v>
          </cell>
          <cell r="AV488">
            <v>0</v>
          </cell>
          <cell r="AW488">
            <v>0</v>
          </cell>
          <cell r="AX488">
            <v>0</v>
          </cell>
          <cell r="AY488">
            <v>0</v>
          </cell>
          <cell r="AZ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23</v>
          </cell>
          <cell r="CO488">
            <v>4</v>
          </cell>
          <cell r="CP488">
            <v>4</v>
          </cell>
          <cell r="CQ488">
            <v>21</v>
          </cell>
          <cell r="CR488">
            <v>4</v>
          </cell>
          <cell r="CS488">
            <v>7</v>
          </cell>
        </row>
        <row r="489">
          <cell r="A489">
            <v>55920</v>
          </cell>
          <cell r="B489" t="str">
            <v>55920 Contracts - Interagency</v>
          </cell>
          <cell r="C489" t="b">
            <v>1</v>
          </cell>
          <cell r="D489" t="str">
            <v>55920 Contracts - Interagency</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I489">
            <v>0</v>
          </cell>
          <cell r="CJ489">
            <v>0</v>
          </cell>
          <cell r="CK489">
            <v>0</v>
          </cell>
          <cell r="CL489">
            <v>0</v>
          </cell>
          <cell r="CM489">
            <v>0</v>
          </cell>
          <cell r="CN489">
            <v>23</v>
          </cell>
          <cell r="CO489">
            <v>4</v>
          </cell>
          <cell r="CP489">
            <v>4</v>
          </cell>
          <cell r="CQ489">
            <v>21</v>
          </cell>
          <cell r="CR489">
            <v>4</v>
          </cell>
          <cell r="CS489">
            <v>7</v>
          </cell>
        </row>
        <row r="490">
          <cell r="A490">
            <v>55930</v>
          </cell>
          <cell r="B490" t="str">
            <v>55930 Other Contract Services - Interagency</v>
          </cell>
          <cell r="C490" t="b">
            <v>1</v>
          </cell>
          <cell r="D490" t="str">
            <v>55930 Other Contract Services - Interagency</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U490">
            <v>0</v>
          </cell>
          <cell r="AV490">
            <v>0</v>
          </cell>
          <cell r="AW490">
            <v>0</v>
          </cell>
          <cell r="AX490">
            <v>0</v>
          </cell>
          <cell r="AY490">
            <v>0</v>
          </cell>
          <cell r="AZ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cell r="CH490">
            <v>0</v>
          </cell>
          <cell r="CI490">
            <v>0</v>
          </cell>
          <cell r="CJ490">
            <v>0</v>
          </cell>
          <cell r="CK490">
            <v>0</v>
          </cell>
          <cell r="CL490">
            <v>0</v>
          </cell>
          <cell r="CM490">
            <v>0</v>
          </cell>
          <cell r="CN490">
            <v>23</v>
          </cell>
          <cell r="CO490">
            <v>4</v>
          </cell>
          <cell r="CP490">
            <v>4</v>
          </cell>
          <cell r="CQ490">
            <v>21</v>
          </cell>
          <cell r="CR490">
            <v>4</v>
          </cell>
          <cell r="CS490">
            <v>7</v>
          </cell>
        </row>
        <row r="491">
          <cell r="A491">
            <v>55950</v>
          </cell>
          <cell r="B491" t="str">
            <v>55950 Services Purchased from another School District or Education Service Agency outside the State</v>
          </cell>
          <cell r="C491" t="b">
            <v>1</v>
          </cell>
          <cell r="D491" t="str">
            <v>55950 Services Purchased from another School District or Education Service Agency outside the State</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U491">
            <v>0</v>
          </cell>
          <cell r="AV491">
            <v>0</v>
          </cell>
          <cell r="AW491">
            <v>0</v>
          </cell>
          <cell r="AX491">
            <v>0</v>
          </cell>
          <cell r="AY491">
            <v>0</v>
          </cell>
          <cell r="AZ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R491">
            <v>0</v>
          </cell>
          <cell r="BS491">
            <v>0</v>
          </cell>
          <cell r="BT491">
            <v>0</v>
          </cell>
          <cell r="BU491">
            <v>0</v>
          </cell>
          <cell r="BV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0</v>
          </cell>
          <cell r="CN491">
            <v>23</v>
          </cell>
          <cell r="CO491">
            <v>4</v>
          </cell>
          <cell r="CP491">
            <v>4</v>
          </cell>
          <cell r="CQ491">
            <v>21</v>
          </cell>
          <cell r="CR491">
            <v>4</v>
          </cell>
          <cell r="CS491">
            <v>7</v>
          </cell>
        </row>
        <row r="492">
          <cell r="A492">
            <v>56101</v>
          </cell>
          <cell r="B492" t="str">
            <v>56101 General Supplies and Materials</v>
          </cell>
          <cell r="C492" t="b">
            <v>1</v>
          </cell>
          <cell r="D492" t="str">
            <v>56101 General Supplies and Materials</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23</v>
          </cell>
          <cell r="CO492">
            <v>4</v>
          </cell>
          <cell r="CP492">
            <v>4</v>
          </cell>
          <cell r="CQ492">
            <v>21</v>
          </cell>
          <cell r="CR492">
            <v>4</v>
          </cell>
          <cell r="CS492">
            <v>7</v>
          </cell>
        </row>
        <row r="493">
          <cell r="A493">
            <v>56112</v>
          </cell>
          <cell r="B493" t="str">
            <v>56112 Uniform/Wearing Apparel Supplies</v>
          </cell>
          <cell r="C493" t="b">
            <v>1</v>
          </cell>
          <cell r="D493" t="str">
            <v>56112 Uniform/Wearing Apparel Supplies</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U493">
            <v>0</v>
          </cell>
          <cell r="AV493">
            <v>0</v>
          </cell>
          <cell r="AW493">
            <v>0</v>
          </cell>
          <cell r="AX493">
            <v>0</v>
          </cell>
          <cell r="AY493">
            <v>0</v>
          </cell>
          <cell r="AZ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0</v>
          </cell>
          <cell r="CM493">
            <v>0</v>
          </cell>
          <cell r="CN493">
            <v>23</v>
          </cell>
          <cell r="CO493">
            <v>4</v>
          </cell>
          <cell r="CP493">
            <v>4</v>
          </cell>
          <cell r="CQ493">
            <v>21</v>
          </cell>
          <cell r="CR493">
            <v>4</v>
          </cell>
          <cell r="CS493">
            <v>7</v>
          </cell>
        </row>
        <row r="494">
          <cell r="A494">
            <v>56113</v>
          </cell>
          <cell r="B494" t="str">
            <v>56113 Graduation Supplies</v>
          </cell>
          <cell r="C494" t="b">
            <v>1</v>
          </cell>
          <cell r="D494" t="str">
            <v>56113 Graduation Supplies</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23</v>
          </cell>
          <cell r="CO494">
            <v>4</v>
          </cell>
          <cell r="CP494">
            <v>4</v>
          </cell>
          <cell r="CQ494">
            <v>21</v>
          </cell>
          <cell r="CR494">
            <v>4</v>
          </cell>
          <cell r="CS494">
            <v>7</v>
          </cell>
        </row>
        <row r="495">
          <cell r="A495">
            <v>56115</v>
          </cell>
          <cell r="B495" t="str">
            <v>56115 Medical Supplies</v>
          </cell>
          <cell r="C495" t="b">
            <v>1</v>
          </cell>
          <cell r="D495" t="str">
            <v>56115 Medical Supplies</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0</v>
          </cell>
          <cell r="CM495">
            <v>0</v>
          </cell>
          <cell r="CN495">
            <v>23</v>
          </cell>
          <cell r="CO495">
            <v>4</v>
          </cell>
          <cell r="CP495">
            <v>4</v>
          </cell>
          <cell r="CQ495">
            <v>21</v>
          </cell>
          <cell r="CR495">
            <v>4</v>
          </cell>
          <cell r="CS495">
            <v>7</v>
          </cell>
        </row>
        <row r="496">
          <cell r="A496">
            <v>56116</v>
          </cell>
          <cell r="B496" t="str">
            <v>56116 Athletic Supplies</v>
          </cell>
          <cell r="C496" t="b">
            <v>1</v>
          </cell>
          <cell r="D496" t="str">
            <v>56116 Athletic Supplies</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cell r="CI496">
            <v>0</v>
          </cell>
          <cell r="CJ496">
            <v>0</v>
          </cell>
          <cell r="CK496">
            <v>0</v>
          </cell>
          <cell r="CL496">
            <v>0</v>
          </cell>
          <cell r="CM496">
            <v>0</v>
          </cell>
          <cell r="CN496">
            <v>23</v>
          </cell>
          <cell r="CO496">
            <v>4</v>
          </cell>
          <cell r="CP496">
            <v>4</v>
          </cell>
          <cell r="CQ496">
            <v>21</v>
          </cell>
          <cell r="CR496">
            <v>4</v>
          </cell>
          <cell r="CS496">
            <v>7</v>
          </cell>
        </row>
        <row r="497">
          <cell r="A497">
            <v>56117</v>
          </cell>
          <cell r="B497" t="str">
            <v>56117 Honors/Awards Supplies</v>
          </cell>
          <cell r="C497" t="b">
            <v>1</v>
          </cell>
          <cell r="D497" t="str">
            <v>56117 Honors/Awards Supplies</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cell r="CI497">
            <v>0</v>
          </cell>
          <cell r="CJ497">
            <v>0</v>
          </cell>
          <cell r="CK497">
            <v>0</v>
          </cell>
          <cell r="CL497">
            <v>0</v>
          </cell>
          <cell r="CM497">
            <v>0</v>
          </cell>
          <cell r="CN497">
            <v>23</v>
          </cell>
          <cell r="CO497">
            <v>4</v>
          </cell>
          <cell r="CP497">
            <v>4</v>
          </cell>
          <cell r="CQ497">
            <v>21</v>
          </cell>
          <cell r="CR497">
            <v>4</v>
          </cell>
          <cell r="CS497">
            <v>7</v>
          </cell>
        </row>
        <row r="498">
          <cell r="A498">
            <v>56201</v>
          </cell>
          <cell r="B498" t="str">
            <v>56201 Natural Gas</v>
          </cell>
          <cell r="C498" t="b">
            <v>1</v>
          </cell>
          <cell r="D498" t="str">
            <v>56201 Natural Gas</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I498">
            <v>0</v>
          </cell>
          <cell r="CJ498">
            <v>0</v>
          </cell>
          <cell r="CK498">
            <v>0</v>
          </cell>
          <cell r="CL498">
            <v>0</v>
          </cell>
          <cell r="CM498">
            <v>0</v>
          </cell>
          <cell r="CN498">
            <v>23</v>
          </cell>
          <cell r="CO498">
            <v>4</v>
          </cell>
          <cell r="CP498">
            <v>4</v>
          </cell>
          <cell r="CQ498">
            <v>21</v>
          </cell>
          <cell r="CR498">
            <v>4</v>
          </cell>
          <cell r="CS498">
            <v>7</v>
          </cell>
        </row>
        <row r="499">
          <cell r="A499">
            <v>56202</v>
          </cell>
          <cell r="B499" t="str">
            <v>56202 Gasoline</v>
          </cell>
          <cell r="C499" t="b">
            <v>1</v>
          </cell>
          <cell r="D499" t="str">
            <v>56202 Gasoline</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v>0</v>
          </cell>
          <cell r="CG499">
            <v>0</v>
          </cell>
          <cell r="CH499">
            <v>0</v>
          </cell>
          <cell r="CI499">
            <v>0</v>
          </cell>
          <cell r="CJ499">
            <v>0</v>
          </cell>
          <cell r="CK499">
            <v>0</v>
          </cell>
          <cell r="CL499">
            <v>0</v>
          </cell>
          <cell r="CM499">
            <v>0</v>
          </cell>
          <cell r="CN499">
            <v>23</v>
          </cell>
          <cell r="CO499">
            <v>4</v>
          </cell>
          <cell r="CP499">
            <v>4</v>
          </cell>
          <cell r="CQ499">
            <v>21</v>
          </cell>
          <cell r="CR499">
            <v>4</v>
          </cell>
          <cell r="CS499">
            <v>7</v>
          </cell>
        </row>
        <row r="500">
          <cell r="A500">
            <v>56203</v>
          </cell>
          <cell r="B500" t="str">
            <v>56203 Diesel Fuel</v>
          </cell>
          <cell r="C500" t="b">
            <v>1</v>
          </cell>
          <cell r="D500" t="str">
            <v>56203 Diesel Fuel</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I500">
            <v>0</v>
          </cell>
          <cell r="CJ500">
            <v>0</v>
          </cell>
          <cell r="CK500">
            <v>0</v>
          </cell>
          <cell r="CL500">
            <v>0</v>
          </cell>
          <cell r="CM500">
            <v>0</v>
          </cell>
          <cell r="CN500">
            <v>23</v>
          </cell>
          <cell r="CO500">
            <v>4</v>
          </cell>
          <cell r="CP500">
            <v>4</v>
          </cell>
          <cell r="CQ500">
            <v>21</v>
          </cell>
          <cell r="CR500">
            <v>4</v>
          </cell>
          <cell r="CS500">
            <v>7</v>
          </cell>
        </row>
        <row r="501">
          <cell r="A501">
            <v>56204</v>
          </cell>
          <cell r="B501" t="str">
            <v>56204 Propane</v>
          </cell>
          <cell r="C501" t="b">
            <v>1</v>
          </cell>
          <cell r="D501" t="str">
            <v>56204 Propane</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U501">
            <v>0</v>
          </cell>
          <cell r="AV501">
            <v>0</v>
          </cell>
          <cell r="AW501">
            <v>0</v>
          </cell>
          <cell r="AX501">
            <v>0</v>
          </cell>
          <cell r="AY501">
            <v>0</v>
          </cell>
          <cell r="AZ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23</v>
          </cell>
          <cell r="CO501">
            <v>4</v>
          </cell>
          <cell r="CP501">
            <v>4</v>
          </cell>
          <cell r="CQ501">
            <v>21</v>
          </cell>
          <cell r="CR501">
            <v>4</v>
          </cell>
          <cell r="CS501">
            <v>7</v>
          </cell>
        </row>
        <row r="502">
          <cell r="A502">
            <v>56207</v>
          </cell>
          <cell r="B502" t="str">
            <v>56207 Vehicle Maintenance Supplies/Parts</v>
          </cell>
          <cell r="C502" t="b">
            <v>1</v>
          </cell>
          <cell r="D502" t="str">
            <v>56207 Vehicle Maintenance Supplies/Parts</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23</v>
          </cell>
          <cell r="CO502">
            <v>4</v>
          </cell>
          <cell r="CP502">
            <v>4</v>
          </cell>
          <cell r="CQ502">
            <v>21</v>
          </cell>
          <cell r="CR502">
            <v>4</v>
          </cell>
          <cell r="CS502">
            <v>7</v>
          </cell>
        </row>
        <row r="503">
          <cell r="A503">
            <v>56208</v>
          </cell>
          <cell r="B503" t="str">
            <v>56208 Bottled Gas</v>
          </cell>
          <cell r="C503" t="b">
            <v>1</v>
          </cell>
          <cell r="D503" t="str">
            <v>56208 Bottled Gas</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U503">
            <v>0</v>
          </cell>
          <cell r="AV503">
            <v>0</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23</v>
          </cell>
          <cell r="CO503">
            <v>4</v>
          </cell>
          <cell r="CP503">
            <v>4</v>
          </cell>
          <cell r="CQ503">
            <v>21</v>
          </cell>
          <cell r="CR503">
            <v>4</v>
          </cell>
          <cell r="CS503">
            <v>7</v>
          </cell>
        </row>
        <row r="504">
          <cell r="A504">
            <v>56209</v>
          </cell>
          <cell r="B504" t="str">
            <v>56209 Fuel Oil</v>
          </cell>
          <cell r="C504" t="b">
            <v>1</v>
          </cell>
          <cell r="D504" t="str">
            <v>56209 Fuel Oil</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I504">
            <v>0</v>
          </cell>
          <cell r="CJ504">
            <v>0</v>
          </cell>
          <cell r="CK504">
            <v>0</v>
          </cell>
          <cell r="CL504">
            <v>0</v>
          </cell>
          <cell r="CM504">
            <v>0</v>
          </cell>
          <cell r="CN504">
            <v>23</v>
          </cell>
          <cell r="CO504">
            <v>4</v>
          </cell>
          <cell r="CP504">
            <v>4</v>
          </cell>
          <cell r="CQ504">
            <v>21</v>
          </cell>
          <cell r="CR504">
            <v>4</v>
          </cell>
          <cell r="CS504">
            <v>7</v>
          </cell>
        </row>
        <row r="505">
          <cell r="A505">
            <v>56210</v>
          </cell>
          <cell r="B505" t="str">
            <v>56210 Coal</v>
          </cell>
          <cell r="C505" t="b">
            <v>1</v>
          </cell>
          <cell r="D505" t="str">
            <v>56210 Coal</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U505">
            <v>0</v>
          </cell>
          <cell r="AV505">
            <v>0</v>
          </cell>
          <cell r="AW505">
            <v>0</v>
          </cell>
          <cell r="AX505">
            <v>0</v>
          </cell>
          <cell r="AY505">
            <v>0</v>
          </cell>
          <cell r="AZ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23</v>
          </cell>
          <cell r="CO505">
            <v>4</v>
          </cell>
          <cell r="CP505">
            <v>4</v>
          </cell>
          <cell r="CQ505">
            <v>21</v>
          </cell>
          <cell r="CR505">
            <v>4</v>
          </cell>
          <cell r="CS505">
            <v>7</v>
          </cell>
        </row>
        <row r="506">
          <cell r="A506">
            <v>56211</v>
          </cell>
          <cell r="B506" t="str">
            <v>56211 Other Supplies</v>
          </cell>
          <cell r="C506" t="b">
            <v>1</v>
          </cell>
          <cell r="D506" t="str">
            <v>56211 Other Supplies</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23</v>
          </cell>
          <cell r="CO506">
            <v>4</v>
          </cell>
          <cell r="CP506">
            <v>4</v>
          </cell>
          <cell r="CQ506">
            <v>21</v>
          </cell>
          <cell r="CR506">
            <v>4</v>
          </cell>
          <cell r="CS506">
            <v>7</v>
          </cell>
        </row>
        <row r="507">
          <cell r="A507">
            <v>56213</v>
          </cell>
          <cell r="B507" t="str">
            <v>56213 Glass</v>
          </cell>
          <cell r="C507" t="b">
            <v>1</v>
          </cell>
          <cell r="D507" t="str">
            <v>56213 Glass</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U507">
            <v>0</v>
          </cell>
          <cell r="AV507">
            <v>0</v>
          </cell>
          <cell r="AW507">
            <v>0</v>
          </cell>
          <cell r="AX507">
            <v>0</v>
          </cell>
          <cell r="AY507">
            <v>0</v>
          </cell>
          <cell r="AZ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23</v>
          </cell>
          <cell r="CO507">
            <v>4</v>
          </cell>
          <cell r="CP507">
            <v>4</v>
          </cell>
          <cell r="CQ507">
            <v>21</v>
          </cell>
          <cell r="CR507">
            <v>4</v>
          </cell>
          <cell r="CS507">
            <v>7</v>
          </cell>
        </row>
        <row r="508">
          <cell r="A508">
            <v>56214</v>
          </cell>
          <cell r="B508" t="str">
            <v>56214 Paint</v>
          </cell>
          <cell r="C508" t="b">
            <v>1</v>
          </cell>
          <cell r="D508" t="str">
            <v>56214 Paint</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U508">
            <v>0</v>
          </cell>
          <cell r="AV508">
            <v>0</v>
          </cell>
          <cell r="AW508">
            <v>0</v>
          </cell>
          <cell r="AX508">
            <v>0</v>
          </cell>
          <cell r="AY508">
            <v>0</v>
          </cell>
          <cell r="AZ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0</v>
          </cell>
          <cell r="CN508">
            <v>23</v>
          </cell>
          <cell r="CO508">
            <v>4</v>
          </cell>
          <cell r="CP508">
            <v>4</v>
          </cell>
          <cell r="CQ508">
            <v>21</v>
          </cell>
          <cell r="CR508">
            <v>4</v>
          </cell>
          <cell r="CS508">
            <v>7</v>
          </cell>
        </row>
        <row r="509">
          <cell r="A509">
            <v>56215</v>
          </cell>
          <cell r="B509" t="str">
            <v>56215 Electricity</v>
          </cell>
          <cell r="C509" t="b">
            <v>1</v>
          </cell>
          <cell r="D509" t="str">
            <v>56215 Electricity</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I509">
            <v>0</v>
          </cell>
          <cell r="CJ509">
            <v>0</v>
          </cell>
          <cell r="CK509">
            <v>0</v>
          </cell>
          <cell r="CL509">
            <v>0</v>
          </cell>
          <cell r="CM509">
            <v>0</v>
          </cell>
          <cell r="CN509">
            <v>23</v>
          </cell>
          <cell r="CO509">
            <v>4</v>
          </cell>
          <cell r="CP509">
            <v>4</v>
          </cell>
          <cell r="CQ509">
            <v>21</v>
          </cell>
          <cell r="CR509">
            <v>4</v>
          </cell>
          <cell r="CS509">
            <v>7</v>
          </cell>
        </row>
        <row r="510">
          <cell r="A510">
            <v>56216</v>
          </cell>
          <cell r="B510" t="str">
            <v>56216 Lumber and Hardware</v>
          </cell>
          <cell r="C510" t="b">
            <v>1</v>
          </cell>
          <cell r="D510" t="str">
            <v>56216 Lumber and Hardware</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U510">
            <v>0</v>
          </cell>
          <cell r="AV510">
            <v>0</v>
          </cell>
          <cell r="AW510">
            <v>0</v>
          </cell>
          <cell r="AX510">
            <v>0</v>
          </cell>
          <cell r="AY510">
            <v>0</v>
          </cell>
          <cell r="AZ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v>0</v>
          </cell>
          <cell r="CG510">
            <v>0</v>
          </cell>
          <cell r="CH510">
            <v>0</v>
          </cell>
          <cell r="CI510">
            <v>0</v>
          </cell>
          <cell r="CJ510">
            <v>0</v>
          </cell>
          <cell r="CK510">
            <v>0</v>
          </cell>
          <cell r="CL510">
            <v>0</v>
          </cell>
          <cell r="CM510">
            <v>0</v>
          </cell>
          <cell r="CN510">
            <v>23</v>
          </cell>
          <cell r="CO510">
            <v>4</v>
          </cell>
          <cell r="CP510">
            <v>4</v>
          </cell>
          <cell r="CQ510">
            <v>21</v>
          </cell>
          <cell r="CR510">
            <v>4</v>
          </cell>
          <cell r="CS510">
            <v>7</v>
          </cell>
        </row>
        <row r="511">
          <cell r="A511">
            <v>56217</v>
          </cell>
          <cell r="B511" t="str">
            <v>56217 Plumbing and Heating Supplies</v>
          </cell>
          <cell r="C511" t="b">
            <v>1</v>
          </cell>
          <cell r="D511" t="str">
            <v>56217 Plumbing and Heating Supplies</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U511">
            <v>0</v>
          </cell>
          <cell r="AV511">
            <v>0</v>
          </cell>
          <cell r="AW511">
            <v>0</v>
          </cell>
          <cell r="AX511">
            <v>0</v>
          </cell>
          <cell r="AY511">
            <v>0</v>
          </cell>
          <cell r="AZ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R511">
            <v>0</v>
          </cell>
          <cell r="BS511">
            <v>0</v>
          </cell>
          <cell r="BT511">
            <v>0</v>
          </cell>
          <cell r="BU511">
            <v>0</v>
          </cell>
          <cell r="BV511">
            <v>0</v>
          </cell>
          <cell r="BW511">
            <v>0</v>
          </cell>
          <cell r="BX511">
            <v>0</v>
          </cell>
          <cell r="BY511">
            <v>0</v>
          </cell>
          <cell r="BZ511">
            <v>0</v>
          </cell>
          <cell r="CA511">
            <v>0</v>
          </cell>
          <cell r="CB511">
            <v>0</v>
          </cell>
          <cell r="CC511">
            <v>0</v>
          </cell>
          <cell r="CD511">
            <v>0</v>
          </cell>
          <cell r="CE511">
            <v>0</v>
          </cell>
          <cell r="CF511">
            <v>0</v>
          </cell>
          <cell r="CG511">
            <v>0</v>
          </cell>
          <cell r="CH511">
            <v>0</v>
          </cell>
          <cell r="CI511">
            <v>0</v>
          </cell>
          <cell r="CJ511">
            <v>0</v>
          </cell>
          <cell r="CK511">
            <v>0</v>
          </cell>
          <cell r="CL511">
            <v>0</v>
          </cell>
          <cell r="CM511">
            <v>0</v>
          </cell>
          <cell r="CN511">
            <v>23</v>
          </cell>
          <cell r="CO511">
            <v>4</v>
          </cell>
          <cell r="CP511">
            <v>4</v>
          </cell>
          <cell r="CQ511">
            <v>21</v>
          </cell>
          <cell r="CR511">
            <v>4</v>
          </cell>
          <cell r="CS511">
            <v>7</v>
          </cell>
        </row>
        <row r="512">
          <cell r="A512">
            <v>56218</v>
          </cell>
          <cell r="B512" t="str">
            <v>56218 Electrical Supplies</v>
          </cell>
          <cell r="C512" t="b">
            <v>1</v>
          </cell>
          <cell r="D512" t="str">
            <v>56218 Electrical Supplies</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U512">
            <v>0</v>
          </cell>
          <cell r="AV512">
            <v>0</v>
          </cell>
          <cell r="AW512">
            <v>0</v>
          </cell>
          <cell r="AX512">
            <v>0</v>
          </cell>
          <cell r="AY512">
            <v>0</v>
          </cell>
          <cell r="AZ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v>0</v>
          </cell>
          <cell r="CG512">
            <v>0</v>
          </cell>
          <cell r="CH512">
            <v>0</v>
          </cell>
          <cell r="CI512">
            <v>0</v>
          </cell>
          <cell r="CJ512">
            <v>0</v>
          </cell>
          <cell r="CK512">
            <v>0</v>
          </cell>
          <cell r="CL512">
            <v>0</v>
          </cell>
          <cell r="CM512">
            <v>0</v>
          </cell>
          <cell r="CN512">
            <v>23</v>
          </cell>
          <cell r="CO512">
            <v>4</v>
          </cell>
          <cell r="CP512">
            <v>4</v>
          </cell>
          <cell r="CQ512">
            <v>21</v>
          </cell>
          <cell r="CR512">
            <v>4</v>
          </cell>
          <cell r="CS512">
            <v>7</v>
          </cell>
        </row>
        <row r="513">
          <cell r="A513">
            <v>56219</v>
          </cell>
          <cell r="B513" t="str">
            <v>56219 Custodial Supplies</v>
          </cell>
          <cell r="C513" t="b">
            <v>1</v>
          </cell>
          <cell r="D513" t="str">
            <v>56219 Custodial Supplies</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U513">
            <v>0</v>
          </cell>
          <cell r="AV513">
            <v>0</v>
          </cell>
          <cell r="AW513">
            <v>0</v>
          </cell>
          <cell r="AX513">
            <v>0</v>
          </cell>
          <cell r="AY513">
            <v>0</v>
          </cell>
          <cell r="AZ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R513">
            <v>0</v>
          </cell>
          <cell r="BS513">
            <v>0</v>
          </cell>
          <cell r="BT513">
            <v>0</v>
          </cell>
          <cell r="BU513">
            <v>0</v>
          </cell>
          <cell r="BV513">
            <v>0</v>
          </cell>
          <cell r="BW513">
            <v>0</v>
          </cell>
          <cell r="BX513">
            <v>0</v>
          </cell>
          <cell r="BY513">
            <v>0</v>
          </cell>
          <cell r="BZ513">
            <v>0</v>
          </cell>
          <cell r="CA513">
            <v>0</v>
          </cell>
          <cell r="CB513">
            <v>0</v>
          </cell>
          <cell r="CC513">
            <v>0</v>
          </cell>
          <cell r="CD513">
            <v>0</v>
          </cell>
          <cell r="CE513">
            <v>0</v>
          </cell>
          <cell r="CF513">
            <v>0</v>
          </cell>
          <cell r="CG513">
            <v>0</v>
          </cell>
          <cell r="CH513">
            <v>0</v>
          </cell>
          <cell r="CI513">
            <v>0</v>
          </cell>
          <cell r="CJ513">
            <v>0</v>
          </cell>
          <cell r="CK513">
            <v>0</v>
          </cell>
          <cell r="CL513">
            <v>0</v>
          </cell>
          <cell r="CM513">
            <v>0</v>
          </cell>
          <cell r="CN513">
            <v>23</v>
          </cell>
          <cell r="CO513">
            <v>4</v>
          </cell>
          <cell r="CP513">
            <v>4</v>
          </cell>
          <cell r="CQ513">
            <v>21</v>
          </cell>
          <cell r="CR513">
            <v>4</v>
          </cell>
          <cell r="CS513">
            <v>7</v>
          </cell>
        </row>
        <row r="514">
          <cell r="A514">
            <v>56220</v>
          </cell>
          <cell r="B514" t="str">
            <v>56220 Materials for Snow and Ice Removal</v>
          </cell>
          <cell r="C514" t="b">
            <v>1</v>
          </cell>
          <cell r="D514" t="str">
            <v>56220 Materials for Snow and Ice Removal</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U514">
            <v>0</v>
          </cell>
          <cell r="AV514">
            <v>0</v>
          </cell>
          <cell r="AW514">
            <v>0</v>
          </cell>
          <cell r="AX514">
            <v>0</v>
          </cell>
          <cell r="AY514">
            <v>0</v>
          </cell>
          <cell r="AZ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I514">
            <v>0</v>
          </cell>
          <cell r="CJ514">
            <v>0</v>
          </cell>
          <cell r="CK514">
            <v>0</v>
          </cell>
          <cell r="CL514">
            <v>0</v>
          </cell>
          <cell r="CM514">
            <v>0</v>
          </cell>
          <cell r="CN514">
            <v>23</v>
          </cell>
          <cell r="CO514">
            <v>4</v>
          </cell>
          <cell r="CP514">
            <v>4</v>
          </cell>
          <cell r="CQ514">
            <v>21</v>
          </cell>
          <cell r="CR514">
            <v>4</v>
          </cell>
          <cell r="CS514">
            <v>7</v>
          </cell>
        </row>
        <row r="515">
          <cell r="A515">
            <v>56221</v>
          </cell>
          <cell r="B515" t="str">
            <v>56221 Lamps and Lights</v>
          </cell>
          <cell r="C515" t="b">
            <v>1</v>
          </cell>
          <cell r="D515" t="str">
            <v>56221 Lamps and Lights</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R515">
            <v>0</v>
          </cell>
          <cell r="BS515">
            <v>0</v>
          </cell>
          <cell r="BT515">
            <v>0</v>
          </cell>
          <cell r="BU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cell r="CJ515">
            <v>0</v>
          </cell>
          <cell r="CK515">
            <v>0</v>
          </cell>
          <cell r="CL515">
            <v>0</v>
          </cell>
          <cell r="CM515">
            <v>0</v>
          </cell>
          <cell r="CN515">
            <v>23</v>
          </cell>
          <cell r="CO515">
            <v>4</v>
          </cell>
          <cell r="CP515">
            <v>4</v>
          </cell>
          <cell r="CQ515">
            <v>21</v>
          </cell>
          <cell r="CR515">
            <v>4</v>
          </cell>
          <cell r="CS515">
            <v>7</v>
          </cell>
        </row>
        <row r="516">
          <cell r="A516">
            <v>56301</v>
          </cell>
          <cell r="B516" t="str">
            <v>56301 Food - Food Service Program</v>
          </cell>
          <cell r="C516" t="b">
            <v>1</v>
          </cell>
          <cell r="D516" t="str">
            <v>56301 Food - Food Service Program</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23</v>
          </cell>
          <cell r="CO516">
            <v>4</v>
          </cell>
          <cell r="CP516">
            <v>4</v>
          </cell>
          <cell r="CQ516">
            <v>21</v>
          </cell>
          <cell r="CR516">
            <v>4</v>
          </cell>
          <cell r="CS516">
            <v>7</v>
          </cell>
        </row>
        <row r="517">
          <cell r="A517">
            <v>56302</v>
          </cell>
          <cell r="B517" t="str">
            <v>56302 Non-Food - Food Service Program</v>
          </cell>
          <cell r="C517" t="b">
            <v>1</v>
          </cell>
          <cell r="D517" t="str">
            <v>56302 Non-Food - Food Service Program</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23</v>
          </cell>
          <cell r="CO517">
            <v>4</v>
          </cell>
          <cell r="CP517">
            <v>4</v>
          </cell>
          <cell r="CQ517">
            <v>21</v>
          </cell>
          <cell r="CR517">
            <v>4</v>
          </cell>
          <cell r="CS517">
            <v>7</v>
          </cell>
        </row>
        <row r="518">
          <cell r="A518">
            <v>56304</v>
          </cell>
          <cell r="B518" t="str">
            <v>56304 Uniform/Wearing Apparel - Food</v>
          </cell>
          <cell r="C518" t="b">
            <v>1</v>
          </cell>
          <cell r="D518" t="str">
            <v>56304 Uniform/Wearing Apparel - Food</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cell r="CL518">
            <v>0</v>
          </cell>
          <cell r="CM518">
            <v>0</v>
          </cell>
          <cell r="CN518">
            <v>23</v>
          </cell>
          <cell r="CO518">
            <v>4</v>
          </cell>
          <cell r="CP518">
            <v>4</v>
          </cell>
          <cell r="CQ518">
            <v>21</v>
          </cell>
          <cell r="CR518">
            <v>4</v>
          </cell>
          <cell r="CS518">
            <v>7</v>
          </cell>
        </row>
        <row r="519">
          <cell r="A519">
            <v>56305</v>
          </cell>
          <cell r="B519" t="str">
            <v>56305 Milk - Food Service Program</v>
          </cell>
          <cell r="C519" t="b">
            <v>1</v>
          </cell>
          <cell r="D519" t="str">
            <v>56305 Milk - Food Service Program</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R519">
            <v>0</v>
          </cell>
          <cell r="BS519">
            <v>0</v>
          </cell>
          <cell r="BT519">
            <v>0</v>
          </cell>
          <cell r="BU519">
            <v>0</v>
          </cell>
          <cell r="BV519">
            <v>0</v>
          </cell>
          <cell r="BW519">
            <v>0</v>
          </cell>
          <cell r="BX519">
            <v>0</v>
          </cell>
          <cell r="BY519">
            <v>0</v>
          </cell>
          <cell r="BZ519">
            <v>0</v>
          </cell>
          <cell r="CA519">
            <v>0</v>
          </cell>
          <cell r="CB519">
            <v>0</v>
          </cell>
          <cell r="CC519">
            <v>0</v>
          </cell>
          <cell r="CD519">
            <v>0</v>
          </cell>
          <cell r="CE519">
            <v>0</v>
          </cell>
          <cell r="CF519">
            <v>0</v>
          </cell>
          <cell r="CG519">
            <v>0</v>
          </cell>
          <cell r="CH519">
            <v>0</v>
          </cell>
          <cell r="CI519">
            <v>0</v>
          </cell>
          <cell r="CJ519">
            <v>0</v>
          </cell>
          <cell r="CK519">
            <v>0</v>
          </cell>
          <cell r="CL519">
            <v>0</v>
          </cell>
          <cell r="CM519">
            <v>0</v>
          </cell>
          <cell r="CN519">
            <v>23</v>
          </cell>
          <cell r="CO519">
            <v>4</v>
          </cell>
          <cell r="CP519">
            <v>4</v>
          </cell>
          <cell r="CQ519">
            <v>21</v>
          </cell>
          <cell r="CR519">
            <v>4</v>
          </cell>
          <cell r="CS519">
            <v>7</v>
          </cell>
        </row>
        <row r="520">
          <cell r="A520">
            <v>56401</v>
          </cell>
          <cell r="B520" t="str">
            <v>56401 Textbooks</v>
          </cell>
          <cell r="C520" t="b">
            <v>1</v>
          </cell>
          <cell r="D520" t="str">
            <v>56401 Textbooks</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23</v>
          </cell>
          <cell r="CO520">
            <v>4</v>
          </cell>
          <cell r="CP520">
            <v>4</v>
          </cell>
          <cell r="CQ520">
            <v>21</v>
          </cell>
          <cell r="CR520">
            <v>4</v>
          </cell>
          <cell r="CS520">
            <v>7</v>
          </cell>
        </row>
        <row r="521">
          <cell r="A521">
            <v>56402</v>
          </cell>
          <cell r="B521" t="str">
            <v>56402 Library Books</v>
          </cell>
          <cell r="C521" t="b">
            <v>1</v>
          </cell>
          <cell r="D521" t="str">
            <v>56402 Library Books</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I521">
            <v>0</v>
          </cell>
          <cell r="CJ521">
            <v>0</v>
          </cell>
          <cell r="CK521">
            <v>0</v>
          </cell>
          <cell r="CL521">
            <v>0</v>
          </cell>
          <cell r="CM521">
            <v>0</v>
          </cell>
          <cell r="CN521">
            <v>23</v>
          </cell>
          <cell r="CO521">
            <v>4</v>
          </cell>
          <cell r="CP521">
            <v>4</v>
          </cell>
          <cell r="CQ521">
            <v>21</v>
          </cell>
          <cell r="CR521">
            <v>4</v>
          </cell>
          <cell r="CS521">
            <v>7</v>
          </cell>
        </row>
        <row r="522">
          <cell r="A522">
            <v>56403</v>
          </cell>
          <cell r="B522" t="str">
            <v>56403 Reference Books</v>
          </cell>
          <cell r="C522" t="b">
            <v>1</v>
          </cell>
          <cell r="D522" t="str">
            <v>56403 Reference Books</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I522">
            <v>0</v>
          </cell>
          <cell r="CJ522">
            <v>0</v>
          </cell>
          <cell r="CK522">
            <v>0</v>
          </cell>
          <cell r="CL522">
            <v>0</v>
          </cell>
          <cell r="CM522">
            <v>0</v>
          </cell>
          <cell r="CN522">
            <v>23</v>
          </cell>
          <cell r="CO522">
            <v>4</v>
          </cell>
          <cell r="CP522">
            <v>4</v>
          </cell>
          <cell r="CQ522">
            <v>21</v>
          </cell>
          <cell r="CR522">
            <v>4</v>
          </cell>
          <cell r="CS522">
            <v>7</v>
          </cell>
        </row>
        <row r="523">
          <cell r="A523">
            <v>56404</v>
          </cell>
          <cell r="B523" t="str">
            <v>56404 Subscriptions and Periodicals</v>
          </cell>
          <cell r="C523" t="b">
            <v>1</v>
          </cell>
          <cell r="D523" t="str">
            <v>56404 Subscriptions and Periodicals</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I523">
            <v>0</v>
          </cell>
          <cell r="CJ523">
            <v>0</v>
          </cell>
          <cell r="CK523">
            <v>0</v>
          </cell>
          <cell r="CL523">
            <v>0</v>
          </cell>
          <cell r="CM523">
            <v>0</v>
          </cell>
          <cell r="CN523">
            <v>23</v>
          </cell>
          <cell r="CO523">
            <v>4</v>
          </cell>
          <cell r="CP523">
            <v>4</v>
          </cell>
          <cell r="CQ523">
            <v>21</v>
          </cell>
          <cell r="CR523">
            <v>4</v>
          </cell>
          <cell r="CS523">
            <v>7</v>
          </cell>
        </row>
        <row r="524">
          <cell r="A524">
            <v>56405</v>
          </cell>
          <cell r="B524" t="str">
            <v>56405 Book Repairs</v>
          </cell>
          <cell r="C524" t="b">
            <v>1</v>
          </cell>
          <cell r="D524" t="str">
            <v>56405 Book Repairs</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R524">
            <v>0</v>
          </cell>
          <cell r="BS524">
            <v>0</v>
          </cell>
          <cell r="BT524">
            <v>0</v>
          </cell>
          <cell r="BU524">
            <v>0</v>
          </cell>
          <cell r="BV524">
            <v>0</v>
          </cell>
          <cell r="BW524">
            <v>0</v>
          </cell>
          <cell r="BX524">
            <v>0</v>
          </cell>
          <cell r="BY524">
            <v>0</v>
          </cell>
          <cell r="BZ524">
            <v>0</v>
          </cell>
          <cell r="CA524">
            <v>0</v>
          </cell>
          <cell r="CB524">
            <v>0</v>
          </cell>
          <cell r="CC524">
            <v>0</v>
          </cell>
          <cell r="CD524">
            <v>0</v>
          </cell>
          <cell r="CE524">
            <v>0</v>
          </cell>
          <cell r="CF524">
            <v>0</v>
          </cell>
          <cell r="CG524">
            <v>0</v>
          </cell>
          <cell r="CH524">
            <v>0</v>
          </cell>
          <cell r="CI524">
            <v>0</v>
          </cell>
          <cell r="CJ524">
            <v>0</v>
          </cell>
          <cell r="CK524">
            <v>0</v>
          </cell>
          <cell r="CL524">
            <v>0</v>
          </cell>
          <cell r="CM524">
            <v>0</v>
          </cell>
          <cell r="CN524">
            <v>23</v>
          </cell>
          <cell r="CO524">
            <v>4</v>
          </cell>
          <cell r="CP524">
            <v>4</v>
          </cell>
          <cell r="CQ524">
            <v>21</v>
          </cell>
          <cell r="CR524">
            <v>4</v>
          </cell>
          <cell r="CS524">
            <v>7</v>
          </cell>
        </row>
        <row r="525">
          <cell r="A525">
            <v>56406</v>
          </cell>
          <cell r="B525" t="str">
            <v>56406 Textbooks - Non-Public</v>
          </cell>
          <cell r="C525" t="b">
            <v>1</v>
          </cell>
          <cell r="D525" t="str">
            <v>56406 Textbooks - Non-Public</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R525">
            <v>0</v>
          </cell>
          <cell r="BS525">
            <v>0</v>
          </cell>
          <cell r="BT525">
            <v>0</v>
          </cell>
          <cell r="BU525">
            <v>0</v>
          </cell>
          <cell r="BV525">
            <v>0</v>
          </cell>
          <cell r="BW525">
            <v>0</v>
          </cell>
          <cell r="BX525">
            <v>0</v>
          </cell>
          <cell r="BY525">
            <v>0</v>
          </cell>
          <cell r="BZ525">
            <v>0</v>
          </cell>
          <cell r="CA525">
            <v>0</v>
          </cell>
          <cell r="CB525">
            <v>0</v>
          </cell>
          <cell r="CC525">
            <v>0</v>
          </cell>
          <cell r="CD525">
            <v>0</v>
          </cell>
          <cell r="CE525">
            <v>0</v>
          </cell>
          <cell r="CF525">
            <v>0</v>
          </cell>
          <cell r="CG525">
            <v>0</v>
          </cell>
          <cell r="CH525">
            <v>0</v>
          </cell>
          <cell r="CI525">
            <v>0</v>
          </cell>
          <cell r="CJ525">
            <v>0</v>
          </cell>
          <cell r="CK525">
            <v>0</v>
          </cell>
          <cell r="CL525">
            <v>0</v>
          </cell>
          <cell r="CM525">
            <v>0</v>
          </cell>
          <cell r="CN525">
            <v>23</v>
          </cell>
          <cell r="CO525">
            <v>4</v>
          </cell>
          <cell r="CP525">
            <v>4</v>
          </cell>
          <cell r="CQ525">
            <v>21</v>
          </cell>
          <cell r="CR525">
            <v>4</v>
          </cell>
          <cell r="CS525">
            <v>7</v>
          </cell>
        </row>
        <row r="526">
          <cell r="A526">
            <v>56407</v>
          </cell>
          <cell r="B526" t="str">
            <v>56407 Web-based Software or Databases - Library</v>
          </cell>
          <cell r="C526" t="b">
            <v>1</v>
          </cell>
          <cell r="D526" t="str">
            <v>56407 Web-based Software or Databases - Library</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v>0</v>
          </cell>
          <cell r="CG526">
            <v>0</v>
          </cell>
          <cell r="CH526">
            <v>0</v>
          </cell>
          <cell r="CI526">
            <v>0</v>
          </cell>
          <cell r="CJ526">
            <v>0</v>
          </cell>
          <cell r="CK526">
            <v>0</v>
          </cell>
          <cell r="CL526">
            <v>0</v>
          </cell>
          <cell r="CM526">
            <v>0</v>
          </cell>
          <cell r="CN526">
            <v>23</v>
          </cell>
          <cell r="CO526">
            <v>4</v>
          </cell>
          <cell r="CP526">
            <v>4</v>
          </cell>
          <cell r="CQ526">
            <v>21</v>
          </cell>
          <cell r="CR526">
            <v>4</v>
          </cell>
          <cell r="CS526">
            <v>7</v>
          </cell>
        </row>
        <row r="527">
          <cell r="A527">
            <v>56408</v>
          </cell>
          <cell r="B527" t="str">
            <v>56408 Other Textbooks</v>
          </cell>
          <cell r="C527" t="b">
            <v>1</v>
          </cell>
          <cell r="D527" t="str">
            <v>56408 Other Textbooks</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R527">
            <v>0</v>
          </cell>
          <cell r="BS527">
            <v>0</v>
          </cell>
          <cell r="BT527">
            <v>0</v>
          </cell>
          <cell r="BU527">
            <v>0</v>
          </cell>
          <cell r="BV527">
            <v>0</v>
          </cell>
          <cell r="BW527">
            <v>0</v>
          </cell>
          <cell r="BX527">
            <v>0</v>
          </cell>
          <cell r="BY527">
            <v>0</v>
          </cell>
          <cell r="BZ527">
            <v>0</v>
          </cell>
          <cell r="CA527">
            <v>0</v>
          </cell>
          <cell r="CB527">
            <v>0</v>
          </cell>
          <cell r="CC527">
            <v>0</v>
          </cell>
          <cell r="CD527">
            <v>0</v>
          </cell>
          <cell r="CE527">
            <v>0</v>
          </cell>
          <cell r="CF527">
            <v>0</v>
          </cell>
          <cell r="CG527">
            <v>0</v>
          </cell>
          <cell r="CH527">
            <v>0</v>
          </cell>
          <cell r="CI527">
            <v>0</v>
          </cell>
          <cell r="CJ527">
            <v>0</v>
          </cell>
          <cell r="CK527">
            <v>0</v>
          </cell>
          <cell r="CL527">
            <v>0</v>
          </cell>
          <cell r="CM527">
            <v>0</v>
          </cell>
          <cell r="CN527">
            <v>23</v>
          </cell>
          <cell r="CO527">
            <v>4</v>
          </cell>
          <cell r="CP527">
            <v>4</v>
          </cell>
          <cell r="CQ527">
            <v>21</v>
          </cell>
          <cell r="CR527">
            <v>4</v>
          </cell>
          <cell r="CS527">
            <v>7</v>
          </cell>
        </row>
        <row r="528">
          <cell r="A528">
            <v>56409</v>
          </cell>
          <cell r="B528" t="str">
            <v>56409 Electronic Textbooks</v>
          </cell>
          <cell r="C528" t="b">
            <v>1</v>
          </cell>
          <cell r="D528" t="str">
            <v>56409 Electronic Textbooks</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U528">
            <v>0</v>
          </cell>
          <cell r="AV528">
            <v>0</v>
          </cell>
          <cell r="AW528">
            <v>0</v>
          </cell>
          <cell r="AX528">
            <v>0</v>
          </cell>
          <cell r="AY528">
            <v>0</v>
          </cell>
          <cell r="AZ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I528">
            <v>0</v>
          </cell>
          <cell r="CJ528">
            <v>0</v>
          </cell>
          <cell r="CK528">
            <v>0</v>
          </cell>
          <cell r="CL528">
            <v>0</v>
          </cell>
          <cell r="CM528">
            <v>0</v>
          </cell>
          <cell r="CN528">
            <v>23</v>
          </cell>
          <cell r="CO528">
            <v>4</v>
          </cell>
          <cell r="CP528">
            <v>4</v>
          </cell>
          <cell r="CQ528">
            <v>21</v>
          </cell>
          <cell r="CR528">
            <v>4</v>
          </cell>
          <cell r="CS528">
            <v>7</v>
          </cell>
        </row>
        <row r="529">
          <cell r="A529">
            <v>56410</v>
          </cell>
          <cell r="B529" t="str">
            <v>56410 Dual and Concurrent Enrollment</v>
          </cell>
          <cell r="C529" t="b">
            <v>1</v>
          </cell>
          <cell r="D529" t="str">
            <v>56410 Dual and Concurrent Enrollment</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U529">
            <v>0</v>
          </cell>
          <cell r="AV529">
            <v>0</v>
          </cell>
          <cell r="AW529">
            <v>0</v>
          </cell>
          <cell r="AX529">
            <v>0</v>
          </cell>
          <cell r="AY529">
            <v>0</v>
          </cell>
          <cell r="AZ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I529">
            <v>0</v>
          </cell>
          <cell r="CJ529">
            <v>0</v>
          </cell>
          <cell r="CK529">
            <v>0</v>
          </cell>
          <cell r="CL529">
            <v>0</v>
          </cell>
          <cell r="CM529">
            <v>0</v>
          </cell>
          <cell r="CN529">
            <v>23</v>
          </cell>
          <cell r="CO529">
            <v>4</v>
          </cell>
          <cell r="CP529">
            <v>4</v>
          </cell>
          <cell r="CQ529">
            <v>21</v>
          </cell>
          <cell r="CR529">
            <v>4</v>
          </cell>
          <cell r="CS529">
            <v>7</v>
          </cell>
        </row>
        <row r="530">
          <cell r="A530">
            <v>56501</v>
          </cell>
          <cell r="B530" t="str">
            <v>56501 Technology-Related Supplies</v>
          </cell>
          <cell r="C530" t="b">
            <v>1</v>
          </cell>
          <cell r="D530" t="str">
            <v>56501 Technology-Related Supplies</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U530">
            <v>0</v>
          </cell>
          <cell r="AV530">
            <v>0</v>
          </cell>
          <cell r="AW530">
            <v>0</v>
          </cell>
          <cell r="AX530">
            <v>0</v>
          </cell>
          <cell r="AY530">
            <v>0</v>
          </cell>
          <cell r="AZ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I530">
            <v>0</v>
          </cell>
          <cell r="CJ530">
            <v>0</v>
          </cell>
          <cell r="CK530">
            <v>0</v>
          </cell>
          <cell r="CL530">
            <v>0</v>
          </cell>
          <cell r="CM530">
            <v>0</v>
          </cell>
          <cell r="CN530">
            <v>23</v>
          </cell>
          <cell r="CO530">
            <v>4</v>
          </cell>
          <cell r="CP530">
            <v>4</v>
          </cell>
          <cell r="CQ530">
            <v>21</v>
          </cell>
          <cell r="CR530">
            <v>4</v>
          </cell>
          <cell r="CS530">
            <v>7</v>
          </cell>
        </row>
        <row r="531">
          <cell r="A531">
            <v>57101</v>
          </cell>
          <cell r="B531" t="str">
            <v>57101 Land</v>
          </cell>
          <cell r="C531" t="b">
            <v>1</v>
          </cell>
          <cell r="D531" t="str">
            <v>57101 Land</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U531">
            <v>0</v>
          </cell>
          <cell r="AV531">
            <v>0</v>
          </cell>
          <cell r="AW531">
            <v>0</v>
          </cell>
          <cell r="AX531">
            <v>0</v>
          </cell>
          <cell r="AY531">
            <v>0</v>
          </cell>
          <cell r="AZ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I531">
            <v>0</v>
          </cell>
          <cell r="CJ531">
            <v>0</v>
          </cell>
          <cell r="CK531">
            <v>0</v>
          </cell>
          <cell r="CL531">
            <v>0</v>
          </cell>
          <cell r="CM531">
            <v>0</v>
          </cell>
          <cell r="CN531">
            <v>23</v>
          </cell>
          <cell r="CO531">
            <v>4</v>
          </cell>
          <cell r="CP531">
            <v>4</v>
          </cell>
          <cell r="CQ531">
            <v>21</v>
          </cell>
          <cell r="CR531">
            <v>4</v>
          </cell>
          <cell r="CS531">
            <v>7</v>
          </cell>
        </row>
        <row r="532">
          <cell r="A532">
            <v>57102</v>
          </cell>
          <cell r="B532" t="str">
            <v>57102 Land Improvements</v>
          </cell>
          <cell r="C532" t="b">
            <v>1</v>
          </cell>
          <cell r="D532" t="str">
            <v>57102 Land Improvements</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I532">
            <v>0</v>
          </cell>
          <cell r="CJ532">
            <v>0</v>
          </cell>
          <cell r="CK532">
            <v>0</v>
          </cell>
          <cell r="CL532">
            <v>0</v>
          </cell>
          <cell r="CM532">
            <v>0</v>
          </cell>
          <cell r="CN532">
            <v>23</v>
          </cell>
          <cell r="CO532">
            <v>4</v>
          </cell>
          <cell r="CP532">
            <v>4</v>
          </cell>
          <cell r="CQ532">
            <v>21</v>
          </cell>
          <cell r="CR532">
            <v>4</v>
          </cell>
          <cell r="CS532">
            <v>7</v>
          </cell>
        </row>
        <row r="533">
          <cell r="A533">
            <v>57201</v>
          </cell>
          <cell r="B533" t="str">
            <v>57201 Buildings Purchase</v>
          </cell>
          <cell r="C533" t="b">
            <v>1</v>
          </cell>
          <cell r="D533" t="str">
            <v>57201 Buildings Purchase</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v>0</v>
          </cell>
          <cell r="CL533">
            <v>0</v>
          </cell>
          <cell r="CM533">
            <v>0</v>
          </cell>
          <cell r="CN533">
            <v>23</v>
          </cell>
          <cell r="CO533">
            <v>4</v>
          </cell>
          <cell r="CP533">
            <v>4</v>
          </cell>
          <cell r="CQ533">
            <v>21</v>
          </cell>
          <cell r="CR533">
            <v>4</v>
          </cell>
          <cell r="CS533">
            <v>7</v>
          </cell>
        </row>
        <row r="534">
          <cell r="A534">
            <v>57202</v>
          </cell>
          <cell r="B534" t="str">
            <v>57202 Building Improvements</v>
          </cell>
          <cell r="C534" t="b">
            <v>1</v>
          </cell>
          <cell r="D534" t="str">
            <v>57202 Building Improvements</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I534">
            <v>0</v>
          </cell>
          <cell r="CJ534">
            <v>0</v>
          </cell>
          <cell r="CK534">
            <v>0</v>
          </cell>
          <cell r="CL534">
            <v>0</v>
          </cell>
          <cell r="CM534">
            <v>0</v>
          </cell>
          <cell r="CN534">
            <v>23</v>
          </cell>
          <cell r="CO534">
            <v>4</v>
          </cell>
          <cell r="CP534">
            <v>4</v>
          </cell>
          <cell r="CQ534">
            <v>21</v>
          </cell>
          <cell r="CR534">
            <v>4</v>
          </cell>
          <cell r="CS534">
            <v>7</v>
          </cell>
        </row>
        <row r="535">
          <cell r="A535">
            <v>57301</v>
          </cell>
          <cell r="B535" t="str">
            <v>57301 Vehicles</v>
          </cell>
          <cell r="C535" t="b">
            <v>1</v>
          </cell>
          <cell r="D535" t="str">
            <v>57301 Vehicles</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I535">
            <v>0</v>
          </cell>
          <cell r="CJ535">
            <v>0</v>
          </cell>
          <cell r="CK535">
            <v>0</v>
          </cell>
          <cell r="CL535">
            <v>0</v>
          </cell>
          <cell r="CM535">
            <v>0</v>
          </cell>
          <cell r="CN535">
            <v>23</v>
          </cell>
          <cell r="CO535">
            <v>4</v>
          </cell>
          <cell r="CP535">
            <v>4</v>
          </cell>
          <cell r="CQ535">
            <v>21</v>
          </cell>
          <cell r="CR535">
            <v>4</v>
          </cell>
          <cell r="CS535">
            <v>7</v>
          </cell>
        </row>
        <row r="536">
          <cell r="A536">
            <v>57303</v>
          </cell>
          <cell r="B536" t="str">
            <v>57303 Buses</v>
          </cell>
          <cell r="C536" t="b">
            <v>1</v>
          </cell>
          <cell r="D536" t="str">
            <v>57303 Buses</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I536">
            <v>0</v>
          </cell>
          <cell r="CJ536">
            <v>0</v>
          </cell>
          <cell r="CK536">
            <v>0</v>
          </cell>
          <cell r="CL536">
            <v>0</v>
          </cell>
          <cell r="CM536">
            <v>0</v>
          </cell>
          <cell r="CN536">
            <v>23</v>
          </cell>
          <cell r="CO536">
            <v>4</v>
          </cell>
          <cell r="CP536">
            <v>4</v>
          </cell>
          <cell r="CQ536">
            <v>21</v>
          </cell>
          <cell r="CR536">
            <v>4</v>
          </cell>
          <cell r="CS536">
            <v>7</v>
          </cell>
        </row>
        <row r="537">
          <cell r="A537">
            <v>57305</v>
          </cell>
          <cell r="B537" t="str">
            <v>57305 Equipment</v>
          </cell>
          <cell r="C537" t="b">
            <v>1</v>
          </cell>
          <cell r="D537" t="str">
            <v>57305 Equipment</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I537">
            <v>0</v>
          </cell>
          <cell r="CJ537">
            <v>0</v>
          </cell>
          <cell r="CK537">
            <v>0</v>
          </cell>
          <cell r="CL537">
            <v>0</v>
          </cell>
          <cell r="CM537">
            <v>0</v>
          </cell>
          <cell r="CN537">
            <v>23</v>
          </cell>
          <cell r="CO537">
            <v>4</v>
          </cell>
          <cell r="CP537">
            <v>4</v>
          </cell>
          <cell r="CQ537">
            <v>21</v>
          </cell>
          <cell r="CR537">
            <v>4</v>
          </cell>
          <cell r="CS537">
            <v>7</v>
          </cell>
        </row>
        <row r="538">
          <cell r="A538">
            <v>57306</v>
          </cell>
          <cell r="B538" t="str">
            <v>57306 Furniture and Fixtures</v>
          </cell>
          <cell r="C538" t="b">
            <v>1</v>
          </cell>
          <cell r="D538" t="str">
            <v>57306 Furniture and Fixtures</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I538">
            <v>0</v>
          </cell>
          <cell r="CJ538">
            <v>0</v>
          </cell>
          <cell r="CK538">
            <v>0</v>
          </cell>
          <cell r="CL538">
            <v>0</v>
          </cell>
          <cell r="CM538">
            <v>0</v>
          </cell>
          <cell r="CN538">
            <v>23</v>
          </cell>
          <cell r="CO538">
            <v>4</v>
          </cell>
          <cell r="CP538">
            <v>4</v>
          </cell>
          <cell r="CQ538">
            <v>21</v>
          </cell>
          <cell r="CR538">
            <v>4</v>
          </cell>
          <cell r="CS538">
            <v>7</v>
          </cell>
        </row>
        <row r="539">
          <cell r="A539">
            <v>57309</v>
          </cell>
          <cell r="B539" t="str">
            <v>57309 Technology-Related Hardware</v>
          </cell>
          <cell r="C539" t="b">
            <v>1</v>
          </cell>
          <cell r="D539" t="str">
            <v>57309 Technology-Related Hardware</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cell r="BK539">
            <v>0</v>
          </cell>
          <cell r="BL539">
            <v>0</v>
          </cell>
          <cell r="BM539">
            <v>0</v>
          </cell>
          <cell r="BN539">
            <v>0</v>
          </cell>
          <cell r="BO539">
            <v>0</v>
          </cell>
          <cell r="BP539">
            <v>0</v>
          </cell>
          <cell r="BR539">
            <v>0</v>
          </cell>
          <cell r="BS539">
            <v>0</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I539">
            <v>0</v>
          </cell>
          <cell r="CJ539">
            <v>0</v>
          </cell>
          <cell r="CK539">
            <v>0</v>
          </cell>
          <cell r="CL539">
            <v>0</v>
          </cell>
          <cell r="CM539">
            <v>0</v>
          </cell>
          <cell r="CN539">
            <v>23</v>
          </cell>
          <cell r="CO539">
            <v>4</v>
          </cell>
          <cell r="CP539">
            <v>4</v>
          </cell>
          <cell r="CQ539">
            <v>21</v>
          </cell>
          <cell r="CR539">
            <v>4</v>
          </cell>
          <cell r="CS539">
            <v>7</v>
          </cell>
        </row>
        <row r="540">
          <cell r="A540">
            <v>57311</v>
          </cell>
          <cell r="B540" t="str">
            <v>57311 Technology Software</v>
          </cell>
          <cell r="C540" t="b">
            <v>1</v>
          </cell>
          <cell r="D540" t="str">
            <v>57311 Technology Software</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I540">
            <v>0</v>
          </cell>
          <cell r="CJ540">
            <v>0</v>
          </cell>
          <cell r="CK540">
            <v>0</v>
          </cell>
          <cell r="CL540">
            <v>0</v>
          </cell>
          <cell r="CM540">
            <v>0</v>
          </cell>
          <cell r="CN540">
            <v>23</v>
          </cell>
          <cell r="CO540">
            <v>4</v>
          </cell>
          <cell r="CP540">
            <v>4</v>
          </cell>
          <cell r="CQ540">
            <v>21</v>
          </cell>
          <cell r="CR540">
            <v>4</v>
          </cell>
          <cell r="CS540">
            <v>7</v>
          </cell>
        </row>
        <row r="541">
          <cell r="A541">
            <v>57313</v>
          </cell>
          <cell r="B541" t="str">
            <v>57313 Environmental Equipment</v>
          </cell>
          <cell r="C541" t="b">
            <v>1</v>
          </cell>
          <cell r="D541" t="str">
            <v>57313 Environmental Equipment</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R541">
            <v>0</v>
          </cell>
          <cell r="BS541">
            <v>0</v>
          </cell>
          <cell r="BT541">
            <v>0</v>
          </cell>
          <cell r="BU541">
            <v>0</v>
          </cell>
          <cell r="BV541">
            <v>0</v>
          </cell>
          <cell r="BW541">
            <v>0</v>
          </cell>
          <cell r="BX541">
            <v>0</v>
          </cell>
          <cell r="BY541">
            <v>0</v>
          </cell>
          <cell r="BZ541">
            <v>0</v>
          </cell>
          <cell r="CA541">
            <v>0</v>
          </cell>
          <cell r="CB541">
            <v>0</v>
          </cell>
          <cell r="CC541">
            <v>0</v>
          </cell>
          <cell r="CD541">
            <v>0</v>
          </cell>
          <cell r="CE541">
            <v>0</v>
          </cell>
          <cell r="CF541">
            <v>0</v>
          </cell>
          <cell r="CG541">
            <v>0</v>
          </cell>
          <cell r="CH541">
            <v>0</v>
          </cell>
          <cell r="CI541">
            <v>0</v>
          </cell>
          <cell r="CJ541">
            <v>0</v>
          </cell>
          <cell r="CK541">
            <v>0</v>
          </cell>
          <cell r="CL541">
            <v>0</v>
          </cell>
          <cell r="CM541">
            <v>0</v>
          </cell>
          <cell r="CN541">
            <v>23</v>
          </cell>
          <cell r="CO541">
            <v>4</v>
          </cell>
          <cell r="CP541">
            <v>4</v>
          </cell>
          <cell r="CQ541">
            <v>21</v>
          </cell>
          <cell r="CR541">
            <v>4</v>
          </cell>
          <cell r="CS541">
            <v>7</v>
          </cell>
        </row>
        <row r="542">
          <cell r="A542">
            <v>57401</v>
          </cell>
          <cell r="B542" t="str">
            <v>57401 Water Systems</v>
          </cell>
          <cell r="C542" t="b">
            <v>1</v>
          </cell>
          <cell r="D542" t="str">
            <v>57401 Water Systems</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I542">
            <v>0</v>
          </cell>
          <cell r="CJ542">
            <v>0</v>
          </cell>
          <cell r="CK542">
            <v>0</v>
          </cell>
          <cell r="CL542">
            <v>0</v>
          </cell>
          <cell r="CM542">
            <v>0</v>
          </cell>
          <cell r="CN542">
            <v>23</v>
          </cell>
          <cell r="CO542">
            <v>4</v>
          </cell>
          <cell r="CP542">
            <v>4</v>
          </cell>
          <cell r="CQ542">
            <v>21</v>
          </cell>
          <cell r="CR542">
            <v>4</v>
          </cell>
          <cell r="CS542">
            <v>7</v>
          </cell>
        </row>
        <row r="543">
          <cell r="A543">
            <v>57402</v>
          </cell>
          <cell r="B543" t="str">
            <v>57402 Sewer Systems</v>
          </cell>
          <cell r="C543" t="b">
            <v>1</v>
          </cell>
          <cell r="D543" t="str">
            <v>57402 Sewer Systems</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U543">
            <v>0</v>
          </cell>
          <cell r="AV543">
            <v>0</v>
          </cell>
          <cell r="AW543">
            <v>0</v>
          </cell>
          <cell r="AX543">
            <v>0</v>
          </cell>
          <cell r="AY543">
            <v>0</v>
          </cell>
          <cell r="AZ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I543">
            <v>0</v>
          </cell>
          <cell r="CJ543">
            <v>0</v>
          </cell>
          <cell r="CK543">
            <v>0</v>
          </cell>
          <cell r="CL543">
            <v>0</v>
          </cell>
          <cell r="CM543">
            <v>0</v>
          </cell>
          <cell r="CN543">
            <v>23</v>
          </cell>
          <cell r="CO543">
            <v>4</v>
          </cell>
          <cell r="CP543">
            <v>4</v>
          </cell>
          <cell r="CQ543">
            <v>21</v>
          </cell>
          <cell r="CR543">
            <v>4</v>
          </cell>
          <cell r="CS543">
            <v>7</v>
          </cell>
        </row>
        <row r="544">
          <cell r="A544">
            <v>57403</v>
          </cell>
          <cell r="B544" t="str">
            <v>57403 Roads</v>
          </cell>
          <cell r="C544" t="b">
            <v>1</v>
          </cell>
          <cell r="D544" t="str">
            <v>57403 Roads</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R544">
            <v>0</v>
          </cell>
          <cell r="BS544">
            <v>0</v>
          </cell>
          <cell r="BT544">
            <v>0</v>
          </cell>
          <cell r="BU544">
            <v>0</v>
          </cell>
          <cell r="BV544">
            <v>0</v>
          </cell>
          <cell r="BW544">
            <v>0</v>
          </cell>
          <cell r="BX544">
            <v>0</v>
          </cell>
          <cell r="BY544">
            <v>0</v>
          </cell>
          <cell r="BZ544">
            <v>0</v>
          </cell>
          <cell r="CA544">
            <v>0</v>
          </cell>
          <cell r="CB544">
            <v>0</v>
          </cell>
          <cell r="CC544">
            <v>0</v>
          </cell>
          <cell r="CD544">
            <v>0</v>
          </cell>
          <cell r="CE544">
            <v>0</v>
          </cell>
          <cell r="CF544">
            <v>0</v>
          </cell>
          <cell r="CG544">
            <v>0</v>
          </cell>
          <cell r="CH544">
            <v>0</v>
          </cell>
          <cell r="CI544">
            <v>0</v>
          </cell>
          <cell r="CJ544">
            <v>0</v>
          </cell>
          <cell r="CK544">
            <v>0</v>
          </cell>
          <cell r="CL544">
            <v>0</v>
          </cell>
          <cell r="CM544">
            <v>0</v>
          </cell>
          <cell r="CN544">
            <v>23</v>
          </cell>
          <cell r="CO544">
            <v>4</v>
          </cell>
          <cell r="CP544">
            <v>4</v>
          </cell>
          <cell r="CQ544">
            <v>21</v>
          </cell>
          <cell r="CR544">
            <v>4</v>
          </cell>
          <cell r="CS544">
            <v>7</v>
          </cell>
        </row>
        <row r="545">
          <cell r="A545">
            <v>57404</v>
          </cell>
          <cell r="B545" t="str">
            <v>57404 Bridges</v>
          </cell>
          <cell r="C545" t="b">
            <v>1</v>
          </cell>
          <cell r="D545" t="str">
            <v>57404 Bridges</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cell r="CK545">
            <v>0</v>
          </cell>
          <cell r="CL545">
            <v>0</v>
          </cell>
          <cell r="CM545">
            <v>0</v>
          </cell>
          <cell r="CN545">
            <v>23</v>
          </cell>
          <cell r="CO545">
            <v>4</v>
          </cell>
          <cell r="CP545">
            <v>4</v>
          </cell>
          <cell r="CQ545">
            <v>21</v>
          </cell>
          <cell r="CR545">
            <v>4</v>
          </cell>
          <cell r="CS545">
            <v>7</v>
          </cell>
        </row>
        <row r="546">
          <cell r="A546">
            <v>57405</v>
          </cell>
          <cell r="B546" t="str">
            <v>57405 Other Long-term  Infrastructure Assets</v>
          </cell>
          <cell r="C546" t="b">
            <v>1</v>
          </cell>
          <cell r="D546" t="str">
            <v>57405 Other Long-term  Infrastructure Assets</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23</v>
          </cell>
          <cell r="CO546">
            <v>4</v>
          </cell>
          <cell r="CP546">
            <v>4</v>
          </cell>
          <cell r="CQ546">
            <v>21</v>
          </cell>
          <cell r="CR546">
            <v>4</v>
          </cell>
          <cell r="CS546">
            <v>7</v>
          </cell>
        </row>
        <row r="547">
          <cell r="A547">
            <v>58101</v>
          </cell>
          <cell r="B547" t="str">
            <v>58101 Professional Organization Fees</v>
          </cell>
          <cell r="C547" t="b">
            <v>1</v>
          </cell>
          <cell r="D547" t="str">
            <v>58101 Professional Organization Fees</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U547">
            <v>0</v>
          </cell>
          <cell r="AV547">
            <v>0</v>
          </cell>
          <cell r="AW547">
            <v>0</v>
          </cell>
          <cell r="AX547">
            <v>0</v>
          </cell>
          <cell r="AY547">
            <v>0</v>
          </cell>
          <cell r="AZ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23</v>
          </cell>
          <cell r="CO547">
            <v>4</v>
          </cell>
          <cell r="CP547">
            <v>4</v>
          </cell>
          <cell r="CQ547">
            <v>21</v>
          </cell>
          <cell r="CR547">
            <v>4</v>
          </cell>
          <cell r="CS547">
            <v>7</v>
          </cell>
        </row>
        <row r="548">
          <cell r="A548">
            <v>58102</v>
          </cell>
          <cell r="B548" t="str">
            <v>58102 Other Dues and Fees</v>
          </cell>
          <cell r="C548" t="b">
            <v>1</v>
          </cell>
          <cell r="D548" t="str">
            <v>58102 Other Dues and Fees</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U548">
            <v>0</v>
          </cell>
          <cell r="AV548">
            <v>0</v>
          </cell>
          <cell r="AW548">
            <v>0</v>
          </cell>
          <cell r="AX548">
            <v>0</v>
          </cell>
          <cell r="AY548">
            <v>0</v>
          </cell>
          <cell r="AZ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I548">
            <v>0</v>
          </cell>
          <cell r="CJ548">
            <v>0</v>
          </cell>
          <cell r="CK548">
            <v>0</v>
          </cell>
          <cell r="CL548">
            <v>0</v>
          </cell>
          <cell r="CM548">
            <v>0</v>
          </cell>
          <cell r="CN548">
            <v>23</v>
          </cell>
          <cell r="CO548">
            <v>4</v>
          </cell>
          <cell r="CP548">
            <v>4</v>
          </cell>
          <cell r="CQ548">
            <v>21</v>
          </cell>
          <cell r="CR548">
            <v>4</v>
          </cell>
          <cell r="CS548">
            <v>7</v>
          </cell>
        </row>
        <row r="549">
          <cell r="A549">
            <v>58103</v>
          </cell>
          <cell r="B549" t="str">
            <v>58103 Bank Fees</v>
          </cell>
          <cell r="C549" t="b">
            <v>1</v>
          </cell>
          <cell r="D549" t="str">
            <v>58103 Bank Fees</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U549">
            <v>0</v>
          </cell>
          <cell r="AV549">
            <v>0</v>
          </cell>
          <cell r="AW549">
            <v>0</v>
          </cell>
          <cell r="AX549">
            <v>0</v>
          </cell>
          <cell r="AY549">
            <v>0</v>
          </cell>
          <cell r="AZ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I549">
            <v>0</v>
          </cell>
          <cell r="CJ549">
            <v>0</v>
          </cell>
          <cell r="CK549">
            <v>0</v>
          </cell>
          <cell r="CL549">
            <v>0</v>
          </cell>
          <cell r="CM549">
            <v>0</v>
          </cell>
          <cell r="CN549">
            <v>23</v>
          </cell>
          <cell r="CO549">
            <v>4</v>
          </cell>
          <cell r="CP549">
            <v>4</v>
          </cell>
          <cell r="CQ549">
            <v>21</v>
          </cell>
          <cell r="CR549">
            <v>4</v>
          </cell>
          <cell r="CS549">
            <v>7</v>
          </cell>
        </row>
        <row r="550">
          <cell r="A550">
            <v>58104</v>
          </cell>
          <cell r="B550" t="str">
            <v>58104 License and Permit Fees</v>
          </cell>
          <cell r="C550" t="b">
            <v>1</v>
          </cell>
          <cell r="D550" t="str">
            <v>58104 License and Permit Fees</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U550">
            <v>0</v>
          </cell>
          <cell r="AV550">
            <v>0</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23</v>
          </cell>
          <cell r="CO550">
            <v>4</v>
          </cell>
          <cell r="CP550">
            <v>4</v>
          </cell>
          <cell r="CQ550">
            <v>21</v>
          </cell>
          <cell r="CR550">
            <v>4</v>
          </cell>
          <cell r="CS550">
            <v>7</v>
          </cell>
        </row>
        <row r="551">
          <cell r="A551">
            <v>58105</v>
          </cell>
          <cell r="B551" t="str">
            <v>58105 PCORI Fees</v>
          </cell>
          <cell r="C551" t="b">
            <v>1</v>
          </cell>
          <cell r="D551" t="str">
            <v>58105 PCORI Fees</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U551">
            <v>0</v>
          </cell>
          <cell r="AV551">
            <v>0</v>
          </cell>
          <cell r="AW551">
            <v>0</v>
          </cell>
          <cell r="AX551">
            <v>0</v>
          </cell>
          <cell r="AY551">
            <v>0</v>
          </cell>
          <cell r="AZ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I551">
            <v>0</v>
          </cell>
          <cell r="CJ551">
            <v>0</v>
          </cell>
          <cell r="CK551">
            <v>0</v>
          </cell>
          <cell r="CL551">
            <v>0</v>
          </cell>
          <cell r="CM551">
            <v>0</v>
          </cell>
          <cell r="CN551">
            <v>23</v>
          </cell>
          <cell r="CO551">
            <v>4</v>
          </cell>
          <cell r="CP551">
            <v>4</v>
          </cell>
          <cell r="CQ551">
            <v>21</v>
          </cell>
          <cell r="CR551">
            <v>4</v>
          </cell>
          <cell r="CS551">
            <v>7</v>
          </cell>
        </row>
        <row r="552">
          <cell r="A552">
            <v>58201</v>
          </cell>
          <cell r="B552" t="str">
            <v>58201 Tax Liability/Penalty</v>
          </cell>
          <cell r="C552" t="b">
            <v>1</v>
          </cell>
          <cell r="D552" t="str">
            <v>58201 Tax Liability/Penalty</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cell r="CH552">
            <v>0</v>
          </cell>
          <cell r="CI552">
            <v>0</v>
          </cell>
          <cell r="CJ552">
            <v>0</v>
          </cell>
          <cell r="CK552">
            <v>0</v>
          </cell>
          <cell r="CL552">
            <v>0</v>
          </cell>
          <cell r="CM552">
            <v>0</v>
          </cell>
          <cell r="CN552">
            <v>23</v>
          </cell>
          <cell r="CO552">
            <v>4</v>
          </cell>
          <cell r="CP552">
            <v>4</v>
          </cell>
          <cell r="CQ552">
            <v>21</v>
          </cell>
          <cell r="CR552">
            <v>4</v>
          </cell>
          <cell r="CS552">
            <v>7</v>
          </cell>
        </row>
        <row r="553">
          <cell r="A553">
            <v>58206</v>
          </cell>
          <cell r="B553" t="str">
            <v>58206 Claims and Settlements</v>
          </cell>
          <cell r="C553" t="b">
            <v>1</v>
          </cell>
          <cell r="D553" t="str">
            <v>58206 Claims and Settlements</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v>0</v>
          </cell>
          <cell r="CG553">
            <v>0</v>
          </cell>
          <cell r="CH553">
            <v>0</v>
          </cell>
          <cell r="CI553">
            <v>0</v>
          </cell>
          <cell r="CJ553">
            <v>0</v>
          </cell>
          <cell r="CK553">
            <v>0</v>
          </cell>
          <cell r="CL553">
            <v>0</v>
          </cell>
          <cell r="CM553">
            <v>0</v>
          </cell>
          <cell r="CN553">
            <v>23</v>
          </cell>
          <cell r="CO553">
            <v>4</v>
          </cell>
          <cell r="CP553">
            <v>4</v>
          </cell>
          <cell r="CQ553">
            <v>21</v>
          </cell>
          <cell r="CR553">
            <v>4</v>
          </cell>
          <cell r="CS553">
            <v>7</v>
          </cell>
        </row>
        <row r="554">
          <cell r="A554">
            <v>58310</v>
          </cell>
          <cell r="B554" t="str">
            <v>58310 Redemption of Principal</v>
          </cell>
          <cell r="C554" t="b">
            <v>1</v>
          </cell>
          <cell r="D554" t="str">
            <v>58310 Redemption of Principal</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R554">
            <v>0</v>
          </cell>
          <cell r="BS554">
            <v>0</v>
          </cell>
          <cell r="BT554">
            <v>0</v>
          </cell>
          <cell r="BU554">
            <v>0</v>
          </cell>
          <cell r="BV554">
            <v>0</v>
          </cell>
          <cell r="BW554">
            <v>0</v>
          </cell>
          <cell r="BX554">
            <v>0</v>
          </cell>
          <cell r="BY554">
            <v>0</v>
          </cell>
          <cell r="BZ554">
            <v>0</v>
          </cell>
          <cell r="CA554">
            <v>0</v>
          </cell>
          <cell r="CB554">
            <v>0</v>
          </cell>
          <cell r="CC554">
            <v>0</v>
          </cell>
          <cell r="CD554">
            <v>0</v>
          </cell>
          <cell r="CE554">
            <v>0</v>
          </cell>
          <cell r="CF554">
            <v>0</v>
          </cell>
          <cell r="CG554">
            <v>0</v>
          </cell>
          <cell r="CH554">
            <v>0</v>
          </cell>
          <cell r="CI554">
            <v>0</v>
          </cell>
          <cell r="CJ554">
            <v>0</v>
          </cell>
          <cell r="CK554">
            <v>0</v>
          </cell>
          <cell r="CL554">
            <v>0</v>
          </cell>
          <cell r="CM554">
            <v>0</v>
          </cell>
          <cell r="CN554">
            <v>23</v>
          </cell>
          <cell r="CO554">
            <v>4</v>
          </cell>
          <cell r="CP554">
            <v>4</v>
          </cell>
          <cell r="CQ554">
            <v>21</v>
          </cell>
          <cell r="CR554">
            <v>4</v>
          </cell>
          <cell r="CS554">
            <v>7</v>
          </cell>
        </row>
        <row r="555">
          <cell r="A555">
            <v>58311</v>
          </cell>
          <cell r="B555" t="str">
            <v>58311 Bond Principal Payment</v>
          </cell>
          <cell r="C555" t="b">
            <v>1</v>
          </cell>
          <cell r="D555" t="str">
            <v>58311 Bond Principal Payment</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v>0</v>
          </cell>
          <cell r="CG555">
            <v>0</v>
          </cell>
          <cell r="CH555">
            <v>0</v>
          </cell>
          <cell r="CI555">
            <v>0</v>
          </cell>
          <cell r="CJ555">
            <v>0</v>
          </cell>
          <cell r="CK555">
            <v>0</v>
          </cell>
          <cell r="CL555">
            <v>0</v>
          </cell>
          <cell r="CM555">
            <v>0</v>
          </cell>
          <cell r="CN555">
            <v>23</v>
          </cell>
          <cell r="CO555">
            <v>4</v>
          </cell>
          <cell r="CP555">
            <v>4</v>
          </cell>
          <cell r="CQ555">
            <v>21</v>
          </cell>
          <cell r="CR555">
            <v>4</v>
          </cell>
          <cell r="CS555">
            <v>7</v>
          </cell>
        </row>
        <row r="556">
          <cell r="A556">
            <v>58313</v>
          </cell>
          <cell r="B556" t="str">
            <v>58313 Special Revenue Bond Principal Payment</v>
          </cell>
          <cell r="C556" t="b">
            <v>1</v>
          </cell>
          <cell r="D556" t="str">
            <v>58313 Special Revenue Bond Principal Payment</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U556">
            <v>0</v>
          </cell>
          <cell r="AV556">
            <v>0</v>
          </cell>
          <cell r="AW556">
            <v>0</v>
          </cell>
          <cell r="AX556">
            <v>0</v>
          </cell>
          <cell r="AY556">
            <v>0</v>
          </cell>
          <cell r="AZ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0</v>
          </cell>
          <cell r="CN556">
            <v>23</v>
          </cell>
          <cell r="CO556">
            <v>4</v>
          </cell>
          <cell r="CP556">
            <v>4</v>
          </cell>
          <cell r="CQ556">
            <v>21</v>
          </cell>
          <cell r="CR556">
            <v>4</v>
          </cell>
          <cell r="CS556">
            <v>7</v>
          </cell>
        </row>
        <row r="557">
          <cell r="A557">
            <v>58315</v>
          </cell>
          <cell r="B557" t="str">
            <v>58315 Redemption of Principal - Non Debt Service Funds</v>
          </cell>
          <cell r="C557" t="b">
            <v>1</v>
          </cell>
          <cell r="D557" t="str">
            <v>58315 Redemption of Principal - Non Debt Service Funds</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U557">
            <v>0</v>
          </cell>
          <cell r="AV557">
            <v>0</v>
          </cell>
          <cell r="AW557">
            <v>0</v>
          </cell>
          <cell r="AX557">
            <v>0</v>
          </cell>
          <cell r="AY557">
            <v>0</v>
          </cell>
          <cell r="AZ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0</v>
          </cell>
          <cell r="CN557">
            <v>23</v>
          </cell>
          <cell r="CO557">
            <v>4</v>
          </cell>
          <cell r="CP557">
            <v>4</v>
          </cell>
          <cell r="CQ557">
            <v>21</v>
          </cell>
          <cell r="CR557">
            <v>4</v>
          </cell>
          <cell r="CS557">
            <v>7</v>
          </cell>
        </row>
        <row r="558">
          <cell r="A558">
            <v>58320</v>
          </cell>
          <cell r="B558" t="str">
            <v>58320 Interest</v>
          </cell>
          <cell r="C558" t="b">
            <v>1</v>
          </cell>
          <cell r="D558" t="str">
            <v>58320 Interest</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I558">
            <v>0</v>
          </cell>
          <cell r="CJ558">
            <v>0</v>
          </cell>
          <cell r="CK558">
            <v>0</v>
          </cell>
          <cell r="CL558">
            <v>0</v>
          </cell>
          <cell r="CM558">
            <v>0</v>
          </cell>
          <cell r="CN558">
            <v>23</v>
          </cell>
          <cell r="CO558">
            <v>4</v>
          </cell>
          <cell r="CP558">
            <v>4</v>
          </cell>
          <cell r="CQ558">
            <v>21</v>
          </cell>
          <cell r="CR558">
            <v>4</v>
          </cell>
          <cell r="CS558">
            <v>7</v>
          </cell>
        </row>
        <row r="559">
          <cell r="A559">
            <v>58322</v>
          </cell>
          <cell r="B559" t="str">
            <v>58322 Bond Interest Payment</v>
          </cell>
          <cell r="C559" t="b">
            <v>1</v>
          </cell>
          <cell r="D559" t="str">
            <v>58322 Bond Interest Payment</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cell r="CM559">
            <v>0</v>
          </cell>
          <cell r="CN559">
            <v>23</v>
          </cell>
          <cell r="CO559">
            <v>4</v>
          </cell>
          <cell r="CP559">
            <v>4</v>
          </cell>
          <cell r="CQ559">
            <v>21</v>
          </cell>
          <cell r="CR559">
            <v>4</v>
          </cell>
          <cell r="CS559">
            <v>7</v>
          </cell>
        </row>
        <row r="560">
          <cell r="A560">
            <v>58324</v>
          </cell>
          <cell r="B560" t="str">
            <v>58324 Special Revenue Bond Interest Payment</v>
          </cell>
          <cell r="C560" t="b">
            <v>1</v>
          </cell>
          <cell r="D560" t="str">
            <v>58324 Special Revenue Bond Interest Payment</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U560">
            <v>0</v>
          </cell>
          <cell r="AV560">
            <v>0</v>
          </cell>
          <cell r="AW560">
            <v>0</v>
          </cell>
          <cell r="AX560">
            <v>0</v>
          </cell>
          <cell r="AY560">
            <v>0</v>
          </cell>
          <cell r="AZ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R560">
            <v>0</v>
          </cell>
          <cell r="BS560">
            <v>0</v>
          </cell>
          <cell r="BT560">
            <v>0</v>
          </cell>
          <cell r="BU560">
            <v>0</v>
          </cell>
          <cell r="BV560">
            <v>0</v>
          </cell>
          <cell r="BW560">
            <v>0</v>
          </cell>
          <cell r="BX560">
            <v>0</v>
          </cell>
          <cell r="BY560">
            <v>0</v>
          </cell>
          <cell r="BZ560">
            <v>0</v>
          </cell>
          <cell r="CA560">
            <v>0</v>
          </cell>
          <cell r="CB560">
            <v>0</v>
          </cell>
          <cell r="CC560">
            <v>0</v>
          </cell>
          <cell r="CD560">
            <v>0</v>
          </cell>
          <cell r="CE560">
            <v>0</v>
          </cell>
          <cell r="CF560">
            <v>0</v>
          </cell>
          <cell r="CG560">
            <v>0</v>
          </cell>
          <cell r="CH560">
            <v>0</v>
          </cell>
          <cell r="CI560">
            <v>0</v>
          </cell>
          <cell r="CJ560">
            <v>0</v>
          </cell>
          <cell r="CK560">
            <v>0</v>
          </cell>
          <cell r="CL560">
            <v>0</v>
          </cell>
          <cell r="CM560">
            <v>0</v>
          </cell>
          <cell r="CN560">
            <v>23</v>
          </cell>
          <cell r="CO560">
            <v>4</v>
          </cell>
          <cell r="CP560">
            <v>4</v>
          </cell>
          <cell r="CQ560">
            <v>21</v>
          </cell>
          <cell r="CR560">
            <v>4</v>
          </cell>
          <cell r="CS560">
            <v>7</v>
          </cell>
        </row>
        <row r="561">
          <cell r="A561">
            <v>58325</v>
          </cell>
          <cell r="B561" t="str">
            <v>58325 Interest Payment - Non Debt Service Funds</v>
          </cell>
          <cell r="C561" t="b">
            <v>1</v>
          </cell>
          <cell r="D561" t="str">
            <v>58325 Interest Payment - Non Debt Service Funds</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R561">
            <v>0</v>
          </cell>
          <cell r="BS561">
            <v>0</v>
          </cell>
          <cell r="BT561">
            <v>0</v>
          </cell>
          <cell r="BU561">
            <v>0</v>
          </cell>
          <cell r="BV561">
            <v>0</v>
          </cell>
          <cell r="BW561">
            <v>0</v>
          </cell>
          <cell r="BX561">
            <v>0</v>
          </cell>
          <cell r="BY561">
            <v>0</v>
          </cell>
          <cell r="BZ561">
            <v>0</v>
          </cell>
          <cell r="CA561">
            <v>0</v>
          </cell>
          <cell r="CB561">
            <v>0</v>
          </cell>
          <cell r="CC561">
            <v>0</v>
          </cell>
          <cell r="CD561">
            <v>0</v>
          </cell>
          <cell r="CE561">
            <v>0</v>
          </cell>
          <cell r="CF561">
            <v>0</v>
          </cell>
          <cell r="CG561">
            <v>0</v>
          </cell>
          <cell r="CH561">
            <v>0</v>
          </cell>
          <cell r="CI561">
            <v>0</v>
          </cell>
          <cell r="CJ561">
            <v>0</v>
          </cell>
          <cell r="CK561">
            <v>0</v>
          </cell>
          <cell r="CL561">
            <v>0</v>
          </cell>
          <cell r="CM561">
            <v>0</v>
          </cell>
          <cell r="CN561">
            <v>23</v>
          </cell>
          <cell r="CO561">
            <v>4</v>
          </cell>
          <cell r="CP561">
            <v>4</v>
          </cell>
          <cell r="CQ561">
            <v>21</v>
          </cell>
          <cell r="CR561">
            <v>4</v>
          </cell>
          <cell r="CS561">
            <v>7</v>
          </cell>
        </row>
        <row r="562">
          <cell r="A562">
            <v>58330</v>
          </cell>
          <cell r="B562" t="str">
            <v>58330 Amortization of Bond Issuance and Other Debt-Related Costs</v>
          </cell>
          <cell r="C562" t="b">
            <v>1</v>
          </cell>
          <cell r="D562" t="str">
            <v>58330 Amortization of Bond Issuance and Other Debt-Related Costs</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I562">
            <v>0</v>
          </cell>
          <cell r="CJ562">
            <v>0</v>
          </cell>
          <cell r="CK562">
            <v>0</v>
          </cell>
          <cell r="CL562">
            <v>0</v>
          </cell>
          <cell r="CM562">
            <v>0</v>
          </cell>
          <cell r="CN562">
            <v>23</v>
          </cell>
          <cell r="CO562">
            <v>4</v>
          </cell>
          <cell r="CP562">
            <v>4</v>
          </cell>
          <cell r="CQ562">
            <v>21</v>
          </cell>
          <cell r="CR562">
            <v>4</v>
          </cell>
          <cell r="CS562">
            <v>7</v>
          </cell>
        </row>
        <row r="563">
          <cell r="A563">
            <v>58340</v>
          </cell>
          <cell r="B563" t="str">
            <v>58340 Amortization of Premium and Discount on Issuance of Bonds</v>
          </cell>
          <cell r="C563" t="b">
            <v>1</v>
          </cell>
          <cell r="D563" t="str">
            <v>58340 Amortization of Premium and Discount on Issuance of Bonds</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I563">
            <v>0</v>
          </cell>
          <cell r="CJ563">
            <v>0</v>
          </cell>
          <cell r="CK563">
            <v>0</v>
          </cell>
          <cell r="CL563">
            <v>0</v>
          </cell>
          <cell r="CM563">
            <v>0</v>
          </cell>
          <cell r="CN563">
            <v>23</v>
          </cell>
          <cell r="CO563">
            <v>4</v>
          </cell>
          <cell r="CP563">
            <v>4</v>
          </cell>
          <cell r="CQ563">
            <v>21</v>
          </cell>
          <cell r="CR563">
            <v>4</v>
          </cell>
          <cell r="CS563">
            <v>7</v>
          </cell>
        </row>
        <row r="564">
          <cell r="A564">
            <v>58341</v>
          </cell>
          <cell r="B564" t="str">
            <v>58341 Bond Fees</v>
          </cell>
          <cell r="C564" t="b">
            <v>1</v>
          </cell>
          <cell r="D564" t="str">
            <v>58341 Bond Fees</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U564">
            <v>0</v>
          </cell>
          <cell r="AV564">
            <v>0</v>
          </cell>
          <cell r="AW564">
            <v>0</v>
          </cell>
          <cell r="AX564">
            <v>0</v>
          </cell>
          <cell r="AY564">
            <v>0</v>
          </cell>
          <cell r="AZ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cell r="CI564">
            <v>0</v>
          </cell>
          <cell r="CJ564">
            <v>0</v>
          </cell>
          <cell r="CK564">
            <v>0</v>
          </cell>
          <cell r="CL564">
            <v>0</v>
          </cell>
          <cell r="CM564">
            <v>0</v>
          </cell>
          <cell r="CN564">
            <v>23</v>
          </cell>
          <cell r="CO564">
            <v>4</v>
          </cell>
          <cell r="CP564">
            <v>4</v>
          </cell>
          <cell r="CQ564">
            <v>21</v>
          </cell>
          <cell r="CR564">
            <v>4</v>
          </cell>
          <cell r="CS564">
            <v>7</v>
          </cell>
        </row>
        <row r="565">
          <cell r="A565">
            <v>58401</v>
          </cell>
          <cell r="B565" t="str">
            <v>58401 Real and Personal Property Taxes</v>
          </cell>
          <cell r="C565" t="b">
            <v>1</v>
          </cell>
          <cell r="D565" t="str">
            <v>58401 Real and Personal Property Taxes</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U565">
            <v>0</v>
          </cell>
          <cell r="AV565">
            <v>0</v>
          </cell>
          <cell r="AW565">
            <v>0</v>
          </cell>
          <cell r="AX565">
            <v>0</v>
          </cell>
          <cell r="AY565">
            <v>0</v>
          </cell>
          <cell r="AZ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R565">
            <v>0</v>
          </cell>
          <cell r="BS565">
            <v>0</v>
          </cell>
          <cell r="BT565">
            <v>0</v>
          </cell>
          <cell r="BU565">
            <v>0</v>
          </cell>
          <cell r="BV565">
            <v>0</v>
          </cell>
          <cell r="BW565">
            <v>0</v>
          </cell>
          <cell r="BX565">
            <v>0</v>
          </cell>
          <cell r="BY565">
            <v>0</v>
          </cell>
          <cell r="BZ565">
            <v>0</v>
          </cell>
          <cell r="CA565">
            <v>0</v>
          </cell>
          <cell r="CB565">
            <v>0</v>
          </cell>
          <cell r="CC565">
            <v>0</v>
          </cell>
          <cell r="CD565">
            <v>0</v>
          </cell>
          <cell r="CE565">
            <v>0</v>
          </cell>
          <cell r="CF565">
            <v>0</v>
          </cell>
          <cell r="CG565">
            <v>0</v>
          </cell>
          <cell r="CH565">
            <v>0</v>
          </cell>
          <cell r="CI565">
            <v>0</v>
          </cell>
          <cell r="CJ565">
            <v>0</v>
          </cell>
          <cell r="CK565">
            <v>0</v>
          </cell>
          <cell r="CL565">
            <v>0</v>
          </cell>
          <cell r="CM565">
            <v>0</v>
          </cell>
          <cell r="CN565">
            <v>23</v>
          </cell>
          <cell r="CO565">
            <v>4</v>
          </cell>
          <cell r="CP565">
            <v>4</v>
          </cell>
          <cell r="CQ565">
            <v>21</v>
          </cell>
          <cell r="CR565">
            <v>4</v>
          </cell>
          <cell r="CS565">
            <v>7</v>
          </cell>
        </row>
        <row r="566">
          <cell r="A566">
            <v>58901</v>
          </cell>
          <cell r="B566" t="str">
            <v>58901 Other Miscellaneous Expenses</v>
          </cell>
          <cell r="C566" t="b">
            <v>1</v>
          </cell>
          <cell r="D566" t="str">
            <v>58901 Other Miscellaneous Expenses</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U566">
            <v>0</v>
          </cell>
          <cell r="AV566">
            <v>0</v>
          </cell>
          <cell r="AW566">
            <v>0</v>
          </cell>
          <cell r="AX566">
            <v>0</v>
          </cell>
          <cell r="AY566">
            <v>0</v>
          </cell>
          <cell r="AZ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I566">
            <v>0</v>
          </cell>
          <cell r="CJ566">
            <v>0</v>
          </cell>
          <cell r="CK566">
            <v>0</v>
          </cell>
          <cell r="CL566">
            <v>0</v>
          </cell>
          <cell r="CM566">
            <v>0</v>
          </cell>
          <cell r="CN566">
            <v>23</v>
          </cell>
          <cell r="CO566">
            <v>4</v>
          </cell>
          <cell r="CP566">
            <v>4</v>
          </cell>
          <cell r="CQ566">
            <v>21</v>
          </cell>
          <cell r="CR566">
            <v>4</v>
          </cell>
          <cell r="CS566">
            <v>7</v>
          </cell>
        </row>
        <row r="567">
          <cell r="A567">
            <v>58902</v>
          </cell>
          <cell r="B567" t="str">
            <v>58902 Bad Debt Expense</v>
          </cell>
          <cell r="C567" t="b">
            <v>1</v>
          </cell>
          <cell r="D567" t="str">
            <v>58902 Bad Debt Expense</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U567">
            <v>0</v>
          </cell>
          <cell r="AV567">
            <v>0</v>
          </cell>
          <cell r="AW567">
            <v>0</v>
          </cell>
          <cell r="AX567">
            <v>0</v>
          </cell>
          <cell r="AY567">
            <v>0</v>
          </cell>
          <cell r="AZ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I567">
            <v>0</v>
          </cell>
          <cell r="CJ567">
            <v>0</v>
          </cell>
          <cell r="CK567">
            <v>0</v>
          </cell>
          <cell r="CL567">
            <v>0</v>
          </cell>
          <cell r="CM567">
            <v>0</v>
          </cell>
          <cell r="CN567">
            <v>23</v>
          </cell>
          <cell r="CO567">
            <v>4</v>
          </cell>
          <cell r="CP567">
            <v>4</v>
          </cell>
          <cell r="CQ567">
            <v>21</v>
          </cell>
          <cell r="CR567">
            <v>4</v>
          </cell>
          <cell r="CS567">
            <v>7</v>
          </cell>
        </row>
        <row r="568">
          <cell r="A568">
            <v>58903</v>
          </cell>
          <cell r="B568" t="str">
            <v>58903 Community Outreach Services</v>
          </cell>
          <cell r="C568" t="b">
            <v>1</v>
          </cell>
          <cell r="D568" t="str">
            <v>58903 Community Outreach Services</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U568">
            <v>0</v>
          </cell>
          <cell r="AV568">
            <v>0</v>
          </cell>
          <cell r="AW568">
            <v>0</v>
          </cell>
          <cell r="AX568">
            <v>0</v>
          </cell>
          <cell r="AY568">
            <v>0</v>
          </cell>
          <cell r="AZ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I568">
            <v>0</v>
          </cell>
          <cell r="CJ568">
            <v>0</v>
          </cell>
          <cell r="CK568">
            <v>0</v>
          </cell>
          <cell r="CL568">
            <v>0</v>
          </cell>
          <cell r="CM568">
            <v>0</v>
          </cell>
          <cell r="CN568">
            <v>23</v>
          </cell>
          <cell r="CO568">
            <v>4</v>
          </cell>
          <cell r="CP568">
            <v>4</v>
          </cell>
          <cell r="CQ568">
            <v>21</v>
          </cell>
          <cell r="CR568">
            <v>4</v>
          </cell>
          <cell r="CS568">
            <v>7</v>
          </cell>
        </row>
        <row r="569">
          <cell r="A569">
            <v>59110</v>
          </cell>
          <cell r="B569" t="str">
            <v>59110 Interagency Fund Transfers Out</v>
          </cell>
          <cell r="C569" t="b">
            <v>1</v>
          </cell>
          <cell r="D569" t="str">
            <v>59110 Interagency Fund Transfers Out</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U569">
            <v>0</v>
          </cell>
          <cell r="AV569">
            <v>0</v>
          </cell>
          <cell r="AW569">
            <v>0</v>
          </cell>
          <cell r="AX569">
            <v>0</v>
          </cell>
          <cell r="AY569">
            <v>0</v>
          </cell>
          <cell r="AZ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R569">
            <v>0</v>
          </cell>
          <cell r="BS569">
            <v>0</v>
          </cell>
          <cell r="BT569">
            <v>0</v>
          </cell>
          <cell r="BU569">
            <v>0</v>
          </cell>
          <cell r="BV569">
            <v>0</v>
          </cell>
          <cell r="BW569">
            <v>0</v>
          </cell>
          <cell r="BX569">
            <v>0</v>
          </cell>
          <cell r="BY569">
            <v>0</v>
          </cell>
          <cell r="BZ569">
            <v>0</v>
          </cell>
          <cell r="CA569">
            <v>0</v>
          </cell>
          <cell r="CB569">
            <v>0</v>
          </cell>
          <cell r="CC569">
            <v>0</v>
          </cell>
          <cell r="CD569">
            <v>0</v>
          </cell>
          <cell r="CE569">
            <v>0</v>
          </cell>
          <cell r="CF569">
            <v>0</v>
          </cell>
          <cell r="CG569">
            <v>0</v>
          </cell>
          <cell r="CH569">
            <v>0</v>
          </cell>
          <cell r="CI569">
            <v>0</v>
          </cell>
          <cell r="CJ569">
            <v>0</v>
          </cell>
          <cell r="CK569">
            <v>0</v>
          </cell>
          <cell r="CL569">
            <v>0</v>
          </cell>
          <cell r="CM569">
            <v>0</v>
          </cell>
          <cell r="CN569">
            <v>23</v>
          </cell>
          <cell r="CO569">
            <v>4</v>
          </cell>
          <cell r="CP569">
            <v>4</v>
          </cell>
          <cell r="CQ569">
            <v>21</v>
          </cell>
          <cell r="CR569">
            <v>4</v>
          </cell>
          <cell r="CS569">
            <v>7</v>
          </cell>
        </row>
        <row r="570">
          <cell r="A570">
            <v>59201</v>
          </cell>
          <cell r="B570" t="str">
            <v>59201 Debt Defeasance</v>
          </cell>
          <cell r="C570" t="b">
            <v>1</v>
          </cell>
          <cell r="D570" t="str">
            <v>59201 Debt Defeasance</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R570">
            <v>0</v>
          </cell>
          <cell r="BS570">
            <v>0</v>
          </cell>
          <cell r="BT570">
            <v>0</v>
          </cell>
          <cell r="BU570">
            <v>0</v>
          </cell>
          <cell r="BV570">
            <v>0</v>
          </cell>
          <cell r="BW570">
            <v>0</v>
          </cell>
          <cell r="BX570">
            <v>0</v>
          </cell>
          <cell r="BY570">
            <v>0</v>
          </cell>
          <cell r="BZ570">
            <v>0</v>
          </cell>
          <cell r="CA570">
            <v>0</v>
          </cell>
          <cell r="CB570">
            <v>0</v>
          </cell>
          <cell r="CC570">
            <v>0</v>
          </cell>
          <cell r="CD570">
            <v>0</v>
          </cell>
          <cell r="CE570">
            <v>0</v>
          </cell>
          <cell r="CF570">
            <v>0</v>
          </cell>
          <cell r="CG570">
            <v>0</v>
          </cell>
          <cell r="CH570">
            <v>0</v>
          </cell>
          <cell r="CI570">
            <v>0</v>
          </cell>
          <cell r="CJ570">
            <v>0</v>
          </cell>
          <cell r="CK570">
            <v>0</v>
          </cell>
          <cell r="CL570">
            <v>0</v>
          </cell>
          <cell r="CM570">
            <v>0</v>
          </cell>
          <cell r="CN570">
            <v>23</v>
          </cell>
          <cell r="CO570">
            <v>4</v>
          </cell>
          <cell r="CP570">
            <v>4</v>
          </cell>
          <cell r="CQ570">
            <v>21</v>
          </cell>
          <cell r="CR570">
            <v>4</v>
          </cell>
          <cell r="CS570">
            <v>7</v>
          </cell>
        </row>
        <row r="571">
          <cell r="A571">
            <v>59401</v>
          </cell>
          <cell r="B571" t="str">
            <v>59401 Loss on Sale</v>
          </cell>
          <cell r="C571" t="b">
            <v>1</v>
          </cell>
          <cell r="D571" t="str">
            <v>59401 Loss on Sale</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U571">
            <v>0</v>
          </cell>
          <cell r="AV571">
            <v>0</v>
          </cell>
          <cell r="AW571">
            <v>0</v>
          </cell>
          <cell r="AX571">
            <v>0</v>
          </cell>
          <cell r="AY571">
            <v>0</v>
          </cell>
          <cell r="AZ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v>0</v>
          </cell>
          <cell r="CG571">
            <v>0</v>
          </cell>
          <cell r="CH571">
            <v>0</v>
          </cell>
          <cell r="CI571">
            <v>0</v>
          </cell>
          <cell r="CJ571">
            <v>0</v>
          </cell>
          <cell r="CK571">
            <v>0</v>
          </cell>
          <cell r="CL571">
            <v>0</v>
          </cell>
          <cell r="CM571">
            <v>0</v>
          </cell>
          <cell r="CN571">
            <v>23</v>
          </cell>
          <cell r="CO571">
            <v>4</v>
          </cell>
          <cell r="CP571">
            <v>4</v>
          </cell>
          <cell r="CQ571">
            <v>21</v>
          </cell>
          <cell r="CR571">
            <v>4</v>
          </cell>
          <cell r="CS571">
            <v>7</v>
          </cell>
        </row>
        <row r="572">
          <cell r="A572">
            <v>59501</v>
          </cell>
          <cell r="B572" t="str">
            <v>59501 Special Items - GASB 34</v>
          </cell>
          <cell r="C572" t="b">
            <v>1</v>
          </cell>
          <cell r="D572" t="str">
            <v>59501 Special Items - GASB 34</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U572">
            <v>0</v>
          </cell>
          <cell r="AV572">
            <v>0</v>
          </cell>
          <cell r="AW572">
            <v>0</v>
          </cell>
          <cell r="AX572">
            <v>0</v>
          </cell>
          <cell r="AY572">
            <v>0</v>
          </cell>
          <cell r="AZ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I572">
            <v>0</v>
          </cell>
          <cell r="CJ572">
            <v>0</v>
          </cell>
          <cell r="CK572">
            <v>0</v>
          </cell>
          <cell r="CL572">
            <v>0</v>
          </cell>
          <cell r="CM572">
            <v>0</v>
          </cell>
          <cell r="CN572">
            <v>23</v>
          </cell>
          <cell r="CO572">
            <v>4</v>
          </cell>
          <cell r="CP572">
            <v>4</v>
          </cell>
          <cell r="CQ572">
            <v>21</v>
          </cell>
          <cell r="CR572">
            <v>4</v>
          </cell>
          <cell r="CS572">
            <v>7</v>
          </cell>
        </row>
        <row r="573">
          <cell r="A573">
            <v>59601</v>
          </cell>
          <cell r="B573" t="str">
            <v>59601 Extraordinary Items</v>
          </cell>
          <cell r="C573" t="b">
            <v>1</v>
          </cell>
          <cell r="D573" t="str">
            <v>59601 Extraordinary Items</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U573">
            <v>0</v>
          </cell>
          <cell r="AV573">
            <v>0</v>
          </cell>
          <cell r="AW573">
            <v>0</v>
          </cell>
          <cell r="AX573">
            <v>0</v>
          </cell>
          <cell r="AY573">
            <v>0</v>
          </cell>
          <cell r="AZ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v>0</v>
          </cell>
          <cell r="CG573">
            <v>0</v>
          </cell>
          <cell r="CH573">
            <v>0</v>
          </cell>
          <cell r="CI573">
            <v>0</v>
          </cell>
          <cell r="CJ573">
            <v>0</v>
          </cell>
          <cell r="CK573">
            <v>0</v>
          </cell>
          <cell r="CL573">
            <v>0</v>
          </cell>
          <cell r="CM573">
            <v>0</v>
          </cell>
          <cell r="CN573">
            <v>23</v>
          </cell>
          <cell r="CO573">
            <v>4</v>
          </cell>
          <cell r="CP573">
            <v>4</v>
          </cell>
          <cell r="CQ573">
            <v>21</v>
          </cell>
          <cell r="CR573">
            <v>4</v>
          </cell>
          <cell r="CS573">
            <v>7</v>
          </cell>
        </row>
        <row r="574">
          <cell r="A574">
            <v>59701</v>
          </cell>
          <cell r="B574" t="str">
            <v>59701  Expenditures from Custodial Funds</v>
          </cell>
          <cell r="C574" t="b">
            <v>1</v>
          </cell>
          <cell r="D574" t="str">
            <v>59701  Expenditures from Custodial Funds</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U574">
            <v>0</v>
          </cell>
          <cell r="AV574">
            <v>0</v>
          </cell>
          <cell r="AW574">
            <v>0</v>
          </cell>
          <cell r="AX574">
            <v>0</v>
          </cell>
          <cell r="AY574">
            <v>0</v>
          </cell>
          <cell r="AZ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v>0</v>
          </cell>
          <cell r="CG574">
            <v>0</v>
          </cell>
          <cell r="CH574">
            <v>0</v>
          </cell>
          <cell r="CI574">
            <v>0</v>
          </cell>
          <cell r="CJ574">
            <v>0</v>
          </cell>
          <cell r="CK574">
            <v>0</v>
          </cell>
          <cell r="CL574">
            <v>0</v>
          </cell>
          <cell r="CM574">
            <v>0</v>
          </cell>
          <cell r="CN574">
            <v>23</v>
          </cell>
          <cell r="CO574">
            <v>4</v>
          </cell>
          <cell r="CP574">
            <v>4</v>
          </cell>
          <cell r="CQ574">
            <v>21</v>
          </cell>
          <cell r="CR574">
            <v>4</v>
          </cell>
          <cell r="CS574">
            <v>7</v>
          </cell>
        </row>
        <row r="575">
          <cell r="A575">
            <v>90000</v>
          </cell>
          <cell r="B575" t="str">
            <v>Total</v>
          </cell>
          <cell r="C575">
            <v>0</v>
          </cell>
          <cell r="D575" t="str">
            <v>Grand Total</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R575">
            <v>0</v>
          </cell>
          <cell r="BS575">
            <v>0</v>
          </cell>
          <cell r="BT575">
            <v>0</v>
          </cell>
          <cell r="BU575">
            <v>0</v>
          </cell>
          <cell r="BV575">
            <v>0</v>
          </cell>
          <cell r="BW575">
            <v>0</v>
          </cell>
          <cell r="BX575">
            <v>0</v>
          </cell>
          <cell r="BY575">
            <v>0</v>
          </cell>
          <cell r="BZ575">
            <v>0</v>
          </cell>
          <cell r="CA575">
            <v>0</v>
          </cell>
          <cell r="CB575">
            <v>0</v>
          </cell>
          <cell r="CC575">
            <v>0</v>
          </cell>
          <cell r="CD575">
            <v>0</v>
          </cell>
          <cell r="CE575">
            <v>0</v>
          </cell>
          <cell r="CF575">
            <v>0</v>
          </cell>
          <cell r="CG575">
            <v>0</v>
          </cell>
          <cell r="CH575">
            <v>0</v>
          </cell>
          <cell r="CI575">
            <v>0</v>
          </cell>
          <cell r="CJ575">
            <v>0</v>
          </cell>
          <cell r="CK575">
            <v>0</v>
          </cell>
          <cell r="CL575">
            <v>0</v>
          </cell>
        </row>
        <row r="584">
          <cell r="A584">
            <v>0</v>
          </cell>
          <cell r="B584" t="str">
            <v>00 None</v>
          </cell>
          <cell r="C584" t="b">
            <v>1</v>
          </cell>
          <cell r="D584" t="str">
            <v>00 None</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R584">
            <v>0</v>
          </cell>
          <cell r="BS584">
            <v>0</v>
          </cell>
          <cell r="BT584">
            <v>0</v>
          </cell>
          <cell r="BU584">
            <v>0</v>
          </cell>
          <cell r="BV584">
            <v>0</v>
          </cell>
          <cell r="BW584">
            <v>0</v>
          </cell>
          <cell r="BX584">
            <v>0</v>
          </cell>
          <cell r="BY584">
            <v>0</v>
          </cell>
          <cell r="BZ584">
            <v>0</v>
          </cell>
          <cell r="CA584">
            <v>0</v>
          </cell>
          <cell r="CB584">
            <v>0</v>
          </cell>
          <cell r="CC584">
            <v>0</v>
          </cell>
          <cell r="CD584">
            <v>0</v>
          </cell>
          <cell r="CE584">
            <v>0</v>
          </cell>
          <cell r="CF584">
            <v>0</v>
          </cell>
          <cell r="CG584">
            <v>0</v>
          </cell>
          <cell r="CH584">
            <v>0</v>
          </cell>
          <cell r="CI584">
            <v>0</v>
          </cell>
          <cell r="CJ584">
            <v>0</v>
          </cell>
          <cell r="CK584">
            <v>0</v>
          </cell>
          <cell r="CL584">
            <v>0</v>
          </cell>
          <cell r="CM584">
            <v>0</v>
          </cell>
          <cell r="CN584">
            <v>23</v>
          </cell>
          <cell r="CO584">
            <v>4</v>
          </cell>
          <cell r="CP584">
            <v>4</v>
          </cell>
          <cell r="CQ584">
            <v>21</v>
          </cell>
          <cell r="CR584">
            <v>4</v>
          </cell>
          <cell r="CS584">
            <v>7</v>
          </cell>
        </row>
        <row r="585">
          <cell r="A585">
            <v>1100</v>
          </cell>
          <cell r="B585" t="str">
            <v>11 Teachers</v>
          </cell>
          <cell r="C585" t="b">
            <v>1</v>
          </cell>
          <cell r="D585" t="str">
            <v>11 Teachers</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U585">
            <v>0</v>
          </cell>
          <cell r="AV585">
            <v>0</v>
          </cell>
          <cell r="AW585">
            <v>0</v>
          </cell>
          <cell r="AX585">
            <v>0</v>
          </cell>
          <cell r="AY585">
            <v>0</v>
          </cell>
          <cell r="AZ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R585">
            <v>0</v>
          </cell>
          <cell r="BS585">
            <v>0</v>
          </cell>
          <cell r="BT585">
            <v>0</v>
          </cell>
          <cell r="BU585">
            <v>0</v>
          </cell>
          <cell r="BV585">
            <v>0</v>
          </cell>
          <cell r="BW585">
            <v>0</v>
          </cell>
          <cell r="BX585">
            <v>0</v>
          </cell>
          <cell r="BY585">
            <v>0</v>
          </cell>
          <cell r="BZ585">
            <v>0</v>
          </cell>
          <cell r="CA585">
            <v>0</v>
          </cell>
          <cell r="CB585">
            <v>0</v>
          </cell>
          <cell r="CC585">
            <v>0</v>
          </cell>
          <cell r="CD585">
            <v>0</v>
          </cell>
          <cell r="CE585">
            <v>0</v>
          </cell>
          <cell r="CF585">
            <v>0</v>
          </cell>
          <cell r="CG585">
            <v>0</v>
          </cell>
          <cell r="CH585">
            <v>0</v>
          </cell>
          <cell r="CI585">
            <v>0</v>
          </cell>
          <cell r="CJ585">
            <v>0</v>
          </cell>
          <cell r="CK585">
            <v>0</v>
          </cell>
          <cell r="CL585">
            <v>0</v>
          </cell>
          <cell r="CM585">
            <v>0</v>
          </cell>
          <cell r="CN585">
            <v>23</v>
          </cell>
          <cell r="CO585">
            <v>4</v>
          </cell>
          <cell r="CP585">
            <v>4</v>
          </cell>
          <cell r="CQ585">
            <v>21</v>
          </cell>
          <cell r="CR585">
            <v>4</v>
          </cell>
          <cell r="CS585">
            <v>7</v>
          </cell>
        </row>
        <row r="586">
          <cell r="A586">
            <v>1500</v>
          </cell>
          <cell r="B586" t="str">
            <v>15 Counselors &amp; Placement Officers</v>
          </cell>
          <cell r="C586" t="b">
            <v>1</v>
          </cell>
          <cell r="D586" t="str">
            <v>15 Counselors &amp; Placement Officers</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U586">
            <v>0</v>
          </cell>
          <cell r="AV586">
            <v>0</v>
          </cell>
          <cell r="AW586">
            <v>0</v>
          </cell>
          <cell r="AX586">
            <v>0</v>
          </cell>
          <cell r="AY586">
            <v>0</v>
          </cell>
          <cell r="AZ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R586">
            <v>0</v>
          </cell>
          <cell r="BS586">
            <v>0</v>
          </cell>
          <cell r="BT586">
            <v>0</v>
          </cell>
          <cell r="BU586">
            <v>0</v>
          </cell>
          <cell r="BV586">
            <v>0</v>
          </cell>
          <cell r="BW586">
            <v>0</v>
          </cell>
          <cell r="BX586">
            <v>0</v>
          </cell>
          <cell r="BY586">
            <v>0</v>
          </cell>
          <cell r="BZ586">
            <v>0</v>
          </cell>
          <cell r="CA586">
            <v>0</v>
          </cell>
          <cell r="CB586">
            <v>0</v>
          </cell>
          <cell r="CC586">
            <v>0</v>
          </cell>
          <cell r="CD586">
            <v>0</v>
          </cell>
          <cell r="CE586">
            <v>0</v>
          </cell>
          <cell r="CF586">
            <v>0</v>
          </cell>
          <cell r="CG586">
            <v>0</v>
          </cell>
          <cell r="CH586">
            <v>0</v>
          </cell>
          <cell r="CI586">
            <v>0</v>
          </cell>
          <cell r="CJ586">
            <v>0</v>
          </cell>
          <cell r="CK586">
            <v>0</v>
          </cell>
          <cell r="CL586">
            <v>0</v>
          </cell>
          <cell r="CM586">
            <v>0</v>
          </cell>
          <cell r="CN586">
            <v>23</v>
          </cell>
          <cell r="CO586">
            <v>4</v>
          </cell>
          <cell r="CP586">
            <v>4</v>
          </cell>
          <cell r="CQ586">
            <v>21</v>
          </cell>
          <cell r="CR586">
            <v>4</v>
          </cell>
          <cell r="CS586">
            <v>7</v>
          </cell>
        </row>
        <row r="587">
          <cell r="A587">
            <v>1600</v>
          </cell>
          <cell r="B587" t="str">
            <v>16 Library Professionals</v>
          </cell>
          <cell r="C587" t="b">
            <v>1</v>
          </cell>
          <cell r="D587" t="str">
            <v>16 Library Professionals</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U587">
            <v>0</v>
          </cell>
          <cell r="AV587">
            <v>0</v>
          </cell>
          <cell r="AW587">
            <v>0</v>
          </cell>
          <cell r="AX587">
            <v>0</v>
          </cell>
          <cell r="AY587">
            <v>0</v>
          </cell>
          <cell r="AZ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R587">
            <v>0</v>
          </cell>
          <cell r="BS587">
            <v>0</v>
          </cell>
          <cell r="BT587">
            <v>0</v>
          </cell>
          <cell r="BU587">
            <v>0</v>
          </cell>
          <cell r="BV587">
            <v>0</v>
          </cell>
          <cell r="BW587">
            <v>0</v>
          </cell>
          <cell r="BX587">
            <v>0</v>
          </cell>
          <cell r="BY587">
            <v>0</v>
          </cell>
          <cell r="BZ587">
            <v>0</v>
          </cell>
          <cell r="CA587">
            <v>0</v>
          </cell>
          <cell r="CB587">
            <v>0</v>
          </cell>
          <cell r="CC587">
            <v>0</v>
          </cell>
          <cell r="CD587">
            <v>0</v>
          </cell>
          <cell r="CE587">
            <v>0</v>
          </cell>
          <cell r="CF587">
            <v>0</v>
          </cell>
          <cell r="CG587">
            <v>0</v>
          </cell>
          <cell r="CH587">
            <v>0</v>
          </cell>
          <cell r="CI587">
            <v>0</v>
          </cell>
          <cell r="CJ587">
            <v>0</v>
          </cell>
          <cell r="CK587">
            <v>0</v>
          </cell>
          <cell r="CL587">
            <v>0</v>
          </cell>
          <cell r="CM587">
            <v>0</v>
          </cell>
          <cell r="CN587">
            <v>23</v>
          </cell>
          <cell r="CO587">
            <v>4</v>
          </cell>
          <cell r="CP587">
            <v>4</v>
          </cell>
          <cell r="CQ587">
            <v>21</v>
          </cell>
          <cell r="CR587">
            <v>4</v>
          </cell>
          <cell r="CS587">
            <v>7</v>
          </cell>
        </row>
        <row r="588">
          <cell r="A588">
            <v>1700</v>
          </cell>
          <cell r="B588" t="str">
            <v>17 Therapists/Nurses/Social Workers/Psychologists</v>
          </cell>
          <cell r="C588" t="b">
            <v>1</v>
          </cell>
          <cell r="D588" t="str">
            <v>17 Therapists/Nurses/Social Workers/Psychologists</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U588">
            <v>0</v>
          </cell>
          <cell r="AV588">
            <v>0</v>
          </cell>
          <cell r="AW588">
            <v>0</v>
          </cell>
          <cell r="AX588">
            <v>0</v>
          </cell>
          <cell r="AY588">
            <v>0</v>
          </cell>
          <cell r="AZ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R588">
            <v>0</v>
          </cell>
          <cell r="BS588">
            <v>0</v>
          </cell>
          <cell r="BT588">
            <v>0</v>
          </cell>
          <cell r="BU588">
            <v>0</v>
          </cell>
          <cell r="BV588">
            <v>0</v>
          </cell>
          <cell r="BW588">
            <v>0</v>
          </cell>
          <cell r="BX588">
            <v>0</v>
          </cell>
          <cell r="BY588">
            <v>0</v>
          </cell>
          <cell r="BZ588">
            <v>0</v>
          </cell>
          <cell r="CA588">
            <v>0</v>
          </cell>
          <cell r="CB588">
            <v>0</v>
          </cell>
          <cell r="CC588">
            <v>0</v>
          </cell>
          <cell r="CD588">
            <v>0</v>
          </cell>
          <cell r="CE588">
            <v>0</v>
          </cell>
          <cell r="CF588">
            <v>0</v>
          </cell>
          <cell r="CG588">
            <v>0</v>
          </cell>
          <cell r="CH588">
            <v>0</v>
          </cell>
          <cell r="CI588">
            <v>0</v>
          </cell>
          <cell r="CJ588">
            <v>0</v>
          </cell>
          <cell r="CK588">
            <v>0</v>
          </cell>
          <cell r="CL588">
            <v>0</v>
          </cell>
          <cell r="CM588">
            <v>0</v>
          </cell>
          <cell r="CN588">
            <v>23</v>
          </cell>
          <cell r="CO588">
            <v>4</v>
          </cell>
          <cell r="CP588">
            <v>4</v>
          </cell>
          <cell r="CQ588">
            <v>21</v>
          </cell>
          <cell r="CR588">
            <v>4</v>
          </cell>
          <cell r="CS588">
            <v>7</v>
          </cell>
        </row>
        <row r="589">
          <cell r="A589">
            <v>1800</v>
          </cell>
          <cell r="B589" t="str">
            <v>18 Student Activity Advisors &amp; Coaches (Stipend Staff)</v>
          </cell>
          <cell r="C589" t="b">
            <v>1</v>
          </cell>
          <cell r="D589" t="str">
            <v>18 Student Activity Advisors &amp; Coaches (Stipend Staff)</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R589">
            <v>0</v>
          </cell>
          <cell r="BS589">
            <v>0</v>
          </cell>
          <cell r="BT589">
            <v>0</v>
          </cell>
          <cell r="BU589">
            <v>0</v>
          </cell>
          <cell r="BV589">
            <v>0</v>
          </cell>
          <cell r="BW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v>0</v>
          </cell>
          <cell r="CL589">
            <v>0</v>
          </cell>
          <cell r="CM589">
            <v>0</v>
          </cell>
          <cell r="CN589">
            <v>23</v>
          </cell>
          <cell r="CO589">
            <v>4</v>
          </cell>
          <cell r="CP589">
            <v>4</v>
          </cell>
          <cell r="CQ589">
            <v>21</v>
          </cell>
          <cell r="CR589">
            <v>4</v>
          </cell>
          <cell r="CS589">
            <v>7</v>
          </cell>
        </row>
        <row r="590">
          <cell r="A590">
            <v>1900</v>
          </cell>
          <cell r="B590" t="str">
            <v>19 Instructional Coaches</v>
          </cell>
          <cell r="C590" t="b">
            <v>1</v>
          </cell>
          <cell r="D590" t="str">
            <v>19 Instructional Coaches</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R590">
            <v>0</v>
          </cell>
          <cell r="BS590">
            <v>0</v>
          </cell>
          <cell r="BT590">
            <v>0</v>
          </cell>
          <cell r="BU590">
            <v>0</v>
          </cell>
          <cell r="BV590">
            <v>0</v>
          </cell>
          <cell r="BW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v>0</v>
          </cell>
          <cell r="CL590">
            <v>0</v>
          </cell>
          <cell r="CM590">
            <v>0</v>
          </cell>
          <cell r="CN590">
            <v>23</v>
          </cell>
          <cell r="CO590">
            <v>4</v>
          </cell>
          <cell r="CP590">
            <v>4</v>
          </cell>
          <cell r="CQ590">
            <v>21</v>
          </cell>
          <cell r="CR590">
            <v>4</v>
          </cell>
          <cell r="CS590">
            <v>7</v>
          </cell>
        </row>
        <row r="591">
          <cell r="A591">
            <v>2100</v>
          </cell>
          <cell r="B591" t="str">
            <v>21 Executive</v>
          </cell>
          <cell r="C591" t="b">
            <v>1</v>
          </cell>
          <cell r="D591" t="str">
            <v>21 Executive</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R591">
            <v>0</v>
          </cell>
          <cell r="BS591">
            <v>0</v>
          </cell>
          <cell r="BT591">
            <v>0</v>
          </cell>
          <cell r="BU591">
            <v>0</v>
          </cell>
          <cell r="BV591">
            <v>0</v>
          </cell>
          <cell r="BW591">
            <v>0</v>
          </cell>
          <cell r="BX591">
            <v>0</v>
          </cell>
          <cell r="BY591">
            <v>0</v>
          </cell>
          <cell r="BZ591">
            <v>0</v>
          </cell>
          <cell r="CA591">
            <v>0</v>
          </cell>
          <cell r="CB591">
            <v>0</v>
          </cell>
          <cell r="CC591">
            <v>0</v>
          </cell>
          <cell r="CD591">
            <v>0</v>
          </cell>
          <cell r="CE591">
            <v>0</v>
          </cell>
          <cell r="CF591">
            <v>0</v>
          </cell>
          <cell r="CG591">
            <v>0</v>
          </cell>
          <cell r="CH591">
            <v>0</v>
          </cell>
          <cell r="CI591">
            <v>0</v>
          </cell>
          <cell r="CJ591">
            <v>0</v>
          </cell>
          <cell r="CK591">
            <v>0</v>
          </cell>
          <cell r="CL591">
            <v>0</v>
          </cell>
          <cell r="CM591">
            <v>0</v>
          </cell>
          <cell r="CN591">
            <v>23</v>
          </cell>
          <cell r="CO591">
            <v>4</v>
          </cell>
          <cell r="CP591">
            <v>4</v>
          </cell>
          <cell r="CQ591">
            <v>21</v>
          </cell>
          <cell r="CR591">
            <v>4</v>
          </cell>
          <cell r="CS591">
            <v>7</v>
          </cell>
        </row>
        <row r="592">
          <cell r="A592">
            <v>2200</v>
          </cell>
          <cell r="B592" t="str">
            <v>22 Finance &amp; Administration</v>
          </cell>
          <cell r="C592" t="b">
            <v>1</v>
          </cell>
          <cell r="D592" t="str">
            <v>22 Finance &amp; Administration</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R592">
            <v>0</v>
          </cell>
          <cell r="BS592">
            <v>0</v>
          </cell>
          <cell r="BT592">
            <v>0</v>
          </cell>
          <cell r="BU592">
            <v>0</v>
          </cell>
          <cell r="BV592">
            <v>0</v>
          </cell>
          <cell r="BW592">
            <v>0</v>
          </cell>
          <cell r="BX592">
            <v>0</v>
          </cell>
          <cell r="BY592">
            <v>0</v>
          </cell>
          <cell r="BZ592">
            <v>0</v>
          </cell>
          <cell r="CA592">
            <v>0</v>
          </cell>
          <cell r="CB592">
            <v>0</v>
          </cell>
          <cell r="CC592">
            <v>0</v>
          </cell>
          <cell r="CD592">
            <v>0</v>
          </cell>
          <cell r="CE592">
            <v>0</v>
          </cell>
          <cell r="CF592">
            <v>0</v>
          </cell>
          <cell r="CG592">
            <v>0</v>
          </cell>
          <cell r="CH592">
            <v>0</v>
          </cell>
          <cell r="CI592">
            <v>0</v>
          </cell>
          <cell r="CJ592">
            <v>0</v>
          </cell>
          <cell r="CK592">
            <v>0</v>
          </cell>
          <cell r="CL592">
            <v>0</v>
          </cell>
          <cell r="CM592">
            <v>0</v>
          </cell>
          <cell r="CN592">
            <v>23</v>
          </cell>
          <cell r="CO592">
            <v>4</v>
          </cell>
          <cell r="CP592">
            <v>4</v>
          </cell>
          <cell r="CQ592">
            <v>21</v>
          </cell>
          <cell r="CR592">
            <v>4</v>
          </cell>
          <cell r="CS592">
            <v>7</v>
          </cell>
        </row>
        <row r="593">
          <cell r="A593">
            <v>2300</v>
          </cell>
          <cell r="B593" t="str">
            <v>23 School Administration</v>
          </cell>
          <cell r="C593" t="b">
            <v>1</v>
          </cell>
          <cell r="D593" t="str">
            <v>23 School Administration</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U593">
            <v>0</v>
          </cell>
          <cell r="AV593">
            <v>0</v>
          </cell>
          <cell r="AW593">
            <v>0</v>
          </cell>
          <cell r="AX593">
            <v>0</v>
          </cell>
          <cell r="AY593">
            <v>0</v>
          </cell>
          <cell r="AZ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R593">
            <v>0</v>
          </cell>
          <cell r="BS593">
            <v>0</v>
          </cell>
          <cell r="BT593">
            <v>0</v>
          </cell>
          <cell r="BU593">
            <v>0</v>
          </cell>
          <cell r="BV593">
            <v>0</v>
          </cell>
          <cell r="BW593">
            <v>0</v>
          </cell>
          <cell r="BX593">
            <v>0</v>
          </cell>
          <cell r="BY593">
            <v>0</v>
          </cell>
          <cell r="BZ593">
            <v>0</v>
          </cell>
          <cell r="CA593">
            <v>0</v>
          </cell>
          <cell r="CB593">
            <v>0</v>
          </cell>
          <cell r="CC593">
            <v>0</v>
          </cell>
          <cell r="CD593">
            <v>0</v>
          </cell>
          <cell r="CE593">
            <v>0</v>
          </cell>
          <cell r="CF593">
            <v>0</v>
          </cell>
          <cell r="CG593">
            <v>0</v>
          </cell>
          <cell r="CH593">
            <v>0</v>
          </cell>
          <cell r="CI593">
            <v>0</v>
          </cell>
          <cell r="CJ593">
            <v>0</v>
          </cell>
          <cell r="CK593">
            <v>0</v>
          </cell>
          <cell r="CL593">
            <v>0</v>
          </cell>
          <cell r="CM593">
            <v>0</v>
          </cell>
          <cell r="CN593">
            <v>23</v>
          </cell>
          <cell r="CO593">
            <v>4</v>
          </cell>
          <cell r="CP593">
            <v>4</v>
          </cell>
          <cell r="CQ593">
            <v>21</v>
          </cell>
          <cell r="CR593">
            <v>4</v>
          </cell>
          <cell r="CS593">
            <v>7</v>
          </cell>
        </row>
        <row r="594">
          <cell r="A594">
            <v>2400</v>
          </cell>
          <cell r="B594" t="str">
            <v>24 Curriculum &amp; Assessment</v>
          </cell>
          <cell r="C594" t="b">
            <v>1</v>
          </cell>
          <cell r="D594" t="str">
            <v>24 Curriculum &amp; Assessment</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U594">
            <v>0</v>
          </cell>
          <cell r="AV594">
            <v>0</v>
          </cell>
          <cell r="AW594">
            <v>0</v>
          </cell>
          <cell r="AX594">
            <v>0</v>
          </cell>
          <cell r="AY594">
            <v>0</v>
          </cell>
          <cell r="AZ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R594">
            <v>0</v>
          </cell>
          <cell r="BS594">
            <v>0</v>
          </cell>
          <cell r="BT594">
            <v>0</v>
          </cell>
          <cell r="BU594">
            <v>0</v>
          </cell>
          <cell r="BV594">
            <v>0</v>
          </cell>
          <cell r="BW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v>0</v>
          </cell>
          <cell r="CL594">
            <v>0</v>
          </cell>
          <cell r="CM594">
            <v>0</v>
          </cell>
          <cell r="CN594">
            <v>23</v>
          </cell>
          <cell r="CO594">
            <v>4</v>
          </cell>
          <cell r="CP594">
            <v>4</v>
          </cell>
          <cell r="CQ594">
            <v>21</v>
          </cell>
          <cell r="CR594">
            <v>4</v>
          </cell>
          <cell r="CS594">
            <v>7</v>
          </cell>
        </row>
        <row r="595">
          <cell r="A595">
            <v>2500</v>
          </cell>
          <cell r="B595" t="str">
            <v>25 Principals &amp; Assistant Principals</v>
          </cell>
          <cell r="C595" t="b">
            <v>1</v>
          </cell>
          <cell r="D595" t="str">
            <v>25 Principals &amp; Assistant Principals</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U595">
            <v>0</v>
          </cell>
          <cell r="AV595">
            <v>0</v>
          </cell>
          <cell r="AW595">
            <v>0</v>
          </cell>
          <cell r="AX595">
            <v>0</v>
          </cell>
          <cell r="AY595">
            <v>0</v>
          </cell>
          <cell r="AZ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cell r="CI595">
            <v>0</v>
          </cell>
          <cell r="CJ595">
            <v>0</v>
          </cell>
          <cell r="CK595">
            <v>0</v>
          </cell>
          <cell r="CL595">
            <v>0</v>
          </cell>
          <cell r="CM595">
            <v>0</v>
          </cell>
          <cell r="CN595">
            <v>23</v>
          </cell>
          <cell r="CO595">
            <v>4</v>
          </cell>
          <cell r="CP595">
            <v>4</v>
          </cell>
          <cell r="CQ595">
            <v>21</v>
          </cell>
          <cell r="CR595">
            <v>4</v>
          </cell>
          <cell r="CS595">
            <v>7</v>
          </cell>
        </row>
        <row r="596">
          <cell r="A596">
            <v>3100</v>
          </cell>
          <cell r="B596" t="str">
            <v>31 Executive - Mid Level</v>
          </cell>
          <cell r="C596" t="b">
            <v>1</v>
          </cell>
          <cell r="D596" t="str">
            <v>31 Executive - Mid Level</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U596">
            <v>0</v>
          </cell>
          <cell r="AV596">
            <v>0</v>
          </cell>
          <cell r="AW596">
            <v>0</v>
          </cell>
          <cell r="AX596">
            <v>0</v>
          </cell>
          <cell r="AY596">
            <v>0</v>
          </cell>
          <cell r="AZ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cell r="CI596">
            <v>0</v>
          </cell>
          <cell r="CJ596">
            <v>0</v>
          </cell>
          <cell r="CK596">
            <v>0</v>
          </cell>
          <cell r="CL596">
            <v>0</v>
          </cell>
          <cell r="CM596">
            <v>0</v>
          </cell>
          <cell r="CN596">
            <v>23</v>
          </cell>
          <cell r="CO596">
            <v>4</v>
          </cell>
          <cell r="CP596">
            <v>4</v>
          </cell>
          <cell r="CQ596">
            <v>21</v>
          </cell>
          <cell r="CR596">
            <v>4</v>
          </cell>
          <cell r="CS596">
            <v>7</v>
          </cell>
        </row>
        <row r="597">
          <cell r="A597">
            <v>3200</v>
          </cell>
          <cell r="B597" t="str">
            <v>32 Finance &amp; Administration - Mid Level</v>
          </cell>
          <cell r="C597" t="b">
            <v>1</v>
          </cell>
          <cell r="D597" t="str">
            <v>32 Finance &amp; Administration - Mid Level</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U597">
            <v>0</v>
          </cell>
          <cell r="AV597">
            <v>0</v>
          </cell>
          <cell r="AW597">
            <v>0</v>
          </cell>
          <cell r="AX597">
            <v>0</v>
          </cell>
          <cell r="AY597">
            <v>0</v>
          </cell>
          <cell r="AZ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cell r="CI597">
            <v>0</v>
          </cell>
          <cell r="CJ597">
            <v>0</v>
          </cell>
          <cell r="CK597">
            <v>0</v>
          </cell>
          <cell r="CL597">
            <v>0</v>
          </cell>
          <cell r="CM597">
            <v>0</v>
          </cell>
          <cell r="CN597">
            <v>23</v>
          </cell>
          <cell r="CO597">
            <v>4</v>
          </cell>
          <cell r="CP597">
            <v>4</v>
          </cell>
          <cell r="CQ597">
            <v>21</v>
          </cell>
          <cell r="CR597">
            <v>4</v>
          </cell>
          <cell r="CS597">
            <v>7</v>
          </cell>
        </row>
        <row r="598">
          <cell r="A598">
            <v>3300</v>
          </cell>
          <cell r="B598" t="str">
            <v>33 School Administration - Mid Level</v>
          </cell>
          <cell r="C598" t="b">
            <v>1</v>
          </cell>
          <cell r="D598" t="str">
            <v>33 School Administration - Mid Level</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U598">
            <v>0</v>
          </cell>
          <cell r="AV598">
            <v>0</v>
          </cell>
          <cell r="AW598">
            <v>0</v>
          </cell>
          <cell r="AX598">
            <v>0</v>
          </cell>
          <cell r="AY598">
            <v>0</v>
          </cell>
          <cell r="AZ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R598">
            <v>0</v>
          </cell>
          <cell r="BS598">
            <v>0</v>
          </cell>
          <cell r="BT598">
            <v>0</v>
          </cell>
          <cell r="BU598">
            <v>0</v>
          </cell>
          <cell r="BV598">
            <v>0</v>
          </cell>
          <cell r="BW598">
            <v>0</v>
          </cell>
          <cell r="BX598">
            <v>0</v>
          </cell>
          <cell r="BY598">
            <v>0</v>
          </cell>
          <cell r="BZ598">
            <v>0</v>
          </cell>
          <cell r="CA598">
            <v>0</v>
          </cell>
          <cell r="CB598">
            <v>0</v>
          </cell>
          <cell r="CC598">
            <v>0</v>
          </cell>
          <cell r="CD598">
            <v>0</v>
          </cell>
          <cell r="CE598">
            <v>0</v>
          </cell>
          <cell r="CF598">
            <v>0</v>
          </cell>
          <cell r="CG598">
            <v>0</v>
          </cell>
          <cell r="CH598">
            <v>0</v>
          </cell>
          <cell r="CI598">
            <v>0</v>
          </cell>
          <cell r="CJ598">
            <v>0</v>
          </cell>
          <cell r="CK598">
            <v>0</v>
          </cell>
          <cell r="CL598">
            <v>0</v>
          </cell>
          <cell r="CM598">
            <v>0</v>
          </cell>
          <cell r="CN598">
            <v>23</v>
          </cell>
          <cell r="CO598">
            <v>4</v>
          </cell>
          <cell r="CP598">
            <v>4</v>
          </cell>
          <cell r="CQ598">
            <v>21</v>
          </cell>
          <cell r="CR598">
            <v>4</v>
          </cell>
          <cell r="CS598">
            <v>7</v>
          </cell>
        </row>
        <row r="599">
          <cell r="A599">
            <v>3400</v>
          </cell>
          <cell r="B599" t="str">
            <v>34 Curriculum &amp; Assessment - Mid Level</v>
          </cell>
          <cell r="C599" t="b">
            <v>1</v>
          </cell>
          <cell r="D599" t="str">
            <v>34 Curriculum &amp; Assessment - Mid Level</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U599">
            <v>0</v>
          </cell>
          <cell r="AV599">
            <v>0</v>
          </cell>
          <cell r="AW599">
            <v>0</v>
          </cell>
          <cell r="AX599">
            <v>0</v>
          </cell>
          <cell r="AY599">
            <v>0</v>
          </cell>
          <cell r="AZ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R599">
            <v>0</v>
          </cell>
          <cell r="BS599">
            <v>0</v>
          </cell>
          <cell r="BT599">
            <v>0</v>
          </cell>
          <cell r="BU599">
            <v>0</v>
          </cell>
          <cell r="BV599">
            <v>0</v>
          </cell>
          <cell r="BW599">
            <v>0</v>
          </cell>
          <cell r="BX599">
            <v>0</v>
          </cell>
          <cell r="BY599">
            <v>0</v>
          </cell>
          <cell r="BZ599">
            <v>0</v>
          </cell>
          <cell r="CA599">
            <v>0</v>
          </cell>
          <cell r="CB599">
            <v>0</v>
          </cell>
          <cell r="CC599">
            <v>0</v>
          </cell>
          <cell r="CD599">
            <v>0</v>
          </cell>
          <cell r="CE599">
            <v>0</v>
          </cell>
          <cell r="CF599">
            <v>0</v>
          </cell>
          <cell r="CG599">
            <v>0</v>
          </cell>
          <cell r="CH599">
            <v>0</v>
          </cell>
          <cell r="CI599">
            <v>0</v>
          </cell>
          <cell r="CJ599">
            <v>0</v>
          </cell>
          <cell r="CK599">
            <v>0</v>
          </cell>
          <cell r="CL599">
            <v>0</v>
          </cell>
          <cell r="CM599">
            <v>0</v>
          </cell>
          <cell r="CN599">
            <v>23</v>
          </cell>
          <cell r="CO599">
            <v>4</v>
          </cell>
          <cell r="CP599">
            <v>4</v>
          </cell>
          <cell r="CQ599">
            <v>21</v>
          </cell>
          <cell r="CR599">
            <v>4</v>
          </cell>
          <cell r="CS599">
            <v>7</v>
          </cell>
        </row>
        <row r="600">
          <cell r="A600">
            <v>3500</v>
          </cell>
          <cell r="B600" t="str">
            <v>35 Other School Activities - Mid Level</v>
          </cell>
          <cell r="C600" t="b">
            <v>1</v>
          </cell>
          <cell r="D600" t="str">
            <v>35 Other School Activities - Mid Level</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U600">
            <v>0</v>
          </cell>
          <cell r="AV600">
            <v>0</v>
          </cell>
          <cell r="AW600">
            <v>0</v>
          </cell>
          <cell r="AX600">
            <v>0</v>
          </cell>
          <cell r="AY600">
            <v>0</v>
          </cell>
          <cell r="AZ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R600">
            <v>0</v>
          </cell>
          <cell r="BS600">
            <v>0</v>
          </cell>
          <cell r="BT600">
            <v>0</v>
          </cell>
          <cell r="BU600">
            <v>0</v>
          </cell>
          <cell r="BV600">
            <v>0</v>
          </cell>
          <cell r="BW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v>0</v>
          </cell>
          <cell r="CL600">
            <v>0</v>
          </cell>
          <cell r="CM600">
            <v>0</v>
          </cell>
          <cell r="CN600">
            <v>23</v>
          </cell>
          <cell r="CO600">
            <v>4</v>
          </cell>
          <cell r="CP600">
            <v>4</v>
          </cell>
          <cell r="CQ600">
            <v>21</v>
          </cell>
          <cell r="CR600">
            <v>4</v>
          </cell>
          <cell r="CS600">
            <v>7</v>
          </cell>
        </row>
        <row r="601">
          <cell r="A601">
            <v>4100</v>
          </cell>
          <cell r="B601" t="str">
            <v>41 Executive - Support</v>
          </cell>
          <cell r="C601" t="b">
            <v>1</v>
          </cell>
          <cell r="D601" t="str">
            <v>41 Executive - Support</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U601">
            <v>0</v>
          </cell>
          <cell r="AV601">
            <v>0</v>
          </cell>
          <cell r="AW601">
            <v>0</v>
          </cell>
          <cell r="AX601">
            <v>0</v>
          </cell>
          <cell r="AY601">
            <v>0</v>
          </cell>
          <cell r="AZ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R601">
            <v>0</v>
          </cell>
          <cell r="BS601">
            <v>0</v>
          </cell>
          <cell r="BT601">
            <v>0</v>
          </cell>
          <cell r="BU601">
            <v>0</v>
          </cell>
          <cell r="BV601">
            <v>0</v>
          </cell>
          <cell r="BW601">
            <v>0</v>
          </cell>
          <cell r="BX601">
            <v>0</v>
          </cell>
          <cell r="BY601">
            <v>0</v>
          </cell>
          <cell r="BZ601">
            <v>0</v>
          </cell>
          <cell r="CA601">
            <v>0</v>
          </cell>
          <cell r="CB601">
            <v>0</v>
          </cell>
          <cell r="CC601">
            <v>0</v>
          </cell>
          <cell r="CD601">
            <v>0</v>
          </cell>
          <cell r="CE601">
            <v>0</v>
          </cell>
          <cell r="CF601">
            <v>0</v>
          </cell>
          <cell r="CG601">
            <v>0</v>
          </cell>
          <cell r="CH601">
            <v>0</v>
          </cell>
          <cell r="CI601">
            <v>0</v>
          </cell>
          <cell r="CJ601">
            <v>0</v>
          </cell>
          <cell r="CK601">
            <v>0</v>
          </cell>
          <cell r="CL601">
            <v>0</v>
          </cell>
          <cell r="CM601">
            <v>0</v>
          </cell>
          <cell r="CN601">
            <v>23</v>
          </cell>
          <cell r="CO601">
            <v>4</v>
          </cell>
          <cell r="CP601">
            <v>4</v>
          </cell>
          <cell r="CQ601">
            <v>21</v>
          </cell>
          <cell r="CR601">
            <v>4</v>
          </cell>
          <cell r="CS601">
            <v>7</v>
          </cell>
        </row>
        <row r="602">
          <cell r="A602">
            <v>4200</v>
          </cell>
          <cell r="B602" t="str">
            <v>42 Finance &amp; Administration - Support</v>
          </cell>
          <cell r="C602" t="b">
            <v>1</v>
          </cell>
          <cell r="D602" t="str">
            <v>42 Finance &amp; Administration - Support</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U602">
            <v>0</v>
          </cell>
          <cell r="AV602">
            <v>0</v>
          </cell>
          <cell r="AW602">
            <v>0</v>
          </cell>
          <cell r="AX602">
            <v>0</v>
          </cell>
          <cell r="AY602">
            <v>0</v>
          </cell>
          <cell r="AZ602">
            <v>0</v>
          </cell>
          <cell r="BA602">
            <v>0</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R602">
            <v>0</v>
          </cell>
          <cell r="BS602">
            <v>0</v>
          </cell>
          <cell r="BT602">
            <v>0</v>
          </cell>
          <cell r="BU602">
            <v>0</v>
          </cell>
          <cell r="BV602">
            <v>0</v>
          </cell>
          <cell r="BW602">
            <v>0</v>
          </cell>
          <cell r="BX602">
            <v>0</v>
          </cell>
          <cell r="BY602">
            <v>0</v>
          </cell>
          <cell r="BZ602">
            <v>0</v>
          </cell>
          <cell r="CA602">
            <v>0</v>
          </cell>
          <cell r="CB602">
            <v>0</v>
          </cell>
          <cell r="CC602">
            <v>0</v>
          </cell>
          <cell r="CD602">
            <v>0</v>
          </cell>
          <cell r="CE602">
            <v>0</v>
          </cell>
          <cell r="CF602">
            <v>0</v>
          </cell>
          <cell r="CG602">
            <v>0</v>
          </cell>
          <cell r="CH602">
            <v>0</v>
          </cell>
          <cell r="CI602">
            <v>0</v>
          </cell>
          <cell r="CJ602">
            <v>0</v>
          </cell>
          <cell r="CK602">
            <v>0</v>
          </cell>
          <cell r="CL602">
            <v>0</v>
          </cell>
          <cell r="CM602">
            <v>0</v>
          </cell>
          <cell r="CN602">
            <v>23</v>
          </cell>
          <cell r="CO602">
            <v>4</v>
          </cell>
          <cell r="CP602">
            <v>4</v>
          </cell>
          <cell r="CQ602">
            <v>21</v>
          </cell>
          <cell r="CR602">
            <v>4</v>
          </cell>
          <cell r="CS602">
            <v>7</v>
          </cell>
        </row>
        <row r="603">
          <cell r="A603">
            <v>4300</v>
          </cell>
          <cell r="B603" t="str">
            <v>43 School Administration - Support</v>
          </cell>
          <cell r="C603" t="b">
            <v>1</v>
          </cell>
          <cell r="D603" t="str">
            <v>43 School Administration - Support</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R603">
            <v>0</v>
          </cell>
          <cell r="BS603">
            <v>0</v>
          </cell>
          <cell r="BT603">
            <v>0</v>
          </cell>
          <cell r="BU603">
            <v>0</v>
          </cell>
          <cell r="BV603">
            <v>0</v>
          </cell>
          <cell r="BW603">
            <v>0</v>
          </cell>
          <cell r="BX603">
            <v>0</v>
          </cell>
          <cell r="BY603">
            <v>0</v>
          </cell>
          <cell r="BZ603">
            <v>0</v>
          </cell>
          <cell r="CA603">
            <v>0</v>
          </cell>
          <cell r="CB603">
            <v>0</v>
          </cell>
          <cell r="CC603">
            <v>0</v>
          </cell>
          <cell r="CD603">
            <v>0</v>
          </cell>
          <cell r="CE603">
            <v>0</v>
          </cell>
          <cell r="CF603">
            <v>0</v>
          </cell>
          <cell r="CG603">
            <v>0</v>
          </cell>
          <cell r="CH603">
            <v>0</v>
          </cell>
          <cell r="CI603">
            <v>0</v>
          </cell>
          <cell r="CJ603">
            <v>0</v>
          </cell>
          <cell r="CK603">
            <v>0</v>
          </cell>
          <cell r="CL603">
            <v>0</v>
          </cell>
          <cell r="CM603">
            <v>0</v>
          </cell>
          <cell r="CN603">
            <v>23</v>
          </cell>
          <cell r="CO603">
            <v>4</v>
          </cell>
          <cell r="CP603">
            <v>4</v>
          </cell>
          <cell r="CQ603">
            <v>21</v>
          </cell>
          <cell r="CR603">
            <v>4</v>
          </cell>
          <cell r="CS603">
            <v>7</v>
          </cell>
        </row>
        <row r="604">
          <cell r="A604">
            <v>4400</v>
          </cell>
          <cell r="B604" t="str">
            <v>44 Curriculum &amp; Assessment - Support</v>
          </cell>
          <cell r="C604" t="b">
            <v>1</v>
          </cell>
          <cell r="D604" t="str">
            <v>44 Curriculum &amp; Assessment - Support</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U604">
            <v>0</v>
          </cell>
          <cell r="AV604">
            <v>0</v>
          </cell>
          <cell r="AW604">
            <v>0</v>
          </cell>
          <cell r="AX604">
            <v>0</v>
          </cell>
          <cell r="AY604">
            <v>0</v>
          </cell>
          <cell r="AZ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R604">
            <v>0</v>
          </cell>
          <cell r="BS604">
            <v>0</v>
          </cell>
          <cell r="BT604">
            <v>0</v>
          </cell>
          <cell r="BU604">
            <v>0</v>
          </cell>
          <cell r="BV604">
            <v>0</v>
          </cell>
          <cell r="BW604">
            <v>0</v>
          </cell>
          <cell r="BX604">
            <v>0</v>
          </cell>
          <cell r="BY604">
            <v>0</v>
          </cell>
          <cell r="BZ604">
            <v>0</v>
          </cell>
          <cell r="CA604">
            <v>0</v>
          </cell>
          <cell r="CB604">
            <v>0</v>
          </cell>
          <cell r="CC604">
            <v>0</v>
          </cell>
          <cell r="CD604">
            <v>0</v>
          </cell>
          <cell r="CE604">
            <v>0</v>
          </cell>
          <cell r="CF604">
            <v>0</v>
          </cell>
          <cell r="CG604">
            <v>0</v>
          </cell>
          <cell r="CH604">
            <v>0</v>
          </cell>
          <cell r="CI604">
            <v>0</v>
          </cell>
          <cell r="CJ604">
            <v>0</v>
          </cell>
          <cell r="CK604">
            <v>0</v>
          </cell>
          <cell r="CL604">
            <v>0</v>
          </cell>
          <cell r="CM604">
            <v>0</v>
          </cell>
          <cell r="CN604">
            <v>23</v>
          </cell>
          <cell r="CO604">
            <v>4</v>
          </cell>
          <cell r="CP604">
            <v>4</v>
          </cell>
          <cell r="CQ604">
            <v>21</v>
          </cell>
          <cell r="CR604">
            <v>4</v>
          </cell>
          <cell r="CS604">
            <v>7</v>
          </cell>
        </row>
        <row r="605">
          <cell r="A605">
            <v>4500</v>
          </cell>
          <cell r="B605" t="str">
            <v>45 Transportation Staff</v>
          </cell>
          <cell r="C605" t="b">
            <v>1</v>
          </cell>
          <cell r="D605" t="str">
            <v>45 Transportation Staff</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U605">
            <v>0</v>
          </cell>
          <cell r="AV605">
            <v>0</v>
          </cell>
          <cell r="AW605">
            <v>0</v>
          </cell>
          <cell r="AX605">
            <v>0</v>
          </cell>
          <cell r="AY605">
            <v>0</v>
          </cell>
          <cell r="AZ605">
            <v>0</v>
          </cell>
          <cell r="BA605">
            <v>0</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R605">
            <v>0</v>
          </cell>
          <cell r="BS605">
            <v>0</v>
          </cell>
          <cell r="BT605">
            <v>0</v>
          </cell>
          <cell r="BU605">
            <v>0</v>
          </cell>
          <cell r="BV605">
            <v>0</v>
          </cell>
          <cell r="BW605">
            <v>0</v>
          </cell>
          <cell r="BX605">
            <v>0</v>
          </cell>
          <cell r="BY605">
            <v>0</v>
          </cell>
          <cell r="BZ605">
            <v>0</v>
          </cell>
          <cell r="CA605">
            <v>0</v>
          </cell>
          <cell r="CB605">
            <v>0</v>
          </cell>
          <cell r="CC605">
            <v>0</v>
          </cell>
          <cell r="CD605">
            <v>0</v>
          </cell>
          <cell r="CE605">
            <v>0</v>
          </cell>
          <cell r="CF605">
            <v>0</v>
          </cell>
          <cell r="CG605">
            <v>0</v>
          </cell>
          <cell r="CH605">
            <v>0</v>
          </cell>
          <cell r="CI605">
            <v>0</v>
          </cell>
          <cell r="CJ605">
            <v>0</v>
          </cell>
          <cell r="CK605">
            <v>0</v>
          </cell>
          <cell r="CL605">
            <v>0</v>
          </cell>
          <cell r="CM605">
            <v>0</v>
          </cell>
          <cell r="CN605">
            <v>23</v>
          </cell>
          <cell r="CO605">
            <v>4</v>
          </cell>
          <cell r="CP605">
            <v>4</v>
          </cell>
          <cell r="CQ605">
            <v>21</v>
          </cell>
          <cell r="CR605">
            <v>4</v>
          </cell>
          <cell r="CS605">
            <v>7</v>
          </cell>
        </row>
        <row r="606">
          <cell r="A606">
            <v>4600</v>
          </cell>
          <cell r="B606" t="str">
            <v>46 Aides &amp; Other Non-Certified Staff</v>
          </cell>
          <cell r="C606" t="b">
            <v>1</v>
          </cell>
          <cell r="D606" t="str">
            <v>46 Aides &amp; Other Non-Certified Staff</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R606">
            <v>0</v>
          </cell>
          <cell r="BS606">
            <v>0</v>
          </cell>
          <cell r="BT606">
            <v>0</v>
          </cell>
          <cell r="BU606">
            <v>0</v>
          </cell>
          <cell r="BV606">
            <v>0</v>
          </cell>
          <cell r="BW606">
            <v>0</v>
          </cell>
          <cell r="BX606">
            <v>0</v>
          </cell>
          <cell r="BY606">
            <v>0</v>
          </cell>
          <cell r="BZ606">
            <v>0</v>
          </cell>
          <cell r="CA606">
            <v>0</v>
          </cell>
          <cell r="CB606">
            <v>0</v>
          </cell>
          <cell r="CC606">
            <v>0</v>
          </cell>
          <cell r="CD606">
            <v>0</v>
          </cell>
          <cell r="CE606">
            <v>0</v>
          </cell>
          <cell r="CF606">
            <v>0</v>
          </cell>
          <cell r="CG606">
            <v>0</v>
          </cell>
          <cell r="CH606">
            <v>0</v>
          </cell>
          <cell r="CI606">
            <v>0</v>
          </cell>
          <cell r="CJ606">
            <v>0</v>
          </cell>
          <cell r="CK606">
            <v>0</v>
          </cell>
          <cell r="CL606">
            <v>0</v>
          </cell>
          <cell r="CM606">
            <v>0</v>
          </cell>
          <cell r="CN606">
            <v>23</v>
          </cell>
          <cell r="CO606">
            <v>4</v>
          </cell>
          <cell r="CP606">
            <v>4</v>
          </cell>
          <cell r="CQ606">
            <v>21</v>
          </cell>
          <cell r="CR606">
            <v>4</v>
          </cell>
          <cell r="CS606">
            <v>7</v>
          </cell>
        </row>
        <row r="607">
          <cell r="A607">
            <v>4700</v>
          </cell>
          <cell r="B607" t="str">
            <v>47 Custodial Staff</v>
          </cell>
          <cell r="C607" t="b">
            <v>1</v>
          </cell>
          <cell r="D607" t="str">
            <v>47 Custodial Staff</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R607">
            <v>0</v>
          </cell>
          <cell r="BS607">
            <v>0</v>
          </cell>
          <cell r="BT607">
            <v>0</v>
          </cell>
          <cell r="BU607">
            <v>0</v>
          </cell>
          <cell r="BV607">
            <v>0</v>
          </cell>
          <cell r="BW607">
            <v>0</v>
          </cell>
          <cell r="BX607">
            <v>0</v>
          </cell>
          <cell r="BY607">
            <v>0</v>
          </cell>
          <cell r="BZ607">
            <v>0</v>
          </cell>
          <cell r="CA607">
            <v>0</v>
          </cell>
          <cell r="CB607">
            <v>0</v>
          </cell>
          <cell r="CC607">
            <v>0</v>
          </cell>
          <cell r="CD607">
            <v>0</v>
          </cell>
          <cell r="CE607">
            <v>0</v>
          </cell>
          <cell r="CF607">
            <v>0</v>
          </cell>
          <cell r="CG607">
            <v>0</v>
          </cell>
          <cell r="CH607">
            <v>0</v>
          </cell>
          <cell r="CI607">
            <v>0</v>
          </cell>
          <cell r="CJ607">
            <v>0</v>
          </cell>
          <cell r="CK607">
            <v>0</v>
          </cell>
          <cell r="CL607">
            <v>0</v>
          </cell>
          <cell r="CM607">
            <v>0</v>
          </cell>
          <cell r="CN607">
            <v>23</v>
          </cell>
          <cell r="CO607">
            <v>4</v>
          </cell>
          <cell r="CP607">
            <v>4</v>
          </cell>
          <cell r="CQ607">
            <v>21</v>
          </cell>
          <cell r="CR607">
            <v>4</v>
          </cell>
          <cell r="CS607">
            <v>7</v>
          </cell>
        </row>
        <row r="608">
          <cell r="A608">
            <v>4800</v>
          </cell>
          <cell r="B608" t="str">
            <v>48 Student Activity Advisors &amp; Coaches</v>
          </cell>
          <cell r="C608" t="b">
            <v>1</v>
          </cell>
          <cell r="D608" t="str">
            <v>48 Student Activity Advisors &amp; Coaches</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R608">
            <v>0</v>
          </cell>
          <cell r="BS608">
            <v>0</v>
          </cell>
          <cell r="BT608">
            <v>0</v>
          </cell>
          <cell r="BU608">
            <v>0</v>
          </cell>
          <cell r="BV608">
            <v>0</v>
          </cell>
          <cell r="BW608">
            <v>0</v>
          </cell>
          <cell r="BX608">
            <v>0</v>
          </cell>
          <cell r="BY608">
            <v>0</v>
          </cell>
          <cell r="BZ608">
            <v>0</v>
          </cell>
          <cell r="CA608">
            <v>0</v>
          </cell>
          <cell r="CB608">
            <v>0</v>
          </cell>
          <cell r="CC608">
            <v>0</v>
          </cell>
          <cell r="CD608">
            <v>0</v>
          </cell>
          <cell r="CE608">
            <v>0</v>
          </cell>
          <cell r="CF608">
            <v>0</v>
          </cell>
          <cell r="CG608">
            <v>0</v>
          </cell>
          <cell r="CH608">
            <v>0</v>
          </cell>
          <cell r="CI608">
            <v>0</v>
          </cell>
          <cell r="CJ608">
            <v>0</v>
          </cell>
          <cell r="CK608">
            <v>0</v>
          </cell>
          <cell r="CL608">
            <v>0</v>
          </cell>
          <cell r="CM608">
            <v>0</v>
          </cell>
          <cell r="CN608">
            <v>23</v>
          </cell>
          <cell r="CO608">
            <v>4</v>
          </cell>
          <cell r="CP608">
            <v>4</v>
          </cell>
          <cell r="CQ608">
            <v>21</v>
          </cell>
          <cell r="CR608">
            <v>4</v>
          </cell>
          <cell r="CS608">
            <v>7</v>
          </cell>
        </row>
        <row r="609">
          <cell r="A609">
            <v>4900</v>
          </cell>
          <cell r="B609" t="str">
            <v>49 Facilities Maintenance Staff</v>
          </cell>
          <cell r="C609" t="b">
            <v>1</v>
          </cell>
          <cell r="D609" t="str">
            <v>49 Facilities Maintenance Staff</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U609">
            <v>0</v>
          </cell>
          <cell r="AV609">
            <v>0</v>
          </cell>
          <cell r="AW609">
            <v>0</v>
          </cell>
          <cell r="AX609">
            <v>0</v>
          </cell>
          <cell r="AY609">
            <v>0</v>
          </cell>
          <cell r="AZ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R609">
            <v>0</v>
          </cell>
          <cell r="BS609">
            <v>0</v>
          </cell>
          <cell r="BT609">
            <v>0</v>
          </cell>
          <cell r="BU609">
            <v>0</v>
          </cell>
          <cell r="BV609">
            <v>0</v>
          </cell>
          <cell r="BW609">
            <v>0</v>
          </cell>
          <cell r="BX609">
            <v>0</v>
          </cell>
          <cell r="BY609">
            <v>0</v>
          </cell>
          <cell r="BZ609">
            <v>0</v>
          </cell>
          <cell r="CA609">
            <v>0</v>
          </cell>
          <cell r="CB609">
            <v>0</v>
          </cell>
          <cell r="CC609">
            <v>0</v>
          </cell>
          <cell r="CD609">
            <v>0</v>
          </cell>
          <cell r="CE609">
            <v>0</v>
          </cell>
          <cell r="CF609">
            <v>0</v>
          </cell>
          <cell r="CG609">
            <v>0</v>
          </cell>
          <cell r="CH609">
            <v>0</v>
          </cell>
          <cell r="CI609">
            <v>0</v>
          </cell>
          <cell r="CJ609">
            <v>0</v>
          </cell>
          <cell r="CK609">
            <v>0</v>
          </cell>
          <cell r="CL609">
            <v>0</v>
          </cell>
          <cell r="CM609">
            <v>0</v>
          </cell>
          <cell r="CN609">
            <v>23</v>
          </cell>
          <cell r="CO609">
            <v>4</v>
          </cell>
          <cell r="CP609">
            <v>4</v>
          </cell>
          <cell r="CQ609">
            <v>21</v>
          </cell>
          <cell r="CR609">
            <v>4</v>
          </cell>
          <cell r="CS609">
            <v>7</v>
          </cell>
        </row>
        <row r="610">
          <cell r="A610">
            <v>5100</v>
          </cell>
          <cell r="B610" t="str">
            <v>51 Retirees &amp; Other Former Employees</v>
          </cell>
          <cell r="C610" t="b">
            <v>1</v>
          </cell>
          <cell r="D610" t="str">
            <v>51 Retirees &amp; Other Former Employees</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U610">
            <v>0</v>
          </cell>
          <cell r="AV610">
            <v>0</v>
          </cell>
          <cell r="AW610">
            <v>0</v>
          </cell>
          <cell r="AX610">
            <v>0</v>
          </cell>
          <cell r="AY610">
            <v>0</v>
          </cell>
          <cell r="AZ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R610">
            <v>0</v>
          </cell>
          <cell r="BS610">
            <v>0</v>
          </cell>
          <cell r="BT610">
            <v>0</v>
          </cell>
          <cell r="BU610">
            <v>0</v>
          </cell>
          <cell r="BV610">
            <v>0</v>
          </cell>
          <cell r="BW610">
            <v>0</v>
          </cell>
          <cell r="BX610">
            <v>0</v>
          </cell>
          <cell r="BY610">
            <v>0</v>
          </cell>
          <cell r="BZ610">
            <v>0</v>
          </cell>
          <cell r="CA610">
            <v>0</v>
          </cell>
          <cell r="CB610">
            <v>0</v>
          </cell>
          <cell r="CC610">
            <v>0</v>
          </cell>
          <cell r="CD610">
            <v>0</v>
          </cell>
          <cell r="CE610">
            <v>0</v>
          </cell>
          <cell r="CF610">
            <v>0</v>
          </cell>
          <cell r="CG610">
            <v>0</v>
          </cell>
          <cell r="CH610">
            <v>0</v>
          </cell>
          <cell r="CI610">
            <v>0</v>
          </cell>
          <cell r="CJ610">
            <v>0</v>
          </cell>
          <cell r="CK610">
            <v>0</v>
          </cell>
          <cell r="CL610">
            <v>0</v>
          </cell>
          <cell r="CM610">
            <v>0</v>
          </cell>
          <cell r="CN610">
            <v>23</v>
          </cell>
          <cell r="CO610">
            <v>4</v>
          </cell>
          <cell r="CP610">
            <v>4</v>
          </cell>
          <cell r="CQ610">
            <v>21</v>
          </cell>
          <cell r="CR610">
            <v>4</v>
          </cell>
          <cell r="CS610">
            <v>7</v>
          </cell>
        </row>
        <row r="611">
          <cell r="A611">
            <v>5200</v>
          </cell>
          <cell r="B611" t="str">
            <v>52 Disabled Inactive Employees</v>
          </cell>
          <cell r="C611" t="b">
            <v>1</v>
          </cell>
          <cell r="D611" t="str">
            <v>52 Disabled Inactive Employees</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U611">
            <v>0</v>
          </cell>
          <cell r="AV611">
            <v>0</v>
          </cell>
          <cell r="AW611">
            <v>0</v>
          </cell>
          <cell r="AX611">
            <v>0</v>
          </cell>
          <cell r="AY611">
            <v>0</v>
          </cell>
          <cell r="AZ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I611">
            <v>0</v>
          </cell>
          <cell r="CJ611">
            <v>0</v>
          </cell>
          <cell r="CK611">
            <v>0</v>
          </cell>
          <cell r="CL611">
            <v>0</v>
          </cell>
          <cell r="CM611">
            <v>0</v>
          </cell>
          <cell r="CN611">
            <v>23</v>
          </cell>
          <cell r="CO611">
            <v>4</v>
          </cell>
          <cell r="CP611">
            <v>4</v>
          </cell>
          <cell r="CQ611">
            <v>21</v>
          </cell>
          <cell r="CR611">
            <v>4</v>
          </cell>
          <cell r="CS611">
            <v>7</v>
          </cell>
        </row>
        <row r="612">
          <cell r="A612">
            <v>90000</v>
          </cell>
          <cell r="B612" t="str">
            <v>Total</v>
          </cell>
          <cell r="C612">
            <v>0</v>
          </cell>
          <cell r="D612" t="str">
            <v>Total</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R612">
            <v>0</v>
          </cell>
          <cell r="BS612">
            <v>0</v>
          </cell>
          <cell r="BT612">
            <v>0</v>
          </cell>
          <cell r="BU612">
            <v>0</v>
          </cell>
          <cell r="BV612">
            <v>0</v>
          </cell>
          <cell r="BW612">
            <v>0</v>
          </cell>
          <cell r="BX612">
            <v>0</v>
          </cell>
          <cell r="BY612">
            <v>0</v>
          </cell>
          <cell r="BZ612">
            <v>0</v>
          </cell>
          <cell r="CA612">
            <v>0</v>
          </cell>
          <cell r="CB612">
            <v>0</v>
          </cell>
          <cell r="CC612">
            <v>0</v>
          </cell>
          <cell r="CD612">
            <v>0</v>
          </cell>
          <cell r="CE612">
            <v>0</v>
          </cell>
          <cell r="CF612">
            <v>0</v>
          </cell>
          <cell r="CG612">
            <v>0</v>
          </cell>
          <cell r="CH612">
            <v>0</v>
          </cell>
          <cell r="CI612">
            <v>0</v>
          </cell>
          <cell r="CJ612">
            <v>0</v>
          </cell>
          <cell r="CK612">
            <v>0</v>
          </cell>
          <cell r="CL612">
            <v>0</v>
          </cell>
        </row>
      </sheetData>
      <sheetData sheetId="2">
        <row r="15">
          <cell r="A15">
            <v>0</v>
          </cell>
          <cell r="B15" t="str">
            <v>00 Central Office</v>
          </cell>
          <cell r="C15">
            <v>0</v>
          </cell>
          <cell r="E15" t="e">
            <v>#DIV/0!</v>
          </cell>
          <cell r="F15" t="e">
            <v>#DIV/0!</v>
          </cell>
          <cell r="G15" t="e">
            <v>#DIV/0!</v>
          </cell>
          <cell r="H15" t="e">
            <v>#DIV/0!</v>
          </cell>
          <cell r="I15" t="e">
            <v>#DIV/0!</v>
          </cell>
          <cell r="J15" t="e">
            <v>#DIV/0!</v>
          </cell>
          <cell r="K15" t="e">
            <v>#DIV/0!</v>
          </cell>
          <cell r="L15" t="e">
            <v>#DIV/0!</v>
          </cell>
          <cell r="M15" t="e">
            <v>#DIV/0!</v>
          </cell>
          <cell r="N15" t="e">
            <v>#DIV/0!</v>
          </cell>
          <cell r="O15" t="e">
            <v>#DIV/0!</v>
          </cell>
          <cell r="P15" t="e">
            <v>#DIV/0!</v>
          </cell>
          <cell r="Q15" t="e">
            <v>#DIV/0!</v>
          </cell>
          <cell r="R15" t="e">
            <v>#DIV/0!</v>
          </cell>
          <cell r="S15" t="e">
            <v>#DIV/0!</v>
          </cell>
          <cell r="T15" t="e">
            <v>#DIV/0!</v>
          </cell>
          <cell r="U15" t="e">
            <v>#DIV/0!</v>
          </cell>
          <cell r="V15" t="e">
            <v>#DIV/0!</v>
          </cell>
          <cell r="W15" t="e">
            <v>#DIV/0!</v>
          </cell>
          <cell r="X15" t="e">
            <v>#DIV/0!</v>
          </cell>
          <cell r="Y15" t="e">
            <v>#DIV/0!</v>
          </cell>
          <cell r="Z15" t="e">
            <v>#DIV/0!</v>
          </cell>
          <cell r="AA15" t="e">
            <v>#DIV/0!</v>
          </cell>
          <cell r="AB15" t="e">
            <v>#DIV/0!</v>
          </cell>
          <cell r="AC15" t="e">
            <v>#DIV/0!</v>
          </cell>
          <cell r="AD15" t="e">
            <v>#DIV/0!</v>
          </cell>
          <cell r="AE15" t="e">
            <v>#DIV/0!</v>
          </cell>
          <cell r="AF15" t="e">
            <v>#DIV/0!</v>
          </cell>
          <cell r="AG15" t="e">
            <v>#DIV/0!</v>
          </cell>
          <cell r="AH15" t="e">
            <v>#DIV/0!</v>
          </cell>
          <cell r="AI15" t="e">
            <v>#DIV/0!</v>
          </cell>
          <cell r="AJ15" t="e">
            <v>#DIV/0!</v>
          </cell>
          <cell r="AK15" t="e">
            <v>#DIV/0!</v>
          </cell>
          <cell r="AL15" t="e">
            <v>#DIV/0!</v>
          </cell>
          <cell r="AM15" t="e">
            <v>#DIV/0!</v>
          </cell>
          <cell r="AN15" t="e">
            <v>#DIV/0!</v>
          </cell>
          <cell r="AO15" t="e">
            <v>#DIV/0!</v>
          </cell>
          <cell r="AP15" t="e">
            <v>#DIV/0!</v>
          </cell>
          <cell r="AQ15" t="e">
            <v>#DIV/0!</v>
          </cell>
          <cell r="AR15" t="e">
            <v>#DIV/0!</v>
          </cell>
          <cell r="AS15" t="e">
            <v>#DIV/0!</v>
          </cell>
          <cell r="AT15" t="e">
            <v>#DIV/0!</v>
          </cell>
          <cell r="AU15" t="e">
            <v>#DIV/0!</v>
          </cell>
          <cell r="AV15" t="e">
            <v>#DIV/0!</v>
          </cell>
          <cell r="AW15" t="e">
            <v>#DIV/0!</v>
          </cell>
          <cell r="AX15" t="e">
            <v>#DIV/0!</v>
          </cell>
          <cell r="AY15" t="e">
            <v>#DIV/0!</v>
          </cell>
          <cell r="AZ15" t="e">
            <v>#DIV/0!</v>
          </cell>
          <cell r="BA15" t="e">
            <v>#DIV/0!</v>
          </cell>
          <cell r="BB15" t="e">
            <v>#DIV/0!</v>
          </cell>
          <cell r="BC15" t="e">
            <v>#DIV/0!</v>
          </cell>
          <cell r="BD15" t="e">
            <v>#DIV/0!</v>
          </cell>
          <cell r="BE15" t="e">
            <v>#DIV/0!</v>
          </cell>
          <cell r="BF15" t="e">
            <v>#DIV/0!</v>
          </cell>
          <cell r="BG15" t="e">
            <v>#DIV/0!</v>
          </cell>
          <cell r="BH15" t="e">
            <v>#DIV/0!</v>
          </cell>
          <cell r="BI15" t="e">
            <v>#DIV/0!</v>
          </cell>
          <cell r="BJ15" t="e">
            <v>#DIV/0!</v>
          </cell>
          <cell r="BK15" t="e">
            <v>#DIV/0!</v>
          </cell>
          <cell r="BL15" t="e">
            <v>#DIV/0!</v>
          </cell>
          <cell r="BM15" t="e">
            <v>#DIV/0!</v>
          </cell>
          <cell r="BN15" t="e">
            <v>#DIV/0!</v>
          </cell>
          <cell r="BO15" t="e">
            <v>#DIV/0!</v>
          </cell>
          <cell r="BP15" t="e">
            <v>#DIV/0!</v>
          </cell>
          <cell r="BR15" t="e">
            <v>#DIV/0!</v>
          </cell>
          <cell r="BS15" t="e">
            <v>#DIV/0!</v>
          </cell>
          <cell r="BT15" t="e">
            <v>#DIV/0!</v>
          </cell>
          <cell r="BU15" t="e">
            <v>#DIV/0!</v>
          </cell>
          <cell r="BV15" t="e">
            <v>#DIV/0!</v>
          </cell>
          <cell r="BW15" t="e">
            <v>#DIV/0!</v>
          </cell>
          <cell r="BX15" t="e">
            <v>#DIV/0!</v>
          </cell>
          <cell r="BY15" t="e">
            <v>#DIV/0!</v>
          </cell>
          <cell r="BZ15" t="e">
            <v>#DIV/0!</v>
          </cell>
          <cell r="CA15" t="e">
            <v>#DIV/0!</v>
          </cell>
          <cell r="CB15" t="e">
            <v>#DIV/0!</v>
          </cell>
          <cell r="CC15" t="e">
            <v>#DIV/0!</v>
          </cell>
          <cell r="CD15" t="e">
            <v>#DIV/0!</v>
          </cell>
          <cell r="CE15" t="e">
            <v>#DIV/0!</v>
          </cell>
          <cell r="CF15" t="e">
            <v>#DIV/0!</v>
          </cell>
          <cell r="CG15" t="e">
            <v>#DIV/0!</v>
          </cell>
          <cell r="CH15" t="e">
            <v>#DIV/0!</v>
          </cell>
          <cell r="CI15" t="e">
            <v>#DIV/0!</v>
          </cell>
          <cell r="CJ15" t="e">
            <v>#DIV/0!</v>
          </cell>
          <cell r="CK15" t="e">
            <v>#DIV/0!</v>
          </cell>
          <cell r="CL15" t="e">
            <v>#DIV/0!</v>
          </cell>
        </row>
        <row r="16">
          <cell r="A16">
            <v>1</v>
          </cell>
          <cell r="B16" t="str">
            <v>01 Education Services</v>
          </cell>
          <cell r="C16">
            <v>1</v>
          </cell>
          <cell r="E16" t="e">
            <v>#DIV/0!</v>
          </cell>
          <cell r="F16" t="e">
            <v>#DIV/0!</v>
          </cell>
          <cell r="G16" t="e">
            <v>#DIV/0!</v>
          </cell>
          <cell r="H16" t="e">
            <v>#DIV/0!</v>
          </cell>
          <cell r="I16" t="e">
            <v>#DIV/0!</v>
          </cell>
          <cell r="J16" t="e">
            <v>#DIV/0!</v>
          </cell>
          <cell r="K16" t="e">
            <v>#DIV/0!</v>
          </cell>
          <cell r="L16" t="e">
            <v>#DIV/0!</v>
          </cell>
          <cell r="M16" t="e">
            <v>#DIV/0!</v>
          </cell>
          <cell r="N16" t="e">
            <v>#DIV/0!</v>
          </cell>
          <cell r="O16" t="e">
            <v>#DIV/0!</v>
          </cell>
          <cell r="P16" t="e">
            <v>#DIV/0!</v>
          </cell>
          <cell r="Q16" t="e">
            <v>#DIV/0!</v>
          </cell>
          <cell r="R16" t="e">
            <v>#DIV/0!</v>
          </cell>
          <cell r="S16" t="e">
            <v>#DIV/0!</v>
          </cell>
          <cell r="T16" t="e">
            <v>#DIV/0!</v>
          </cell>
          <cell r="U16" t="e">
            <v>#DIV/0!</v>
          </cell>
          <cell r="V16" t="e">
            <v>#DIV/0!</v>
          </cell>
          <cell r="W16" t="e">
            <v>#DIV/0!</v>
          </cell>
          <cell r="X16" t="e">
            <v>#DIV/0!</v>
          </cell>
          <cell r="Y16" t="e">
            <v>#DIV/0!</v>
          </cell>
          <cell r="Z16" t="e">
            <v>#DIV/0!</v>
          </cell>
          <cell r="AA16" t="e">
            <v>#DIV/0!</v>
          </cell>
          <cell r="AB16" t="e">
            <v>#DIV/0!</v>
          </cell>
          <cell r="AC16" t="e">
            <v>#DIV/0!</v>
          </cell>
          <cell r="AD16" t="e">
            <v>#DIV/0!</v>
          </cell>
          <cell r="AE16" t="e">
            <v>#DIV/0!</v>
          </cell>
          <cell r="AF16" t="e">
            <v>#DIV/0!</v>
          </cell>
          <cell r="AG16" t="e">
            <v>#DIV/0!</v>
          </cell>
          <cell r="AH16" t="e">
            <v>#DIV/0!</v>
          </cell>
          <cell r="AI16" t="e">
            <v>#DIV/0!</v>
          </cell>
          <cell r="AJ16" t="e">
            <v>#DIV/0!</v>
          </cell>
          <cell r="AK16" t="e">
            <v>#DIV/0!</v>
          </cell>
          <cell r="AL16" t="e">
            <v>#DIV/0!</v>
          </cell>
          <cell r="AM16" t="e">
            <v>#DIV/0!</v>
          </cell>
          <cell r="AN16" t="e">
            <v>#DIV/0!</v>
          </cell>
          <cell r="AO16" t="e">
            <v>#DIV/0!</v>
          </cell>
          <cell r="AP16" t="e">
            <v>#DIV/0!</v>
          </cell>
          <cell r="AQ16" t="e">
            <v>#DIV/0!</v>
          </cell>
          <cell r="AR16" t="e">
            <v>#DIV/0!</v>
          </cell>
          <cell r="AS16" t="e">
            <v>#DIV/0!</v>
          </cell>
          <cell r="AT16" t="e">
            <v>#DIV/0!</v>
          </cell>
          <cell r="AU16" t="e">
            <v>#DIV/0!</v>
          </cell>
          <cell r="AV16" t="e">
            <v>#DIV/0!</v>
          </cell>
          <cell r="AW16" t="e">
            <v>#DIV/0!</v>
          </cell>
          <cell r="AX16" t="e">
            <v>#DIV/0!</v>
          </cell>
          <cell r="AY16" t="e">
            <v>#DIV/0!</v>
          </cell>
          <cell r="AZ16" t="e">
            <v>#DIV/0!</v>
          </cell>
          <cell r="BA16" t="e">
            <v>#DIV/0!</v>
          </cell>
          <cell r="BB16" t="e">
            <v>#DIV/0!</v>
          </cell>
          <cell r="BC16" t="e">
            <v>#DIV/0!</v>
          </cell>
          <cell r="BD16" t="e">
            <v>#DIV/0!</v>
          </cell>
          <cell r="BE16" t="e">
            <v>#DIV/0!</v>
          </cell>
          <cell r="BF16" t="e">
            <v>#DIV/0!</v>
          </cell>
          <cell r="BG16" t="e">
            <v>#DIV/0!</v>
          </cell>
          <cell r="BH16" t="e">
            <v>#DIV/0!</v>
          </cell>
          <cell r="BI16" t="e">
            <v>#DIV/0!</v>
          </cell>
          <cell r="BJ16" t="e">
            <v>#DIV/0!</v>
          </cell>
          <cell r="BK16" t="e">
            <v>#DIV/0!</v>
          </cell>
          <cell r="BL16" t="e">
            <v>#DIV/0!</v>
          </cell>
          <cell r="BM16" t="e">
            <v>#DIV/0!</v>
          </cell>
          <cell r="BN16" t="e">
            <v>#DIV/0!</v>
          </cell>
          <cell r="BO16" t="e">
            <v>#DIV/0!</v>
          </cell>
          <cell r="BP16" t="e">
            <v>#DIV/0!</v>
          </cell>
          <cell r="BR16" t="e">
            <v>#DIV/0!</v>
          </cell>
          <cell r="BS16" t="e">
            <v>#DIV/0!</v>
          </cell>
          <cell r="BT16" t="e">
            <v>#DIV/0!</v>
          </cell>
          <cell r="BU16" t="e">
            <v>#DIV/0!</v>
          </cell>
          <cell r="BV16" t="e">
            <v>#DIV/0!</v>
          </cell>
          <cell r="BW16" t="e">
            <v>#DIV/0!</v>
          </cell>
          <cell r="BX16" t="e">
            <v>#DIV/0!</v>
          </cell>
          <cell r="BY16" t="e">
            <v>#DIV/0!</v>
          </cell>
          <cell r="BZ16" t="e">
            <v>#DIV/0!</v>
          </cell>
          <cell r="CA16" t="e">
            <v>#DIV/0!</v>
          </cell>
          <cell r="CB16" t="e">
            <v>#DIV/0!</v>
          </cell>
          <cell r="CC16" t="e">
            <v>#DIV/0!</v>
          </cell>
          <cell r="CD16" t="e">
            <v>#DIV/0!</v>
          </cell>
          <cell r="CE16" t="e">
            <v>#DIV/0!</v>
          </cell>
          <cell r="CF16" t="e">
            <v>#DIV/0!</v>
          </cell>
          <cell r="CG16" t="e">
            <v>#DIV/0!</v>
          </cell>
          <cell r="CH16" t="e">
            <v>#DIV/0!</v>
          </cell>
          <cell r="CI16" t="e">
            <v>#DIV/0!</v>
          </cell>
          <cell r="CJ16" t="e">
            <v>#DIV/0!</v>
          </cell>
          <cell r="CK16" t="e">
            <v>#DIV/0!</v>
          </cell>
          <cell r="CL16" t="e">
            <v>#DIV/0!</v>
          </cell>
        </row>
        <row r="17">
          <cell r="A17">
            <v>2</v>
          </cell>
          <cell r="B17" t="str">
            <v>02 Business Services</v>
          </cell>
          <cell r="C17">
            <v>2</v>
          </cell>
          <cell r="E17" t="e">
            <v>#DIV/0!</v>
          </cell>
          <cell r="F17" t="e">
            <v>#DIV/0!</v>
          </cell>
          <cell r="G17" t="e">
            <v>#DIV/0!</v>
          </cell>
          <cell r="H17" t="e">
            <v>#DIV/0!</v>
          </cell>
          <cell r="I17" t="e">
            <v>#DIV/0!</v>
          </cell>
          <cell r="J17" t="e">
            <v>#DIV/0!</v>
          </cell>
          <cell r="K17" t="e">
            <v>#DIV/0!</v>
          </cell>
          <cell r="L17" t="e">
            <v>#DIV/0!</v>
          </cell>
          <cell r="M17" t="e">
            <v>#DIV/0!</v>
          </cell>
          <cell r="N17" t="e">
            <v>#DIV/0!</v>
          </cell>
          <cell r="O17" t="e">
            <v>#DIV/0!</v>
          </cell>
          <cell r="P17" t="e">
            <v>#DIV/0!</v>
          </cell>
          <cell r="Q17" t="e">
            <v>#DIV/0!</v>
          </cell>
          <cell r="R17" t="e">
            <v>#DIV/0!</v>
          </cell>
          <cell r="S17" t="e">
            <v>#DIV/0!</v>
          </cell>
          <cell r="T17" t="e">
            <v>#DIV/0!</v>
          </cell>
          <cell r="U17" t="e">
            <v>#DIV/0!</v>
          </cell>
          <cell r="V17" t="e">
            <v>#DIV/0!</v>
          </cell>
          <cell r="W17" t="e">
            <v>#DIV/0!</v>
          </cell>
          <cell r="X17" t="e">
            <v>#DIV/0!</v>
          </cell>
          <cell r="Y17" t="e">
            <v>#DIV/0!</v>
          </cell>
          <cell r="Z17" t="e">
            <v>#DIV/0!</v>
          </cell>
          <cell r="AA17" t="e">
            <v>#DIV/0!</v>
          </cell>
          <cell r="AB17" t="e">
            <v>#DIV/0!</v>
          </cell>
          <cell r="AC17" t="e">
            <v>#DIV/0!</v>
          </cell>
          <cell r="AD17" t="e">
            <v>#DIV/0!</v>
          </cell>
          <cell r="AE17" t="e">
            <v>#DIV/0!</v>
          </cell>
          <cell r="AF17" t="e">
            <v>#DIV/0!</v>
          </cell>
          <cell r="AG17" t="e">
            <v>#DIV/0!</v>
          </cell>
          <cell r="AH17" t="e">
            <v>#DIV/0!</v>
          </cell>
          <cell r="AI17" t="e">
            <v>#DIV/0!</v>
          </cell>
          <cell r="AJ17" t="e">
            <v>#DIV/0!</v>
          </cell>
          <cell r="AK17" t="e">
            <v>#DIV/0!</v>
          </cell>
          <cell r="AL17" t="e">
            <v>#DIV/0!</v>
          </cell>
          <cell r="AM17" t="e">
            <v>#DIV/0!</v>
          </cell>
          <cell r="AN17" t="e">
            <v>#DIV/0!</v>
          </cell>
          <cell r="AO17" t="e">
            <v>#DIV/0!</v>
          </cell>
          <cell r="AP17" t="e">
            <v>#DIV/0!</v>
          </cell>
          <cell r="AQ17" t="e">
            <v>#DIV/0!</v>
          </cell>
          <cell r="AR17" t="e">
            <v>#DIV/0!</v>
          </cell>
          <cell r="AS17" t="e">
            <v>#DIV/0!</v>
          </cell>
          <cell r="AT17" t="e">
            <v>#DIV/0!</v>
          </cell>
          <cell r="AU17" t="e">
            <v>#DIV/0!</v>
          </cell>
          <cell r="AV17" t="e">
            <v>#DIV/0!</v>
          </cell>
          <cell r="AW17" t="e">
            <v>#DIV/0!</v>
          </cell>
          <cell r="AX17" t="e">
            <v>#DIV/0!</v>
          </cell>
          <cell r="AY17" t="e">
            <v>#DIV/0!</v>
          </cell>
          <cell r="AZ17" t="e">
            <v>#DIV/0!</v>
          </cell>
          <cell r="BA17" t="e">
            <v>#DIV/0!</v>
          </cell>
          <cell r="BB17" t="e">
            <v>#DIV/0!</v>
          </cell>
          <cell r="BC17" t="e">
            <v>#DIV/0!</v>
          </cell>
          <cell r="BD17" t="e">
            <v>#DIV/0!</v>
          </cell>
          <cell r="BE17" t="e">
            <v>#DIV/0!</v>
          </cell>
          <cell r="BF17" t="e">
            <v>#DIV/0!</v>
          </cell>
          <cell r="BG17" t="e">
            <v>#DIV/0!</v>
          </cell>
          <cell r="BH17" t="e">
            <v>#DIV/0!</v>
          </cell>
          <cell r="BI17" t="e">
            <v>#DIV/0!</v>
          </cell>
          <cell r="BJ17" t="e">
            <v>#DIV/0!</v>
          </cell>
          <cell r="BK17" t="e">
            <v>#DIV/0!</v>
          </cell>
          <cell r="BL17" t="e">
            <v>#DIV/0!</v>
          </cell>
          <cell r="BM17" t="e">
            <v>#DIV/0!</v>
          </cell>
          <cell r="BN17" t="e">
            <v>#DIV/0!</v>
          </cell>
          <cell r="BO17" t="e">
            <v>#DIV/0!</v>
          </cell>
          <cell r="BP17" t="e">
            <v>#DIV/0!</v>
          </cell>
          <cell r="BR17" t="e">
            <v>#DIV/0!</v>
          </cell>
          <cell r="BS17" t="e">
            <v>#DIV/0!</v>
          </cell>
          <cell r="BT17" t="e">
            <v>#DIV/0!</v>
          </cell>
          <cell r="BU17" t="e">
            <v>#DIV/0!</v>
          </cell>
          <cell r="BV17" t="e">
            <v>#DIV/0!</v>
          </cell>
          <cell r="BW17" t="e">
            <v>#DIV/0!</v>
          </cell>
          <cell r="BX17" t="e">
            <v>#DIV/0!</v>
          </cell>
          <cell r="BY17" t="e">
            <v>#DIV/0!</v>
          </cell>
          <cell r="BZ17" t="e">
            <v>#DIV/0!</v>
          </cell>
          <cell r="CA17" t="e">
            <v>#DIV/0!</v>
          </cell>
          <cell r="CB17" t="e">
            <v>#DIV/0!</v>
          </cell>
          <cell r="CC17" t="e">
            <v>#DIV/0!</v>
          </cell>
          <cell r="CD17" t="e">
            <v>#DIV/0!</v>
          </cell>
          <cell r="CE17" t="e">
            <v>#DIV/0!</v>
          </cell>
          <cell r="CF17" t="e">
            <v>#DIV/0!</v>
          </cell>
          <cell r="CG17" t="e">
            <v>#DIV/0!</v>
          </cell>
          <cell r="CH17" t="e">
            <v>#DIV/0!</v>
          </cell>
          <cell r="CI17" t="e">
            <v>#DIV/0!</v>
          </cell>
          <cell r="CJ17" t="e">
            <v>#DIV/0!</v>
          </cell>
          <cell r="CK17" t="e">
            <v>#DIV/0!</v>
          </cell>
          <cell r="CL17" t="e">
            <v>#DIV/0!</v>
          </cell>
        </row>
        <row r="18">
          <cell r="A18">
            <v>3</v>
          </cell>
          <cell r="B18" t="str">
            <v>03 Elementary Schools</v>
          </cell>
          <cell r="C18">
            <v>3</v>
          </cell>
          <cell r="E18" t="e">
            <v>#DIV/0!</v>
          </cell>
          <cell r="F18" t="e">
            <v>#DIV/0!</v>
          </cell>
          <cell r="G18" t="e">
            <v>#DIV/0!</v>
          </cell>
          <cell r="H18" t="e">
            <v>#DIV/0!</v>
          </cell>
          <cell r="I18" t="e">
            <v>#DIV/0!</v>
          </cell>
          <cell r="J18" t="e">
            <v>#DIV/0!</v>
          </cell>
          <cell r="K18" t="e">
            <v>#DIV/0!</v>
          </cell>
          <cell r="L18" t="e">
            <v>#DIV/0!</v>
          </cell>
          <cell r="M18" t="e">
            <v>#DIV/0!</v>
          </cell>
          <cell r="N18" t="e">
            <v>#DIV/0!</v>
          </cell>
          <cell r="O18" t="e">
            <v>#DIV/0!</v>
          </cell>
          <cell r="P18" t="e">
            <v>#DIV/0!</v>
          </cell>
          <cell r="Q18" t="e">
            <v>#DIV/0!</v>
          </cell>
          <cell r="R18" t="e">
            <v>#DIV/0!</v>
          </cell>
          <cell r="S18" t="e">
            <v>#DIV/0!</v>
          </cell>
          <cell r="T18" t="e">
            <v>#DIV/0!</v>
          </cell>
          <cell r="U18" t="e">
            <v>#DIV/0!</v>
          </cell>
          <cell r="V18" t="e">
            <v>#DIV/0!</v>
          </cell>
          <cell r="W18" t="e">
            <v>#DIV/0!</v>
          </cell>
          <cell r="X18" t="e">
            <v>#DIV/0!</v>
          </cell>
          <cell r="Y18" t="e">
            <v>#DIV/0!</v>
          </cell>
          <cell r="Z18" t="e">
            <v>#DIV/0!</v>
          </cell>
          <cell r="AA18" t="e">
            <v>#DIV/0!</v>
          </cell>
          <cell r="AB18" t="e">
            <v>#DIV/0!</v>
          </cell>
          <cell r="AC18" t="e">
            <v>#DIV/0!</v>
          </cell>
          <cell r="AD18" t="e">
            <v>#DIV/0!</v>
          </cell>
          <cell r="AE18" t="e">
            <v>#DIV/0!</v>
          </cell>
          <cell r="AF18" t="e">
            <v>#DIV/0!</v>
          </cell>
          <cell r="AG18" t="e">
            <v>#DIV/0!</v>
          </cell>
          <cell r="AH18" t="e">
            <v>#DIV/0!</v>
          </cell>
          <cell r="AI18" t="e">
            <v>#DIV/0!</v>
          </cell>
          <cell r="AJ18" t="e">
            <v>#DIV/0!</v>
          </cell>
          <cell r="AK18" t="e">
            <v>#DIV/0!</v>
          </cell>
          <cell r="AL18" t="e">
            <v>#DIV/0!</v>
          </cell>
          <cell r="AM18" t="e">
            <v>#DIV/0!</v>
          </cell>
          <cell r="AN18" t="e">
            <v>#DIV/0!</v>
          </cell>
          <cell r="AO18" t="e">
            <v>#DIV/0!</v>
          </cell>
          <cell r="AP18" t="e">
            <v>#DIV/0!</v>
          </cell>
          <cell r="AQ18" t="e">
            <v>#DIV/0!</v>
          </cell>
          <cell r="AR18" t="e">
            <v>#DIV/0!</v>
          </cell>
          <cell r="AS18" t="e">
            <v>#DIV/0!</v>
          </cell>
          <cell r="AT18" t="e">
            <v>#DIV/0!</v>
          </cell>
          <cell r="AU18" t="e">
            <v>#DIV/0!</v>
          </cell>
          <cell r="AV18" t="e">
            <v>#DIV/0!</v>
          </cell>
          <cell r="AW18" t="e">
            <v>#DIV/0!</v>
          </cell>
          <cell r="AX18" t="e">
            <v>#DIV/0!</v>
          </cell>
          <cell r="AY18" t="e">
            <v>#DIV/0!</v>
          </cell>
          <cell r="AZ18" t="e">
            <v>#DIV/0!</v>
          </cell>
          <cell r="BA18" t="e">
            <v>#DIV/0!</v>
          </cell>
          <cell r="BB18" t="e">
            <v>#DIV/0!</v>
          </cell>
          <cell r="BC18" t="e">
            <v>#DIV/0!</v>
          </cell>
          <cell r="BD18" t="e">
            <v>#DIV/0!</v>
          </cell>
          <cell r="BE18" t="e">
            <v>#DIV/0!</v>
          </cell>
          <cell r="BF18" t="e">
            <v>#DIV/0!</v>
          </cell>
          <cell r="BG18" t="e">
            <v>#DIV/0!</v>
          </cell>
          <cell r="BH18" t="e">
            <v>#DIV/0!</v>
          </cell>
          <cell r="BI18" t="e">
            <v>#DIV/0!</v>
          </cell>
          <cell r="BJ18" t="e">
            <v>#DIV/0!</v>
          </cell>
          <cell r="BK18" t="e">
            <v>#DIV/0!</v>
          </cell>
          <cell r="BL18" t="e">
            <v>#DIV/0!</v>
          </cell>
          <cell r="BM18" t="e">
            <v>#DIV/0!</v>
          </cell>
          <cell r="BN18" t="e">
            <v>#DIV/0!</v>
          </cell>
          <cell r="BO18" t="e">
            <v>#DIV/0!</v>
          </cell>
          <cell r="BP18" t="e">
            <v>#DIV/0!</v>
          </cell>
          <cell r="BR18" t="e">
            <v>#DIV/0!</v>
          </cell>
          <cell r="BS18" t="e">
            <v>#DIV/0!</v>
          </cell>
          <cell r="BT18" t="e">
            <v>#DIV/0!</v>
          </cell>
          <cell r="BU18" t="e">
            <v>#DIV/0!</v>
          </cell>
          <cell r="BV18" t="e">
            <v>#DIV/0!</v>
          </cell>
          <cell r="BW18" t="e">
            <v>#DIV/0!</v>
          </cell>
          <cell r="BX18" t="e">
            <v>#DIV/0!</v>
          </cell>
          <cell r="BY18" t="e">
            <v>#DIV/0!</v>
          </cell>
          <cell r="BZ18" t="e">
            <v>#DIV/0!</v>
          </cell>
          <cell r="CA18" t="e">
            <v>#DIV/0!</v>
          </cell>
          <cell r="CB18" t="e">
            <v>#DIV/0!</v>
          </cell>
          <cell r="CC18" t="e">
            <v>#DIV/0!</v>
          </cell>
          <cell r="CD18" t="e">
            <v>#DIV/0!</v>
          </cell>
          <cell r="CE18" t="e">
            <v>#DIV/0!</v>
          </cell>
          <cell r="CF18" t="e">
            <v>#DIV/0!</v>
          </cell>
          <cell r="CG18" t="e">
            <v>#DIV/0!</v>
          </cell>
          <cell r="CH18" t="e">
            <v>#DIV/0!</v>
          </cell>
          <cell r="CI18" t="e">
            <v>#DIV/0!</v>
          </cell>
          <cell r="CJ18" t="e">
            <v>#DIV/0!</v>
          </cell>
          <cell r="CK18" t="e">
            <v>#DIV/0!</v>
          </cell>
          <cell r="CL18" t="e">
            <v>#DIV/0!</v>
          </cell>
        </row>
        <row r="19">
          <cell r="A19">
            <v>4</v>
          </cell>
          <cell r="B19" t="str">
            <v>04 Middle Schools</v>
          </cell>
          <cell r="C19">
            <v>4</v>
          </cell>
          <cell r="E19" t="e">
            <v>#DIV/0!</v>
          </cell>
          <cell r="F19" t="e">
            <v>#DIV/0!</v>
          </cell>
          <cell r="G19" t="e">
            <v>#DIV/0!</v>
          </cell>
          <cell r="H19" t="e">
            <v>#DIV/0!</v>
          </cell>
          <cell r="I19" t="e">
            <v>#DIV/0!</v>
          </cell>
          <cell r="J19" t="e">
            <v>#DIV/0!</v>
          </cell>
          <cell r="K19" t="e">
            <v>#DIV/0!</v>
          </cell>
          <cell r="L19" t="e">
            <v>#DIV/0!</v>
          </cell>
          <cell r="M19" t="e">
            <v>#DIV/0!</v>
          </cell>
          <cell r="N19" t="e">
            <v>#DIV/0!</v>
          </cell>
          <cell r="O19" t="e">
            <v>#DIV/0!</v>
          </cell>
          <cell r="P19" t="e">
            <v>#DIV/0!</v>
          </cell>
          <cell r="Q19" t="e">
            <v>#DIV/0!</v>
          </cell>
          <cell r="R19" t="e">
            <v>#DIV/0!</v>
          </cell>
          <cell r="S19" t="e">
            <v>#DIV/0!</v>
          </cell>
          <cell r="T19" t="e">
            <v>#DIV/0!</v>
          </cell>
          <cell r="U19" t="e">
            <v>#DIV/0!</v>
          </cell>
          <cell r="V19" t="e">
            <v>#DIV/0!</v>
          </cell>
          <cell r="W19" t="e">
            <v>#DIV/0!</v>
          </cell>
          <cell r="X19" t="e">
            <v>#DIV/0!</v>
          </cell>
          <cell r="Y19" t="e">
            <v>#DIV/0!</v>
          </cell>
          <cell r="Z19" t="e">
            <v>#DIV/0!</v>
          </cell>
          <cell r="AA19" t="e">
            <v>#DIV/0!</v>
          </cell>
          <cell r="AB19" t="e">
            <v>#DIV/0!</v>
          </cell>
          <cell r="AC19" t="e">
            <v>#DIV/0!</v>
          </cell>
          <cell r="AD19" t="e">
            <v>#DIV/0!</v>
          </cell>
          <cell r="AE19" t="e">
            <v>#DIV/0!</v>
          </cell>
          <cell r="AF19" t="e">
            <v>#DIV/0!</v>
          </cell>
          <cell r="AG19" t="e">
            <v>#DIV/0!</v>
          </cell>
          <cell r="AH19" t="e">
            <v>#DIV/0!</v>
          </cell>
          <cell r="AI19" t="e">
            <v>#DIV/0!</v>
          </cell>
          <cell r="AJ19" t="e">
            <v>#DIV/0!</v>
          </cell>
          <cell r="AK19" t="e">
            <v>#DIV/0!</v>
          </cell>
          <cell r="AL19" t="e">
            <v>#DIV/0!</v>
          </cell>
          <cell r="AM19" t="e">
            <v>#DIV/0!</v>
          </cell>
          <cell r="AN19" t="e">
            <v>#DIV/0!</v>
          </cell>
          <cell r="AO19" t="e">
            <v>#DIV/0!</v>
          </cell>
          <cell r="AP19" t="e">
            <v>#DIV/0!</v>
          </cell>
          <cell r="AQ19" t="e">
            <v>#DIV/0!</v>
          </cell>
          <cell r="AR19" t="e">
            <v>#DIV/0!</v>
          </cell>
          <cell r="AS19" t="e">
            <v>#DIV/0!</v>
          </cell>
          <cell r="AT19" t="e">
            <v>#DIV/0!</v>
          </cell>
          <cell r="AU19" t="e">
            <v>#DIV/0!</v>
          </cell>
          <cell r="AV19" t="e">
            <v>#DIV/0!</v>
          </cell>
          <cell r="AW19" t="e">
            <v>#DIV/0!</v>
          </cell>
          <cell r="AX19" t="e">
            <v>#DIV/0!</v>
          </cell>
          <cell r="AY19" t="e">
            <v>#DIV/0!</v>
          </cell>
          <cell r="AZ19" t="e">
            <v>#DIV/0!</v>
          </cell>
          <cell r="BA19" t="e">
            <v>#DIV/0!</v>
          </cell>
          <cell r="BB19" t="e">
            <v>#DIV/0!</v>
          </cell>
          <cell r="BC19" t="e">
            <v>#DIV/0!</v>
          </cell>
          <cell r="BD19" t="e">
            <v>#DIV/0!</v>
          </cell>
          <cell r="BE19" t="e">
            <v>#DIV/0!</v>
          </cell>
          <cell r="BF19" t="e">
            <v>#DIV/0!</v>
          </cell>
          <cell r="BG19" t="e">
            <v>#DIV/0!</v>
          </cell>
          <cell r="BH19" t="e">
            <v>#DIV/0!</v>
          </cell>
          <cell r="BI19" t="e">
            <v>#DIV/0!</v>
          </cell>
          <cell r="BJ19" t="e">
            <v>#DIV/0!</v>
          </cell>
          <cell r="BK19" t="e">
            <v>#DIV/0!</v>
          </cell>
          <cell r="BL19" t="e">
            <v>#DIV/0!</v>
          </cell>
          <cell r="BM19" t="e">
            <v>#DIV/0!</v>
          </cell>
          <cell r="BN19" t="e">
            <v>#DIV/0!</v>
          </cell>
          <cell r="BO19" t="e">
            <v>#DIV/0!</v>
          </cell>
          <cell r="BP19" t="e">
            <v>#DIV/0!</v>
          </cell>
          <cell r="BR19" t="e">
            <v>#DIV/0!</v>
          </cell>
          <cell r="BS19" t="e">
            <v>#DIV/0!</v>
          </cell>
          <cell r="BT19" t="e">
            <v>#DIV/0!</v>
          </cell>
          <cell r="BU19" t="e">
            <v>#DIV/0!</v>
          </cell>
          <cell r="BV19" t="e">
            <v>#DIV/0!</v>
          </cell>
          <cell r="BW19" t="e">
            <v>#DIV/0!</v>
          </cell>
          <cell r="BX19" t="e">
            <v>#DIV/0!</v>
          </cell>
          <cell r="BY19" t="e">
            <v>#DIV/0!</v>
          </cell>
          <cell r="BZ19" t="e">
            <v>#DIV/0!</v>
          </cell>
          <cell r="CA19" t="e">
            <v>#DIV/0!</v>
          </cell>
          <cell r="CB19" t="e">
            <v>#DIV/0!</v>
          </cell>
          <cell r="CC19" t="e">
            <v>#DIV/0!</v>
          </cell>
          <cell r="CD19" t="e">
            <v>#DIV/0!</v>
          </cell>
          <cell r="CE19" t="e">
            <v>#DIV/0!</v>
          </cell>
          <cell r="CF19" t="e">
            <v>#DIV/0!</v>
          </cell>
          <cell r="CG19" t="e">
            <v>#DIV/0!</v>
          </cell>
          <cell r="CH19" t="e">
            <v>#DIV/0!</v>
          </cell>
          <cell r="CI19" t="e">
            <v>#DIV/0!</v>
          </cell>
          <cell r="CJ19" t="e">
            <v>#DIV/0!</v>
          </cell>
          <cell r="CK19" t="e">
            <v>#DIV/0!</v>
          </cell>
          <cell r="CL19" t="e">
            <v>#DIV/0!</v>
          </cell>
        </row>
        <row r="20">
          <cell r="A20">
            <v>5</v>
          </cell>
          <cell r="B20" t="str">
            <v>05 High Schools</v>
          </cell>
          <cell r="C20">
            <v>5</v>
          </cell>
          <cell r="E20" t="e">
            <v>#DIV/0!</v>
          </cell>
          <cell r="F20" t="e">
            <v>#DIV/0!</v>
          </cell>
          <cell r="G20" t="e">
            <v>#DIV/0!</v>
          </cell>
          <cell r="H20" t="e">
            <v>#DIV/0!</v>
          </cell>
          <cell r="I20" t="e">
            <v>#DIV/0!</v>
          </cell>
          <cell r="J20" t="e">
            <v>#DIV/0!</v>
          </cell>
          <cell r="K20" t="e">
            <v>#DIV/0!</v>
          </cell>
          <cell r="L20" t="e">
            <v>#DIV/0!</v>
          </cell>
          <cell r="M20" t="e">
            <v>#DIV/0!</v>
          </cell>
          <cell r="N20" t="e">
            <v>#DIV/0!</v>
          </cell>
          <cell r="O20" t="e">
            <v>#DIV/0!</v>
          </cell>
          <cell r="P20" t="e">
            <v>#DIV/0!</v>
          </cell>
          <cell r="Q20" t="e">
            <v>#DIV/0!</v>
          </cell>
          <cell r="R20" t="e">
            <v>#DIV/0!</v>
          </cell>
          <cell r="S20" t="e">
            <v>#DIV/0!</v>
          </cell>
          <cell r="T20" t="e">
            <v>#DIV/0!</v>
          </cell>
          <cell r="U20" t="e">
            <v>#DIV/0!</v>
          </cell>
          <cell r="V20" t="e">
            <v>#DIV/0!</v>
          </cell>
          <cell r="W20" t="e">
            <v>#DIV/0!</v>
          </cell>
          <cell r="X20" t="e">
            <v>#DIV/0!</v>
          </cell>
          <cell r="Y20" t="e">
            <v>#DIV/0!</v>
          </cell>
          <cell r="Z20" t="e">
            <v>#DIV/0!</v>
          </cell>
          <cell r="AA20" t="e">
            <v>#DIV/0!</v>
          </cell>
          <cell r="AB20" t="e">
            <v>#DIV/0!</v>
          </cell>
          <cell r="AC20" t="e">
            <v>#DIV/0!</v>
          </cell>
          <cell r="AD20" t="e">
            <v>#DIV/0!</v>
          </cell>
          <cell r="AE20" t="e">
            <v>#DIV/0!</v>
          </cell>
          <cell r="AF20" t="e">
            <v>#DIV/0!</v>
          </cell>
          <cell r="AG20" t="e">
            <v>#DIV/0!</v>
          </cell>
          <cell r="AH20" t="e">
            <v>#DIV/0!</v>
          </cell>
          <cell r="AI20" t="e">
            <v>#DIV/0!</v>
          </cell>
          <cell r="AJ20" t="e">
            <v>#DIV/0!</v>
          </cell>
          <cell r="AK20" t="e">
            <v>#DIV/0!</v>
          </cell>
          <cell r="AL20" t="e">
            <v>#DIV/0!</v>
          </cell>
          <cell r="AM20" t="e">
            <v>#DIV/0!</v>
          </cell>
          <cell r="AN20" t="e">
            <v>#DIV/0!</v>
          </cell>
          <cell r="AO20" t="e">
            <v>#DIV/0!</v>
          </cell>
          <cell r="AP20" t="e">
            <v>#DIV/0!</v>
          </cell>
          <cell r="AQ20" t="e">
            <v>#DIV/0!</v>
          </cell>
          <cell r="AR20" t="e">
            <v>#DIV/0!</v>
          </cell>
          <cell r="AS20" t="e">
            <v>#DIV/0!</v>
          </cell>
          <cell r="AT20" t="e">
            <v>#DIV/0!</v>
          </cell>
          <cell r="AU20" t="e">
            <v>#DIV/0!</v>
          </cell>
          <cell r="AV20" t="e">
            <v>#DIV/0!</v>
          </cell>
          <cell r="AW20" t="e">
            <v>#DIV/0!</v>
          </cell>
          <cell r="AX20" t="e">
            <v>#DIV/0!</v>
          </cell>
          <cell r="AY20" t="e">
            <v>#DIV/0!</v>
          </cell>
          <cell r="AZ20" t="e">
            <v>#DIV/0!</v>
          </cell>
          <cell r="BA20" t="e">
            <v>#DIV/0!</v>
          </cell>
          <cell r="BB20" t="e">
            <v>#DIV/0!</v>
          </cell>
          <cell r="BC20" t="e">
            <v>#DIV/0!</v>
          </cell>
          <cell r="BD20" t="e">
            <v>#DIV/0!</v>
          </cell>
          <cell r="BE20" t="e">
            <v>#DIV/0!</v>
          </cell>
          <cell r="BF20" t="e">
            <v>#DIV/0!</v>
          </cell>
          <cell r="BG20" t="e">
            <v>#DIV/0!</v>
          </cell>
          <cell r="BH20" t="e">
            <v>#DIV/0!</v>
          </cell>
          <cell r="BI20" t="e">
            <v>#DIV/0!</v>
          </cell>
          <cell r="BJ20" t="e">
            <v>#DIV/0!</v>
          </cell>
          <cell r="BK20" t="e">
            <v>#DIV/0!</v>
          </cell>
          <cell r="BL20" t="e">
            <v>#DIV/0!</v>
          </cell>
          <cell r="BM20" t="e">
            <v>#DIV/0!</v>
          </cell>
          <cell r="BN20" t="e">
            <v>#DIV/0!</v>
          </cell>
          <cell r="BO20" t="e">
            <v>#DIV/0!</v>
          </cell>
          <cell r="BP20" t="e">
            <v>#DIV/0!</v>
          </cell>
          <cell r="BR20" t="e">
            <v>#DIV/0!</v>
          </cell>
          <cell r="BS20" t="e">
            <v>#DIV/0!</v>
          </cell>
          <cell r="BT20" t="e">
            <v>#DIV/0!</v>
          </cell>
          <cell r="BU20" t="e">
            <v>#DIV/0!</v>
          </cell>
          <cell r="BV20" t="e">
            <v>#DIV/0!</v>
          </cell>
          <cell r="BW20" t="e">
            <v>#DIV/0!</v>
          </cell>
          <cell r="BX20" t="e">
            <v>#DIV/0!</v>
          </cell>
          <cell r="BY20" t="e">
            <v>#DIV/0!</v>
          </cell>
          <cell r="BZ20" t="e">
            <v>#DIV/0!</v>
          </cell>
          <cell r="CA20" t="e">
            <v>#DIV/0!</v>
          </cell>
          <cell r="CB20" t="e">
            <v>#DIV/0!</v>
          </cell>
          <cell r="CC20" t="e">
            <v>#DIV/0!</v>
          </cell>
          <cell r="CD20" t="e">
            <v>#DIV/0!</v>
          </cell>
          <cell r="CE20" t="e">
            <v>#DIV/0!</v>
          </cell>
          <cell r="CF20" t="e">
            <v>#DIV/0!</v>
          </cell>
          <cell r="CG20" t="e">
            <v>#DIV/0!</v>
          </cell>
          <cell r="CH20" t="e">
            <v>#DIV/0!</v>
          </cell>
          <cell r="CI20" t="e">
            <v>#DIV/0!</v>
          </cell>
          <cell r="CJ20" t="e">
            <v>#DIV/0!</v>
          </cell>
          <cell r="CK20" t="e">
            <v>#DIV/0!</v>
          </cell>
          <cell r="CL20" t="e">
            <v>#DIV/0!</v>
          </cell>
        </row>
        <row r="21">
          <cell r="A21">
            <v>6</v>
          </cell>
          <cell r="B21" t="str">
            <v>06 Alternative Schools</v>
          </cell>
          <cell r="C21">
            <v>6</v>
          </cell>
          <cell r="E21" t="e">
            <v>#DIV/0!</v>
          </cell>
          <cell r="F21" t="e">
            <v>#DIV/0!</v>
          </cell>
          <cell r="G21" t="e">
            <v>#DIV/0!</v>
          </cell>
          <cell r="H21" t="e">
            <v>#DIV/0!</v>
          </cell>
          <cell r="I21" t="e">
            <v>#DIV/0!</v>
          </cell>
          <cell r="J21" t="e">
            <v>#DIV/0!</v>
          </cell>
          <cell r="K21" t="e">
            <v>#DIV/0!</v>
          </cell>
          <cell r="L21" t="e">
            <v>#DIV/0!</v>
          </cell>
          <cell r="M21" t="e">
            <v>#DIV/0!</v>
          </cell>
          <cell r="N21" t="e">
            <v>#DIV/0!</v>
          </cell>
          <cell r="O21" t="e">
            <v>#DIV/0!</v>
          </cell>
          <cell r="P21" t="e">
            <v>#DIV/0!</v>
          </cell>
          <cell r="Q21" t="e">
            <v>#DIV/0!</v>
          </cell>
          <cell r="R21" t="e">
            <v>#DIV/0!</v>
          </cell>
          <cell r="S21" t="e">
            <v>#DIV/0!</v>
          </cell>
          <cell r="T21" t="e">
            <v>#DIV/0!</v>
          </cell>
          <cell r="U21" t="e">
            <v>#DIV/0!</v>
          </cell>
          <cell r="V21" t="e">
            <v>#DIV/0!</v>
          </cell>
          <cell r="W21" t="e">
            <v>#DIV/0!</v>
          </cell>
          <cell r="X21" t="e">
            <v>#DIV/0!</v>
          </cell>
          <cell r="Y21" t="e">
            <v>#DIV/0!</v>
          </cell>
          <cell r="Z21" t="e">
            <v>#DIV/0!</v>
          </cell>
          <cell r="AA21" t="e">
            <v>#DIV/0!</v>
          </cell>
          <cell r="AB21" t="e">
            <v>#DIV/0!</v>
          </cell>
          <cell r="AC21" t="e">
            <v>#DIV/0!</v>
          </cell>
          <cell r="AD21" t="e">
            <v>#DIV/0!</v>
          </cell>
          <cell r="AE21" t="e">
            <v>#DIV/0!</v>
          </cell>
          <cell r="AF21" t="e">
            <v>#DIV/0!</v>
          </cell>
          <cell r="AG21" t="e">
            <v>#DIV/0!</v>
          </cell>
          <cell r="AH21" t="e">
            <v>#DIV/0!</v>
          </cell>
          <cell r="AI21" t="e">
            <v>#DIV/0!</v>
          </cell>
          <cell r="AJ21" t="e">
            <v>#DIV/0!</v>
          </cell>
          <cell r="AK21" t="e">
            <v>#DIV/0!</v>
          </cell>
          <cell r="AL21" t="e">
            <v>#DIV/0!</v>
          </cell>
          <cell r="AM21" t="e">
            <v>#DIV/0!</v>
          </cell>
          <cell r="AN21" t="e">
            <v>#DIV/0!</v>
          </cell>
          <cell r="AO21" t="e">
            <v>#DIV/0!</v>
          </cell>
          <cell r="AP21" t="e">
            <v>#DIV/0!</v>
          </cell>
          <cell r="AQ21" t="e">
            <v>#DIV/0!</v>
          </cell>
          <cell r="AR21" t="e">
            <v>#DIV/0!</v>
          </cell>
          <cell r="AS21" t="e">
            <v>#DIV/0!</v>
          </cell>
          <cell r="AT21" t="e">
            <v>#DIV/0!</v>
          </cell>
          <cell r="AU21" t="e">
            <v>#DIV/0!</v>
          </cell>
          <cell r="AV21" t="e">
            <v>#DIV/0!</v>
          </cell>
          <cell r="AW21" t="e">
            <v>#DIV/0!</v>
          </cell>
          <cell r="AX21" t="e">
            <v>#DIV/0!</v>
          </cell>
          <cell r="AY21" t="e">
            <v>#DIV/0!</v>
          </cell>
          <cell r="AZ21" t="e">
            <v>#DIV/0!</v>
          </cell>
          <cell r="BA21" t="e">
            <v>#DIV/0!</v>
          </cell>
          <cell r="BB21" t="e">
            <v>#DIV/0!</v>
          </cell>
          <cell r="BC21" t="e">
            <v>#DIV/0!</v>
          </cell>
          <cell r="BD21" t="e">
            <v>#DIV/0!</v>
          </cell>
          <cell r="BE21" t="e">
            <v>#DIV/0!</v>
          </cell>
          <cell r="BF21" t="e">
            <v>#DIV/0!</v>
          </cell>
          <cell r="BG21" t="e">
            <v>#DIV/0!</v>
          </cell>
          <cell r="BH21" t="e">
            <v>#DIV/0!</v>
          </cell>
          <cell r="BI21" t="e">
            <v>#DIV/0!</v>
          </cell>
          <cell r="BJ21" t="e">
            <v>#DIV/0!</v>
          </cell>
          <cell r="BK21" t="e">
            <v>#DIV/0!</v>
          </cell>
          <cell r="BL21" t="e">
            <v>#DIV/0!</v>
          </cell>
          <cell r="BM21" t="e">
            <v>#DIV/0!</v>
          </cell>
          <cell r="BN21" t="e">
            <v>#DIV/0!</v>
          </cell>
          <cell r="BO21" t="e">
            <v>#DIV/0!</v>
          </cell>
          <cell r="BP21" t="e">
            <v>#DIV/0!</v>
          </cell>
          <cell r="BR21" t="e">
            <v>#DIV/0!</v>
          </cell>
          <cell r="BS21" t="e">
            <v>#DIV/0!</v>
          </cell>
          <cell r="BT21" t="e">
            <v>#DIV/0!</v>
          </cell>
          <cell r="BU21" t="e">
            <v>#DIV/0!</v>
          </cell>
          <cell r="BV21" t="e">
            <v>#DIV/0!</v>
          </cell>
          <cell r="BW21" t="e">
            <v>#DIV/0!</v>
          </cell>
          <cell r="BX21" t="e">
            <v>#DIV/0!</v>
          </cell>
          <cell r="BY21" t="e">
            <v>#DIV/0!</v>
          </cell>
          <cell r="BZ21" t="e">
            <v>#DIV/0!</v>
          </cell>
          <cell r="CA21" t="e">
            <v>#DIV/0!</v>
          </cell>
          <cell r="CB21" t="e">
            <v>#DIV/0!</v>
          </cell>
          <cell r="CC21" t="e">
            <v>#DIV/0!</v>
          </cell>
          <cell r="CD21" t="e">
            <v>#DIV/0!</v>
          </cell>
          <cell r="CE21" t="e">
            <v>#DIV/0!</v>
          </cell>
          <cell r="CF21" t="e">
            <v>#DIV/0!</v>
          </cell>
          <cell r="CG21" t="e">
            <v>#DIV/0!</v>
          </cell>
          <cell r="CH21" t="e">
            <v>#DIV/0!</v>
          </cell>
          <cell r="CI21" t="e">
            <v>#DIV/0!</v>
          </cell>
          <cell r="CJ21" t="e">
            <v>#DIV/0!</v>
          </cell>
          <cell r="CK21" t="e">
            <v>#DIV/0!</v>
          </cell>
          <cell r="CL21" t="e">
            <v>#DIV/0!</v>
          </cell>
        </row>
        <row r="22">
          <cell r="A22">
            <v>7</v>
          </cell>
          <cell r="B22" t="str">
            <v>07 Other Schools</v>
          </cell>
          <cell r="C22">
            <v>7</v>
          </cell>
          <cell r="E22" t="e">
            <v>#DIV/0!</v>
          </cell>
          <cell r="F22" t="e">
            <v>#DIV/0!</v>
          </cell>
          <cell r="G22" t="e">
            <v>#DIV/0!</v>
          </cell>
          <cell r="H22" t="e">
            <v>#DIV/0!</v>
          </cell>
          <cell r="I22" t="e">
            <v>#DIV/0!</v>
          </cell>
          <cell r="J22" t="e">
            <v>#DIV/0!</v>
          </cell>
          <cell r="K22" t="e">
            <v>#DIV/0!</v>
          </cell>
          <cell r="L22" t="e">
            <v>#DIV/0!</v>
          </cell>
          <cell r="M22" t="e">
            <v>#DIV/0!</v>
          </cell>
          <cell r="N22" t="e">
            <v>#DIV/0!</v>
          </cell>
          <cell r="O22" t="e">
            <v>#DIV/0!</v>
          </cell>
          <cell r="P22" t="e">
            <v>#DIV/0!</v>
          </cell>
          <cell r="Q22" t="e">
            <v>#DIV/0!</v>
          </cell>
          <cell r="R22" t="e">
            <v>#DIV/0!</v>
          </cell>
          <cell r="S22" t="e">
            <v>#DIV/0!</v>
          </cell>
          <cell r="T22" t="e">
            <v>#DIV/0!</v>
          </cell>
          <cell r="U22" t="e">
            <v>#DIV/0!</v>
          </cell>
          <cell r="V22" t="e">
            <v>#DIV/0!</v>
          </cell>
          <cell r="W22" t="e">
            <v>#DIV/0!</v>
          </cell>
          <cell r="X22" t="e">
            <v>#DIV/0!</v>
          </cell>
          <cell r="Y22" t="e">
            <v>#DIV/0!</v>
          </cell>
          <cell r="Z22" t="e">
            <v>#DIV/0!</v>
          </cell>
          <cell r="AA22" t="e">
            <v>#DIV/0!</v>
          </cell>
          <cell r="AB22" t="e">
            <v>#DIV/0!</v>
          </cell>
          <cell r="AC22" t="e">
            <v>#DIV/0!</v>
          </cell>
          <cell r="AD22" t="e">
            <v>#DIV/0!</v>
          </cell>
          <cell r="AE22" t="e">
            <v>#DIV/0!</v>
          </cell>
          <cell r="AF22" t="e">
            <v>#DIV/0!</v>
          </cell>
          <cell r="AG22" t="e">
            <v>#DIV/0!</v>
          </cell>
          <cell r="AH22" t="e">
            <v>#DIV/0!</v>
          </cell>
          <cell r="AI22" t="e">
            <v>#DIV/0!</v>
          </cell>
          <cell r="AJ22" t="e">
            <v>#DIV/0!</v>
          </cell>
          <cell r="AK22" t="e">
            <v>#DIV/0!</v>
          </cell>
          <cell r="AL22" t="e">
            <v>#DIV/0!</v>
          </cell>
          <cell r="AM22" t="e">
            <v>#DIV/0!</v>
          </cell>
          <cell r="AN22" t="e">
            <v>#DIV/0!</v>
          </cell>
          <cell r="AO22" t="e">
            <v>#DIV/0!</v>
          </cell>
          <cell r="AP22" t="e">
            <v>#DIV/0!</v>
          </cell>
          <cell r="AQ22" t="e">
            <v>#DIV/0!</v>
          </cell>
          <cell r="AR22" t="e">
            <v>#DIV/0!</v>
          </cell>
          <cell r="AS22" t="e">
            <v>#DIV/0!</v>
          </cell>
          <cell r="AT22" t="e">
            <v>#DIV/0!</v>
          </cell>
          <cell r="AU22" t="e">
            <v>#DIV/0!</v>
          </cell>
          <cell r="AV22" t="e">
            <v>#DIV/0!</v>
          </cell>
          <cell r="AW22" t="e">
            <v>#DIV/0!</v>
          </cell>
          <cell r="AX22" t="e">
            <v>#DIV/0!</v>
          </cell>
          <cell r="AY22" t="e">
            <v>#DIV/0!</v>
          </cell>
          <cell r="AZ22" t="e">
            <v>#DIV/0!</v>
          </cell>
          <cell r="BA22" t="e">
            <v>#DIV/0!</v>
          </cell>
          <cell r="BB22" t="e">
            <v>#DIV/0!</v>
          </cell>
          <cell r="BC22" t="e">
            <v>#DIV/0!</v>
          </cell>
          <cell r="BD22" t="e">
            <v>#DIV/0!</v>
          </cell>
          <cell r="BE22" t="e">
            <v>#DIV/0!</v>
          </cell>
          <cell r="BF22" t="e">
            <v>#DIV/0!</v>
          </cell>
          <cell r="BG22" t="e">
            <v>#DIV/0!</v>
          </cell>
          <cell r="BH22" t="e">
            <v>#DIV/0!</v>
          </cell>
          <cell r="BI22" t="e">
            <v>#DIV/0!</v>
          </cell>
          <cell r="BJ22" t="e">
            <v>#DIV/0!</v>
          </cell>
          <cell r="BK22" t="e">
            <v>#DIV/0!</v>
          </cell>
          <cell r="BL22" t="e">
            <v>#DIV/0!</v>
          </cell>
          <cell r="BM22" t="e">
            <v>#DIV/0!</v>
          </cell>
          <cell r="BN22" t="e">
            <v>#DIV/0!</v>
          </cell>
          <cell r="BO22" t="e">
            <v>#DIV/0!</v>
          </cell>
          <cell r="BP22" t="e">
            <v>#DIV/0!</v>
          </cell>
          <cell r="BR22" t="e">
            <v>#DIV/0!</v>
          </cell>
          <cell r="BS22" t="e">
            <v>#DIV/0!</v>
          </cell>
          <cell r="BT22" t="e">
            <v>#DIV/0!</v>
          </cell>
          <cell r="BU22" t="e">
            <v>#DIV/0!</v>
          </cell>
          <cell r="BV22" t="e">
            <v>#DIV/0!</v>
          </cell>
          <cell r="BW22" t="e">
            <v>#DIV/0!</v>
          </cell>
          <cell r="BX22" t="e">
            <v>#DIV/0!</v>
          </cell>
          <cell r="BY22" t="e">
            <v>#DIV/0!</v>
          </cell>
          <cell r="BZ22" t="e">
            <v>#DIV/0!</v>
          </cell>
          <cell r="CA22" t="e">
            <v>#DIV/0!</v>
          </cell>
          <cell r="CB22" t="e">
            <v>#DIV/0!</v>
          </cell>
          <cell r="CC22" t="e">
            <v>#DIV/0!</v>
          </cell>
          <cell r="CD22" t="e">
            <v>#DIV/0!</v>
          </cell>
          <cell r="CE22" t="e">
            <v>#DIV/0!</v>
          </cell>
          <cell r="CF22" t="e">
            <v>#DIV/0!</v>
          </cell>
          <cell r="CG22" t="e">
            <v>#DIV/0!</v>
          </cell>
          <cell r="CH22" t="e">
            <v>#DIV/0!</v>
          </cell>
          <cell r="CI22" t="e">
            <v>#DIV/0!</v>
          </cell>
          <cell r="CJ22" t="e">
            <v>#DIV/0!</v>
          </cell>
          <cell r="CK22" t="e">
            <v>#DIV/0!</v>
          </cell>
          <cell r="CL22" t="e">
            <v>#DIV/0!</v>
          </cell>
        </row>
        <row r="23">
          <cell r="A23">
            <v>8</v>
          </cell>
          <cell r="B23" t="str">
            <v>08 Non Public/Private</v>
          </cell>
          <cell r="C23">
            <v>8</v>
          </cell>
          <cell r="E23" t="e">
            <v>#DIV/0!</v>
          </cell>
          <cell r="F23" t="e">
            <v>#DIV/0!</v>
          </cell>
          <cell r="G23" t="e">
            <v>#DIV/0!</v>
          </cell>
          <cell r="H23" t="e">
            <v>#DIV/0!</v>
          </cell>
          <cell r="I23" t="e">
            <v>#DIV/0!</v>
          </cell>
          <cell r="J23" t="e">
            <v>#DIV/0!</v>
          </cell>
          <cell r="K23" t="e">
            <v>#DIV/0!</v>
          </cell>
          <cell r="L23" t="e">
            <v>#DIV/0!</v>
          </cell>
          <cell r="M23" t="e">
            <v>#DIV/0!</v>
          </cell>
          <cell r="N23" t="e">
            <v>#DIV/0!</v>
          </cell>
          <cell r="O23" t="e">
            <v>#DIV/0!</v>
          </cell>
          <cell r="P23" t="e">
            <v>#DIV/0!</v>
          </cell>
          <cell r="Q23" t="e">
            <v>#DIV/0!</v>
          </cell>
          <cell r="R23" t="e">
            <v>#DIV/0!</v>
          </cell>
          <cell r="S23" t="e">
            <v>#DIV/0!</v>
          </cell>
          <cell r="T23" t="e">
            <v>#DIV/0!</v>
          </cell>
          <cell r="U23" t="e">
            <v>#DIV/0!</v>
          </cell>
          <cell r="V23" t="e">
            <v>#DIV/0!</v>
          </cell>
          <cell r="W23" t="e">
            <v>#DIV/0!</v>
          </cell>
          <cell r="X23" t="e">
            <v>#DIV/0!</v>
          </cell>
          <cell r="Y23" t="e">
            <v>#DIV/0!</v>
          </cell>
          <cell r="Z23" t="e">
            <v>#DIV/0!</v>
          </cell>
          <cell r="AA23" t="e">
            <v>#DIV/0!</v>
          </cell>
          <cell r="AB23" t="e">
            <v>#DIV/0!</v>
          </cell>
          <cell r="AC23" t="e">
            <v>#DIV/0!</v>
          </cell>
          <cell r="AD23" t="e">
            <v>#DIV/0!</v>
          </cell>
          <cell r="AE23" t="e">
            <v>#DIV/0!</v>
          </cell>
          <cell r="AF23" t="e">
            <v>#DIV/0!</v>
          </cell>
          <cell r="AG23" t="e">
            <v>#DIV/0!</v>
          </cell>
          <cell r="AH23" t="e">
            <v>#DIV/0!</v>
          </cell>
          <cell r="AI23" t="e">
            <v>#DIV/0!</v>
          </cell>
          <cell r="AJ23" t="e">
            <v>#DIV/0!</v>
          </cell>
          <cell r="AK23" t="e">
            <v>#DIV/0!</v>
          </cell>
          <cell r="AL23" t="e">
            <v>#DIV/0!</v>
          </cell>
          <cell r="AM23" t="e">
            <v>#DIV/0!</v>
          </cell>
          <cell r="AN23" t="e">
            <v>#DIV/0!</v>
          </cell>
          <cell r="AO23" t="e">
            <v>#DIV/0!</v>
          </cell>
          <cell r="AP23" t="e">
            <v>#DIV/0!</v>
          </cell>
          <cell r="AQ23" t="e">
            <v>#DIV/0!</v>
          </cell>
          <cell r="AR23" t="e">
            <v>#DIV/0!</v>
          </cell>
          <cell r="AS23" t="e">
            <v>#DIV/0!</v>
          </cell>
          <cell r="AT23" t="e">
            <v>#DIV/0!</v>
          </cell>
          <cell r="AU23" t="e">
            <v>#DIV/0!</v>
          </cell>
          <cell r="AV23" t="e">
            <v>#DIV/0!</v>
          </cell>
          <cell r="AW23" t="e">
            <v>#DIV/0!</v>
          </cell>
          <cell r="AX23" t="e">
            <v>#DIV/0!</v>
          </cell>
          <cell r="AY23" t="e">
            <v>#DIV/0!</v>
          </cell>
          <cell r="AZ23" t="e">
            <v>#DIV/0!</v>
          </cell>
          <cell r="BA23" t="e">
            <v>#DIV/0!</v>
          </cell>
          <cell r="BB23" t="e">
            <v>#DIV/0!</v>
          </cell>
          <cell r="BC23" t="e">
            <v>#DIV/0!</v>
          </cell>
          <cell r="BD23" t="e">
            <v>#DIV/0!</v>
          </cell>
          <cell r="BE23" t="e">
            <v>#DIV/0!</v>
          </cell>
          <cell r="BF23" t="e">
            <v>#DIV/0!</v>
          </cell>
          <cell r="BG23" t="e">
            <v>#DIV/0!</v>
          </cell>
          <cell r="BH23" t="e">
            <v>#DIV/0!</v>
          </cell>
          <cell r="BI23" t="e">
            <v>#DIV/0!</v>
          </cell>
          <cell r="BJ23" t="e">
            <v>#DIV/0!</v>
          </cell>
          <cell r="BK23" t="e">
            <v>#DIV/0!</v>
          </cell>
          <cell r="BL23" t="e">
            <v>#DIV/0!</v>
          </cell>
          <cell r="BM23" t="e">
            <v>#DIV/0!</v>
          </cell>
          <cell r="BN23" t="e">
            <v>#DIV/0!</v>
          </cell>
          <cell r="BO23" t="e">
            <v>#DIV/0!</v>
          </cell>
          <cell r="BP23" t="e">
            <v>#DIV/0!</v>
          </cell>
          <cell r="BR23" t="e">
            <v>#DIV/0!</v>
          </cell>
          <cell r="BS23" t="e">
            <v>#DIV/0!</v>
          </cell>
          <cell r="BT23" t="e">
            <v>#DIV/0!</v>
          </cell>
          <cell r="BU23" t="e">
            <v>#DIV/0!</v>
          </cell>
          <cell r="BV23" t="e">
            <v>#DIV/0!</v>
          </cell>
          <cell r="BW23" t="e">
            <v>#DIV/0!</v>
          </cell>
          <cell r="BX23" t="e">
            <v>#DIV/0!</v>
          </cell>
          <cell r="BY23" t="e">
            <v>#DIV/0!</v>
          </cell>
          <cell r="BZ23" t="e">
            <v>#DIV/0!</v>
          </cell>
          <cell r="CA23" t="e">
            <v>#DIV/0!</v>
          </cell>
          <cell r="CB23" t="e">
            <v>#DIV/0!</v>
          </cell>
          <cell r="CC23" t="e">
            <v>#DIV/0!</v>
          </cell>
          <cell r="CD23" t="e">
            <v>#DIV/0!</v>
          </cell>
          <cell r="CE23" t="e">
            <v>#DIV/0!</v>
          </cell>
          <cell r="CF23" t="e">
            <v>#DIV/0!</v>
          </cell>
          <cell r="CG23" t="e">
            <v>#DIV/0!</v>
          </cell>
          <cell r="CH23" t="e">
            <v>#DIV/0!</v>
          </cell>
          <cell r="CI23" t="e">
            <v>#DIV/0!</v>
          </cell>
          <cell r="CJ23" t="e">
            <v>#DIV/0!</v>
          </cell>
          <cell r="CK23" t="e">
            <v>#DIV/0!</v>
          </cell>
          <cell r="CL23" t="e">
            <v>#DIV/0!</v>
          </cell>
        </row>
        <row r="24">
          <cell r="A24">
            <v>9</v>
          </cell>
          <cell r="B24" t="str">
            <v>09 Preschools (In-District)</v>
          </cell>
          <cell r="C24">
            <v>9</v>
          </cell>
          <cell r="E24" t="e">
            <v>#DIV/0!</v>
          </cell>
          <cell r="F24" t="e">
            <v>#DIV/0!</v>
          </cell>
          <cell r="G24" t="e">
            <v>#DIV/0!</v>
          </cell>
          <cell r="H24" t="e">
            <v>#DIV/0!</v>
          </cell>
          <cell r="I24" t="e">
            <v>#DIV/0!</v>
          </cell>
          <cell r="J24" t="e">
            <v>#DIV/0!</v>
          </cell>
          <cell r="K24" t="e">
            <v>#DIV/0!</v>
          </cell>
          <cell r="L24" t="e">
            <v>#DIV/0!</v>
          </cell>
          <cell r="M24" t="e">
            <v>#DIV/0!</v>
          </cell>
          <cell r="N24" t="e">
            <v>#DIV/0!</v>
          </cell>
          <cell r="O24" t="e">
            <v>#DIV/0!</v>
          </cell>
          <cell r="P24" t="e">
            <v>#DIV/0!</v>
          </cell>
          <cell r="Q24" t="e">
            <v>#DIV/0!</v>
          </cell>
          <cell r="R24" t="e">
            <v>#DIV/0!</v>
          </cell>
          <cell r="S24" t="e">
            <v>#DIV/0!</v>
          </cell>
          <cell r="T24" t="e">
            <v>#DIV/0!</v>
          </cell>
          <cell r="U24" t="e">
            <v>#DIV/0!</v>
          </cell>
          <cell r="V24" t="e">
            <v>#DIV/0!</v>
          </cell>
          <cell r="W24" t="e">
            <v>#DIV/0!</v>
          </cell>
          <cell r="X24" t="e">
            <v>#DIV/0!</v>
          </cell>
          <cell r="Y24" t="e">
            <v>#DIV/0!</v>
          </cell>
          <cell r="Z24" t="e">
            <v>#DIV/0!</v>
          </cell>
          <cell r="AA24" t="e">
            <v>#DIV/0!</v>
          </cell>
          <cell r="AB24" t="e">
            <v>#DIV/0!</v>
          </cell>
          <cell r="AC24" t="e">
            <v>#DIV/0!</v>
          </cell>
          <cell r="AD24" t="e">
            <v>#DIV/0!</v>
          </cell>
          <cell r="AE24" t="e">
            <v>#DIV/0!</v>
          </cell>
          <cell r="AF24" t="e">
            <v>#DIV/0!</v>
          </cell>
          <cell r="AG24" t="e">
            <v>#DIV/0!</v>
          </cell>
          <cell r="AH24" t="e">
            <v>#DIV/0!</v>
          </cell>
          <cell r="AI24" t="e">
            <v>#DIV/0!</v>
          </cell>
          <cell r="AJ24" t="e">
            <v>#DIV/0!</v>
          </cell>
          <cell r="AK24" t="e">
            <v>#DIV/0!</v>
          </cell>
          <cell r="AL24" t="e">
            <v>#DIV/0!</v>
          </cell>
          <cell r="AM24" t="e">
            <v>#DIV/0!</v>
          </cell>
          <cell r="AN24" t="e">
            <v>#DIV/0!</v>
          </cell>
          <cell r="AO24" t="e">
            <v>#DIV/0!</v>
          </cell>
          <cell r="AP24" t="e">
            <v>#DIV/0!</v>
          </cell>
          <cell r="AQ24" t="e">
            <v>#DIV/0!</v>
          </cell>
          <cell r="AR24" t="e">
            <v>#DIV/0!</v>
          </cell>
          <cell r="AS24" t="e">
            <v>#DIV/0!</v>
          </cell>
          <cell r="AT24" t="e">
            <v>#DIV/0!</v>
          </cell>
          <cell r="AU24" t="e">
            <v>#DIV/0!</v>
          </cell>
          <cell r="AV24" t="e">
            <v>#DIV/0!</v>
          </cell>
          <cell r="AW24" t="e">
            <v>#DIV/0!</v>
          </cell>
          <cell r="AX24" t="e">
            <v>#DIV/0!</v>
          </cell>
          <cell r="AY24" t="e">
            <v>#DIV/0!</v>
          </cell>
          <cell r="AZ24" t="e">
            <v>#DIV/0!</v>
          </cell>
          <cell r="BA24" t="e">
            <v>#DIV/0!</v>
          </cell>
          <cell r="BB24" t="e">
            <v>#DIV/0!</v>
          </cell>
          <cell r="BC24" t="e">
            <v>#DIV/0!</v>
          </cell>
          <cell r="BD24" t="e">
            <v>#DIV/0!</v>
          </cell>
          <cell r="BE24" t="e">
            <v>#DIV/0!</v>
          </cell>
          <cell r="BF24" t="e">
            <v>#DIV/0!</v>
          </cell>
          <cell r="BG24" t="e">
            <v>#DIV/0!</v>
          </cell>
          <cell r="BH24" t="e">
            <v>#DIV/0!</v>
          </cell>
          <cell r="BI24" t="e">
            <v>#DIV/0!</v>
          </cell>
          <cell r="BJ24" t="e">
            <v>#DIV/0!</v>
          </cell>
          <cell r="BK24" t="e">
            <v>#DIV/0!</v>
          </cell>
          <cell r="BL24" t="e">
            <v>#DIV/0!</v>
          </cell>
          <cell r="BM24" t="e">
            <v>#DIV/0!</v>
          </cell>
          <cell r="BN24" t="e">
            <v>#DIV/0!</v>
          </cell>
          <cell r="BO24" t="e">
            <v>#DIV/0!</v>
          </cell>
          <cell r="BP24" t="e">
            <v>#DIV/0!</v>
          </cell>
          <cell r="BR24" t="e">
            <v>#DIV/0!</v>
          </cell>
          <cell r="BS24" t="e">
            <v>#DIV/0!</v>
          </cell>
          <cell r="BT24" t="e">
            <v>#DIV/0!</v>
          </cell>
          <cell r="BU24" t="e">
            <v>#DIV/0!</v>
          </cell>
          <cell r="BV24" t="e">
            <v>#DIV/0!</v>
          </cell>
          <cell r="BW24" t="e">
            <v>#DIV/0!</v>
          </cell>
          <cell r="BX24" t="e">
            <v>#DIV/0!</v>
          </cell>
          <cell r="BY24" t="e">
            <v>#DIV/0!</v>
          </cell>
          <cell r="BZ24" t="e">
            <v>#DIV/0!</v>
          </cell>
          <cell r="CA24" t="e">
            <v>#DIV/0!</v>
          </cell>
          <cell r="CB24" t="e">
            <v>#DIV/0!</v>
          </cell>
          <cell r="CC24" t="e">
            <v>#DIV/0!</v>
          </cell>
          <cell r="CD24" t="e">
            <v>#DIV/0!</v>
          </cell>
          <cell r="CE24" t="e">
            <v>#DIV/0!</v>
          </cell>
          <cell r="CF24" t="e">
            <v>#DIV/0!</v>
          </cell>
          <cell r="CG24" t="e">
            <v>#DIV/0!</v>
          </cell>
          <cell r="CH24" t="e">
            <v>#DIV/0!</v>
          </cell>
          <cell r="CI24" t="e">
            <v>#DIV/0!</v>
          </cell>
          <cell r="CJ24" t="e">
            <v>#DIV/0!</v>
          </cell>
          <cell r="CK24" t="e">
            <v>#DIV/0!</v>
          </cell>
          <cell r="CL24" t="e">
            <v>#DIV/0!</v>
          </cell>
        </row>
        <row r="25">
          <cell r="A25">
            <v>10</v>
          </cell>
          <cell r="B25" t="str">
            <v>10 Charter Schools</v>
          </cell>
          <cell r="C25">
            <v>10</v>
          </cell>
          <cell r="E25" t="e">
            <v>#DIV/0!</v>
          </cell>
          <cell r="F25" t="e">
            <v>#DIV/0!</v>
          </cell>
          <cell r="G25" t="e">
            <v>#DIV/0!</v>
          </cell>
          <cell r="H25" t="e">
            <v>#DIV/0!</v>
          </cell>
          <cell r="I25" t="e">
            <v>#DIV/0!</v>
          </cell>
          <cell r="J25" t="e">
            <v>#DIV/0!</v>
          </cell>
          <cell r="K25" t="e">
            <v>#DIV/0!</v>
          </cell>
          <cell r="L25" t="e">
            <v>#DIV/0!</v>
          </cell>
          <cell r="M25" t="e">
            <v>#DIV/0!</v>
          </cell>
          <cell r="N25" t="e">
            <v>#DIV/0!</v>
          </cell>
          <cell r="O25" t="e">
            <v>#DIV/0!</v>
          </cell>
          <cell r="P25" t="e">
            <v>#DIV/0!</v>
          </cell>
          <cell r="Q25" t="e">
            <v>#DIV/0!</v>
          </cell>
          <cell r="R25" t="e">
            <v>#DIV/0!</v>
          </cell>
          <cell r="S25" t="e">
            <v>#DIV/0!</v>
          </cell>
          <cell r="T25" t="e">
            <v>#DIV/0!</v>
          </cell>
          <cell r="U25" t="e">
            <v>#DIV/0!</v>
          </cell>
          <cell r="V25" t="e">
            <v>#DIV/0!</v>
          </cell>
          <cell r="W25" t="e">
            <v>#DIV/0!</v>
          </cell>
          <cell r="X25" t="e">
            <v>#DIV/0!</v>
          </cell>
          <cell r="Y25" t="e">
            <v>#DIV/0!</v>
          </cell>
          <cell r="Z25" t="e">
            <v>#DIV/0!</v>
          </cell>
          <cell r="AA25" t="e">
            <v>#DIV/0!</v>
          </cell>
          <cell r="AB25" t="e">
            <v>#DIV/0!</v>
          </cell>
          <cell r="AC25" t="e">
            <v>#DIV/0!</v>
          </cell>
          <cell r="AD25" t="e">
            <v>#DIV/0!</v>
          </cell>
          <cell r="AE25" t="e">
            <v>#DIV/0!</v>
          </cell>
          <cell r="AF25" t="e">
            <v>#DIV/0!</v>
          </cell>
          <cell r="AG25" t="e">
            <v>#DIV/0!</v>
          </cell>
          <cell r="AH25" t="e">
            <v>#DIV/0!</v>
          </cell>
          <cell r="AI25" t="e">
            <v>#DIV/0!</v>
          </cell>
          <cell r="AJ25" t="e">
            <v>#DIV/0!</v>
          </cell>
          <cell r="AK25" t="e">
            <v>#DIV/0!</v>
          </cell>
          <cell r="AL25" t="e">
            <v>#DIV/0!</v>
          </cell>
          <cell r="AM25" t="e">
            <v>#DIV/0!</v>
          </cell>
          <cell r="AN25" t="e">
            <v>#DIV/0!</v>
          </cell>
          <cell r="AO25" t="e">
            <v>#DIV/0!</v>
          </cell>
          <cell r="AP25" t="e">
            <v>#DIV/0!</v>
          </cell>
          <cell r="AQ25" t="e">
            <v>#DIV/0!</v>
          </cell>
          <cell r="AR25" t="e">
            <v>#DIV/0!</v>
          </cell>
          <cell r="AS25" t="e">
            <v>#DIV/0!</v>
          </cell>
          <cell r="AT25" t="e">
            <v>#DIV/0!</v>
          </cell>
          <cell r="AU25" t="e">
            <v>#DIV/0!</v>
          </cell>
          <cell r="AV25" t="e">
            <v>#DIV/0!</v>
          </cell>
          <cell r="AW25" t="e">
            <v>#DIV/0!</v>
          </cell>
          <cell r="AX25" t="e">
            <v>#DIV/0!</v>
          </cell>
          <cell r="AY25" t="e">
            <v>#DIV/0!</v>
          </cell>
          <cell r="AZ25" t="e">
            <v>#DIV/0!</v>
          </cell>
          <cell r="BA25" t="e">
            <v>#DIV/0!</v>
          </cell>
          <cell r="BB25" t="e">
            <v>#DIV/0!</v>
          </cell>
          <cell r="BC25" t="e">
            <v>#DIV/0!</v>
          </cell>
          <cell r="BD25" t="e">
            <v>#DIV/0!</v>
          </cell>
          <cell r="BE25" t="e">
            <v>#DIV/0!</v>
          </cell>
          <cell r="BF25" t="e">
            <v>#DIV/0!</v>
          </cell>
          <cell r="BG25" t="e">
            <v>#DIV/0!</v>
          </cell>
          <cell r="BH25" t="e">
            <v>#DIV/0!</v>
          </cell>
          <cell r="BI25" t="e">
            <v>#DIV/0!</v>
          </cell>
          <cell r="BJ25" t="e">
            <v>#DIV/0!</v>
          </cell>
          <cell r="BK25" t="e">
            <v>#DIV/0!</v>
          </cell>
          <cell r="BL25" t="e">
            <v>#DIV/0!</v>
          </cell>
          <cell r="BM25" t="e">
            <v>#DIV/0!</v>
          </cell>
          <cell r="BN25" t="e">
            <v>#DIV/0!</v>
          </cell>
          <cell r="BO25" t="e">
            <v>#DIV/0!</v>
          </cell>
          <cell r="BP25" t="e">
            <v>#DIV/0!</v>
          </cell>
          <cell r="BR25" t="e">
            <v>#DIV/0!</v>
          </cell>
          <cell r="BS25" t="e">
            <v>#DIV/0!</v>
          </cell>
          <cell r="BT25" t="e">
            <v>#DIV/0!</v>
          </cell>
          <cell r="BU25" t="e">
            <v>#DIV/0!</v>
          </cell>
          <cell r="BV25" t="e">
            <v>#DIV/0!</v>
          </cell>
          <cell r="BW25" t="e">
            <v>#DIV/0!</v>
          </cell>
          <cell r="BX25" t="e">
            <v>#DIV/0!</v>
          </cell>
          <cell r="BY25" t="e">
            <v>#DIV/0!</v>
          </cell>
          <cell r="BZ25" t="e">
            <v>#DIV/0!</v>
          </cell>
          <cell r="CA25" t="e">
            <v>#DIV/0!</v>
          </cell>
          <cell r="CB25" t="e">
            <v>#DIV/0!</v>
          </cell>
          <cell r="CC25" t="e">
            <v>#DIV/0!</v>
          </cell>
          <cell r="CD25" t="e">
            <v>#DIV/0!</v>
          </cell>
          <cell r="CE25" t="e">
            <v>#DIV/0!</v>
          </cell>
          <cell r="CF25" t="e">
            <v>#DIV/0!</v>
          </cell>
          <cell r="CG25" t="e">
            <v>#DIV/0!</v>
          </cell>
          <cell r="CH25" t="e">
            <v>#DIV/0!</v>
          </cell>
          <cell r="CI25" t="e">
            <v>#DIV/0!</v>
          </cell>
          <cell r="CJ25" t="e">
            <v>#DIV/0!</v>
          </cell>
          <cell r="CK25" t="e">
            <v>#DIV/0!</v>
          </cell>
          <cell r="CL25" t="e">
            <v>#DIV/0!</v>
          </cell>
        </row>
        <row r="26">
          <cell r="A26">
            <v>11</v>
          </cell>
          <cell r="B26" t="str">
            <v>11 Collaboratives</v>
          </cell>
          <cell r="C26">
            <v>11</v>
          </cell>
          <cell r="E26" t="e">
            <v>#DIV/0!</v>
          </cell>
          <cell r="F26" t="e">
            <v>#DIV/0!</v>
          </cell>
          <cell r="G26" t="e">
            <v>#DIV/0!</v>
          </cell>
          <cell r="H26" t="e">
            <v>#DIV/0!</v>
          </cell>
          <cell r="I26" t="e">
            <v>#DIV/0!</v>
          </cell>
          <cell r="J26" t="e">
            <v>#DIV/0!</v>
          </cell>
          <cell r="K26" t="e">
            <v>#DIV/0!</v>
          </cell>
          <cell r="L26" t="e">
            <v>#DIV/0!</v>
          </cell>
          <cell r="M26" t="e">
            <v>#DIV/0!</v>
          </cell>
          <cell r="N26" t="e">
            <v>#DIV/0!</v>
          </cell>
          <cell r="O26" t="e">
            <v>#DIV/0!</v>
          </cell>
          <cell r="P26" t="e">
            <v>#DIV/0!</v>
          </cell>
          <cell r="Q26" t="e">
            <v>#DIV/0!</v>
          </cell>
          <cell r="R26" t="e">
            <v>#DIV/0!</v>
          </cell>
          <cell r="S26" t="e">
            <v>#DIV/0!</v>
          </cell>
          <cell r="T26" t="e">
            <v>#DIV/0!</v>
          </cell>
          <cell r="U26" t="e">
            <v>#DIV/0!</v>
          </cell>
          <cell r="V26" t="e">
            <v>#DIV/0!</v>
          </cell>
          <cell r="W26" t="e">
            <v>#DIV/0!</v>
          </cell>
          <cell r="X26" t="e">
            <v>#DIV/0!</v>
          </cell>
          <cell r="Y26" t="e">
            <v>#DIV/0!</v>
          </cell>
          <cell r="Z26" t="e">
            <v>#DIV/0!</v>
          </cell>
          <cell r="AA26" t="e">
            <v>#DIV/0!</v>
          </cell>
          <cell r="AB26" t="e">
            <v>#DIV/0!</v>
          </cell>
          <cell r="AC26" t="e">
            <v>#DIV/0!</v>
          </cell>
          <cell r="AD26" t="e">
            <v>#DIV/0!</v>
          </cell>
          <cell r="AE26" t="e">
            <v>#DIV/0!</v>
          </cell>
          <cell r="AF26" t="e">
            <v>#DIV/0!</v>
          </cell>
          <cell r="AG26" t="e">
            <v>#DIV/0!</v>
          </cell>
          <cell r="AH26" t="e">
            <v>#DIV/0!</v>
          </cell>
          <cell r="AI26" t="e">
            <v>#DIV/0!</v>
          </cell>
          <cell r="AJ26" t="e">
            <v>#DIV/0!</v>
          </cell>
          <cell r="AK26" t="e">
            <v>#DIV/0!</v>
          </cell>
          <cell r="AL26" t="e">
            <v>#DIV/0!</v>
          </cell>
          <cell r="AM26" t="e">
            <v>#DIV/0!</v>
          </cell>
          <cell r="AN26" t="e">
            <v>#DIV/0!</v>
          </cell>
          <cell r="AO26" t="e">
            <v>#DIV/0!</v>
          </cell>
          <cell r="AP26" t="e">
            <v>#DIV/0!</v>
          </cell>
          <cell r="AQ26" t="e">
            <v>#DIV/0!</v>
          </cell>
          <cell r="AR26" t="e">
            <v>#DIV/0!</v>
          </cell>
          <cell r="AS26" t="e">
            <v>#DIV/0!</v>
          </cell>
          <cell r="AT26" t="e">
            <v>#DIV/0!</v>
          </cell>
          <cell r="AU26" t="e">
            <v>#DIV/0!</v>
          </cell>
          <cell r="AV26" t="e">
            <v>#DIV/0!</v>
          </cell>
          <cell r="AW26" t="e">
            <v>#DIV/0!</v>
          </cell>
          <cell r="AX26" t="e">
            <v>#DIV/0!</v>
          </cell>
          <cell r="AY26" t="e">
            <v>#DIV/0!</v>
          </cell>
          <cell r="AZ26" t="e">
            <v>#DIV/0!</v>
          </cell>
          <cell r="BA26" t="e">
            <v>#DIV/0!</v>
          </cell>
          <cell r="BB26" t="e">
            <v>#DIV/0!</v>
          </cell>
          <cell r="BC26" t="e">
            <v>#DIV/0!</v>
          </cell>
          <cell r="BD26" t="e">
            <v>#DIV/0!</v>
          </cell>
          <cell r="BE26" t="e">
            <v>#DIV/0!</v>
          </cell>
          <cell r="BF26" t="e">
            <v>#DIV/0!</v>
          </cell>
          <cell r="BG26" t="e">
            <v>#DIV/0!</v>
          </cell>
          <cell r="BH26" t="e">
            <v>#DIV/0!</v>
          </cell>
          <cell r="BI26" t="e">
            <v>#DIV/0!</v>
          </cell>
          <cell r="BJ26" t="e">
            <v>#DIV/0!</v>
          </cell>
          <cell r="BK26" t="e">
            <v>#DIV/0!</v>
          </cell>
          <cell r="BL26" t="e">
            <v>#DIV/0!</v>
          </cell>
          <cell r="BM26" t="e">
            <v>#DIV/0!</v>
          </cell>
          <cell r="BN26" t="e">
            <v>#DIV/0!</v>
          </cell>
          <cell r="BO26" t="e">
            <v>#DIV/0!</v>
          </cell>
          <cell r="BP26" t="e">
            <v>#DIV/0!</v>
          </cell>
          <cell r="BR26" t="e">
            <v>#DIV/0!</v>
          </cell>
          <cell r="BS26" t="e">
            <v>#DIV/0!</v>
          </cell>
          <cell r="BT26" t="e">
            <v>#DIV/0!</v>
          </cell>
          <cell r="BU26" t="e">
            <v>#DIV/0!</v>
          </cell>
          <cell r="BV26" t="e">
            <v>#DIV/0!</v>
          </cell>
          <cell r="BW26" t="e">
            <v>#DIV/0!</v>
          </cell>
          <cell r="BX26" t="e">
            <v>#DIV/0!</v>
          </cell>
          <cell r="BY26" t="e">
            <v>#DIV/0!</v>
          </cell>
          <cell r="BZ26" t="e">
            <v>#DIV/0!</v>
          </cell>
          <cell r="CA26" t="e">
            <v>#DIV/0!</v>
          </cell>
          <cell r="CB26" t="e">
            <v>#DIV/0!</v>
          </cell>
          <cell r="CC26" t="e">
            <v>#DIV/0!</v>
          </cell>
          <cell r="CD26" t="e">
            <v>#DIV/0!</v>
          </cell>
          <cell r="CE26" t="e">
            <v>#DIV/0!</v>
          </cell>
          <cell r="CF26" t="e">
            <v>#DIV/0!</v>
          </cell>
          <cell r="CG26" t="e">
            <v>#DIV/0!</v>
          </cell>
          <cell r="CH26" t="e">
            <v>#DIV/0!</v>
          </cell>
          <cell r="CI26" t="e">
            <v>#DIV/0!</v>
          </cell>
          <cell r="CJ26" t="e">
            <v>#DIV/0!</v>
          </cell>
          <cell r="CK26" t="e">
            <v>#DIV/0!</v>
          </cell>
          <cell r="CL26" t="e">
            <v>#DIV/0!</v>
          </cell>
        </row>
        <row r="27">
          <cell r="A27">
            <v>12</v>
          </cell>
          <cell r="B27" t="str">
            <v>12 RIDE</v>
          </cell>
          <cell r="C27">
            <v>12</v>
          </cell>
          <cell r="E27" t="e">
            <v>#DIV/0!</v>
          </cell>
          <cell r="F27" t="e">
            <v>#DIV/0!</v>
          </cell>
          <cell r="G27" t="e">
            <v>#DIV/0!</v>
          </cell>
          <cell r="H27" t="e">
            <v>#DIV/0!</v>
          </cell>
          <cell r="I27" t="e">
            <v>#DIV/0!</v>
          </cell>
          <cell r="J27" t="e">
            <v>#DIV/0!</v>
          </cell>
          <cell r="K27" t="e">
            <v>#DIV/0!</v>
          </cell>
          <cell r="L27" t="e">
            <v>#DIV/0!</v>
          </cell>
          <cell r="M27" t="e">
            <v>#DIV/0!</v>
          </cell>
          <cell r="N27" t="e">
            <v>#DIV/0!</v>
          </cell>
          <cell r="O27" t="e">
            <v>#DIV/0!</v>
          </cell>
          <cell r="P27" t="e">
            <v>#DIV/0!</v>
          </cell>
          <cell r="Q27" t="e">
            <v>#DIV/0!</v>
          </cell>
          <cell r="R27" t="e">
            <v>#DIV/0!</v>
          </cell>
          <cell r="S27" t="e">
            <v>#DIV/0!</v>
          </cell>
          <cell r="T27" t="e">
            <v>#DIV/0!</v>
          </cell>
          <cell r="U27" t="e">
            <v>#DIV/0!</v>
          </cell>
          <cell r="V27" t="e">
            <v>#DIV/0!</v>
          </cell>
          <cell r="W27" t="e">
            <v>#DIV/0!</v>
          </cell>
          <cell r="X27" t="e">
            <v>#DIV/0!</v>
          </cell>
          <cell r="Y27" t="e">
            <v>#DIV/0!</v>
          </cell>
          <cell r="Z27" t="e">
            <v>#DIV/0!</v>
          </cell>
          <cell r="AA27" t="e">
            <v>#DIV/0!</v>
          </cell>
          <cell r="AB27" t="e">
            <v>#DIV/0!</v>
          </cell>
          <cell r="AC27" t="e">
            <v>#DIV/0!</v>
          </cell>
          <cell r="AD27" t="e">
            <v>#DIV/0!</v>
          </cell>
          <cell r="AE27" t="e">
            <v>#DIV/0!</v>
          </cell>
          <cell r="AF27" t="e">
            <v>#DIV/0!</v>
          </cell>
          <cell r="AG27" t="e">
            <v>#DIV/0!</v>
          </cell>
          <cell r="AH27" t="e">
            <v>#DIV/0!</v>
          </cell>
          <cell r="AI27" t="e">
            <v>#DIV/0!</v>
          </cell>
          <cell r="AJ27" t="e">
            <v>#DIV/0!</v>
          </cell>
          <cell r="AK27" t="e">
            <v>#DIV/0!</v>
          </cell>
          <cell r="AL27" t="e">
            <v>#DIV/0!</v>
          </cell>
          <cell r="AM27" t="e">
            <v>#DIV/0!</v>
          </cell>
          <cell r="AN27" t="e">
            <v>#DIV/0!</v>
          </cell>
          <cell r="AO27" t="e">
            <v>#DIV/0!</v>
          </cell>
          <cell r="AP27" t="e">
            <v>#DIV/0!</v>
          </cell>
          <cell r="AQ27" t="e">
            <v>#DIV/0!</v>
          </cell>
          <cell r="AR27" t="e">
            <v>#DIV/0!</v>
          </cell>
          <cell r="AS27" t="e">
            <v>#DIV/0!</v>
          </cell>
          <cell r="AT27" t="e">
            <v>#DIV/0!</v>
          </cell>
          <cell r="AU27" t="e">
            <v>#DIV/0!</v>
          </cell>
          <cell r="AV27" t="e">
            <v>#DIV/0!</v>
          </cell>
          <cell r="AW27" t="e">
            <v>#DIV/0!</v>
          </cell>
          <cell r="AX27" t="e">
            <v>#DIV/0!</v>
          </cell>
          <cell r="AY27" t="e">
            <v>#DIV/0!</v>
          </cell>
          <cell r="AZ27" t="e">
            <v>#DIV/0!</v>
          </cell>
          <cell r="BA27" t="e">
            <v>#DIV/0!</v>
          </cell>
          <cell r="BB27" t="e">
            <v>#DIV/0!</v>
          </cell>
          <cell r="BC27" t="e">
            <v>#DIV/0!</v>
          </cell>
          <cell r="BD27" t="e">
            <v>#DIV/0!</v>
          </cell>
          <cell r="BE27" t="e">
            <v>#DIV/0!</v>
          </cell>
          <cell r="BF27" t="e">
            <v>#DIV/0!</v>
          </cell>
          <cell r="BG27" t="e">
            <v>#DIV/0!</v>
          </cell>
          <cell r="BH27" t="e">
            <v>#DIV/0!</v>
          </cell>
          <cell r="BI27" t="e">
            <v>#DIV/0!</v>
          </cell>
          <cell r="BJ27" t="e">
            <v>#DIV/0!</v>
          </cell>
          <cell r="BK27" t="e">
            <v>#DIV/0!</v>
          </cell>
          <cell r="BL27" t="e">
            <v>#DIV/0!</v>
          </cell>
          <cell r="BM27" t="e">
            <v>#DIV/0!</v>
          </cell>
          <cell r="BN27" t="e">
            <v>#DIV/0!</v>
          </cell>
          <cell r="BO27" t="e">
            <v>#DIV/0!</v>
          </cell>
          <cell r="BP27" t="e">
            <v>#DIV/0!</v>
          </cell>
          <cell r="BR27" t="e">
            <v>#DIV/0!</v>
          </cell>
          <cell r="BS27" t="e">
            <v>#DIV/0!</v>
          </cell>
          <cell r="BT27" t="e">
            <v>#DIV/0!</v>
          </cell>
          <cell r="BU27" t="e">
            <v>#DIV/0!</v>
          </cell>
          <cell r="BV27" t="e">
            <v>#DIV/0!</v>
          </cell>
          <cell r="BW27" t="e">
            <v>#DIV/0!</v>
          </cell>
          <cell r="BX27" t="e">
            <v>#DIV/0!</v>
          </cell>
          <cell r="BY27" t="e">
            <v>#DIV/0!</v>
          </cell>
          <cell r="BZ27" t="e">
            <v>#DIV/0!</v>
          </cell>
          <cell r="CA27" t="e">
            <v>#DIV/0!</v>
          </cell>
          <cell r="CB27" t="e">
            <v>#DIV/0!</v>
          </cell>
          <cell r="CC27" t="e">
            <v>#DIV/0!</v>
          </cell>
          <cell r="CD27" t="e">
            <v>#DIV/0!</v>
          </cell>
          <cell r="CE27" t="e">
            <v>#DIV/0!</v>
          </cell>
          <cell r="CF27" t="e">
            <v>#DIV/0!</v>
          </cell>
          <cell r="CG27" t="e">
            <v>#DIV/0!</v>
          </cell>
          <cell r="CH27" t="e">
            <v>#DIV/0!</v>
          </cell>
          <cell r="CI27" t="e">
            <v>#DIV/0!</v>
          </cell>
          <cell r="CJ27" t="e">
            <v>#DIV/0!</v>
          </cell>
          <cell r="CK27" t="e">
            <v>#DIV/0!</v>
          </cell>
          <cell r="CL27" t="e">
            <v>#DIV/0!</v>
          </cell>
        </row>
        <row r="28">
          <cell r="A28">
            <v>13</v>
          </cell>
          <cell r="B28" t="str">
            <v>13 Public Out of State</v>
          </cell>
          <cell r="C28">
            <v>13</v>
          </cell>
          <cell r="E28" t="e">
            <v>#DIV/0!</v>
          </cell>
          <cell r="F28" t="e">
            <v>#DIV/0!</v>
          </cell>
          <cell r="G28" t="e">
            <v>#DIV/0!</v>
          </cell>
          <cell r="H28" t="e">
            <v>#DIV/0!</v>
          </cell>
          <cell r="I28" t="e">
            <v>#DIV/0!</v>
          </cell>
          <cell r="J28" t="e">
            <v>#DIV/0!</v>
          </cell>
          <cell r="K28" t="e">
            <v>#DIV/0!</v>
          </cell>
          <cell r="L28" t="e">
            <v>#DIV/0!</v>
          </cell>
          <cell r="M28" t="e">
            <v>#DIV/0!</v>
          </cell>
          <cell r="N28" t="e">
            <v>#DIV/0!</v>
          </cell>
          <cell r="O28" t="e">
            <v>#DIV/0!</v>
          </cell>
          <cell r="P28" t="e">
            <v>#DIV/0!</v>
          </cell>
          <cell r="Q28" t="e">
            <v>#DIV/0!</v>
          </cell>
          <cell r="R28" t="e">
            <v>#DIV/0!</v>
          </cell>
          <cell r="S28" t="e">
            <v>#DIV/0!</v>
          </cell>
          <cell r="T28" t="e">
            <v>#DIV/0!</v>
          </cell>
          <cell r="U28" t="e">
            <v>#DIV/0!</v>
          </cell>
          <cell r="V28" t="e">
            <v>#DIV/0!</v>
          </cell>
          <cell r="W28" t="e">
            <v>#DIV/0!</v>
          </cell>
          <cell r="X28" t="e">
            <v>#DIV/0!</v>
          </cell>
          <cell r="Y28" t="e">
            <v>#DIV/0!</v>
          </cell>
          <cell r="Z28" t="e">
            <v>#DIV/0!</v>
          </cell>
          <cell r="AA28" t="e">
            <v>#DIV/0!</v>
          </cell>
          <cell r="AB28" t="e">
            <v>#DIV/0!</v>
          </cell>
          <cell r="AC28" t="e">
            <v>#DIV/0!</v>
          </cell>
          <cell r="AD28" t="e">
            <v>#DIV/0!</v>
          </cell>
          <cell r="AE28" t="e">
            <v>#DIV/0!</v>
          </cell>
          <cell r="AF28" t="e">
            <v>#DIV/0!</v>
          </cell>
          <cell r="AG28" t="e">
            <v>#DIV/0!</v>
          </cell>
          <cell r="AH28" t="e">
            <v>#DIV/0!</v>
          </cell>
          <cell r="AI28" t="e">
            <v>#DIV/0!</v>
          </cell>
          <cell r="AJ28" t="e">
            <v>#DIV/0!</v>
          </cell>
          <cell r="AK28" t="e">
            <v>#DIV/0!</v>
          </cell>
          <cell r="AL28" t="e">
            <v>#DIV/0!</v>
          </cell>
          <cell r="AM28" t="e">
            <v>#DIV/0!</v>
          </cell>
          <cell r="AN28" t="e">
            <v>#DIV/0!</v>
          </cell>
          <cell r="AO28" t="e">
            <v>#DIV/0!</v>
          </cell>
          <cell r="AP28" t="e">
            <v>#DIV/0!</v>
          </cell>
          <cell r="AQ28" t="e">
            <v>#DIV/0!</v>
          </cell>
          <cell r="AR28" t="e">
            <v>#DIV/0!</v>
          </cell>
          <cell r="AS28" t="e">
            <v>#DIV/0!</v>
          </cell>
          <cell r="AT28" t="e">
            <v>#DIV/0!</v>
          </cell>
          <cell r="AU28" t="e">
            <v>#DIV/0!</v>
          </cell>
          <cell r="AV28" t="e">
            <v>#DIV/0!</v>
          </cell>
          <cell r="AW28" t="e">
            <v>#DIV/0!</v>
          </cell>
          <cell r="AX28" t="e">
            <v>#DIV/0!</v>
          </cell>
          <cell r="AY28" t="e">
            <v>#DIV/0!</v>
          </cell>
          <cell r="AZ28" t="e">
            <v>#DIV/0!</v>
          </cell>
          <cell r="BA28" t="e">
            <v>#DIV/0!</v>
          </cell>
          <cell r="BB28" t="e">
            <v>#DIV/0!</v>
          </cell>
          <cell r="BC28" t="e">
            <v>#DIV/0!</v>
          </cell>
          <cell r="BD28" t="e">
            <v>#DIV/0!</v>
          </cell>
          <cell r="BE28" t="e">
            <v>#DIV/0!</v>
          </cell>
          <cell r="BF28" t="e">
            <v>#DIV/0!</v>
          </cell>
          <cell r="BG28" t="e">
            <v>#DIV/0!</v>
          </cell>
          <cell r="BH28" t="e">
            <v>#DIV/0!</v>
          </cell>
          <cell r="BI28" t="e">
            <v>#DIV/0!</v>
          </cell>
          <cell r="BJ28" t="e">
            <v>#DIV/0!</v>
          </cell>
          <cell r="BK28" t="e">
            <v>#DIV/0!</v>
          </cell>
          <cell r="BL28" t="e">
            <v>#DIV/0!</v>
          </cell>
          <cell r="BM28" t="e">
            <v>#DIV/0!</v>
          </cell>
          <cell r="BN28" t="e">
            <v>#DIV/0!</v>
          </cell>
          <cell r="BO28" t="e">
            <v>#DIV/0!</v>
          </cell>
          <cell r="BP28" t="e">
            <v>#DIV/0!</v>
          </cell>
          <cell r="BR28" t="e">
            <v>#DIV/0!</v>
          </cell>
          <cell r="BS28" t="e">
            <v>#DIV/0!</v>
          </cell>
          <cell r="BT28" t="e">
            <v>#DIV/0!</v>
          </cell>
          <cell r="BU28" t="e">
            <v>#DIV/0!</v>
          </cell>
          <cell r="BV28" t="e">
            <v>#DIV/0!</v>
          </cell>
          <cell r="BW28" t="e">
            <v>#DIV/0!</v>
          </cell>
          <cell r="BX28" t="e">
            <v>#DIV/0!</v>
          </cell>
          <cell r="BY28" t="e">
            <v>#DIV/0!</v>
          </cell>
          <cell r="BZ28" t="e">
            <v>#DIV/0!</v>
          </cell>
          <cell r="CA28" t="e">
            <v>#DIV/0!</v>
          </cell>
          <cell r="CB28" t="e">
            <v>#DIV/0!</v>
          </cell>
          <cell r="CC28" t="e">
            <v>#DIV/0!</v>
          </cell>
          <cell r="CD28" t="e">
            <v>#DIV/0!</v>
          </cell>
          <cell r="CE28" t="e">
            <v>#DIV/0!</v>
          </cell>
          <cell r="CF28" t="e">
            <v>#DIV/0!</v>
          </cell>
          <cell r="CG28" t="e">
            <v>#DIV/0!</v>
          </cell>
          <cell r="CH28" t="e">
            <v>#DIV/0!</v>
          </cell>
          <cell r="CI28" t="e">
            <v>#DIV/0!</v>
          </cell>
          <cell r="CJ28" t="e">
            <v>#DIV/0!</v>
          </cell>
          <cell r="CK28" t="e">
            <v>#DIV/0!</v>
          </cell>
          <cell r="CL28" t="e">
            <v>#DIV/0!</v>
          </cell>
        </row>
        <row r="29">
          <cell r="A29">
            <v>14</v>
          </cell>
          <cell r="B29" t="str">
            <v>14 Adult Education</v>
          </cell>
          <cell r="C29">
            <v>14</v>
          </cell>
          <cell r="E29" t="e">
            <v>#DIV/0!</v>
          </cell>
          <cell r="F29" t="e">
            <v>#DIV/0!</v>
          </cell>
          <cell r="G29" t="e">
            <v>#DIV/0!</v>
          </cell>
          <cell r="H29" t="e">
            <v>#DIV/0!</v>
          </cell>
          <cell r="I29" t="e">
            <v>#DIV/0!</v>
          </cell>
          <cell r="J29" t="e">
            <v>#DIV/0!</v>
          </cell>
          <cell r="K29" t="e">
            <v>#DIV/0!</v>
          </cell>
          <cell r="L29" t="e">
            <v>#DIV/0!</v>
          </cell>
          <cell r="M29" t="e">
            <v>#DIV/0!</v>
          </cell>
          <cell r="N29" t="e">
            <v>#DIV/0!</v>
          </cell>
          <cell r="O29" t="e">
            <v>#DIV/0!</v>
          </cell>
          <cell r="P29" t="e">
            <v>#DIV/0!</v>
          </cell>
          <cell r="Q29" t="e">
            <v>#DIV/0!</v>
          </cell>
          <cell r="R29" t="e">
            <v>#DIV/0!</v>
          </cell>
          <cell r="S29" t="e">
            <v>#DIV/0!</v>
          </cell>
          <cell r="T29" t="e">
            <v>#DIV/0!</v>
          </cell>
          <cell r="U29" t="e">
            <v>#DIV/0!</v>
          </cell>
          <cell r="V29" t="e">
            <v>#DIV/0!</v>
          </cell>
          <cell r="W29" t="e">
            <v>#DIV/0!</v>
          </cell>
          <cell r="X29" t="e">
            <v>#DIV/0!</v>
          </cell>
          <cell r="Y29" t="e">
            <v>#DIV/0!</v>
          </cell>
          <cell r="Z29" t="e">
            <v>#DIV/0!</v>
          </cell>
          <cell r="AA29" t="e">
            <v>#DIV/0!</v>
          </cell>
          <cell r="AB29" t="e">
            <v>#DIV/0!</v>
          </cell>
          <cell r="AC29" t="e">
            <v>#DIV/0!</v>
          </cell>
          <cell r="AD29" t="e">
            <v>#DIV/0!</v>
          </cell>
          <cell r="AE29" t="e">
            <v>#DIV/0!</v>
          </cell>
          <cell r="AF29" t="e">
            <v>#DIV/0!</v>
          </cell>
          <cell r="AG29" t="e">
            <v>#DIV/0!</v>
          </cell>
          <cell r="AH29" t="e">
            <v>#DIV/0!</v>
          </cell>
          <cell r="AI29" t="e">
            <v>#DIV/0!</v>
          </cell>
          <cell r="AJ29" t="e">
            <v>#DIV/0!</v>
          </cell>
          <cell r="AK29" t="e">
            <v>#DIV/0!</v>
          </cell>
          <cell r="AL29" t="e">
            <v>#DIV/0!</v>
          </cell>
          <cell r="AM29" t="e">
            <v>#DIV/0!</v>
          </cell>
          <cell r="AN29" t="e">
            <v>#DIV/0!</v>
          </cell>
          <cell r="AO29" t="e">
            <v>#DIV/0!</v>
          </cell>
          <cell r="AP29" t="e">
            <v>#DIV/0!</v>
          </cell>
          <cell r="AQ29" t="e">
            <v>#DIV/0!</v>
          </cell>
          <cell r="AR29" t="e">
            <v>#DIV/0!</v>
          </cell>
          <cell r="AS29" t="e">
            <v>#DIV/0!</v>
          </cell>
          <cell r="AT29" t="e">
            <v>#DIV/0!</v>
          </cell>
          <cell r="AU29" t="e">
            <v>#DIV/0!</v>
          </cell>
          <cell r="AV29" t="e">
            <v>#DIV/0!</v>
          </cell>
          <cell r="AW29" t="e">
            <v>#DIV/0!</v>
          </cell>
          <cell r="AX29" t="e">
            <v>#DIV/0!</v>
          </cell>
          <cell r="AY29" t="e">
            <v>#DIV/0!</v>
          </cell>
          <cell r="AZ29" t="e">
            <v>#DIV/0!</v>
          </cell>
          <cell r="BA29" t="e">
            <v>#DIV/0!</v>
          </cell>
          <cell r="BB29" t="e">
            <v>#DIV/0!</v>
          </cell>
          <cell r="BC29" t="e">
            <v>#DIV/0!</v>
          </cell>
          <cell r="BD29" t="e">
            <v>#DIV/0!</v>
          </cell>
          <cell r="BE29" t="e">
            <v>#DIV/0!</v>
          </cell>
          <cell r="BF29" t="e">
            <v>#DIV/0!</v>
          </cell>
          <cell r="BG29" t="e">
            <v>#DIV/0!</v>
          </cell>
          <cell r="BH29" t="e">
            <v>#DIV/0!</v>
          </cell>
          <cell r="BI29" t="e">
            <v>#DIV/0!</v>
          </cell>
          <cell r="BJ29" t="e">
            <v>#DIV/0!</v>
          </cell>
          <cell r="BK29" t="e">
            <v>#DIV/0!</v>
          </cell>
          <cell r="BL29" t="e">
            <v>#DIV/0!</v>
          </cell>
          <cell r="BM29" t="e">
            <v>#DIV/0!</v>
          </cell>
          <cell r="BN29" t="e">
            <v>#DIV/0!</v>
          </cell>
          <cell r="BO29" t="e">
            <v>#DIV/0!</v>
          </cell>
          <cell r="BP29" t="e">
            <v>#DIV/0!</v>
          </cell>
          <cell r="BR29" t="e">
            <v>#DIV/0!</v>
          </cell>
          <cell r="BS29" t="e">
            <v>#DIV/0!</v>
          </cell>
          <cell r="BT29" t="e">
            <v>#DIV/0!</v>
          </cell>
          <cell r="BU29" t="e">
            <v>#DIV/0!</v>
          </cell>
          <cell r="BV29" t="e">
            <v>#DIV/0!</v>
          </cell>
          <cell r="BW29" t="e">
            <v>#DIV/0!</v>
          </cell>
          <cell r="BX29" t="e">
            <v>#DIV/0!</v>
          </cell>
          <cell r="BY29" t="e">
            <v>#DIV/0!</v>
          </cell>
          <cell r="BZ29" t="e">
            <v>#DIV/0!</v>
          </cell>
          <cell r="CA29" t="e">
            <v>#DIV/0!</v>
          </cell>
          <cell r="CB29" t="e">
            <v>#DIV/0!</v>
          </cell>
          <cell r="CC29" t="e">
            <v>#DIV/0!</v>
          </cell>
          <cell r="CD29" t="e">
            <v>#DIV/0!</v>
          </cell>
          <cell r="CE29" t="e">
            <v>#DIV/0!</v>
          </cell>
          <cell r="CF29" t="e">
            <v>#DIV/0!</v>
          </cell>
          <cell r="CG29" t="e">
            <v>#DIV/0!</v>
          </cell>
          <cell r="CH29" t="e">
            <v>#DIV/0!</v>
          </cell>
          <cell r="CI29" t="e">
            <v>#DIV/0!</v>
          </cell>
          <cell r="CJ29" t="e">
            <v>#DIV/0!</v>
          </cell>
          <cell r="CK29" t="e">
            <v>#DIV/0!</v>
          </cell>
          <cell r="CL29" t="e">
            <v>#DIV/0!</v>
          </cell>
        </row>
        <row r="30">
          <cell r="A30">
            <v>15</v>
          </cell>
          <cell r="B30" t="str">
            <v>15 Out of Dist Transportatn</v>
          </cell>
          <cell r="C30">
            <v>15</v>
          </cell>
          <cell r="E30" t="e">
            <v>#DIV/0!</v>
          </cell>
          <cell r="F30" t="e">
            <v>#DIV/0!</v>
          </cell>
          <cell r="G30" t="e">
            <v>#DIV/0!</v>
          </cell>
          <cell r="H30" t="e">
            <v>#DIV/0!</v>
          </cell>
          <cell r="I30" t="e">
            <v>#DIV/0!</v>
          </cell>
          <cell r="J30" t="e">
            <v>#DIV/0!</v>
          </cell>
          <cell r="K30" t="e">
            <v>#DIV/0!</v>
          </cell>
          <cell r="L30" t="e">
            <v>#DIV/0!</v>
          </cell>
          <cell r="M30" t="e">
            <v>#DIV/0!</v>
          </cell>
          <cell r="N30" t="e">
            <v>#DIV/0!</v>
          </cell>
          <cell r="O30" t="e">
            <v>#DIV/0!</v>
          </cell>
          <cell r="P30" t="e">
            <v>#DIV/0!</v>
          </cell>
          <cell r="Q30" t="e">
            <v>#DIV/0!</v>
          </cell>
          <cell r="R30" t="e">
            <v>#DIV/0!</v>
          </cell>
          <cell r="S30" t="e">
            <v>#DIV/0!</v>
          </cell>
          <cell r="T30" t="e">
            <v>#DIV/0!</v>
          </cell>
          <cell r="U30" t="e">
            <v>#DIV/0!</v>
          </cell>
          <cell r="V30" t="e">
            <v>#DIV/0!</v>
          </cell>
          <cell r="W30" t="e">
            <v>#DIV/0!</v>
          </cell>
          <cell r="X30" t="e">
            <v>#DIV/0!</v>
          </cell>
          <cell r="Y30" t="e">
            <v>#DIV/0!</v>
          </cell>
          <cell r="Z30" t="e">
            <v>#DIV/0!</v>
          </cell>
          <cell r="AA30" t="e">
            <v>#DIV/0!</v>
          </cell>
          <cell r="AB30" t="e">
            <v>#DIV/0!</v>
          </cell>
          <cell r="AC30" t="e">
            <v>#DIV/0!</v>
          </cell>
          <cell r="AD30" t="e">
            <v>#DIV/0!</v>
          </cell>
          <cell r="AE30" t="e">
            <v>#DIV/0!</v>
          </cell>
          <cell r="AF30" t="e">
            <v>#DIV/0!</v>
          </cell>
          <cell r="AG30" t="e">
            <v>#DIV/0!</v>
          </cell>
          <cell r="AH30" t="e">
            <v>#DIV/0!</v>
          </cell>
          <cell r="AI30" t="e">
            <v>#DIV/0!</v>
          </cell>
          <cell r="AJ30" t="e">
            <v>#DIV/0!</v>
          </cell>
          <cell r="AK30" t="e">
            <v>#DIV/0!</v>
          </cell>
          <cell r="AL30" t="e">
            <v>#DIV/0!</v>
          </cell>
          <cell r="AM30" t="e">
            <v>#DIV/0!</v>
          </cell>
          <cell r="AN30" t="e">
            <v>#DIV/0!</v>
          </cell>
          <cell r="AO30" t="e">
            <v>#DIV/0!</v>
          </cell>
          <cell r="AP30" t="e">
            <v>#DIV/0!</v>
          </cell>
          <cell r="AQ30" t="e">
            <v>#DIV/0!</v>
          </cell>
          <cell r="AR30" t="e">
            <v>#DIV/0!</v>
          </cell>
          <cell r="AS30" t="e">
            <v>#DIV/0!</v>
          </cell>
          <cell r="AT30" t="e">
            <v>#DIV/0!</v>
          </cell>
          <cell r="AU30" t="e">
            <v>#DIV/0!</v>
          </cell>
          <cell r="AV30" t="e">
            <v>#DIV/0!</v>
          </cell>
          <cell r="AW30" t="e">
            <v>#DIV/0!</v>
          </cell>
          <cell r="AX30" t="e">
            <v>#DIV/0!</v>
          </cell>
          <cell r="AY30" t="e">
            <v>#DIV/0!</v>
          </cell>
          <cell r="AZ30" t="e">
            <v>#DIV/0!</v>
          </cell>
          <cell r="BA30" t="e">
            <v>#DIV/0!</v>
          </cell>
          <cell r="BB30" t="e">
            <v>#DIV/0!</v>
          </cell>
          <cell r="BC30" t="e">
            <v>#DIV/0!</v>
          </cell>
          <cell r="BD30" t="e">
            <v>#DIV/0!</v>
          </cell>
          <cell r="BE30" t="e">
            <v>#DIV/0!</v>
          </cell>
          <cell r="BF30" t="e">
            <v>#DIV/0!</v>
          </cell>
          <cell r="BG30" t="e">
            <v>#DIV/0!</v>
          </cell>
          <cell r="BH30" t="e">
            <v>#DIV/0!</v>
          </cell>
          <cell r="BI30" t="e">
            <v>#DIV/0!</v>
          </cell>
          <cell r="BJ30" t="e">
            <v>#DIV/0!</v>
          </cell>
          <cell r="BK30" t="e">
            <v>#DIV/0!</v>
          </cell>
          <cell r="BL30" t="e">
            <v>#DIV/0!</v>
          </cell>
          <cell r="BM30" t="e">
            <v>#DIV/0!</v>
          </cell>
          <cell r="BN30" t="e">
            <v>#DIV/0!</v>
          </cell>
          <cell r="BO30" t="e">
            <v>#DIV/0!</v>
          </cell>
          <cell r="BP30" t="e">
            <v>#DIV/0!</v>
          </cell>
          <cell r="BR30" t="e">
            <v>#DIV/0!</v>
          </cell>
          <cell r="BS30" t="e">
            <v>#DIV/0!</v>
          </cell>
          <cell r="BT30" t="e">
            <v>#DIV/0!</v>
          </cell>
          <cell r="BU30" t="e">
            <v>#DIV/0!</v>
          </cell>
          <cell r="BV30" t="e">
            <v>#DIV/0!</v>
          </cell>
          <cell r="BW30" t="e">
            <v>#DIV/0!</v>
          </cell>
          <cell r="BX30" t="e">
            <v>#DIV/0!</v>
          </cell>
          <cell r="BY30" t="e">
            <v>#DIV/0!</v>
          </cell>
          <cell r="BZ30" t="e">
            <v>#DIV/0!</v>
          </cell>
          <cell r="CA30" t="e">
            <v>#DIV/0!</v>
          </cell>
          <cell r="CB30" t="e">
            <v>#DIV/0!</v>
          </cell>
          <cell r="CC30" t="e">
            <v>#DIV/0!</v>
          </cell>
          <cell r="CD30" t="e">
            <v>#DIV/0!</v>
          </cell>
          <cell r="CE30" t="e">
            <v>#DIV/0!</v>
          </cell>
          <cell r="CF30" t="e">
            <v>#DIV/0!</v>
          </cell>
          <cell r="CG30" t="e">
            <v>#DIV/0!</v>
          </cell>
          <cell r="CH30" t="e">
            <v>#DIV/0!</v>
          </cell>
          <cell r="CI30" t="e">
            <v>#DIV/0!</v>
          </cell>
          <cell r="CJ30" t="e">
            <v>#DIV/0!</v>
          </cell>
          <cell r="CK30" t="e">
            <v>#DIV/0!</v>
          </cell>
          <cell r="CL30" t="e">
            <v>#DIV/0!</v>
          </cell>
        </row>
        <row r="31">
          <cell r="A31">
            <v>16</v>
          </cell>
          <cell r="B31" t="str">
            <v>16 Payments for Debt Service</v>
          </cell>
          <cell r="C31">
            <v>16</v>
          </cell>
          <cell r="E31" t="e">
            <v>#DIV/0!</v>
          </cell>
          <cell r="F31" t="e">
            <v>#DIV/0!</v>
          </cell>
          <cell r="G31" t="e">
            <v>#DIV/0!</v>
          </cell>
          <cell r="H31" t="e">
            <v>#DIV/0!</v>
          </cell>
          <cell r="I31" t="e">
            <v>#DIV/0!</v>
          </cell>
          <cell r="J31" t="e">
            <v>#DIV/0!</v>
          </cell>
          <cell r="K31" t="e">
            <v>#DIV/0!</v>
          </cell>
          <cell r="L31" t="e">
            <v>#DIV/0!</v>
          </cell>
          <cell r="M31" t="e">
            <v>#DIV/0!</v>
          </cell>
          <cell r="N31" t="e">
            <v>#DIV/0!</v>
          </cell>
          <cell r="O31" t="e">
            <v>#DIV/0!</v>
          </cell>
          <cell r="P31" t="e">
            <v>#DIV/0!</v>
          </cell>
          <cell r="Q31" t="e">
            <v>#DIV/0!</v>
          </cell>
          <cell r="R31" t="e">
            <v>#DIV/0!</v>
          </cell>
          <cell r="S31" t="e">
            <v>#DIV/0!</v>
          </cell>
          <cell r="T31" t="e">
            <v>#DIV/0!</v>
          </cell>
          <cell r="U31" t="e">
            <v>#DIV/0!</v>
          </cell>
          <cell r="V31" t="e">
            <v>#DIV/0!</v>
          </cell>
          <cell r="W31" t="e">
            <v>#DIV/0!</v>
          </cell>
          <cell r="X31" t="e">
            <v>#DIV/0!</v>
          </cell>
          <cell r="Y31" t="e">
            <v>#DIV/0!</v>
          </cell>
          <cell r="Z31" t="e">
            <v>#DIV/0!</v>
          </cell>
          <cell r="AA31" t="e">
            <v>#DIV/0!</v>
          </cell>
          <cell r="AB31" t="e">
            <v>#DIV/0!</v>
          </cell>
          <cell r="AC31" t="e">
            <v>#DIV/0!</v>
          </cell>
          <cell r="AD31" t="e">
            <v>#DIV/0!</v>
          </cell>
          <cell r="AE31" t="e">
            <v>#DIV/0!</v>
          </cell>
          <cell r="AF31" t="e">
            <v>#DIV/0!</v>
          </cell>
          <cell r="AG31" t="e">
            <v>#DIV/0!</v>
          </cell>
          <cell r="AH31" t="e">
            <v>#DIV/0!</v>
          </cell>
          <cell r="AI31" t="e">
            <v>#DIV/0!</v>
          </cell>
          <cell r="AJ31" t="e">
            <v>#DIV/0!</v>
          </cell>
          <cell r="AK31" t="e">
            <v>#DIV/0!</v>
          </cell>
          <cell r="AL31" t="e">
            <v>#DIV/0!</v>
          </cell>
          <cell r="AM31" t="e">
            <v>#DIV/0!</v>
          </cell>
          <cell r="AN31" t="e">
            <v>#DIV/0!</v>
          </cell>
          <cell r="AO31" t="e">
            <v>#DIV/0!</v>
          </cell>
          <cell r="AP31" t="e">
            <v>#DIV/0!</v>
          </cell>
          <cell r="AQ31" t="e">
            <v>#DIV/0!</v>
          </cell>
          <cell r="AR31" t="e">
            <v>#DIV/0!</v>
          </cell>
          <cell r="AS31" t="e">
            <v>#DIV/0!</v>
          </cell>
          <cell r="AT31" t="e">
            <v>#DIV/0!</v>
          </cell>
          <cell r="AU31" t="e">
            <v>#DIV/0!</v>
          </cell>
          <cell r="AV31" t="e">
            <v>#DIV/0!</v>
          </cell>
          <cell r="AW31" t="e">
            <v>#DIV/0!</v>
          </cell>
          <cell r="AX31" t="e">
            <v>#DIV/0!</v>
          </cell>
          <cell r="AY31" t="e">
            <v>#DIV/0!</v>
          </cell>
          <cell r="AZ31" t="e">
            <v>#DIV/0!</v>
          </cell>
          <cell r="BA31" t="e">
            <v>#DIV/0!</v>
          </cell>
          <cell r="BB31" t="e">
            <v>#DIV/0!</v>
          </cell>
          <cell r="BC31" t="e">
            <v>#DIV/0!</v>
          </cell>
          <cell r="BD31" t="e">
            <v>#DIV/0!</v>
          </cell>
          <cell r="BE31" t="e">
            <v>#DIV/0!</v>
          </cell>
          <cell r="BF31" t="e">
            <v>#DIV/0!</v>
          </cell>
          <cell r="BG31" t="e">
            <v>#DIV/0!</v>
          </cell>
          <cell r="BH31" t="e">
            <v>#DIV/0!</v>
          </cell>
          <cell r="BI31" t="e">
            <v>#DIV/0!</v>
          </cell>
          <cell r="BJ31" t="e">
            <v>#DIV/0!</v>
          </cell>
          <cell r="BK31" t="e">
            <v>#DIV/0!</v>
          </cell>
          <cell r="BL31" t="e">
            <v>#DIV/0!</v>
          </cell>
          <cell r="BM31" t="e">
            <v>#DIV/0!</v>
          </cell>
          <cell r="BN31" t="e">
            <v>#DIV/0!</v>
          </cell>
          <cell r="BO31" t="e">
            <v>#DIV/0!</v>
          </cell>
          <cell r="BP31" t="e">
            <v>#DIV/0!</v>
          </cell>
          <cell r="BR31" t="e">
            <v>#DIV/0!</v>
          </cell>
          <cell r="BS31" t="e">
            <v>#DIV/0!</v>
          </cell>
          <cell r="BT31" t="e">
            <v>#DIV/0!</v>
          </cell>
          <cell r="BU31" t="e">
            <v>#DIV/0!</v>
          </cell>
          <cell r="BV31" t="e">
            <v>#DIV/0!</v>
          </cell>
          <cell r="BW31" t="e">
            <v>#DIV/0!</v>
          </cell>
          <cell r="BX31" t="e">
            <v>#DIV/0!</v>
          </cell>
          <cell r="BY31" t="e">
            <v>#DIV/0!</v>
          </cell>
          <cell r="BZ31" t="e">
            <v>#DIV/0!</v>
          </cell>
          <cell r="CA31" t="e">
            <v>#DIV/0!</v>
          </cell>
          <cell r="CB31" t="e">
            <v>#DIV/0!</v>
          </cell>
          <cell r="CC31" t="e">
            <v>#DIV/0!</v>
          </cell>
          <cell r="CD31" t="e">
            <v>#DIV/0!</v>
          </cell>
          <cell r="CE31" t="e">
            <v>#DIV/0!</v>
          </cell>
          <cell r="CF31" t="e">
            <v>#DIV/0!</v>
          </cell>
          <cell r="CG31" t="e">
            <v>#DIV/0!</v>
          </cell>
          <cell r="CH31" t="e">
            <v>#DIV/0!</v>
          </cell>
          <cell r="CI31" t="e">
            <v>#DIV/0!</v>
          </cell>
          <cell r="CJ31" t="e">
            <v>#DIV/0!</v>
          </cell>
          <cell r="CK31" t="e">
            <v>#DIV/0!</v>
          </cell>
          <cell r="CL31" t="e">
            <v>#DIV/0!</v>
          </cell>
        </row>
        <row r="32">
          <cell r="A32">
            <v>17</v>
          </cell>
          <cell r="B32" t="str">
            <v>17 Summer Camps</v>
          </cell>
          <cell r="C32">
            <v>17</v>
          </cell>
          <cell r="E32" t="e">
            <v>#DIV/0!</v>
          </cell>
          <cell r="F32" t="e">
            <v>#DIV/0!</v>
          </cell>
          <cell r="G32" t="e">
            <v>#DIV/0!</v>
          </cell>
          <cell r="H32" t="e">
            <v>#DIV/0!</v>
          </cell>
          <cell r="I32" t="e">
            <v>#DIV/0!</v>
          </cell>
          <cell r="J32" t="e">
            <v>#DIV/0!</v>
          </cell>
          <cell r="K32" t="e">
            <v>#DIV/0!</v>
          </cell>
          <cell r="L32" t="e">
            <v>#DIV/0!</v>
          </cell>
          <cell r="M32" t="e">
            <v>#DIV/0!</v>
          </cell>
          <cell r="N32" t="e">
            <v>#DIV/0!</v>
          </cell>
          <cell r="O32" t="e">
            <v>#DIV/0!</v>
          </cell>
          <cell r="P32" t="e">
            <v>#DIV/0!</v>
          </cell>
          <cell r="Q32" t="e">
            <v>#DIV/0!</v>
          </cell>
          <cell r="R32" t="e">
            <v>#DIV/0!</v>
          </cell>
          <cell r="S32" t="e">
            <v>#DIV/0!</v>
          </cell>
          <cell r="T32" t="e">
            <v>#DIV/0!</v>
          </cell>
          <cell r="U32" t="e">
            <v>#DIV/0!</v>
          </cell>
          <cell r="V32" t="e">
            <v>#DIV/0!</v>
          </cell>
          <cell r="W32" t="e">
            <v>#DIV/0!</v>
          </cell>
          <cell r="X32" t="e">
            <v>#DIV/0!</v>
          </cell>
          <cell r="Y32" t="e">
            <v>#DIV/0!</v>
          </cell>
          <cell r="Z32" t="e">
            <v>#DIV/0!</v>
          </cell>
          <cell r="AA32" t="e">
            <v>#DIV/0!</v>
          </cell>
          <cell r="AB32" t="e">
            <v>#DIV/0!</v>
          </cell>
          <cell r="AC32" t="e">
            <v>#DIV/0!</v>
          </cell>
          <cell r="AD32" t="e">
            <v>#DIV/0!</v>
          </cell>
          <cell r="AE32" t="e">
            <v>#DIV/0!</v>
          </cell>
          <cell r="AF32" t="e">
            <v>#DIV/0!</v>
          </cell>
          <cell r="AG32" t="e">
            <v>#DIV/0!</v>
          </cell>
          <cell r="AH32" t="e">
            <v>#DIV/0!</v>
          </cell>
          <cell r="AI32" t="e">
            <v>#DIV/0!</v>
          </cell>
          <cell r="AJ32" t="e">
            <v>#DIV/0!</v>
          </cell>
          <cell r="AK32" t="e">
            <v>#DIV/0!</v>
          </cell>
          <cell r="AL32" t="e">
            <v>#DIV/0!</v>
          </cell>
          <cell r="AM32" t="e">
            <v>#DIV/0!</v>
          </cell>
          <cell r="AN32" t="e">
            <v>#DIV/0!</v>
          </cell>
          <cell r="AO32" t="e">
            <v>#DIV/0!</v>
          </cell>
          <cell r="AP32" t="e">
            <v>#DIV/0!</v>
          </cell>
          <cell r="AQ32" t="e">
            <v>#DIV/0!</v>
          </cell>
          <cell r="AR32" t="e">
            <v>#DIV/0!</v>
          </cell>
          <cell r="AS32" t="e">
            <v>#DIV/0!</v>
          </cell>
          <cell r="AT32" t="e">
            <v>#DIV/0!</v>
          </cell>
          <cell r="AU32" t="e">
            <v>#DIV/0!</v>
          </cell>
          <cell r="AV32" t="e">
            <v>#DIV/0!</v>
          </cell>
          <cell r="AW32" t="e">
            <v>#DIV/0!</v>
          </cell>
          <cell r="AX32" t="e">
            <v>#DIV/0!</v>
          </cell>
          <cell r="AY32" t="e">
            <v>#DIV/0!</v>
          </cell>
          <cell r="AZ32" t="e">
            <v>#DIV/0!</v>
          </cell>
          <cell r="BA32" t="e">
            <v>#DIV/0!</v>
          </cell>
          <cell r="BB32" t="e">
            <v>#DIV/0!</v>
          </cell>
          <cell r="BC32" t="e">
            <v>#DIV/0!</v>
          </cell>
          <cell r="BD32" t="e">
            <v>#DIV/0!</v>
          </cell>
          <cell r="BE32" t="e">
            <v>#DIV/0!</v>
          </cell>
          <cell r="BF32" t="e">
            <v>#DIV/0!</v>
          </cell>
          <cell r="BG32" t="e">
            <v>#DIV/0!</v>
          </cell>
          <cell r="BH32" t="e">
            <v>#DIV/0!</v>
          </cell>
          <cell r="BI32" t="e">
            <v>#DIV/0!</v>
          </cell>
          <cell r="BJ32" t="e">
            <v>#DIV/0!</v>
          </cell>
          <cell r="BK32" t="e">
            <v>#DIV/0!</v>
          </cell>
          <cell r="BL32" t="e">
            <v>#DIV/0!</v>
          </cell>
          <cell r="BM32" t="e">
            <v>#DIV/0!</v>
          </cell>
          <cell r="BN32" t="e">
            <v>#DIV/0!</v>
          </cell>
          <cell r="BO32" t="e">
            <v>#DIV/0!</v>
          </cell>
          <cell r="BP32" t="e">
            <v>#DIV/0!</v>
          </cell>
          <cell r="BR32" t="e">
            <v>#DIV/0!</v>
          </cell>
          <cell r="BS32" t="e">
            <v>#DIV/0!</v>
          </cell>
          <cell r="BT32" t="e">
            <v>#DIV/0!</v>
          </cell>
          <cell r="BU32" t="e">
            <v>#DIV/0!</v>
          </cell>
          <cell r="BV32" t="e">
            <v>#DIV/0!</v>
          </cell>
          <cell r="BW32" t="e">
            <v>#DIV/0!</v>
          </cell>
          <cell r="BX32" t="e">
            <v>#DIV/0!</v>
          </cell>
          <cell r="BY32" t="e">
            <v>#DIV/0!</v>
          </cell>
          <cell r="BZ32" t="e">
            <v>#DIV/0!</v>
          </cell>
          <cell r="CA32" t="e">
            <v>#DIV/0!</v>
          </cell>
          <cell r="CB32" t="e">
            <v>#DIV/0!</v>
          </cell>
          <cell r="CC32" t="e">
            <v>#DIV/0!</v>
          </cell>
          <cell r="CD32" t="e">
            <v>#DIV/0!</v>
          </cell>
          <cell r="CE32" t="e">
            <v>#DIV/0!</v>
          </cell>
          <cell r="CF32" t="e">
            <v>#DIV/0!</v>
          </cell>
          <cell r="CG32" t="e">
            <v>#DIV/0!</v>
          </cell>
          <cell r="CH32" t="e">
            <v>#DIV/0!</v>
          </cell>
          <cell r="CI32" t="e">
            <v>#DIV/0!</v>
          </cell>
          <cell r="CJ32" t="e">
            <v>#DIV/0!</v>
          </cell>
          <cell r="CK32" t="e">
            <v>#DIV/0!</v>
          </cell>
          <cell r="CL32" t="e">
            <v>#DIV/0!</v>
          </cell>
        </row>
        <row r="33">
          <cell r="A33">
            <v>18</v>
          </cell>
          <cell r="B33" t="str">
            <v>18 Payments for Retiree Benefits</v>
          </cell>
          <cell r="C33">
            <v>18</v>
          </cell>
          <cell r="E33" t="e">
            <v>#DIV/0!</v>
          </cell>
          <cell r="F33" t="e">
            <v>#DIV/0!</v>
          </cell>
          <cell r="G33" t="e">
            <v>#DIV/0!</v>
          </cell>
          <cell r="H33" t="e">
            <v>#DIV/0!</v>
          </cell>
          <cell r="I33" t="e">
            <v>#DIV/0!</v>
          </cell>
          <cell r="J33" t="e">
            <v>#DIV/0!</v>
          </cell>
          <cell r="K33" t="e">
            <v>#DIV/0!</v>
          </cell>
          <cell r="L33" t="e">
            <v>#DIV/0!</v>
          </cell>
          <cell r="M33" t="e">
            <v>#DIV/0!</v>
          </cell>
          <cell r="N33" t="e">
            <v>#DIV/0!</v>
          </cell>
          <cell r="O33" t="e">
            <v>#DIV/0!</v>
          </cell>
          <cell r="P33" t="e">
            <v>#DIV/0!</v>
          </cell>
          <cell r="Q33" t="e">
            <v>#DIV/0!</v>
          </cell>
          <cell r="R33" t="e">
            <v>#DIV/0!</v>
          </cell>
          <cell r="S33" t="e">
            <v>#DIV/0!</v>
          </cell>
          <cell r="T33" t="e">
            <v>#DIV/0!</v>
          </cell>
          <cell r="U33" t="e">
            <v>#DIV/0!</v>
          </cell>
          <cell r="V33" t="e">
            <v>#DIV/0!</v>
          </cell>
          <cell r="W33" t="e">
            <v>#DIV/0!</v>
          </cell>
          <cell r="X33" t="e">
            <v>#DIV/0!</v>
          </cell>
          <cell r="Y33" t="e">
            <v>#DIV/0!</v>
          </cell>
          <cell r="Z33" t="e">
            <v>#DIV/0!</v>
          </cell>
          <cell r="AA33" t="e">
            <v>#DIV/0!</v>
          </cell>
          <cell r="AB33" t="e">
            <v>#DIV/0!</v>
          </cell>
          <cell r="AC33" t="e">
            <v>#DIV/0!</v>
          </cell>
          <cell r="AD33" t="e">
            <v>#DIV/0!</v>
          </cell>
          <cell r="AE33" t="e">
            <v>#DIV/0!</v>
          </cell>
          <cell r="AF33" t="e">
            <v>#DIV/0!</v>
          </cell>
          <cell r="AG33" t="e">
            <v>#DIV/0!</v>
          </cell>
          <cell r="AH33" t="e">
            <v>#DIV/0!</v>
          </cell>
          <cell r="AI33" t="e">
            <v>#DIV/0!</v>
          </cell>
          <cell r="AJ33" t="e">
            <v>#DIV/0!</v>
          </cell>
          <cell r="AK33" t="e">
            <v>#DIV/0!</v>
          </cell>
          <cell r="AL33" t="e">
            <v>#DIV/0!</v>
          </cell>
          <cell r="AM33" t="e">
            <v>#DIV/0!</v>
          </cell>
          <cell r="AN33" t="e">
            <v>#DIV/0!</v>
          </cell>
          <cell r="AO33" t="e">
            <v>#DIV/0!</v>
          </cell>
          <cell r="AP33" t="e">
            <v>#DIV/0!</v>
          </cell>
          <cell r="AQ33" t="e">
            <v>#DIV/0!</v>
          </cell>
          <cell r="AR33" t="e">
            <v>#DIV/0!</v>
          </cell>
          <cell r="AS33" t="e">
            <v>#DIV/0!</v>
          </cell>
          <cell r="AT33" t="e">
            <v>#DIV/0!</v>
          </cell>
          <cell r="AU33" t="e">
            <v>#DIV/0!</v>
          </cell>
          <cell r="AV33" t="e">
            <v>#DIV/0!</v>
          </cell>
          <cell r="AW33" t="e">
            <v>#DIV/0!</v>
          </cell>
          <cell r="AX33" t="e">
            <v>#DIV/0!</v>
          </cell>
          <cell r="AY33" t="e">
            <v>#DIV/0!</v>
          </cell>
          <cell r="AZ33" t="e">
            <v>#DIV/0!</v>
          </cell>
          <cell r="BA33" t="e">
            <v>#DIV/0!</v>
          </cell>
          <cell r="BB33" t="e">
            <v>#DIV/0!</v>
          </cell>
          <cell r="BC33" t="e">
            <v>#DIV/0!</v>
          </cell>
          <cell r="BD33" t="e">
            <v>#DIV/0!</v>
          </cell>
          <cell r="BE33" t="e">
            <v>#DIV/0!</v>
          </cell>
          <cell r="BF33" t="e">
            <v>#DIV/0!</v>
          </cell>
          <cell r="BG33" t="e">
            <v>#DIV/0!</v>
          </cell>
          <cell r="BH33" t="e">
            <v>#DIV/0!</v>
          </cell>
          <cell r="BI33" t="e">
            <v>#DIV/0!</v>
          </cell>
          <cell r="BJ33" t="e">
            <v>#DIV/0!</v>
          </cell>
          <cell r="BK33" t="e">
            <v>#DIV/0!</v>
          </cell>
          <cell r="BL33" t="e">
            <v>#DIV/0!</v>
          </cell>
          <cell r="BM33" t="e">
            <v>#DIV/0!</v>
          </cell>
          <cell r="BN33" t="e">
            <v>#DIV/0!</v>
          </cell>
          <cell r="BO33" t="e">
            <v>#DIV/0!</v>
          </cell>
          <cell r="BP33" t="e">
            <v>#DIV/0!</v>
          </cell>
          <cell r="BR33" t="e">
            <v>#DIV/0!</v>
          </cell>
          <cell r="BS33" t="e">
            <v>#DIV/0!</v>
          </cell>
          <cell r="BT33" t="e">
            <v>#DIV/0!</v>
          </cell>
          <cell r="BU33" t="e">
            <v>#DIV/0!</v>
          </cell>
          <cell r="BV33" t="e">
            <v>#DIV/0!</v>
          </cell>
          <cell r="BW33" t="e">
            <v>#DIV/0!</v>
          </cell>
          <cell r="BX33" t="e">
            <v>#DIV/0!</v>
          </cell>
          <cell r="BY33" t="e">
            <v>#DIV/0!</v>
          </cell>
          <cell r="BZ33" t="e">
            <v>#DIV/0!</v>
          </cell>
          <cell r="CA33" t="e">
            <v>#DIV/0!</v>
          </cell>
          <cell r="CB33" t="e">
            <v>#DIV/0!</v>
          </cell>
          <cell r="CC33" t="e">
            <v>#DIV/0!</v>
          </cell>
          <cell r="CD33" t="e">
            <v>#DIV/0!</v>
          </cell>
          <cell r="CE33" t="e">
            <v>#DIV/0!</v>
          </cell>
          <cell r="CF33" t="e">
            <v>#DIV/0!</v>
          </cell>
          <cell r="CG33" t="e">
            <v>#DIV/0!</v>
          </cell>
          <cell r="CH33" t="e">
            <v>#DIV/0!</v>
          </cell>
          <cell r="CI33" t="e">
            <v>#DIV/0!</v>
          </cell>
          <cell r="CJ33" t="e">
            <v>#DIV/0!</v>
          </cell>
          <cell r="CK33" t="e">
            <v>#DIV/0!</v>
          </cell>
          <cell r="CL33" t="e">
            <v>#DIV/0!</v>
          </cell>
        </row>
        <row r="34">
          <cell r="A34">
            <v>19</v>
          </cell>
          <cell r="B34" t="str">
            <v>19 Interagency Fund Transfers</v>
          </cell>
          <cell r="C34">
            <v>19</v>
          </cell>
          <cell r="E34" t="e">
            <v>#DIV/0!</v>
          </cell>
          <cell r="F34" t="e">
            <v>#DIV/0!</v>
          </cell>
          <cell r="G34" t="e">
            <v>#DIV/0!</v>
          </cell>
          <cell r="H34" t="e">
            <v>#DIV/0!</v>
          </cell>
          <cell r="I34" t="e">
            <v>#DIV/0!</v>
          </cell>
          <cell r="J34" t="e">
            <v>#DIV/0!</v>
          </cell>
          <cell r="K34" t="e">
            <v>#DIV/0!</v>
          </cell>
          <cell r="L34" t="e">
            <v>#DIV/0!</v>
          </cell>
          <cell r="M34" t="e">
            <v>#DIV/0!</v>
          </cell>
          <cell r="N34" t="e">
            <v>#DIV/0!</v>
          </cell>
          <cell r="O34" t="e">
            <v>#DIV/0!</v>
          </cell>
          <cell r="P34" t="e">
            <v>#DIV/0!</v>
          </cell>
          <cell r="Q34" t="e">
            <v>#DIV/0!</v>
          </cell>
          <cell r="R34" t="e">
            <v>#DIV/0!</v>
          </cell>
          <cell r="S34" t="e">
            <v>#DIV/0!</v>
          </cell>
          <cell r="T34" t="e">
            <v>#DIV/0!</v>
          </cell>
          <cell r="U34" t="e">
            <v>#DIV/0!</v>
          </cell>
          <cell r="V34" t="e">
            <v>#DIV/0!</v>
          </cell>
          <cell r="W34" t="e">
            <v>#DIV/0!</v>
          </cell>
          <cell r="X34" t="e">
            <v>#DIV/0!</v>
          </cell>
          <cell r="Y34" t="e">
            <v>#DIV/0!</v>
          </cell>
          <cell r="Z34" t="e">
            <v>#DIV/0!</v>
          </cell>
          <cell r="AA34" t="e">
            <v>#DIV/0!</v>
          </cell>
          <cell r="AB34" t="e">
            <v>#DIV/0!</v>
          </cell>
          <cell r="AC34" t="e">
            <v>#DIV/0!</v>
          </cell>
          <cell r="AD34" t="e">
            <v>#DIV/0!</v>
          </cell>
          <cell r="AE34" t="e">
            <v>#DIV/0!</v>
          </cell>
          <cell r="AF34" t="e">
            <v>#DIV/0!</v>
          </cell>
          <cell r="AG34" t="e">
            <v>#DIV/0!</v>
          </cell>
          <cell r="AH34" t="e">
            <v>#DIV/0!</v>
          </cell>
          <cell r="AI34" t="e">
            <v>#DIV/0!</v>
          </cell>
          <cell r="AJ34" t="e">
            <v>#DIV/0!</v>
          </cell>
          <cell r="AK34" t="e">
            <v>#DIV/0!</v>
          </cell>
          <cell r="AL34" t="e">
            <v>#DIV/0!</v>
          </cell>
          <cell r="AM34" t="e">
            <v>#DIV/0!</v>
          </cell>
          <cell r="AN34" t="e">
            <v>#DIV/0!</v>
          </cell>
          <cell r="AO34" t="e">
            <v>#DIV/0!</v>
          </cell>
          <cell r="AP34" t="e">
            <v>#DIV/0!</v>
          </cell>
          <cell r="AQ34" t="e">
            <v>#DIV/0!</v>
          </cell>
          <cell r="AR34" t="e">
            <v>#DIV/0!</v>
          </cell>
          <cell r="AS34" t="e">
            <v>#DIV/0!</v>
          </cell>
          <cell r="AT34" t="e">
            <v>#DIV/0!</v>
          </cell>
          <cell r="AU34" t="e">
            <v>#DIV/0!</v>
          </cell>
          <cell r="AV34" t="e">
            <v>#DIV/0!</v>
          </cell>
          <cell r="AW34" t="e">
            <v>#DIV/0!</v>
          </cell>
          <cell r="AX34" t="e">
            <v>#DIV/0!</v>
          </cell>
          <cell r="AY34" t="e">
            <v>#DIV/0!</v>
          </cell>
          <cell r="AZ34" t="e">
            <v>#DIV/0!</v>
          </cell>
          <cell r="BA34" t="e">
            <v>#DIV/0!</v>
          </cell>
          <cell r="BB34" t="e">
            <v>#DIV/0!</v>
          </cell>
          <cell r="BC34" t="e">
            <v>#DIV/0!</v>
          </cell>
          <cell r="BD34" t="e">
            <v>#DIV/0!</v>
          </cell>
          <cell r="BE34" t="e">
            <v>#DIV/0!</v>
          </cell>
          <cell r="BF34" t="e">
            <v>#DIV/0!</v>
          </cell>
          <cell r="BG34" t="e">
            <v>#DIV/0!</v>
          </cell>
          <cell r="BH34" t="e">
            <v>#DIV/0!</v>
          </cell>
          <cell r="BI34" t="e">
            <v>#DIV/0!</v>
          </cell>
          <cell r="BJ34" t="e">
            <v>#DIV/0!</v>
          </cell>
          <cell r="BK34" t="e">
            <v>#DIV/0!</v>
          </cell>
          <cell r="BL34" t="e">
            <v>#DIV/0!</v>
          </cell>
          <cell r="BM34" t="e">
            <v>#DIV/0!</v>
          </cell>
          <cell r="BN34" t="e">
            <v>#DIV/0!</v>
          </cell>
          <cell r="BO34" t="e">
            <v>#DIV/0!</v>
          </cell>
          <cell r="BP34" t="e">
            <v>#DIV/0!</v>
          </cell>
          <cell r="BR34" t="e">
            <v>#DIV/0!</v>
          </cell>
          <cell r="BS34" t="e">
            <v>#DIV/0!</v>
          </cell>
          <cell r="BT34" t="e">
            <v>#DIV/0!</v>
          </cell>
          <cell r="BU34" t="e">
            <v>#DIV/0!</v>
          </cell>
          <cell r="BV34" t="e">
            <v>#DIV/0!</v>
          </cell>
          <cell r="BW34" t="e">
            <v>#DIV/0!</v>
          </cell>
          <cell r="BX34" t="e">
            <v>#DIV/0!</v>
          </cell>
          <cell r="BY34" t="e">
            <v>#DIV/0!</v>
          </cell>
          <cell r="BZ34" t="e">
            <v>#DIV/0!</v>
          </cell>
          <cell r="CA34" t="e">
            <v>#DIV/0!</v>
          </cell>
          <cell r="CB34" t="e">
            <v>#DIV/0!</v>
          </cell>
          <cell r="CC34" t="e">
            <v>#DIV/0!</v>
          </cell>
          <cell r="CD34" t="e">
            <v>#DIV/0!</v>
          </cell>
          <cell r="CE34" t="e">
            <v>#DIV/0!</v>
          </cell>
          <cell r="CF34" t="e">
            <v>#DIV/0!</v>
          </cell>
          <cell r="CG34" t="e">
            <v>#DIV/0!</v>
          </cell>
          <cell r="CH34" t="e">
            <v>#DIV/0!</v>
          </cell>
          <cell r="CI34" t="e">
            <v>#DIV/0!</v>
          </cell>
          <cell r="CJ34" t="e">
            <v>#DIV/0!</v>
          </cell>
          <cell r="CK34" t="e">
            <v>#DIV/0!</v>
          </cell>
          <cell r="CL34" t="e">
            <v>#DIV/0!</v>
          </cell>
        </row>
        <row r="35">
          <cell r="A35">
            <v>20</v>
          </cell>
          <cell r="B35" t="str">
            <v>20 Other State Agencies</v>
          </cell>
          <cell r="C35">
            <v>20</v>
          </cell>
          <cell r="E35" t="e">
            <v>#DIV/0!</v>
          </cell>
          <cell r="F35" t="e">
            <v>#DIV/0!</v>
          </cell>
          <cell r="G35" t="e">
            <v>#DIV/0!</v>
          </cell>
          <cell r="H35" t="e">
            <v>#DIV/0!</v>
          </cell>
          <cell r="I35" t="e">
            <v>#DIV/0!</v>
          </cell>
          <cell r="J35" t="e">
            <v>#DIV/0!</v>
          </cell>
          <cell r="K35" t="e">
            <v>#DIV/0!</v>
          </cell>
          <cell r="L35" t="e">
            <v>#DIV/0!</v>
          </cell>
          <cell r="M35" t="e">
            <v>#DIV/0!</v>
          </cell>
          <cell r="N35" t="e">
            <v>#DIV/0!</v>
          </cell>
          <cell r="O35" t="e">
            <v>#DIV/0!</v>
          </cell>
          <cell r="P35" t="e">
            <v>#DIV/0!</v>
          </cell>
          <cell r="Q35" t="e">
            <v>#DIV/0!</v>
          </cell>
          <cell r="R35" t="e">
            <v>#DIV/0!</v>
          </cell>
          <cell r="S35" t="e">
            <v>#DIV/0!</v>
          </cell>
          <cell r="T35" t="e">
            <v>#DIV/0!</v>
          </cell>
          <cell r="U35" t="e">
            <v>#DIV/0!</v>
          </cell>
          <cell r="V35" t="e">
            <v>#DIV/0!</v>
          </cell>
          <cell r="W35" t="e">
            <v>#DIV/0!</v>
          </cell>
          <cell r="X35" t="e">
            <v>#DIV/0!</v>
          </cell>
          <cell r="Y35" t="e">
            <v>#DIV/0!</v>
          </cell>
          <cell r="Z35" t="e">
            <v>#DIV/0!</v>
          </cell>
          <cell r="AA35" t="e">
            <v>#DIV/0!</v>
          </cell>
          <cell r="AB35" t="e">
            <v>#DIV/0!</v>
          </cell>
          <cell r="AC35" t="e">
            <v>#DIV/0!</v>
          </cell>
          <cell r="AD35" t="e">
            <v>#DIV/0!</v>
          </cell>
          <cell r="AE35" t="e">
            <v>#DIV/0!</v>
          </cell>
          <cell r="AF35" t="e">
            <v>#DIV/0!</v>
          </cell>
          <cell r="AG35" t="e">
            <v>#DIV/0!</v>
          </cell>
          <cell r="AH35" t="e">
            <v>#DIV/0!</v>
          </cell>
          <cell r="AI35" t="e">
            <v>#DIV/0!</v>
          </cell>
          <cell r="AJ35" t="e">
            <v>#DIV/0!</v>
          </cell>
          <cell r="AK35" t="e">
            <v>#DIV/0!</v>
          </cell>
          <cell r="AL35" t="e">
            <v>#DIV/0!</v>
          </cell>
          <cell r="AM35" t="e">
            <v>#DIV/0!</v>
          </cell>
          <cell r="AN35" t="e">
            <v>#DIV/0!</v>
          </cell>
          <cell r="AO35" t="e">
            <v>#DIV/0!</v>
          </cell>
          <cell r="AP35" t="e">
            <v>#DIV/0!</v>
          </cell>
          <cell r="AQ35" t="e">
            <v>#DIV/0!</v>
          </cell>
          <cell r="AR35" t="e">
            <v>#DIV/0!</v>
          </cell>
          <cell r="AS35" t="e">
            <v>#DIV/0!</v>
          </cell>
          <cell r="AT35" t="e">
            <v>#DIV/0!</v>
          </cell>
          <cell r="AU35" t="e">
            <v>#DIV/0!</v>
          </cell>
          <cell r="AV35" t="e">
            <v>#DIV/0!</v>
          </cell>
          <cell r="AW35" t="e">
            <v>#DIV/0!</v>
          </cell>
          <cell r="AX35" t="e">
            <v>#DIV/0!</v>
          </cell>
          <cell r="AY35" t="e">
            <v>#DIV/0!</v>
          </cell>
          <cell r="AZ35" t="e">
            <v>#DIV/0!</v>
          </cell>
          <cell r="BA35" t="e">
            <v>#DIV/0!</v>
          </cell>
          <cell r="BB35" t="e">
            <v>#DIV/0!</v>
          </cell>
          <cell r="BC35" t="e">
            <v>#DIV/0!</v>
          </cell>
          <cell r="BD35" t="e">
            <v>#DIV/0!</v>
          </cell>
          <cell r="BE35" t="e">
            <v>#DIV/0!</v>
          </cell>
          <cell r="BF35" t="e">
            <v>#DIV/0!</v>
          </cell>
          <cell r="BG35" t="e">
            <v>#DIV/0!</v>
          </cell>
          <cell r="BH35" t="e">
            <v>#DIV/0!</v>
          </cell>
          <cell r="BI35" t="e">
            <v>#DIV/0!</v>
          </cell>
          <cell r="BJ35" t="e">
            <v>#DIV/0!</v>
          </cell>
          <cell r="BK35" t="e">
            <v>#DIV/0!</v>
          </cell>
          <cell r="BL35" t="e">
            <v>#DIV/0!</v>
          </cell>
          <cell r="BM35" t="e">
            <v>#DIV/0!</v>
          </cell>
          <cell r="BN35" t="e">
            <v>#DIV/0!</v>
          </cell>
          <cell r="BO35" t="e">
            <v>#DIV/0!</v>
          </cell>
          <cell r="BP35" t="e">
            <v>#DIV/0!</v>
          </cell>
          <cell r="BR35" t="e">
            <v>#DIV/0!</v>
          </cell>
          <cell r="BS35" t="e">
            <v>#DIV/0!</v>
          </cell>
          <cell r="BT35" t="e">
            <v>#DIV/0!</v>
          </cell>
          <cell r="BU35" t="e">
            <v>#DIV/0!</v>
          </cell>
          <cell r="BV35" t="e">
            <v>#DIV/0!</v>
          </cell>
          <cell r="BW35" t="e">
            <v>#DIV/0!</v>
          </cell>
          <cell r="BX35" t="e">
            <v>#DIV/0!</v>
          </cell>
          <cell r="BY35" t="e">
            <v>#DIV/0!</v>
          </cell>
          <cell r="BZ35" t="e">
            <v>#DIV/0!</v>
          </cell>
          <cell r="CA35" t="e">
            <v>#DIV/0!</v>
          </cell>
          <cell r="CB35" t="e">
            <v>#DIV/0!</v>
          </cell>
          <cell r="CC35" t="e">
            <v>#DIV/0!</v>
          </cell>
          <cell r="CD35" t="e">
            <v>#DIV/0!</v>
          </cell>
          <cell r="CE35" t="e">
            <v>#DIV/0!</v>
          </cell>
          <cell r="CF35" t="e">
            <v>#DIV/0!</v>
          </cell>
          <cell r="CG35" t="e">
            <v>#DIV/0!</v>
          </cell>
          <cell r="CH35" t="e">
            <v>#DIV/0!</v>
          </cell>
          <cell r="CI35" t="e">
            <v>#DIV/0!</v>
          </cell>
          <cell r="CJ35" t="e">
            <v>#DIV/0!</v>
          </cell>
          <cell r="CK35" t="e">
            <v>#DIV/0!</v>
          </cell>
          <cell r="CL35" t="e">
            <v>#DIV/0!</v>
          </cell>
        </row>
        <row r="36">
          <cell r="A36">
            <v>23</v>
          </cell>
          <cell r="B36" t="str">
            <v>23 Summer School-Elementary</v>
          </cell>
          <cell r="C36">
            <v>23</v>
          </cell>
          <cell r="E36" t="e">
            <v>#DIV/0!</v>
          </cell>
          <cell r="F36" t="e">
            <v>#DIV/0!</v>
          </cell>
          <cell r="G36" t="e">
            <v>#DIV/0!</v>
          </cell>
          <cell r="H36" t="e">
            <v>#DIV/0!</v>
          </cell>
          <cell r="I36" t="e">
            <v>#DIV/0!</v>
          </cell>
          <cell r="J36" t="e">
            <v>#DIV/0!</v>
          </cell>
          <cell r="K36" t="e">
            <v>#DIV/0!</v>
          </cell>
          <cell r="L36" t="e">
            <v>#DIV/0!</v>
          </cell>
          <cell r="M36" t="e">
            <v>#DIV/0!</v>
          </cell>
          <cell r="N36" t="e">
            <v>#DIV/0!</v>
          </cell>
          <cell r="O36" t="e">
            <v>#DIV/0!</v>
          </cell>
          <cell r="P36" t="e">
            <v>#DIV/0!</v>
          </cell>
          <cell r="Q36" t="e">
            <v>#DIV/0!</v>
          </cell>
          <cell r="R36" t="e">
            <v>#DIV/0!</v>
          </cell>
          <cell r="S36" t="e">
            <v>#DIV/0!</v>
          </cell>
          <cell r="T36" t="e">
            <v>#DIV/0!</v>
          </cell>
          <cell r="U36" t="e">
            <v>#DIV/0!</v>
          </cell>
          <cell r="V36" t="e">
            <v>#DIV/0!</v>
          </cell>
          <cell r="W36" t="e">
            <v>#DIV/0!</v>
          </cell>
          <cell r="X36" t="e">
            <v>#DIV/0!</v>
          </cell>
          <cell r="Y36" t="e">
            <v>#DIV/0!</v>
          </cell>
          <cell r="Z36" t="e">
            <v>#DIV/0!</v>
          </cell>
          <cell r="AA36" t="e">
            <v>#DIV/0!</v>
          </cell>
          <cell r="AB36" t="e">
            <v>#DIV/0!</v>
          </cell>
          <cell r="AC36" t="e">
            <v>#DIV/0!</v>
          </cell>
          <cell r="AD36" t="e">
            <v>#DIV/0!</v>
          </cell>
          <cell r="AE36" t="e">
            <v>#DIV/0!</v>
          </cell>
          <cell r="AF36" t="e">
            <v>#DIV/0!</v>
          </cell>
          <cell r="AG36" t="e">
            <v>#DIV/0!</v>
          </cell>
          <cell r="AH36" t="e">
            <v>#DIV/0!</v>
          </cell>
          <cell r="AI36" t="e">
            <v>#DIV/0!</v>
          </cell>
          <cell r="AJ36" t="e">
            <v>#DIV/0!</v>
          </cell>
          <cell r="AK36" t="e">
            <v>#DIV/0!</v>
          </cell>
          <cell r="AL36" t="e">
            <v>#DIV/0!</v>
          </cell>
          <cell r="AM36" t="e">
            <v>#DIV/0!</v>
          </cell>
          <cell r="AN36" t="e">
            <v>#DIV/0!</v>
          </cell>
          <cell r="AO36" t="e">
            <v>#DIV/0!</v>
          </cell>
          <cell r="AP36" t="e">
            <v>#DIV/0!</v>
          </cell>
          <cell r="AQ36" t="e">
            <v>#DIV/0!</v>
          </cell>
          <cell r="AR36" t="e">
            <v>#DIV/0!</v>
          </cell>
          <cell r="AS36" t="e">
            <v>#DIV/0!</v>
          </cell>
          <cell r="AT36" t="e">
            <v>#DIV/0!</v>
          </cell>
          <cell r="AU36" t="e">
            <v>#DIV/0!</v>
          </cell>
          <cell r="AV36" t="e">
            <v>#DIV/0!</v>
          </cell>
          <cell r="AW36" t="e">
            <v>#DIV/0!</v>
          </cell>
          <cell r="AX36" t="e">
            <v>#DIV/0!</v>
          </cell>
          <cell r="AY36" t="e">
            <v>#DIV/0!</v>
          </cell>
          <cell r="AZ36" t="e">
            <v>#DIV/0!</v>
          </cell>
          <cell r="BA36" t="e">
            <v>#DIV/0!</v>
          </cell>
          <cell r="BB36" t="e">
            <v>#DIV/0!</v>
          </cell>
          <cell r="BC36" t="e">
            <v>#DIV/0!</v>
          </cell>
          <cell r="BD36" t="e">
            <v>#DIV/0!</v>
          </cell>
          <cell r="BE36" t="e">
            <v>#DIV/0!</v>
          </cell>
          <cell r="BF36" t="e">
            <v>#DIV/0!</v>
          </cell>
          <cell r="BG36" t="e">
            <v>#DIV/0!</v>
          </cell>
          <cell r="BH36" t="e">
            <v>#DIV/0!</v>
          </cell>
          <cell r="BI36" t="e">
            <v>#DIV/0!</v>
          </cell>
          <cell r="BJ36" t="e">
            <v>#DIV/0!</v>
          </cell>
          <cell r="BK36" t="e">
            <v>#DIV/0!</v>
          </cell>
          <cell r="BL36" t="e">
            <v>#DIV/0!</v>
          </cell>
          <cell r="BM36" t="e">
            <v>#DIV/0!</v>
          </cell>
          <cell r="BN36" t="e">
            <v>#DIV/0!</v>
          </cell>
          <cell r="BO36" t="e">
            <v>#DIV/0!</v>
          </cell>
          <cell r="BP36" t="e">
            <v>#DIV/0!</v>
          </cell>
          <cell r="BR36" t="e">
            <v>#DIV/0!</v>
          </cell>
          <cell r="BS36" t="e">
            <v>#DIV/0!</v>
          </cell>
          <cell r="BT36" t="e">
            <v>#DIV/0!</v>
          </cell>
          <cell r="BU36" t="e">
            <v>#DIV/0!</v>
          </cell>
          <cell r="BV36" t="e">
            <v>#DIV/0!</v>
          </cell>
          <cell r="BW36" t="e">
            <v>#DIV/0!</v>
          </cell>
          <cell r="BX36" t="e">
            <v>#DIV/0!</v>
          </cell>
          <cell r="BY36" t="e">
            <v>#DIV/0!</v>
          </cell>
          <cell r="BZ36" t="e">
            <v>#DIV/0!</v>
          </cell>
          <cell r="CA36" t="e">
            <v>#DIV/0!</v>
          </cell>
          <cell r="CB36" t="e">
            <v>#DIV/0!</v>
          </cell>
          <cell r="CC36" t="e">
            <v>#DIV/0!</v>
          </cell>
          <cell r="CD36" t="e">
            <v>#DIV/0!</v>
          </cell>
          <cell r="CE36" t="e">
            <v>#DIV/0!</v>
          </cell>
          <cell r="CF36" t="e">
            <v>#DIV/0!</v>
          </cell>
          <cell r="CG36" t="e">
            <v>#DIV/0!</v>
          </cell>
          <cell r="CH36" t="e">
            <v>#DIV/0!</v>
          </cell>
          <cell r="CI36" t="e">
            <v>#DIV/0!</v>
          </cell>
          <cell r="CJ36" t="e">
            <v>#DIV/0!</v>
          </cell>
          <cell r="CK36" t="e">
            <v>#DIV/0!</v>
          </cell>
          <cell r="CL36" t="e">
            <v>#DIV/0!</v>
          </cell>
        </row>
        <row r="37">
          <cell r="A37">
            <v>24</v>
          </cell>
          <cell r="B37" t="str">
            <v>24 Summer School-Middle</v>
          </cell>
          <cell r="C37">
            <v>24</v>
          </cell>
          <cell r="E37" t="e">
            <v>#DIV/0!</v>
          </cell>
          <cell r="F37" t="e">
            <v>#DIV/0!</v>
          </cell>
          <cell r="G37" t="e">
            <v>#DIV/0!</v>
          </cell>
          <cell r="H37" t="e">
            <v>#DIV/0!</v>
          </cell>
          <cell r="I37" t="e">
            <v>#DIV/0!</v>
          </cell>
          <cell r="J37" t="e">
            <v>#DIV/0!</v>
          </cell>
          <cell r="K37" t="e">
            <v>#DIV/0!</v>
          </cell>
          <cell r="L37" t="e">
            <v>#DIV/0!</v>
          </cell>
          <cell r="M37" t="e">
            <v>#DIV/0!</v>
          </cell>
          <cell r="N37" t="e">
            <v>#DIV/0!</v>
          </cell>
          <cell r="O37" t="e">
            <v>#DIV/0!</v>
          </cell>
          <cell r="P37" t="e">
            <v>#DIV/0!</v>
          </cell>
          <cell r="Q37" t="e">
            <v>#DIV/0!</v>
          </cell>
          <cell r="R37" t="e">
            <v>#DIV/0!</v>
          </cell>
          <cell r="S37" t="e">
            <v>#DIV/0!</v>
          </cell>
          <cell r="T37" t="e">
            <v>#DIV/0!</v>
          </cell>
          <cell r="U37" t="e">
            <v>#DIV/0!</v>
          </cell>
          <cell r="V37" t="e">
            <v>#DIV/0!</v>
          </cell>
          <cell r="W37" t="e">
            <v>#DIV/0!</v>
          </cell>
          <cell r="X37" t="e">
            <v>#DIV/0!</v>
          </cell>
          <cell r="Y37" t="e">
            <v>#DIV/0!</v>
          </cell>
          <cell r="Z37" t="e">
            <v>#DIV/0!</v>
          </cell>
          <cell r="AA37" t="e">
            <v>#DIV/0!</v>
          </cell>
          <cell r="AB37" t="e">
            <v>#DIV/0!</v>
          </cell>
          <cell r="AC37" t="e">
            <v>#DIV/0!</v>
          </cell>
          <cell r="AD37" t="e">
            <v>#DIV/0!</v>
          </cell>
          <cell r="AE37" t="e">
            <v>#DIV/0!</v>
          </cell>
          <cell r="AF37" t="e">
            <v>#DIV/0!</v>
          </cell>
          <cell r="AG37" t="e">
            <v>#DIV/0!</v>
          </cell>
          <cell r="AH37" t="e">
            <v>#DIV/0!</v>
          </cell>
          <cell r="AI37" t="e">
            <v>#DIV/0!</v>
          </cell>
          <cell r="AJ37" t="e">
            <v>#DIV/0!</v>
          </cell>
          <cell r="AK37" t="e">
            <v>#DIV/0!</v>
          </cell>
          <cell r="AL37" t="e">
            <v>#DIV/0!</v>
          </cell>
          <cell r="AM37" t="e">
            <v>#DIV/0!</v>
          </cell>
          <cell r="AN37" t="e">
            <v>#DIV/0!</v>
          </cell>
          <cell r="AO37" t="e">
            <v>#DIV/0!</v>
          </cell>
          <cell r="AP37" t="e">
            <v>#DIV/0!</v>
          </cell>
          <cell r="AQ37" t="e">
            <v>#DIV/0!</v>
          </cell>
          <cell r="AR37" t="e">
            <v>#DIV/0!</v>
          </cell>
          <cell r="AS37" t="e">
            <v>#DIV/0!</v>
          </cell>
          <cell r="AT37" t="e">
            <v>#DIV/0!</v>
          </cell>
          <cell r="AU37" t="e">
            <v>#DIV/0!</v>
          </cell>
          <cell r="AV37" t="e">
            <v>#DIV/0!</v>
          </cell>
          <cell r="AW37" t="e">
            <v>#DIV/0!</v>
          </cell>
          <cell r="AX37" t="e">
            <v>#DIV/0!</v>
          </cell>
          <cell r="AY37" t="e">
            <v>#DIV/0!</v>
          </cell>
          <cell r="AZ37" t="e">
            <v>#DIV/0!</v>
          </cell>
          <cell r="BA37" t="e">
            <v>#DIV/0!</v>
          </cell>
          <cell r="BB37" t="e">
            <v>#DIV/0!</v>
          </cell>
          <cell r="BC37" t="e">
            <v>#DIV/0!</v>
          </cell>
          <cell r="BD37" t="e">
            <v>#DIV/0!</v>
          </cell>
          <cell r="BE37" t="e">
            <v>#DIV/0!</v>
          </cell>
          <cell r="BF37" t="e">
            <v>#DIV/0!</v>
          </cell>
          <cell r="BG37" t="e">
            <v>#DIV/0!</v>
          </cell>
          <cell r="BH37" t="e">
            <v>#DIV/0!</v>
          </cell>
          <cell r="BI37" t="e">
            <v>#DIV/0!</v>
          </cell>
          <cell r="BJ37" t="e">
            <v>#DIV/0!</v>
          </cell>
          <cell r="BK37" t="e">
            <v>#DIV/0!</v>
          </cell>
          <cell r="BL37" t="e">
            <v>#DIV/0!</v>
          </cell>
          <cell r="BM37" t="e">
            <v>#DIV/0!</v>
          </cell>
          <cell r="BN37" t="e">
            <v>#DIV/0!</v>
          </cell>
          <cell r="BO37" t="e">
            <v>#DIV/0!</v>
          </cell>
          <cell r="BP37" t="e">
            <v>#DIV/0!</v>
          </cell>
          <cell r="BR37" t="e">
            <v>#DIV/0!</v>
          </cell>
          <cell r="BS37" t="e">
            <v>#DIV/0!</v>
          </cell>
          <cell r="BT37" t="e">
            <v>#DIV/0!</v>
          </cell>
          <cell r="BU37" t="e">
            <v>#DIV/0!</v>
          </cell>
          <cell r="BV37" t="e">
            <v>#DIV/0!</v>
          </cell>
          <cell r="BW37" t="e">
            <v>#DIV/0!</v>
          </cell>
          <cell r="BX37" t="e">
            <v>#DIV/0!</v>
          </cell>
          <cell r="BY37" t="e">
            <v>#DIV/0!</v>
          </cell>
          <cell r="BZ37" t="e">
            <v>#DIV/0!</v>
          </cell>
          <cell r="CA37" t="e">
            <v>#DIV/0!</v>
          </cell>
          <cell r="CB37" t="e">
            <v>#DIV/0!</v>
          </cell>
          <cell r="CC37" t="e">
            <v>#DIV/0!</v>
          </cell>
          <cell r="CD37" t="e">
            <v>#DIV/0!</v>
          </cell>
          <cell r="CE37" t="e">
            <v>#DIV/0!</v>
          </cell>
          <cell r="CF37" t="e">
            <v>#DIV/0!</v>
          </cell>
          <cell r="CG37" t="e">
            <v>#DIV/0!</v>
          </cell>
          <cell r="CH37" t="e">
            <v>#DIV/0!</v>
          </cell>
          <cell r="CI37" t="e">
            <v>#DIV/0!</v>
          </cell>
          <cell r="CJ37" t="e">
            <v>#DIV/0!</v>
          </cell>
          <cell r="CK37" t="e">
            <v>#DIV/0!</v>
          </cell>
          <cell r="CL37" t="e">
            <v>#DIV/0!</v>
          </cell>
        </row>
        <row r="38">
          <cell r="A38">
            <v>25</v>
          </cell>
          <cell r="B38" t="str">
            <v>25 Summer School-High</v>
          </cell>
          <cell r="C38">
            <v>25</v>
          </cell>
          <cell r="E38" t="e">
            <v>#DIV/0!</v>
          </cell>
          <cell r="F38" t="e">
            <v>#DIV/0!</v>
          </cell>
          <cell r="G38" t="e">
            <v>#DIV/0!</v>
          </cell>
          <cell r="H38" t="e">
            <v>#DIV/0!</v>
          </cell>
          <cell r="I38" t="e">
            <v>#DIV/0!</v>
          </cell>
          <cell r="J38" t="e">
            <v>#DIV/0!</v>
          </cell>
          <cell r="K38" t="e">
            <v>#DIV/0!</v>
          </cell>
          <cell r="L38" t="e">
            <v>#DIV/0!</v>
          </cell>
          <cell r="M38" t="e">
            <v>#DIV/0!</v>
          </cell>
          <cell r="N38" t="e">
            <v>#DIV/0!</v>
          </cell>
          <cell r="O38" t="e">
            <v>#DIV/0!</v>
          </cell>
          <cell r="P38" t="e">
            <v>#DIV/0!</v>
          </cell>
          <cell r="Q38" t="e">
            <v>#DIV/0!</v>
          </cell>
          <cell r="R38" t="e">
            <v>#DIV/0!</v>
          </cell>
          <cell r="S38" t="e">
            <v>#DIV/0!</v>
          </cell>
          <cell r="T38" t="e">
            <v>#DIV/0!</v>
          </cell>
          <cell r="U38" t="e">
            <v>#DIV/0!</v>
          </cell>
          <cell r="V38" t="e">
            <v>#DIV/0!</v>
          </cell>
          <cell r="W38" t="e">
            <v>#DIV/0!</v>
          </cell>
          <cell r="X38" t="e">
            <v>#DIV/0!</v>
          </cell>
          <cell r="Y38" t="e">
            <v>#DIV/0!</v>
          </cell>
          <cell r="Z38" t="e">
            <v>#DIV/0!</v>
          </cell>
          <cell r="AA38" t="e">
            <v>#DIV/0!</v>
          </cell>
          <cell r="AB38" t="e">
            <v>#DIV/0!</v>
          </cell>
          <cell r="AC38" t="e">
            <v>#DIV/0!</v>
          </cell>
          <cell r="AD38" t="e">
            <v>#DIV/0!</v>
          </cell>
          <cell r="AE38" t="e">
            <v>#DIV/0!</v>
          </cell>
          <cell r="AF38" t="e">
            <v>#DIV/0!</v>
          </cell>
          <cell r="AG38" t="e">
            <v>#DIV/0!</v>
          </cell>
          <cell r="AH38" t="e">
            <v>#DIV/0!</v>
          </cell>
          <cell r="AI38" t="e">
            <v>#DIV/0!</v>
          </cell>
          <cell r="AJ38" t="e">
            <v>#DIV/0!</v>
          </cell>
          <cell r="AK38" t="e">
            <v>#DIV/0!</v>
          </cell>
          <cell r="AL38" t="e">
            <v>#DIV/0!</v>
          </cell>
          <cell r="AM38" t="e">
            <v>#DIV/0!</v>
          </cell>
          <cell r="AN38" t="e">
            <v>#DIV/0!</v>
          </cell>
          <cell r="AO38" t="e">
            <v>#DIV/0!</v>
          </cell>
          <cell r="AP38" t="e">
            <v>#DIV/0!</v>
          </cell>
          <cell r="AQ38" t="e">
            <v>#DIV/0!</v>
          </cell>
          <cell r="AR38" t="e">
            <v>#DIV/0!</v>
          </cell>
          <cell r="AS38" t="e">
            <v>#DIV/0!</v>
          </cell>
          <cell r="AT38" t="e">
            <v>#DIV/0!</v>
          </cell>
          <cell r="AU38" t="e">
            <v>#DIV/0!</v>
          </cell>
          <cell r="AV38" t="e">
            <v>#DIV/0!</v>
          </cell>
          <cell r="AW38" t="e">
            <v>#DIV/0!</v>
          </cell>
          <cell r="AX38" t="e">
            <v>#DIV/0!</v>
          </cell>
          <cell r="AY38" t="e">
            <v>#DIV/0!</v>
          </cell>
          <cell r="AZ38" t="e">
            <v>#DIV/0!</v>
          </cell>
          <cell r="BA38" t="e">
            <v>#DIV/0!</v>
          </cell>
          <cell r="BB38" t="e">
            <v>#DIV/0!</v>
          </cell>
          <cell r="BC38" t="e">
            <v>#DIV/0!</v>
          </cell>
          <cell r="BD38" t="e">
            <v>#DIV/0!</v>
          </cell>
          <cell r="BE38" t="e">
            <v>#DIV/0!</v>
          </cell>
          <cell r="BF38" t="e">
            <v>#DIV/0!</v>
          </cell>
          <cell r="BG38" t="e">
            <v>#DIV/0!</v>
          </cell>
          <cell r="BH38" t="e">
            <v>#DIV/0!</v>
          </cell>
          <cell r="BI38" t="e">
            <v>#DIV/0!</v>
          </cell>
          <cell r="BJ38" t="e">
            <v>#DIV/0!</v>
          </cell>
          <cell r="BK38" t="e">
            <v>#DIV/0!</v>
          </cell>
          <cell r="BL38" t="e">
            <v>#DIV/0!</v>
          </cell>
          <cell r="BM38" t="e">
            <v>#DIV/0!</v>
          </cell>
          <cell r="BN38" t="e">
            <v>#DIV/0!</v>
          </cell>
          <cell r="BO38" t="e">
            <v>#DIV/0!</v>
          </cell>
          <cell r="BP38" t="e">
            <v>#DIV/0!</v>
          </cell>
          <cell r="BR38" t="e">
            <v>#DIV/0!</v>
          </cell>
          <cell r="BS38" t="e">
            <v>#DIV/0!</v>
          </cell>
          <cell r="BT38" t="e">
            <v>#DIV/0!</v>
          </cell>
          <cell r="BU38" t="e">
            <v>#DIV/0!</v>
          </cell>
          <cell r="BV38" t="e">
            <v>#DIV/0!</v>
          </cell>
          <cell r="BW38" t="e">
            <v>#DIV/0!</v>
          </cell>
          <cell r="BX38" t="e">
            <v>#DIV/0!</v>
          </cell>
          <cell r="BY38" t="e">
            <v>#DIV/0!</v>
          </cell>
          <cell r="BZ38" t="e">
            <v>#DIV/0!</v>
          </cell>
          <cell r="CA38" t="e">
            <v>#DIV/0!</v>
          </cell>
          <cell r="CB38" t="e">
            <v>#DIV/0!</v>
          </cell>
          <cell r="CC38" t="e">
            <v>#DIV/0!</v>
          </cell>
          <cell r="CD38" t="e">
            <v>#DIV/0!</v>
          </cell>
          <cell r="CE38" t="e">
            <v>#DIV/0!</v>
          </cell>
          <cell r="CF38" t="e">
            <v>#DIV/0!</v>
          </cell>
          <cell r="CG38" t="e">
            <v>#DIV/0!</v>
          </cell>
          <cell r="CH38" t="e">
            <v>#DIV/0!</v>
          </cell>
          <cell r="CI38" t="e">
            <v>#DIV/0!</v>
          </cell>
          <cell r="CJ38" t="e">
            <v>#DIV/0!</v>
          </cell>
          <cell r="CK38" t="e">
            <v>#DIV/0!</v>
          </cell>
          <cell r="CL38" t="e">
            <v>#DIV/0!</v>
          </cell>
        </row>
        <row r="39">
          <cell r="A39">
            <v>33</v>
          </cell>
          <cell r="B39" t="str">
            <v>33 After School Elem</v>
          </cell>
          <cell r="C39">
            <v>33</v>
          </cell>
          <cell r="E39" t="e">
            <v>#DIV/0!</v>
          </cell>
          <cell r="F39" t="e">
            <v>#DIV/0!</v>
          </cell>
          <cell r="G39" t="e">
            <v>#DIV/0!</v>
          </cell>
          <cell r="H39" t="e">
            <v>#DIV/0!</v>
          </cell>
          <cell r="I39" t="e">
            <v>#DIV/0!</v>
          </cell>
          <cell r="J39" t="e">
            <v>#DIV/0!</v>
          </cell>
          <cell r="K39" t="e">
            <v>#DIV/0!</v>
          </cell>
          <cell r="L39" t="e">
            <v>#DIV/0!</v>
          </cell>
          <cell r="M39" t="e">
            <v>#DIV/0!</v>
          </cell>
          <cell r="N39" t="e">
            <v>#DIV/0!</v>
          </cell>
          <cell r="O39" t="e">
            <v>#DIV/0!</v>
          </cell>
          <cell r="P39" t="e">
            <v>#DIV/0!</v>
          </cell>
          <cell r="Q39" t="e">
            <v>#DIV/0!</v>
          </cell>
          <cell r="R39" t="e">
            <v>#DIV/0!</v>
          </cell>
          <cell r="S39" t="e">
            <v>#DIV/0!</v>
          </cell>
          <cell r="T39" t="e">
            <v>#DIV/0!</v>
          </cell>
          <cell r="U39" t="e">
            <v>#DIV/0!</v>
          </cell>
          <cell r="V39" t="e">
            <v>#DIV/0!</v>
          </cell>
          <cell r="W39" t="e">
            <v>#DIV/0!</v>
          </cell>
          <cell r="X39" t="e">
            <v>#DIV/0!</v>
          </cell>
          <cell r="Y39" t="e">
            <v>#DIV/0!</v>
          </cell>
          <cell r="Z39" t="e">
            <v>#DIV/0!</v>
          </cell>
          <cell r="AA39" t="e">
            <v>#DIV/0!</v>
          </cell>
          <cell r="AB39" t="e">
            <v>#DIV/0!</v>
          </cell>
          <cell r="AC39" t="e">
            <v>#DIV/0!</v>
          </cell>
          <cell r="AD39" t="e">
            <v>#DIV/0!</v>
          </cell>
          <cell r="AE39" t="e">
            <v>#DIV/0!</v>
          </cell>
          <cell r="AF39" t="e">
            <v>#DIV/0!</v>
          </cell>
          <cell r="AG39" t="e">
            <v>#DIV/0!</v>
          </cell>
          <cell r="AH39" t="e">
            <v>#DIV/0!</v>
          </cell>
          <cell r="AI39" t="e">
            <v>#DIV/0!</v>
          </cell>
          <cell r="AJ39" t="e">
            <v>#DIV/0!</v>
          </cell>
          <cell r="AK39" t="e">
            <v>#DIV/0!</v>
          </cell>
          <cell r="AL39" t="e">
            <v>#DIV/0!</v>
          </cell>
          <cell r="AM39" t="e">
            <v>#DIV/0!</v>
          </cell>
          <cell r="AN39" t="e">
            <v>#DIV/0!</v>
          </cell>
          <cell r="AO39" t="e">
            <v>#DIV/0!</v>
          </cell>
          <cell r="AP39" t="e">
            <v>#DIV/0!</v>
          </cell>
          <cell r="AQ39" t="e">
            <v>#DIV/0!</v>
          </cell>
          <cell r="AR39" t="e">
            <v>#DIV/0!</v>
          </cell>
          <cell r="AS39" t="e">
            <v>#DIV/0!</v>
          </cell>
          <cell r="AT39" t="e">
            <v>#DIV/0!</v>
          </cell>
          <cell r="AU39" t="e">
            <v>#DIV/0!</v>
          </cell>
          <cell r="AV39" t="e">
            <v>#DIV/0!</v>
          </cell>
          <cell r="AW39" t="e">
            <v>#DIV/0!</v>
          </cell>
          <cell r="AX39" t="e">
            <v>#DIV/0!</v>
          </cell>
          <cell r="AY39" t="e">
            <v>#DIV/0!</v>
          </cell>
          <cell r="AZ39" t="e">
            <v>#DIV/0!</v>
          </cell>
          <cell r="BA39" t="e">
            <v>#DIV/0!</v>
          </cell>
          <cell r="BB39" t="e">
            <v>#DIV/0!</v>
          </cell>
          <cell r="BC39" t="e">
            <v>#DIV/0!</v>
          </cell>
          <cell r="BD39" t="e">
            <v>#DIV/0!</v>
          </cell>
          <cell r="BE39" t="e">
            <v>#DIV/0!</v>
          </cell>
          <cell r="BF39" t="e">
            <v>#DIV/0!</v>
          </cell>
          <cell r="BG39" t="e">
            <v>#DIV/0!</v>
          </cell>
          <cell r="BH39" t="e">
            <v>#DIV/0!</v>
          </cell>
          <cell r="BI39" t="e">
            <v>#DIV/0!</v>
          </cell>
          <cell r="BJ39" t="e">
            <v>#DIV/0!</v>
          </cell>
          <cell r="BK39" t="e">
            <v>#DIV/0!</v>
          </cell>
          <cell r="BL39" t="e">
            <v>#DIV/0!</v>
          </cell>
          <cell r="BM39" t="e">
            <v>#DIV/0!</v>
          </cell>
          <cell r="BN39" t="e">
            <v>#DIV/0!</v>
          </cell>
          <cell r="BO39" t="e">
            <v>#DIV/0!</v>
          </cell>
          <cell r="BP39" t="e">
            <v>#DIV/0!</v>
          </cell>
          <cell r="BR39" t="e">
            <v>#DIV/0!</v>
          </cell>
          <cell r="BS39" t="e">
            <v>#DIV/0!</v>
          </cell>
          <cell r="BT39" t="e">
            <v>#DIV/0!</v>
          </cell>
          <cell r="BU39" t="e">
            <v>#DIV/0!</v>
          </cell>
          <cell r="BV39" t="e">
            <v>#DIV/0!</v>
          </cell>
          <cell r="BW39" t="e">
            <v>#DIV/0!</v>
          </cell>
          <cell r="BX39" t="e">
            <v>#DIV/0!</v>
          </cell>
          <cell r="BY39" t="e">
            <v>#DIV/0!</v>
          </cell>
          <cell r="BZ39" t="e">
            <v>#DIV/0!</v>
          </cell>
          <cell r="CA39" t="e">
            <v>#DIV/0!</v>
          </cell>
          <cell r="CB39" t="e">
            <v>#DIV/0!</v>
          </cell>
          <cell r="CC39" t="e">
            <v>#DIV/0!</v>
          </cell>
          <cell r="CD39" t="e">
            <v>#DIV/0!</v>
          </cell>
          <cell r="CE39" t="e">
            <v>#DIV/0!</v>
          </cell>
          <cell r="CF39" t="e">
            <v>#DIV/0!</v>
          </cell>
          <cell r="CG39" t="e">
            <v>#DIV/0!</v>
          </cell>
          <cell r="CH39" t="e">
            <v>#DIV/0!</v>
          </cell>
          <cell r="CI39" t="e">
            <v>#DIV/0!</v>
          </cell>
          <cell r="CJ39" t="e">
            <v>#DIV/0!</v>
          </cell>
          <cell r="CK39" t="e">
            <v>#DIV/0!</v>
          </cell>
          <cell r="CL39" t="e">
            <v>#DIV/0!</v>
          </cell>
        </row>
        <row r="40">
          <cell r="A40">
            <v>34</v>
          </cell>
          <cell r="B40" t="str">
            <v>34 After School Middle</v>
          </cell>
          <cell r="C40">
            <v>34</v>
          </cell>
          <cell r="E40" t="e">
            <v>#DIV/0!</v>
          </cell>
          <cell r="F40" t="e">
            <v>#DIV/0!</v>
          </cell>
          <cell r="G40" t="e">
            <v>#DIV/0!</v>
          </cell>
          <cell r="H40" t="e">
            <v>#DIV/0!</v>
          </cell>
          <cell r="I40" t="e">
            <v>#DIV/0!</v>
          </cell>
          <cell r="J40" t="e">
            <v>#DIV/0!</v>
          </cell>
          <cell r="K40" t="e">
            <v>#DIV/0!</v>
          </cell>
          <cell r="L40" t="e">
            <v>#DIV/0!</v>
          </cell>
          <cell r="M40" t="e">
            <v>#DIV/0!</v>
          </cell>
          <cell r="N40" t="e">
            <v>#DIV/0!</v>
          </cell>
          <cell r="O40" t="e">
            <v>#DIV/0!</v>
          </cell>
          <cell r="P40" t="e">
            <v>#DIV/0!</v>
          </cell>
          <cell r="Q40" t="e">
            <v>#DIV/0!</v>
          </cell>
          <cell r="R40" t="e">
            <v>#DIV/0!</v>
          </cell>
          <cell r="S40" t="e">
            <v>#DIV/0!</v>
          </cell>
          <cell r="T40" t="e">
            <v>#DIV/0!</v>
          </cell>
          <cell r="U40" t="e">
            <v>#DIV/0!</v>
          </cell>
          <cell r="V40" t="e">
            <v>#DIV/0!</v>
          </cell>
          <cell r="W40" t="e">
            <v>#DIV/0!</v>
          </cell>
          <cell r="X40" t="e">
            <v>#DIV/0!</v>
          </cell>
          <cell r="Y40" t="e">
            <v>#DIV/0!</v>
          </cell>
          <cell r="Z40" t="e">
            <v>#DIV/0!</v>
          </cell>
          <cell r="AA40" t="e">
            <v>#DIV/0!</v>
          </cell>
          <cell r="AB40" t="e">
            <v>#DIV/0!</v>
          </cell>
          <cell r="AC40" t="e">
            <v>#DIV/0!</v>
          </cell>
          <cell r="AD40" t="e">
            <v>#DIV/0!</v>
          </cell>
          <cell r="AE40" t="e">
            <v>#DIV/0!</v>
          </cell>
          <cell r="AF40" t="e">
            <v>#DIV/0!</v>
          </cell>
          <cell r="AG40" t="e">
            <v>#DIV/0!</v>
          </cell>
          <cell r="AH40" t="e">
            <v>#DIV/0!</v>
          </cell>
          <cell r="AI40" t="e">
            <v>#DIV/0!</v>
          </cell>
          <cell r="AJ40" t="e">
            <v>#DIV/0!</v>
          </cell>
          <cell r="AK40" t="e">
            <v>#DIV/0!</v>
          </cell>
          <cell r="AL40" t="e">
            <v>#DIV/0!</v>
          </cell>
          <cell r="AM40" t="e">
            <v>#DIV/0!</v>
          </cell>
          <cell r="AN40" t="e">
            <v>#DIV/0!</v>
          </cell>
          <cell r="AO40" t="e">
            <v>#DIV/0!</v>
          </cell>
          <cell r="AP40" t="e">
            <v>#DIV/0!</v>
          </cell>
          <cell r="AQ40" t="e">
            <v>#DIV/0!</v>
          </cell>
          <cell r="AR40" t="e">
            <v>#DIV/0!</v>
          </cell>
          <cell r="AS40" t="e">
            <v>#DIV/0!</v>
          </cell>
          <cell r="AT40" t="e">
            <v>#DIV/0!</v>
          </cell>
          <cell r="AU40" t="e">
            <v>#DIV/0!</v>
          </cell>
          <cell r="AV40" t="e">
            <v>#DIV/0!</v>
          </cell>
          <cell r="AW40" t="e">
            <v>#DIV/0!</v>
          </cell>
          <cell r="AX40" t="e">
            <v>#DIV/0!</v>
          </cell>
          <cell r="AY40" t="e">
            <v>#DIV/0!</v>
          </cell>
          <cell r="AZ40" t="e">
            <v>#DIV/0!</v>
          </cell>
          <cell r="BA40" t="e">
            <v>#DIV/0!</v>
          </cell>
          <cell r="BB40" t="e">
            <v>#DIV/0!</v>
          </cell>
          <cell r="BC40" t="e">
            <v>#DIV/0!</v>
          </cell>
          <cell r="BD40" t="e">
            <v>#DIV/0!</v>
          </cell>
          <cell r="BE40" t="e">
            <v>#DIV/0!</v>
          </cell>
          <cell r="BF40" t="e">
            <v>#DIV/0!</v>
          </cell>
          <cell r="BG40" t="e">
            <v>#DIV/0!</v>
          </cell>
          <cell r="BH40" t="e">
            <v>#DIV/0!</v>
          </cell>
          <cell r="BI40" t="e">
            <v>#DIV/0!</v>
          </cell>
          <cell r="BJ40" t="e">
            <v>#DIV/0!</v>
          </cell>
          <cell r="BK40" t="e">
            <v>#DIV/0!</v>
          </cell>
          <cell r="BL40" t="e">
            <v>#DIV/0!</v>
          </cell>
          <cell r="BM40" t="e">
            <v>#DIV/0!</v>
          </cell>
          <cell r="BN40" t="e">
            <v>#DIV/0!</v>
          </cell>
          <cell r="BO40" t="e">
            <v>#DIV/0!</v>
          </cell>
          <cell r="BP40" t="e">
            <v>#DIV/0!</v>
          </cell>
          <cell r="BR40" t="e">
            <v>#DIV/0!</v>
          </cell>
          <cell r="BS40" t="e">
            <v>#DIV/0!</v>
          </cell>
          <cell r="BT40" t="e">
            <v>#DIV/0!</v>
          </cell>
          <cell r="BU40" t="e">
            <v>#DIV/0!</v>
          </cell>
          <cell r="BV40" t="e">
            <v>#DIV/0!</v>
          </cell>
          <cell r="BW40" t="e">
            <v>#DIV/0!</v>
          </cell>
          <cell r="BX40" t="e">
            <v>#DIV/0!</v>
          </cell>
          <cell r="BY40" t="e">
            <v>#DIV/0!</v>
          </cell>
          <cell r="BZ40" t="e">
            <v>#DIV/0!</v>
          </cell>
          <cell r="CA40" t="e">
            <v>#DIV/0!</v>
          </cell>
          <cell r="CB40" t="e">
            <v>#DIV/0!</v>
          </cell>
          <cell r="CC40" t="e">
            <v>#DIV/0!</v>
          </cell>
          <cell r="CD40" t="e">
            <v>#DIV/0!</v>
          </cell>
          <cell r="CE40" t="e">
            <v>#DIV/0!</v>
          </cell>
          <cell r="CF40" t="e">
            <v>#DIV/0!</v>
          </cell>
          <cell r="CG40" t="e">
            <v>#DIV/0!</v>
          </cell>
          <cell r="CH40" t="e">
            <v>#DIV/0!</v>
          </cell>
          <cell r="CI40" t="e">
            <v>#DIV/0!</v>
          </cell>
          <cell r="CJ40" t="e">
            <v>#DIV/0!</v>
          </cell>
          <cell r="CK40" t="e">
            <v>#DIV/0!</v>
          </cell>
          <cell r="CL40" t="e">
            <v>#DIV/0!</v>
          </cell>
        </row>
        <row r="41">
          <cell r="A41">
            <v>35</v>
          </cell>
          <cell r="B41" t="str">
            <v>35 After School High</v>
          </cell>
          <cell r="C41">
            <v>35</v>
          </cell>
          <cell r="E41" t="e">
            <v>#DIV/0!</v>
          </cell>
          <cell r="F41" t="e">
            <v>#DIV/0!</v>
          </cell>
          <cell r="G41" t="e">
            <v>#DIV/0!</v>
          </cell>
          <cell r="H41" t="e">
            <v>#DIV/0!</v>
          </cell>
          <cell r="I41" t="e">
            <v>#DIV/0!</v>
          </cell>
          <cell r="J41" t="e">
            <v>#DIV/0!</v>
          </cell>
          <cell r="K41" t="e">
            <v>#DIV/0!</v>
          </cell>
          <cell r="L41" t="e">
            <v>#DIV/0!</v>
          </cell>
          <cell r="M41" t="e">
            <v>#DIV/0!</v>
          </cell>
          <cell r="N41" t="e">
            <v>#DIV/0!</v>
          </cell>
          <cell r="O41" t="e">
            <v>#DIV/0!</v>
          </cell>
          <cell r="P41" t="e">
            <v>#DIV/0!</v>
          </cell>
          <cell r="Q41" t="e">
            <v>#DIV/0!</v>
          </cell>
          <cell r="R41" t="e">
            <v>#DIV/0!</v>
          </cell>
          <cell r="S41" t="e">
            <v>#DIV/0!</v>
          </cell>
          <cell r="T41" t="e">
            <v>#DIV/0!</v>
          </cell>
          <cell r="U41" t="e">
            <v>#DIV/0!</v>
          </cell>
          <cell r="V41" t="e">
            <v>#DIV/0!</v>
          </cell>
          <cell r="W41" t="e">
            <v>#DIV/0!</v>
          </cell>
          <cell r="X41" t="e">
            <v>#DIV/0!</v>
          </cell>
          <cell r="Y41" t="e">
            <v>#DIV/0!</v>
          </cell>
          <cell r="Z41" t="e">
            <v>#DIV/0!</v>
          </cell>
          <cell r="AA41" t="e">
            <v>#DIV/0!</v>
          </cell>
          <cell r="AB41" t="e">
            <v>#DIV/0!</v>
          </cell>
          <cell r="AC41" t="e">
            <v>#DIV/0!</v>
          </cell>
          <cell r="AD41" t="e">
            <v>#DIV/0!</v>
          </cell>
          <cell r="AE41" t="e">
            <v>#DIV/0!</v>
          </cell>
          <cell r="AF41" t="e">
            <v>#DIV/0!</v>
          </cell>
          <cell r="AG41" t="e">
            <v>#DIV/0!</v>
          </cell>
          <cell r="AH41" t="e">
            <v>#DIV/0!</v>
          </cell>
          <cell r="AI41" t="e">
            <v>#DIV/0!</v>
          </cell>
          <cell r="AJ41" t="e">
            <v>#DIV/0!</v>
          </cell>
          <cell r="AK41" t="e">
            <v>#DIV/0!</v>
          </cell>
          <cell r="AL41" t="e">
            <v>#DIV/0!</v>
          </cell>
          <cell r="AM41" t="e">
            <v>#DIV/0!</v>
          </cell>
          <cell r="AN41" t="e">
            <v>#DIV/0!</v>
          </cell>
          <cell r="AO41" t="e">
            <v>#DIV/0!</v>
          </cell>
          <cell r="AP41" t="e">
            <v>#DIV/0!</v>
          </cell>
          <cell r="AQ41" t="e">
            <v>#DIV/0!</v>
          </cell>
          <cell r="AR41" t="e">
            <v>#DIV/0!</v>
          </cell>
          <cell r="AS41" t="e">
            <v>#DIV/0!</v>
          </cell>
          <cell r="AT41" t="e">
            <v>#DIV/0!</v>
          </cell>
          <cell r="AU41" t="e">
            <v>#DIV/0!</v>
          </cell>
          <cell r="AV41" t="e">
            <v>#DIV/0!</v>
          </cell>
          <cell r="AW41" t="e">
            <v>#DIV/0!</v>
          </cell>
          <cell r="AX41" t="e">
            <v>#DIV/0!</v>
          </cell>
          <cell r="AY41" t="e">
            <v>#DIV/0!</v>
          </cell>
          <cell r="AZ41" t="e">
            <v>#DIV/0!</v>
          </cell>
          <cell r="BA41" t="e">
            <v>#DIV/0!</v>
          </cell>
          <cell r="BB41" t="e">
            <v>#DIV/0!</v>
          </cell>
          <cell r="BC41" t="e">
            <v>#DIV/0!</v>
          </cell>
          <cell r="BD41" t="e">
            <v>#DIV/0!</v>
          </cell>
          <cell r="BE41" t="e">
            <v>#DIV/0!</v>
          </cell>
          <cell r="BF41" t="e">
            <v>#DIV/0!</v>
          </cell>
          <cell r="BG41" t="e">
            <v>#DIV/0!</v>
          </cell>
          <cell r="BH41" t="e">
            <v>#DIV/0!</v>
          </cell>
          <cell r="BI41" t="e">
            <v>#DIV/0!</v>
          </cell>
          <cell r="BJ41" t="e">
            <v>#DIV/0!</v>
          </cell>
          <cell r="BK41" t="e">
            <v>#DIV/0!</v>
          </cell>
          <cell r="BL41" t="e">
            <v>#DIV/0!</v>
          </cell>
          <cell r="BM41" t="e">
            <v>#DIV/0!</v>
          </cell>
          <cell r="BN41" t="e">
            <v>#DIV/0!</v>
          </cell>
          <cell r="BO41" t="e">
            <v>#DIV/0!</v>
          </cell>
          <cell r="BP41" t="e">
            <v>#DIV/0!</v>
          </cell>
          <cell r="BR41" t="e">
            <v>#DIV/0!</v>
          </cell>
          <cell r="BS41" t="e">
            <v>#DIV/0!</v>
          </cell>
          <cell r="BT41" t="e">
            <v>#DIV/0!</v>
          </cell>
          <cell r="BU41" t="e">
            <v>#DIV/0!</v>
          </cell>
          <cell r="BV41" t="e">
            <v>#DIV/0!</v>
          </cell>
          <cell r="BW41" t="e">
            <v>#DIV/0!</v>
          </cell>
          <cell r="BX41" t="e">
            <v>#DIV/0!</v>
          </cell>
          <cell r="BY41" t="e">
            <v>#DIV/0!</v>
          </cell>
          <cell r="BZ41" t="e">
            <v>#DIV/0!</v>
          </cell>
          <cell r="CA41" t="e">
            <v>#DIV/0!</v>
          </cell>
          <cell r="CB41" t="e">
            <v>#DIV/0!</v>
          </cell>
          <cell r="CC41" t="e">
            <v>#DIV/0!</v>
          </cell>
          <cell r="CD41" t="e">
            <v>#DIV/0!</v>
          </cell>
          <cell r="CE41" t="e">
            <v>#DIV/0!</v>
          </cell>
          <cell r="CF41" t="e">
            <v>#DIV/0!</v>
          </cell>
          <cell r="CG41" t="e">
            <v>#DIV/0!</v>
          </cell>
          <cell r="CH41" t="e">
            <v>#DIV/0!</v>
          </cell>
          <cell r="CI41" t="e">
            <v>#DIV/0!</v>
          </cell>
          <cell r="CJ41" t="e">
            <v>#DIV/0!</v>
          </cell>
          <cell r="CK41" t="e">
            <v>#DIV/0!</v>
          </cell>
          <cell r="CL41" t="e">
            <v>#DIV/0!</v>
          </cell>
        </row>
        <row r="42">
          <cell r="A42">
            <v>43</v>
          </cell>
          <cell r="B42" t="str">
            <v>43 Before School Elem</v>
          </cell>
          <cell r="C42">
            <v>43</v>
          </cell>
          <cell r="E42" t="e">
            <v>#DIV/0!</v>
          </cell>
          <cell r="F42" t="e">
            <v>#DIV/0!</v>
          </cell>
          <cell r="G42" t="e">
            <v>#DIV/0!</v>
          </cell>
          <cell r="H42" t="e">
            <v>#DIV/0!</v>
          </cell>
          <cell r="I42" t="e">
            <v>#DIV/0!</v>
          </cell>
          <cell r="J42" t="e">
            <v>#DIV/0!</v>
          </cell>
          <cell r="K42" t="e">
            <v>#DIV/0!</v>
          </cell>
          <cell r="L42" t="e">
            <v>#DIV/0!</v>
          </cell>
          <cell r="M42" t="e">
            <v>#DIV/0!</v>
          </cell>
          <cell r="N42" t="e">
            <v>#DIV/0!</v>
          </cell>
          <cell r="O42" t="e">
            <v>#DIV/0!</v>
          </cell>
          <cell r="P42" t="e">
            <v>#DIV/0!</v>
          </cell>
          <cell r="Q42" t="e">
            <v>#DIV/0!</v>
          </cell>
          <cell r="R42" t="e">
            <v>#DIV/0!</v>
          </cell>
          <cell r="S42" t="e">
            <v>#DIV/0!</v>
          </cell>
          <cell r="T42" t="e">
            <v>#DIV/0!</v>
          </cell>
          <cell r="U42" t="e">
            <v>#DIV/0!</v>
          </cell>
          <cell r="V42" t="e">
            <v>#DIV/0!</v>
          </cell>
          <cell r="W42" t="e">
            <v>#DIV/0!</v>
          </cell>
          <cell r="X42" t="e">
            <v>#DIV/0!</v>
          </cell>
          <cell r="Y42" t="e">
            <v>#DIV/0!</v>
          </cell>
          <cell r="Z42" t="e">
            <v>#DIV/0!</v>
          </cell>
          <cell r="AA42" t="e">
            <v>#DIV/0!</v>
          </cell>
          <cell r="AB42" t="e">
            <v>#DIV/0!</v>
          </cell>
          <cell r="AC42" t="e">
            <v>#DIV/0!</v>
          </cell>
          <cell r="AD42" t="e">
            <v>#DIV/0!</v>
          </cell>
          <cell r="AE42" t="e">
            <v>#DIV/0!</v>
          </cell>
          <cell r="AF42" t="e">
            <v>#DIV/0!</v>
          </cell>
          <cell r="AG42" t="e">
            <v>#DIV/0!</v>
          </cell>
          <cell r="AH42" t="e">
            <v>#DIV/0!</v>
          </cell>
          <cell r="AI42" t="e">
            <v>#DIV/0!</v>
          </cell>
          <cell r="AJ42" t="e">
            <v>#DIV/0!</v>
          </cell>
          <cell r="AK42" t="e">
            <v>#DIV/0!</v>
          </cell>
          <cell r="AL42" t="e">
            <v>#DIV/0!</v>
          </cell>
          <cell r="AM42" t="e">
            <v>#DIV/0!</v>
          </cell>
          <cell r="AN42" t="e">
            <v>#DIV/0!</v>
          </cell>
          <cell r="AO42" t="e">
            <v>#DIV/0!</v>
          </cell>
          <cell r="AP42" t="e">
            <v>#DIV/0!</v>
          </cell>
          <cell r="AQ42" t="e">
            <v>#DIV/0!</v>
          </cell>
          <cell r="AR42" t="e">
            <v>#DIV/0!</v>
          </cell>
          <cell r="AS42" t="e">
            <v>#DIV/0!</v>
          </cell>
          <cell r="AT42" t="e">
            <v>#DIV/0!</v>
          </cell>
          <cell r="AU42" t="e">
            <v>#DIV/0!</v>
          </cell>
          <cell r="AV42" t="e">
            <v>#DIV/0!</v>
          </cell>
          <cell r="AW42" t="e">
            <v>#DIV/0!</v>
          </cell>
          <cell r="AX42" t="e">
            <v>#DIV/0!</v>
          </cell>
          <cell r="AY42" t="e">
            <v>#DIV/0!</v>
          </cell>
          <cell r="AZ42" t="e">
            <v>#DIV/0!</v>
          </cell>
          <cell r="BA42" t="e">
            <v>#DIV/0!</v>
          </cell>
          <cell r="BB42" t="e">
            <v>#DIV/0!</v>
          </cell>
          <cell r="BC42" t="e">
            <v>#DIV/0!</v>
          </cell>
          <cell r="BD42" t="e">
            <v>#DIV/0!</v>
          </cell>
          <cell r="BE42" t="e">
            <v>#DIV/0!</v>
          </cell>
          <cell r="BF42" t="e">
            <v>#DIV/0!</v>
          </cell>
          <cell r="BG42" t="e">
            <v>#DIV/0!</v>
          </cell>
          <cell r="BH42" t="e">
            <v>#DIV/0!</v>
          </cell>
          <cell r="BI42" t="e">
            <v>#DIV/0!</v>
          </cell>
          <cell r="BJ42" t="e">
            <v>#DIV/0!</v>
          </cell>
          <cell r="BK42" t="e">
            <v>#DIV/0!</v>
          </cell>
          <cell r="BL42" t="e">
            <v>#DIV/0!</v>
          </cell>
          <cell r="BM42" t="e">
            <v>#DIV/0!</v>
          </cell>
          <cell r="BN42" t="e">
            <v>#DIV/0!</v>
          </cell>
          <cell r="BO42" t="e">
            <v>#DIV/0!</v>
          </cell>
          <cell r="BP42" t="e">
            <v>#DIV/0!</v>
          </cell>
          <cell r="BR42" t="e">
            <v>#DIV/0!</v>
          </cell>
          <cell r="BS42" t="e">
            <v>#DIV/0!</v>
          </cell>
          <cell r="BT42" t="e">
            <v>#DIV/0!</v>
          </cell>
          <cell r="BU42" t="e">
            <v>#DIV/0!</v>
          </cell>
          <cell r="BV42" t="e">
            <v>#DIV/0!</v>
          </cell>
          <cell r="BW42" t="e">
            <v>#DIV/0!</v>
          </cell>
          <cell r="BX42" t="e">
            <v>#DIV/0!</v>
          </cell>
          <cell r="BY42" t="e">
            <v>#DIV/0!</v>
          </cell>
          <cell r="BZ42" t="e">
            <v>#DIV/0!</v>
          </cell>
          <cell r="CA42" t="e">
            <v>#DIV/0!</v>
          </cell>
          <cell r="CB42" t="e">
            <v>#DIV/0!</v>
          </cell>
          <cell r="CC42" t="e">
            <v>#DIV/0!</v>
          </cell>
          <cell r="CD42" t="e">
            <v>#DIV/0!</v>
          </cell>
          <cell r="CE42" t="e">
            <v>#DIV/0!</v>
          </cell>
          <cell r="CF42" t="e">
            <v>#DIV/0!</v>
          </cell>
          <cell r="CG42" t="e">
            <v>#DIV/0!</v>
          </cell>
          <cell r="CH42" t="e">
            <v>#DIV/0!</v>
          </cell>
          <cell r="CI42" t="e">
            <v>#DIV/0!</v>
          </cell>
          <cell r="CJ42" t="e">
            <v>#DIV/0!</v>
          </cell>
          <cell r="CK42" t="e">
            <v>#DIV/0!</v>
          </cell>
          <cell r="CL42" t="e">
            <v>#DIV/0!</v>
          </cell>
        </row>
        <row r="43">
          <cell r="A43">
            <v>44</v>
          </cell>
          <cell r="B43" t="str">
            <v>44 Before School Middle</v>
          </cell>
          <cell r="C43">
            <v>44</v>
          </cell>
          <cell r="E43" t="e">
            <v>#DIV/0!</v>
          </cell>
          <cell r="F43" t="e">
            <v>#DIV/0!</v>
          </cell>
          <cell r="G43" t="e">
            <v>#DIV/0!</v>
          </cell>
          <cell r="H43" t="e">
            <v>#DIV/0!</v>
          </cell>
          <cell r="I43" t="e">
            <v>#DIV/0!</v>
          </cell>
          <cell r="J43" t="e">
            <v>#DIV/0!</v>
          </cell>
          <cell r="K43" t="e">
            <v>#DIV/0!</v>
          </cell>
          <cell r="L43" t="e">
            <v>#DIV/0!</v>
          </cell>
          <cell r="M43" t="e">
            <v>#DIV/0!</v>
          </cell>
          <cell r="N43" t="e">
            <v>#DIV/0!</v>
          </cell>
          <cell r="O43" t="e">
            <v>#DIV/0!</v>
          </cell>
          <cell r="P43" t="e">
            <v>#DIV/0!</v>
          </cell>
          <cell r="Q43" t="e">
            <v>#DIV/0!</v>
          </cell>
          <cell r="R43" t="e">
            <v>#DIV/0!</v>
          </cell>
          <cell r="S43" t="e">
            <v>#DIV/0!</v>
          </cell>
          <cell r="T43" t="e">
            <v>#DIV/0!</v>
          </cell>
          <cell r="U43" t="e">
            <v>#DIV/0!</v>
          </cell>
          <cell r="V43" t="e">
            <v>#DIV/0!</v>
          </cell>
          <cell r="W43" t="e">
            <v>#DIV/0!</v>
          </cell>
          <cell r="X43" t="e">
            <v>#DIV/0!</v>
          </cell>
          <cell r="Y43" t="e">
            <v>#DIV/0!</v>
          </cell>
          <cell r="Z43" t="e">
            <v>#DIV/0!</v>
          </cell>
          <cell r="AA43" t="e">
            <v>#DIV/0!</v>
          </cell>
          <cell r="AB43" t="e">
            <v>#DIV/0!</v>
          </cell>
          <cell r="AC43" t="e">
            <v>#DIV/0!</v>
          </cell>
          <cell r="AD43" t="e">
            <v>#DIV/0!</v>
          </cell>
          <cell r="AE43" t="e">
            <v>#DIV/0!</v>
          </cell>
          <cell r="AF43" t="e">
            <v>#DIV/0!</v>
          </cell>
          <cell r="AG43" t="e">
            <v>#DIV/0!</v>
          </cell>
          <cell r="AH43" t="e">
            <v>#DIV/0!</v>
          </cell>
          <cell r="AI43" t="e">
            <v>#DIV/0!</v>
          </cell>
          <cell r="AJ43" t="e">
            <v>#DIV/0!</v>
          </cell>
          <cell r="AK43" t="e">
            <v>#DIV/0!</v>
          </cell>
          <cell r="AL43" t="e">
            <v>#DIV/0!</v>
          </cell>
          <cell r="AM43" t="e">
            <v>#DIV/0!</v>
          </cell>
          <cell r="AN43" t="e">
            <v>#DIV/0!</v>
          </cell>
          <cell r="AO43" t="e">
            <v>#DIV/0!</v>
          </cell>
          <cell r="AP43" t="e">
            <v>#DIV/0!</v>
          </cell>
          <cell r="AQ43" t="e">
            <v>#DIV/0!</v>
          </cell>
          <cell r="AR43" t="e">
            <v>#DIV/0!</v>
          </cell>
          <cell r="AS43" t="e">
            <v>#DIV/0!</v>
          </cell>
          <cell r="AT43" t="e">
            <v>#DIV/0!</v>
          </cell>
          <cell r="AU43" t="e">
            <v>#DIV/0!</v>
          </cell>
          <cell r="AV43" t="e">
            <v>#DIV/0!</v>
          </cell>
          <cell r="AW43" t="e">
            <v>#DIV/0!</v>
          </cell>
          <cell r="AX43" t="e">
            <v>#DIV/0!</v>
          </cell>
          <cell r="AY43" t="e">
            <v>#DIV/0!</v>
          </cell>
          <cell r="AZ43" t="e">
            <v>#DIV/0!</v>
          </cell>
          <cell r="BA43" t="e">
            <v>#DIV/0!</v>
          </cell>
          <cell r="BB43" t="e">
            <v>#DIV/0!</v>
          </cell>
          <cell r="BC43" t="e">
            <v>#DIV/0!</v>
          </cell>
          <cell r="BD43" t="e">
            <v>#DIV/0!</v>
          </cell>
          <cell r="BE43" t="e">
            <v>#DIV/0!</v>
          </cell>
          <cell r="BF43" t="e">
            <v>#DIV/0!</v>
          </cell>
          <cell r="BG43" t="e">
            <v>#DIV/0!</v>
          </cell>
          <cell r="BH43" t="e">
            <v>#DIV/0!</v>
          </cell>
          <cell r="BI43" t="e">
            <v>#DIV/0!</v>
          </cell>
          <cell r="BJ43" t="e">
            <v>#DIV/0!</v>
          </cell>
          <cell r="BK43" t="e">
            <v>#DIV/0!</v>
          </cell>
          <cell r="BL43" t="e">
            <v>#DIV/0!</v>
          </cell>
          <cell r="BM43" t="e">
            <v>#DIV/0!</v>
          </cell>
          <cell r="BN43" t="e">
            <v>#DIV/0!</v>
          </cell>
          <cell r="BO43" t="e">
            <v>#DIV/0!</v>
          </cell>
          <cell r="BP43" t="e">
            <v>#DIV/0!</v>
          </cell>
          <cell r="BR43" t="e">
            <v>#DIV/0!</v>
          </cell>
          <cell r="BS43" t="e">
            <v>#DIV/0!</v>
          </cell>
          <cell r="BT43" t="e">
            <v>#DIV/0!</v>
          </cell>
          <cell r="BU43" t="e">
            <v>#DIV/0!</v>
          </cell>
          <cell r="BV43" t="e">
            <v>#DIV/0!</v>
          </cell>
          <cell r="BW43" t="e">
            <v>#DIV/0!</v>
          </cell>
          <cell r="BX43" t="e">
            <v>#DIV/0!</v>
          </cell>
          <cell r="BY43" t="e">
            <v>#DIV/0!</v>
          </cell>
          <cell r="BZ43" t="e">
            <v>#DIV/0!</v>
          </cell>
          <cell r="CA43" t="e">
            <v>#DIV/0!</v>
          </cell>
          <cell r="CB43" t="e">
            <v>#DIV/0!</v>
          </cell>
          <cell r="CC43" t="e">
            <v>#DIV/0!</v>
          </cell>
          <cell r="CD43" t="e">
            <v>#DIV/0!</v>
          </cell>
          <cell r="CE43" t="e">
            <v>#DIV/0!</v>
          </cell>
          <cell r="CF43" t="e">
            <v>#DIV/0!</v>
          </cell>
          <cell r="CG43" t="e">
            <v>#DIV/0!</v>
          </cell>
          <cell r="CH43" t="e">
            <v>#DIV/0!</v>
          </cell>
          <cell r="CI43" t="e">
            <v>#DIV/0!</v>
          </cell>
          <cell r="CJ43" t="e">
            <v>#DIV/0!</v>
          </cell>
          <cell r="CK43" t="e">
            <v>#DIV/0!</v>
          </cell>
          <cell r="CL43" t="e">
            <v>#DIV/0!</v>
          </cell>
        </row>
        <row r="44">
          <cell r="A44">
            <v>45</v>
          </cell>
          <cell r="B44" t="str">
            <v>45 Before School High</v>
          </cell>
          <cell r="C44">
            <v>45</v>
          </cell>
          <cell r="E44" t="e">
            <v>#DIV/0!</v>
          </cell>
          <cell r="F44" t="e">
            <v>#DIV/0!</v>
          </cell>
          <cell r="G44" t="e">
            <v>#DIV/0!</v>
          </cell>
          <cell r="H44" t="e">
            <v>#DIV/0!</v>
          </cell>
          <cell r="I44" t="e">
            <v>#DIV/0!</v>
          </cell>
          <cell r="J44" t="e">
            <v>#DIV/0!</v>
          </cell>
          <cell r="K44" t="e">
            <v>#DIV/0!</v>
          </cell>
          <cell r="L44" t="e">
            <v>#DIV/0!</v>
          </cell>
          <cell r="M44" t="e">
            <v>#DIV/0!</v>
          </cell>
          <cell r="N44" t="e">
            <v>#DIV/0!</v>
          </cell>
          <cell r="O44" t="e">
            <v>#DIV/0!</v>
          </cell>
          <cell r="P44" t="e">
            <v>#DIV/0!</v>
          </cell>
          <cell r="Q44" t="e">
            <v>#DIV/0!</v>
          </cell>
          <cell r="R44" t="e">
            <v>#DIV/0!</v>
          </cell>
          <cell r="S44" t="e">
            <v>#DIV/0!</v>
          </cell>
          <cell r="T44" t="e">
            <v>#DIV/0!</v>
          </cell>
          <cell r="U44" t="e">
            <v>#DIV/0!</v>
          </cell>
          <cell r="V44" t="e">
            <v>#DIV/0!</v>
          </cell>
          <cell r="W44" t="e">
            <v>#DIV/0!</v>
          </cell>
          <cell r="X44" t="e">
            <v>#DIV/0!</v>
          </cell>
          <cell r="Y44" t="e">
            <v>#DIV/0!</v>
          </cell>
          <cell r="Z44" t="e">
            <v>#DIV/0!</v>
          </cell>
          <cell r="AA44" t="e">
            <v>#DIV/0!</v>
          </cell>
          <cell r="AB44" t="e">
            <v>#DIV/0!</v>
          </cell>
          <cell r="AC44" t="e">
            <v>#DIV/0!</v>
          </cell>
          <cell r="AD44" t="e">
            <v>#DIV/0!</v>
          </cell>
          <cell r="AE44" t="e">
            <v>#DIV/0!</v>
          </cell>
          <cell r="AF44" t="e">
            <v>#DIV/0!</v>
          </cell>
          <cell r="AG44" t="e">
            <v>#DIV/0!</v>
          </cell>
          <cell r="AH44" t="e">
            <v>#DIV/0!</v>
          </cell>
          <cell r="AI44" t="e">
            <v>#DIV/0!</v>
          </cell>
          <cell r="AJ44" t="e">
            <v>#DIV/0!</v>
          </cell>
          <cell r="AK44" t="e">
            <v>#DIV/0!</v>
          </cell>
          <cell r="AL44" t="e">
            <v>#DIV/0!</v>
          </cell>
          <cell r="AM44" t="e">
            <v>#DIV/0!</v>
          </cell>
          <cell r="AN44" t="e">
            <v>#DIV/0!</v>
          </cell>
          <cell r="AO44" t="e">
            <v>#DIV/0!</v>
          </cell>
          <cell r="AP44" t="e">
            <v>#DIV/0!</v>
          </cell>
          <cell r="AQ44" t="e">
            <v>#DIV/0!</v>
          </cell>
          <cell r="AR44" t="e">
            <v>#DIV/0!</v>
          </cell>
          <cell r="AS44" t="e">
            <v>#DIV/0!</v>
          </cell>
          <cell r="AT44" t="e">
            <v>#DIV/0!</v>
          </cell>
          <cell r="AU44" t="e">
            <v>#DIV/0!</v>
          </cell>
          <cell r="AV44" t="e">
            <v>#DIV/0!</v>
          </cell>
          <cell r="AW44" t="e">
            <v>#DIV/0!</v>
          </cell>
          <cell r="AX44" t="e">
            <v>#DIV/0!</v>
          </cell>
          <cell r="AY44" t="e">
            <v>#DIV/0!</v>
          </cell>
          <cell r="AZ44" t="e">
            <v>#DIV/0!</v>
          </cell>
          <cell r="BA44" t="e">
            <v>#DIV/0!</v>
          </cell>
          <cell r="BB44" t="e">
            <v>#DIV/0!</v>
          </cell>
          <cell r="BC44" t="e">
            <v>#DIV/0!</v>
          </cell>
          <cell r="BD44" t="e">
            <v>#DIV/0!</v>
          </cell>
          <cell r="BE44" t="e">
            <v>#DIV/0!</v>
          </cell>
          <cell r="BF44" t="e">
            <v>#DIV/0!</v>
          </cell>
          <cell r="BG44" t="e">
            <v>#DIV/0!</v>
          </cell>
          <cell r="BH44" t="e">
            <v>#DIV/0!</v>
          </cell>
          <cell r="BI44" t="e">
            <v>#DIV/0!</v>
          </cell>
          <cell r="BJ44" t="e">
            <v>#DIV/0!</v>
          </cell>
          <cell r="BK44" t="e">
            <v>#DIV/0!</v>
          </cell>
          <cell r="BL44" t="e">
            <v>#DIV/0!</v>
          </cell>
          <cell r="BM44" t="e">
            <v>#DIV/0!</v>
          </cell>
          <cell r="BN44" t="e">
            <v>#DIV/0!</v>
          </cell>
          <cell r="BO44" t="e">
            <v>#DIV/0!</v>
          </cell>
          <cell r="BP44" t="e">
            <v>#DIV/0!</v>
          </cell>
          <cell r="BR44" t="e">
            <v>#DIV/0!</v>
          </cell>
          <cell r="BS44" t="e">
            <v>#DIV/0!</v>
          </cell>
          <cell r="BT44" t="e">
            <v>#DIV/0!</v>
          </cell>
          <cell r="BU44" t="e">
            <v>#DIV/0!</v>
          </cell>
          <cell r="BV44" t="e">
            <v>#DIV/0!</v>
          </cell>
          <cell r="BW44" t="e">
            <v>#DIV/0!</v>
          </cell>
          <cell r="BX44" t="e">
            <v>#DIV/0!</v>
          </cell>
          <cell r="BY44" t="e">
            <v>#DIV/0!</v>
          </cell>
          <cell r="BZ44" t="e">
            <v>#DIV/0!</v>
          </cell>
          <cell r="CA44" t="e">
            <v>#DIV/0!</v>
          </cell>
          <cell r="CB44" t="e">
            <v>#DIV/0!</v>
          </cell>
          <cell r="CC44" t="e">
            <v>#DIV/0!</v>
          </cell>
          <cell r="CD44" t="e">
            <v>#DIV/0!</v>
          </cell>
          <cell r="CE44" t="e">
            <v>#DIV/0!</v>
          </cell>
          <cell r="CF44" t="e">
            <v>#DIV/0!</v>
          </cell>
          <cell r="CG44" t="e">
            <v>#DIV/0!</v>
          </cell>
          <cell r="CH44" t="e">
            <v>#DIV/0!</v>
          </cell>
          <cell r="CI44" t="e">
            <v>#DIV/0!</v>
          </cell>
          <cell r="CJ44" t="e">
            <v>#DIV/0!</v>
          </cell>
          <cell r="CK44" t="e">
            <v>#DIV/0!</v>
          </cell>
          <cell r="CL44" t="e">
            <v>#DIV/0!</v>
          </cell>
        </row>
        <row r="45">
          <cell r="A45">
            <v>90000</v>
          </cell>
          <cell r="B45" t="str">
            <v>TOTAL</v>
          </cell>
          <cell r="E45" t="e">
            <v>#DIV/0!</v>
          </cell>
          <cell r="F45" t="e">
            <v>#DIV/0!</v>
          </cell>
          <cell r="G45" t="e">
            <v>#DIV/0!</v>
          </cell>
          <cell r="H45" t="e">
            <v>#DIV/0!</v>
          </cell>
          <cell r="I45" t="e">
            <v>#DIV/0!</v>
          </cell>
          <cell r="J45" t="e">
            <v>#DIV/0!</v>
          </cell>
          <cell r="K45" t="e">
            <v>#DIV/0!</v>
          </cell>
          <cell r="L45" t="e">
            <v>#DIV/0!</v>
          </cell>
          <cell r="M45" t="e">
            <v>#DIV/0!</v>
          </cell>
          <cell r="N45" t="e">
            <v>#DIV/0!</v>
          </cell>
          <cell r="O45" t="e">
            <v>#DIV/0!</v>
          </cell>
          <cell r="P45" t="e">
            <v>#DIV/0!</v>
          </cell>
          <cell r="Q45" t="e">
            <v>#DIV/0!</v>
          </cell>
          <cell r="R45" t="e">
            <v>#DIV/0!</v>
          </cell>
          <cell r="S45" t="e">
            <v>#DIV/0!</v>
          </cell>
          <cell r="T45" t="e">
            <v>#DIV/0!</v>
          </cell>
          <cell r="U45" t="e">
            <v>#DIV/0!</v>
          </cell>
          <cell r="V45" t="e">
            <v>#DIV/0!</v>
          </cell>
          <cell r="W45" t="e">
            <v>#DIV/0!</v>
          </cell>
          <cell r="X45" t="e">
            <v>#DIV/0!</v>
          </cell>
          <cell r="Y45" t="e">
            <v>#DIV/0!</v>
          </cell>
          <cell r="Z45" t="e">
            <v>#DIV/0!</v>
          </cell>
          <cell r="AA45" t="e">
            <v>#DIV/0!</v>
          </cell>
          <cell r="AB45" t="e">
            <v>#DIV/0!</v>
          </cell>
          <cell r="AC45" t="e">
            <v>#DIV/0!</v>
          </cell>
          <cell r="AD45" t="e">
            <v>#DIV/0!</v>
          </cell>
          <cell r="AE45" t="e">
            <v>#DIV/0!</v>
          </cell>
          <cell r="AF45" t="e">
            <v>#DIV/0!</v>
          </cell>
          <cell r="AG45" t="e">
            <v>#DIV/0!</v>
          </cell>
          <cell r="AH45" t="e">
            <v>#DIV/0!</v>
          </cell>
          <cell r="AI45" t="e">
            <v>#DIV/0!</v>
          </cell>
          <cell r="AJ45" t="e">
            <v>#DIV/0!</v>
          </cell>
          <cell r="AK45" t="e">
            <v>#DIV/0!</v>
          </cell>
          <cell r="AL45" t="e">
            <v>#DIV/0!</v>
          </cell>
          <cell r="AM45" t="e">
            <v>#DIV/0!</v>
          </cell>
          <cell r="AN45" t="e">
            <v>#DIV/0!</v>
          </cell>
          <cell r="AO45" t="e">
            <v>#DIV/0!</v>
          </cell>
          <cell r="AP45" t="e">
            <v>#DIV/0!</v>
          </cell>
          <cell r="AQ45" t="e">
            <v>#DIV/0!</v>
          </cell>
          <cell r="AR45" t="e">
            <v>#DIV/0!</v>
          </cell>
          <cell r="AS45" t="e">
            <v>#DIV/0!</v>
          </cell>
          <cell r="AT45" t="e">
            <v>#DIV/0!</v>
          </cell>
          <cell r="AU45" t="e">
            <v>#DIV/0!</v>
          </cell>
          <cell r="AV45" t="e">
            <v>#DIV/0!</v>
          </cell>
          <cell r="AW45" t="e">
            <v>#DIV/0!</v>
          </cell>
          <cell r="AX45" t="e">
            <v>#DIV/0!</v>
          </cell>
          <cell r="AY45" t="e">
            <v>#DIV/0!</v>
          </cell>
          <cell r="AZ45" t="e">
            <v>#DIV/0!</v>
          </cell>
          <cell r="BA45" t="e">
            <v>#DIV/0!</v>
          </cell>
          <cell r="BB45" t="e">
            <v>#DIV/0!</v>
          </cell>
          <cell r="BC45" t="e">
            <v>#DIV/0!</v>
          </cell>
          <cell r="BD45" t="e">
            <v>#DIV/0!</v>
          </cell>
          <cell r="BE45" t="e">
            <v>#DIV/0!</v>
          </cell>
          <cell r="BF45" t="e">
            <v>#DIV/0!</v>
          </cell>
          <cell r="BG45" t="e">
            <v>#DIV/0!</v>
          </cell>
          <cell r="BH45" t="e">
            <v>#DIV/0!</v>
          </cell>
          <cell r="BI45" t="e">
            <v>#DIV/0!</v>
          </cell>
          <cell r="BJ45" t="e">
            <v>#DIV/0!</v>
          </cell>
          <cell r="BK45" t="e">
            <v>#DIV/0!</v>
          </cell>
          <cell r="BL45" t="e">
            <v>#DIV/0!</v>
          </cell>
          <cell r="BM45" t="e">
            <v>#DIV/0!</v>
          </cell>
          <cell r="BN45" t="e">
            <v>#DIV/0!</v>
          </cell>
          <cell r="BO45" t="e">
            <v>#DIV/0!</v>
          </cell>
          <cell r="BP45" t="e">
            <v>#DIV/0!</v>
          </cell>
          <cell r="BR45" t="e">
            <v>#DIV/0!</v>
          </cell>
          <cell r="BS45" t="e">
            <v>#DIV/0!</v>
          </cell>
          <cell r="BT45" t="e">
            <v>#DIV/0!</v>
          </cell>
          <cell r="BU45" t="e">
            <v>#DIV/0!</v>
          </cell>
          <cell r="BV45" t="e">
            <v>#DIV/0!</v>
          </cell>
          <cell r="BW45" t="e">
            <v>#DIV/0!</v>
          </cell>
          <cell r="BX45" t="e">
            <v>#DIV/0!</v>
          </cell>
          <cell r="BY45" t="e">
            <v>#DIV/0!</v>
          </cell>
          <cell r="BZ45" t="e">
            <v>#DIV/0!</v>
          </cell>
          <cell r="CA45" t="e">
            <v>#DIV/0!</v>
          </cell>
          <cell r="CB45" t="e">
            <v>#DIV/0!</v>
          </cell>
          <cell r="CC45" t="e">
            <v>#DIV/0!</v>
          </cell>
          <cell r="CD45" t="e">
            <v>#DIV/0!</v>
          </cell>
          <cell r="CE45" t="e">
            <v>#DIV/0!</v>
          </cell>
          <cell r="CF45" t="e">
            <v>#DIV/0!</v>
          </cell>
          <cell r="CG45" t="e">
            <v>#DIV/0!</v>
          </cell>
          <cell r="CH45" t="e">
            <v>#DIV/0!</v>
          </cell>
          <cell r="CI45" t="e">
            <v>#DIV/0!</v>
          </cell>
          <cell r="CJ45" t="e">
            <v>#DIV/0!</v>
          </cell>
          <cell r="CK45" t="e">
            <v>#DIV/0!</v>
          </cell>
          <cell r="CL45" t="e">
            <v>#DIV/0!</v>
          </cell>
        </row>
        <row r="56">
          <cell r="A56">
            <v>100</v>
          </cell>
          <cell r="B56" t="str">
            <v>1 Instruction</v>
          </cell>
          <cell r="E56" t="e">
            <v>#DIV/0!</v>
          </cell>
          <cell r="F56" t="e">
            <v>#DIV/0!</v>
          </cell>
          <cell r="G56" t="e">
            <v>#DIV/0!</v>
          </cell>
          <cell r="H56" t="e">
            <v>#DIV/0!</v>
          </cell>
          <cell r="I56" t="e">
            <v>#DIV/0!</v>
          </cell>
          <cell r="J56" t="e">
            <v>#DIV/0!</v>
          </cell>
          <cell r="K56" t="e">
            <v>#DIV/0!</v>
          </cell>
          <cell r="L56" t="e">
            <v>#DIV/0!</v>
          </cell>
          <cell r="M56" t="e">
            <v>#DIV/0!</v>
          </cell>
          <cell r="N56" t="e">
            <v>#DIV/0!</v>
          </cell>
          <cell r="O56" t="e">
            <v>#DIV/0!</v>
          </cell>
          <cell r="P56" t="e">
            <v>#DIV/0!</v>
          </cell>
          <cell r="Q56" t="e">
            <v>#DIV/0!</v>
          </cell>
          <cell r="R56" t="e">
            <v>#DIV/0!</v>
          </cell>
          <cell r="S56" t="e">
            <v>#DIV/0!</v>
          </cell>
          <cell r="T56" t="e">
            <v>#DIV/0!</v>
          </cell>
          <cell r="U56" t="e">
            <v>#DIV/0!</v>
          </cell>
          <cell r="V56" t="e">
            <v>#DIV/0!</v>
          </cell>
          <cell r="W56" t="e">
            <v>#DIV/0!</v>
          </cell>
          <cell r="X56" t="e">
            <v>#DIV/0!</v>
          </cell>
          <cell r="Y56" t="e">
            <v>#DIV/0!</v>
          </cell>
          <cell r="Z56" t="e">
            <v>#DIV/0!</v>
          </cell>
          <cell r="AA56" t="e">
            <v>#DIV/0!</v>
          </cell>
          <cell r="AB56" t="e">
            <v>#DIV/0!</v>
          </cell>
          <cell r="AC56" t="e">
            <v>#DIV/0!</v>
          </cell>
          <cell r="AD56" t="e">
            <v>#DIV/0!</v>
          </cell>
          <cell r="AE56" t="e">
            <v>#DIV/0!</v>
          </cell>
          <cell r="AF56" t="e">
            <v>#DIV/0!</v>
          </cell>
          <cell r="AG56" t="e">
            <v>#DIV/0!</v>
          </cell>
          <cell r="AH56" t="e">
            <v>#DIV/0!</v>
          </cell>
          <cell r="AI56" t="e">
            <v>#DIV/0!</v>
          </cell>
          <cell r="AJ56" t="e">
            <v>#DIV/0!</v>
          </cell>
          <cell r="AK56" t="e">
            <v>#DIV/0!</v>
          </cell>
          <cell r="AL56" t="e">
            <v>#DIV/0!</v>
          </cell>
          <cell r="AM56" t="e">
            <v>#DIV/0!</v>
          </cell>
          <cell r="AN56" t="e">
            <v>#DIV/0!</v>
          </cell>
          <cell r="AO56" t="e">
            <v>#DIV/0!</v>
          </cell>
          <cell r="AP56" t="e">
            <v>#DIV/0!</v>
          </cell>
          <cell r="AQ56" t="e">
            <v>#DIV/0!</v>
          </cell>
          <cell r="AR56" t="e">
            <v>#DIV/0!</v>
          </cell>
          <cell r="AS56" t="e">
            <v>#DIV/0!</v>
          </cell>
          <cell r="AT56" t="e">
            <v>#DIV/0!</v>
          </cell>
          <cell r="AU56" t="e">
            <v>#DIV/0!</v>
          </cell>
          <cell r="AV56" t="e">
            <v>#DIV/0!</v>
          </cell>
          <cell r="AW56" t="e">
            <v>#DIV/0!</v>
          </cell>
          <cell r="AX56" t="e">
            <v>#DIV/0!</v>
          </cell>
          <cell r="AY56" t="e">
            <v>#DIV/0!</v>
          </cell>
          <cell r="AZ56" t="e">
            <v>#DIV/0!</v>
          </cell>
          <cell r="BA56" t="e">
            <v>#DIV/0!</v>
          </cell>
          <cell r="BB56" t="e">
            <v>#DIV/0!</v>
          </cell>
          <cell r="BC56" t="e">
            <v>#DIV/0!</v>
          </cell>
          <cell r="BD56" t="e">
            <v>#DIV/0!</v>
          </cell>
          <cell r="BE56" t="e">
            <v>#DIV/0!</v>
          </cell>
          <cell r="BF56" t="e">
            <v>#DIV/0!</v>
          </cell>
          <cell r="BG56" t="e">
            <v>#DIV/0!</v>
          </cell>
          <cell r="BH56" t="e">
            <v>#DIV/0!</v>
          </cell>
          <cell r="BI56" t="e">
            <v>#DIV/0!</v>
          </cell>
          <cell r="BJ56" t="e">
            <v>#DIV/0!</v>
          </cell>
          <cell r="BK56" t="e">
            <v>#DIV/0!</v>
          </cell>
          <cell r="BL56" t="e">
            <v>#DIV/0!</v>
          </cell>
          <cell r="BM56" t="e">
            <v>#DIV/0!</v>
          </cell>
          <cell r="BN56" t="e">
            <v>#DIV/0!</v>
          </cell>
          <cell r="BO56" t="e">
            <v>#DIV/0!</v>
          </cell>
          <cell r="BP56" t="e">
            <v>#DIV/0!</v>
          </cell>
          <cell r="BR56" t="e">
            <v>#DIV/0!</v>
          </cell>
          <cell r="BS56" t="e">
            <v>#DIV/0!</v>
          </cell>
          <cell r="BT56" t="e">
            <v>#DIV/0!</v>
          </cell>
          <cell r="BU56" t="e">
            <v>#DIV/0!</v>
          </cell>
          <cell r="BV56" t="e">
            <v>#DIV/0!</v>
          </cell>
          <cell r="BW56" t="e">
            <v>#DIV/0!</v>
          </cell>
          <cell r="BX56" t="e">
            <v>#DIV/0!</v>
          </cell>
          <cell r="BY56" t="e">
            <v>#DIV/0!</v>
          </cell>
          <cell r="BZ56" t="e">
            <v>#DIV/0!</v>
          </cell>
          <cell r="CA56" t="e">
            <v>#DIV/0!</v>
          </cell>
          <cell r="CB56" t="e">
            <v>#DIV/0!</v>
          </cell>
          <cell r="CC56" t="e">
            <v>#DIV/0!</v>
          </cell>
          <cell r="CD56" t="e">
            <v>#DIV/0!</v>
          </cell>
          <cell r="CE56" t="e">
            <v>#DIV/0!</v>
          </cell>
          <cell r="CF56" t="e">
            <v>#DIV/0!</v>
          </cell>
          <cell r="CG56" t="e">
            <v>#DIV/0!</v>
          </cell>
          <cell r="CH56" t="e">
            <v>#DIV/0!</v>
          </cell>
          <cell r="CI56" t="e">
            <v>#DIV/0!</v>
          </cell>
          <cell r="CJ56" t="e">
            <v>#DIV/0!</v>
          </cell>
          <cell r="CK56" t="e">
            <v>#DIV/0!</v>
          </cell>
          <cell r="CL56" t="e">
            <v>#DIV/0!</v>
          </cell>
        </row>
        <row r="57">
          <cell r="A57">
            <v>200</v>
          </cell>
          <cell r="B57" t="str">
            <v>2 Instr Support</v>
          </cell>
          <cell r="E57" t="e">
            <v>#DIV/0!</v>
          </cell>
          <cell r="F57" t="e">
            <v>#DIV/0!</v>
          </cell>
          <cell r="G57" t="e">
            <v>#DIV/0!</v>
          </cell>
          <cell r="H57" t="e">
            <v>#DIV/0!</v>
          </cell>
          <cell r="I57" t="e">
            <v>#DIV/0!</v>
          </cell>
          <cell r="J57" t="e">
            <v>#DIV/0!</v>
          </cell>
          <cell r="K57" t="e">
            <v>#DIV/0!</v>
          </cell>
          <cell r="L57" t="e">
            <v>#DIV/0!</v>
          </cell>
          <cell r="M57" t="e">
            <v>#DIV/0!</v>
          </cell>
          <cell r="N57" t="e">
            <v>#DIV/0!</v>
          </cell>
          <cell r="O57" t="e">
            <v>#DIV/0!</v>
          </cell>
          <cell r="P57" t="e">
            <v>#DIV/0!</v>
          </cell>
          <cell r="Q57" t="e">
            <v>#DIV/0!</v>
          </cell>
          <cell r="R57" t="e">
            <v>#DIV/0!</v>
          </cell>
          <cell r="S57" t="e">
            <v>#DIV/0!</v>
          </cell>
          <cell r="T57" t="e">
            <v>#DIV/0!</v>
          </cell>
          <cell r="U57" t="e">
            <v>#DIV/0!</v>
          </cell>
          <cell r="V57" t="e">
            <v>#DIV/0!</v>
          </cell>
          <cell r="W57" t="e">
            <v>#DIV/0!</v>
          </cell>
          <cell r="X57" t="e">
            <v>#DIV/0!</v>
          </cell>
          <cell r="Y57" t="e">
            <v>#DIV/0!</v>
          </cell>
          <cell r="Z57" t="e">
            <v>#DIV/0!</v>
          </cell>
          <cell r="AA57" t="e">
            <v>#DIV/0!</v>
          </cell>
          <cell r="AB57" t="e">
            <v>#DIV/0!</v>
          </cell>
          <cell r="AC57" t="e">
            <v>#DIV/0!</v>
          </cell>
          <cell r="AD57" t="e">
            <v>#DIV/0!</v>
          </cell>
          <cell r="AE57" t="e">
            <v>#DIV/0!</v>
          </cell>
          <cell r="AF57" t="e">
            <v>#DIV/0!</v>
          </cell>
          <cell r="AG57" t="e">
            <v>#DIV/0!</v>
          </cell>
          <cell r="AH57" t="e">
            <v>#DIV/0!</v>
          </cell>
          <cell r="AI57" t="e">
            <v>#DIV/0!</v>
          </cell>
          <cell r="AJ57" t="e">
            <v>#DIV/0!</v>
          </cell>
          <cell r="AK57" t="e">
            <v>#DIV/0!</v>
          </cell>
          <cell r="AL57" t="e">
            <v>#DIV/0!</v>
          </cell>
          <cell r="AM57" t="e">
            <v>#DIV/0!</v>
          </cell>
          <cell r="AN57" t="e">
            <v>#DIV/0!</v>
          </cell>
          <cell r="AO57" t="e">
            <v>#DIV/0!</v>
          </cell>
          <cell r="AP57" t="e">
            <v>#DIV/0!</v>
          </cell>
          <cell r="AQ57" t="e">
            <v>#DIV/0!</v>
          </cell>
          <cell r="AR57" t="e">
            <v>#DIV/0!</v>
          </cell>
          <cell r="AS57" t="e">
            <v>#DIV/0!</v>
          </cell>
          <cell r="AT57" t="e">
            <v>#DIV/0!</v>
          </cell>
          <cell r="AU57" t="e">
            <v>#DIV/0!</v>
          </cell>
          <cell r="AV57" t="e">
            <v>#DIV/0!</v>
          </cell>
          <cell r="AW57" t="e">
            <v>#DIV/0!</v>
          </cell>
          <cell r="AX57" t="e">
            <v>#DIV/0!</v>
          </cell>
          <cell r="AY57" t="e">
            <v>#DIV/0!</v>
          </cell>
          <cell r="AZ57" t="e">
            <v>#DIV/0!</v>
          </cell>
          <cell r="BA57" t="e">
            <v>#DIV/0!</v>
          </cell>
          <cell r="BB57" t="e">
            <v>#DIV/0!</v>
          </cell>
          <cell r="BC57" t="e">
            <v>#DIV/0!</v>
          </cell>
          <cell r="BD57" t="e">
            <v>#DIV/0!</v>
          </cell>
          <cell r="BE57" t="e">
            <v>#DIV/0!</v>
          </cell>
          <cell r="BF57" t="e">
            <v>#DIV/0!</v>
          </cell>
          <cell r="BG57" t="e">
            <v>#DIV/0!</v>
          </cell>
          <cell r="BH57" t="e">
            <v>#DIV/0!</v>
          </cell>
          <cell r="BI57" t="e">
            <v>#DIV/0!</v>
          </cell>
          <cell r="BJ57" t="e">
            <v>#DIV/0!</v>
          </cell>
          <cell r="BK57" t="e">
            <v>#DIV/0!</v>
          </cell>
          <cell r="BL57" t="e">
            <v>#DIV/0!</v>
          </cell>
          <cell r="BM57" t="e">
            <v>#DIV/0!</v>
          </cell>
          <cell r="BN57" t="e">
            <v>#DIV/0!</v>
          </cell>
          <cell r="BO57" t="e">
            <v>#DIV/0!</v>
          </cell>
          <cell r="BP57" t="e">
            <v>#DIV/0!</v>
          </cell>
          <cell r="BR57" t="e">
            <v>#DIV/0!</v>
          </cell>
          <cell r="BS57" t="e">
            <v>#DIV/0!</v>
          </cell>
          <cell r="BT57" t="e">
            <v>#DIV/0!</v>
          </cell>
          <cell r="BU57" t="e">
            <v>#DIV/0!</v>
          </cell>
          <cell r="BV57" t="e">
            <v>#DIV/0!</v>
          </cell>
          <cell r="BW57" t="e">
            <v>#DIV/0!</v>
          </cell>
          <cell r="BX57" t="e">
            <v>#DIV/0!</v>
          </cell>
          <cell r="BY57" t="e">
            <v>#DIV/0!</v>
          </cell>
          <cell r="BZ57" t="e">
            <v>#DIV/0!</v>
          </cell>
          <cell r="CA57" t="e">
            <v>#DIV/0!</v>
          </cell>
          <cell r="CB57" t="e">
            <v>#DIV/0!</v>
          </cell>
          <cell r="CC57" t="e">
            <v>#DIV/0!</v>
          </cell>
          <cell r="CD57" t="e">
            <v>#DIV/0!</v>
          </cell>
          <cell r="CE57" t="e">
            <v>#DIV/0!</v>
          </cell>
          <cell r="CF57" t="e">
            <v>#DIV/0!</v>
          </cell>
          <cell r="CG57" t="e">
            <v>#DIV/0!</v>
          </cell>
          <cell r="CH57" t="e">
            <v>#DIV/0!</v>
          </cell>
          <cell r="CI57" t="e">
            <v>#DIV/0!</v>
          </cell>
          <cell r="CJ57" t="e">
            <v>#DIV/0!</v>
          </cell>
          <cell r="CK57" t="e">
            <v>#DIV/0!</v>
          </cell>
          <cell r="CL57" t="e">
            <v>#DIV/0!</v>
          </cell>
        </row>
        <row r="58">
          <cell r="A58">
            <v>300</v>
          </cell>
          <cell r="B58" t="str">
            <v>3 Operations</v>
          </cell>
          <cell r="E58" t="e">
            <v>#DIV/0!</v>
          </cell>
          <cell r="F58" t="e">
            <v>#DIV/0!</v>
          </cell>
          <cell r="G58" t="e">
            <v>#DIV/0!</v>
          </cell>
          <cell r="H58" t="e">
            <v>#DIV/0!</v>
          </cell>
          <cell r="I58" t="e">
            <v>#DIV/0!</v>
          </cell>
          <cell r="J58" t="e">
            <v>#DIV/0!</v>
          </cell>
          <cell r="K58" t="e">
            <v>#DIV/0!</v>
          </cell>
          <cell r="L58" t="e">
            <v>#DIV/0!</v>
          </cell>
          <cell r="M58" t="e">
            <v>#DIV/0!</v>
          </cell>
          <cell r="N58" t="e">
            <v>#DIV/0!</v>
          </cell>
          <cell r="O58" t="e">
            <v>#DIV/0!</v>
          </cell>
          <cell r="P58" t="e">
            <v>#DIV/0!</v>
          </cell>
          <cell r="Q58" t="e">
            <v>#DIV/0!</v>
          </cell>
          <cell r="R58" t="e">
            <v>#DIV/0!</v>
          </cell>
          <cell r="S58" t="e">
            <v>#DIV/0!</v>
          </cell>
          <cell r="T58" t="e">
            <v>#DIV/0!</v>
          </cell>
          <cell r="U58" t="e">
            <v>#DIV/0!</v>
          </cell>
          <cell r="V58" t="e">
            <v>#DIV/0!</v>
          </cell>
          <cell r="W58" t="e">
            <v>#DIV/0!</v>
          </cell>
          <cell r="X58" t="e">
            <v>#DIV/0!</v>
          </cell>
          <cell r="Y58" t="e">
            <v>#DIV/0!</v>
          </cell>
          <cell r="Z58" t="e">
            <v>#DIV/0!</v>
          </cell>
          <cell r="AA58" t="e">
            <v>#DIV/0!</v>
          </cell>
          <cell r="AB58" t="e">
            <v>#DIV/0!</v>
          </cell>
          <cell r="AC58" t="e">
            <v>#DIV/0!</v>
          </cell>
          <cell r="AD58" t="e">
            <v>#DIV/0!</v>
          </cell>
          <cell r="AE58" t="e">
            <v>#DIV/0!</v>
          </cell>
          <cell r="AF58" t="e">
            <v>#DIV/0!</v>
          </cell>
          <cell r="AG58" t="e">
            <v>#DIV/0!</v>
          </cell>
          <cell r="AH58" t="e">
            <v>#DIV/0!</v>
          </cell>
          <cell r="AI58" t="e">
            <v>#DIV/0!</v>
          </cell>
          <cell r="AJ58" t="e">
            <v>#DIV/0!</v>
          </cell>
          <cell r="AK58" t="e">
            <v>#DIV/0!</v>
          </cell>
          <cell r="AL58" t="e">
            <v>#DIV/0!</v>
          </cell>
          <cell r="AM58" t="e">
            <v>#DIV/0!</v>
          </cell>
          <cell r="AN58" t="e">
            <v>#DIV/0!</v>
          </cell>
          <cell r="AO58" t="e">
            <v>#DIV/0!</v>
          </cell>
          <cell r="AP58" t="e">
            <v>#DIV/0!</v>
          </cell>
          <cell r="AQ58" t="e">
            <v>#DIV/0!</v>
          </cell>
          <cell r="AR58" t="e">
            <v>#DIV/0!</v>
          </cell>
          <cell r="AS58" t="e">
            <v>#DIV/0!</v>
          </cell>
          <cell r="AT58" t="e">
            <v>#DIV/0!</v>
          </cell>
          <cell r="AU58" t="e">
            <v>#DIV/0!</v>
          </cell>
          <cell r="AV58" t="e">
            <v>#DIV/0!</v>
          </cell>
          <cell r="AW58" t="e">
            <v>#DIV/0!</v>
          </cell>
          <cell r="AX58" t="e">
            <v>#DIV/0!</v>
          </cell>
          <cell r="AY58" t="e">
            <v>#DIV/0!</v>
          </cell>
          <cell r="AZ58" t="e">
            <v>#DIV/0!</v>
          </cell>
          <cell r="BA58" t="e">
            <v>#DIV/0!</v>
          </cell>
          <cell r="BB58" t="e">
            <v>#DIV/0!</v>
          </cell>
          <cell r="BC58" t="e">
            <v>#DIV/0!</v>
          </cell>
          <cell r="BD58" t="e">
            <v>#DIV/0!</v>
          </cell>
          <cell r="BE58" t="e">
            <v>#DIV/0!</v>
          </cell>
          <cell r="BF58" t="e">
            <v>#DIV/0!</v>
          </cell>
          <cell r="BG58" t="e">
            <v>#DIV/0!</v>
          </cell>
          <cell r="BH58" t="e">
            <v>#DIV/0!</v>
          </cell>
          <cell r="BI58" t="e">
            <v>#DIV/0!</v>
          </cell>
          <cell r="BJ58" t="e">
            <v>#DIV/0!</v>
          </cell>
          <cell r="BK58" t="e">
            <v>#DIV/0!</v>
          </cell>
          <cell r="BL58" t="e">
            <v>#DIV/0!</v>
          </cell>
          <cell r="BM58" t="e">
            <v>#DIV/0!</v>
          </cell>
          <cell r="BN58" t="e">
            <v>#DIV/0!</v>
          </cell>
          <cell r="BO58" t="e">
            <v>#DIV/0!</v>
          </cell>
          <cell r="BP58" t="e">
            <v>#DIV/0!</v>
          </cell>
          <cell r="BR58" t="e">
            <v>#DIV/0!</v>
          </cell>
          <cell r="BS58" t="e">
            <v>#DIV/0!</v>
          </cell>
          <cell r="BT58" t="e">
            <v>#DIV/0!</v>
          </cell>
          <cell r="BU58" t="e">
            <v>#DIV/0!</v>
          </cell>
          <cell r="BV58" t="e">
            <v>#DIV/0!</v>
          </cell>
          <cell r="BW58" t="e">
            <v>#DIV/0!</v>
          </cell>
          <cell r="BX58" t="e">
            <v>#DIV/0!</v>
          </cell>
          <cell r="BY58" t="e">
            <v>#DIV/0!</v>
          </cell>
          <cell r="BZ58" t="e">
            <v>#DIV/0!</v>
          </cell>
          <cell r="CA58" t="e">
            <v>#DIV/0!</v>
          </cell>
          <cell r="CB58" t="e">
            <v>#DIV/0!</v>
          </cell>
          <cell r="CC58" t="e">
            <v>#DIV/0!</v>
          </cell>
          <cell r="CD58" t="e">
            <v>#DIV/0!</v>
          </cell>
          <cell r="CE58" t="e">
            <v>#DIV/0!</v>
          </cell>
          <cell r="CF58" t="e">
            <v>#DIV/0!</v>
          </cell>
          <cell r="CG58" t="e">
            <v>#DIV/0!</v>
          </cell>
          <cell r="CH58" t="e">
            <v>#DIV/0!</v>
          </cell>
          <cell r="CI58" t="e">
            <v>#DIV/0!</v>
          </cell>
          <cell r="CJ58" t="e">
            <v>#DIV/0!</v>
          </cell>
          <cell r="CK58" t="e">
            <v>#DIV/0!</v>
          </cell>
          <cell r="CL58" t="e">
            <v>#DIV/0!</v>
          </cell>
        </row>
        <row r="59">
          <cell r="A59">
            <v>400</v>
          </cell>
          <cell r="B59" t="str">
            <v>4 Other Commitments</v>
          </cell>
          <cell r="E59" t="e">
            <v>#DIV/0!</v>
          </cell>
          <cell r="F59" t="e">
            <v>#DIV/0!</v>
          </cell>
          <cell r="G59" t="e">
            <v>#DIV/0!</v>
          </cell>
          <cell r="H59" t="e">
            <v>#DIV/0!</v>
          </cell>
          <cell r="I59" t="e">
            <v>#DIV/0!</v>
          </cell>
          <cell r="J59" t="e">
            <v>#DIV/0!</v>
          </cell>
          <cell r="K59" t="e">
            <v>#DIV/0!</v>
          </cell>
          <cell r="L59" t="e">
            <v>#DIV/0!</v>
          </cell>
          <cell r="M59" t="e">
            <v>#DIV/0!</v>
          </cell>
          <cell r="N59" t="e">
            <v>#DIV/0!</v>
          </cell>
          <cell r="O59" t="e">
            <v>#DIV/0!</v>
          </cell>
          <cell r="P59" t="e">
            <v>#DIV/0!</v>
          </cell>
          <cell r="Q59" t="e">
            <v>#DIV/0!</v>
          </cell>
          <cell r="R59" t="e">
            <v>#DIV/0!</v>
          </cell>
          <cell r="S59" t="e">
            <v>#DIV/0!</v>
          </cell>
          <cell r="T59" t="e">
            <v>#DIV/0!</v>
          </cell>
          <cell r="U59" t="e">
            <v>#DIV/0!</v>
          </cell>
          <cell r="V59" t="e">
            <v>#DIV/0!</v>
          </cell>
          <cell r="W59" t="e">
            <v>#DIV/0!</v>
          </cell>
          <cell r="X59" t="e">
            <v>#DIV/0!</v>
          </cell>
          <cell r="Y59" t="e">
            <v>#DIV/0!</v>
          </cell>
          <cell r="Z59" t="e">
            <v>#DIV/0!</v>
          </cell>
          <cell r="AA59" t="e">
            <v>#DIV/0!</v>
          </cell>
          <cell r="AB59" t="e">
            <v>#DIV/0!</v>
          </cell>
          <cell r="AC59" t="e">
            <v>#DIV/0!</v>
          </cell>
          <cell r="AD59" t="e">
            <v>#DIV/0!</v>
          </cell>
          <cell r="AE59" t="e">
            <v>#DIV/0!</v>
          </cell>
          <cell r="AF59" t="e">
            <v>#DIV/0!</v>
          </cell>
          <cell r="AG59" t="e">
            <v>#DIV/0!</v>
          </cell>
          <cell r="AH59" t="e">
            <v>#DIV/0!</v>
          </cell>
          <cell r="AI59" t="e">
            <v>#DIV/0!</v>
          </cell>
          <cell r="AJ59" t="e">
            <v>#DIV/0!</v>
          </cell>
          <cell r="AK59" t="e">
            <v>#DIV/0!</v>
          </cell>
          <cell r="AL59" t="e">
            <v>#DIV/0!</v>
          </cell>
          <cell r="AM59" t="e">
            <v>#DIV/0!</v>
          </cell>
          <cell r="AN59" t="e">
            <v>#DIV/0!</v>
          </cell>
          <cell r="AO59" t="e">
            <v>#DIV/0!</v>
          </cell>
          <cell r="AP59" t="e">
            <v>#DIV/0!</v>
          </cell>
          <cell r="AQ59" t="e">
            <v>#DIV/0!</v>
          </cell>
          <cell r="AR59" t="e">
            <v>#DIV/0!</v>
          </cell>
          <cell r="AS59" t="e">
            <v>#DIV/0!</v>
          </cell>
          <cell r="AT59" t="e">
            <v>#DIV/0!</v>
          </cell>
          <cell r="AU59" t="e">
            <v>#DIV/0!</v>
          </cell>
          <cell r="AV59" t="e">
            <v>#DIV/0!</v>
          </cell>
          <cell r="AW59" t="e">
            <v>#DIV/0!</v>
          </cell>
          <cell r="AX59" t="e">
            <v>#DIV/0!</v>
          </cell>
          <cell r="AY59" t="e">
            <v>#DIV/0!</v>
          </cell>
          <cell r="AZ59" t="e">
            <v>#DIV/0!</v>
          </cell>
          <cell r="BA59" t="e">
            <v>#DIV/0!</v>
          </cell>
          <cell r="BB59" t="e">
            <v>#DIV/0!</v>
          </cell>
          <cell r="BC59" t="e">
            <v>#DIV/0!</v>
          </cell>
          <cell r="BD59" t="e">
            <v>#DIV/0!</v>
          </cell>
          <cell r="BE59" t="e">
            <v>#DIV/0!</v>
          </cell>
          <cell r="BF59" t="e">
            <v>#DIV/0!</v>
          </cell>
          <cell r="BG59" t="e">
            <v>#DIV/0!</v>
          </cell>
          <cell r="BH59" t="e">
            <v>#DIV/0!</v>
          </cell>
          <cell r="BI59" t="e">
            <v>#DIV/0!</v>
          </cell>
          <cell r="BJ59" t="e">
            <v>#DIV/0!</v>
          </cell>
          <cell r="BK59" t="e">
            <v>#DIV/0!</v>
          </cell>
          <cell r="BL59" t="e">
            <v>#DIV/0!</v>
          </cell>
          <cell r="BM59" t="e">
            <v>#DIV/0!</v>
          </cell>
          <cell r="BN59" t="e">
            <v>#DIV/0!</v>
          </cell>
          <cell r="BO59" t="e">
            <v>#DIV/0!</v>
          </cell>
          <cell r="BP59" t="e">
            <v>#DIV/0!</v>
          </cell>
          <cell r="BR59" t="e">
            <v>#DIV/0!</v>
          </cell>
          <cell r="BS59" t="e">
            <v>#DIV/0!</v>
          </cell>
          <cell r="BT59" t="e">
            <v>#DIV/0!</v>
          </cell>
          <cell r="BU59" t="e">
            <v>#DIV/0!</v>
          </cell>
          <cell r="BV59" t="e">
            <v>#DIV/0!</v>
          </cell>
          <cell r="BW59" t="e">
            <v>#DIV/0!</v>
          </cell>
          <cell r="BX59" t="e">
            <v>#DIV/0!</v>
          </cell>
          <cell r="BY59" t="e">
            <v>#DIV/0!</v>
          </cell>
          <cell r="BZ59" t="e">
            <v>#DIV/0!</v>
          </cell>
          <cell r="CA59" t="e">
            <v>#DIV/0!</v>
          </cell>
          <cell r="CB59" t="e">
            <v>#DIV/0!</v>
          </cell>
          <cell r="CC59" t="e">
            <v>#DIV/0!</v>
          </cell>
          <cell r="CD59" t="e">
            <v>#DIV/0!</v>
          </cell>
          <cell r="CE59" t="e">
            <v>#DIV/0!</v>
          </cell>
          <cell r="CF59" t="e">
            <v>#DIV/0!</v>
          </cell>
          <cell r="CG59" t="e">
            <v>#DIV/0!</v>
          </cell>
          <cell r="CH59" t="e">
            <v>#DIV/0!</v>
          </cell>
          <cell r="CI59" t="e">
            <v>#DIV/0!</v>
          </cell>
          <cell r="CJ59" t="e">
            <v>#DIV/0!</v>
          </cell>
          <cell r="CK59" t="e">
            <v>#DIV/0!</v>
          </cell>
          <cell r="CL59" t="e">
            <v>#DIV/0!</v>
          </cell>
        </row>
        <row r="60">
          <cell r="A60">
            <v>500</v>
          </cell>
          <cell r="B60" t="str">
            <v>5 Leadership</v>
          </cell>
          <cell r="E60" t="e">
            <v>#DIV/0!</v>
          </cell>
          <cell r="F60" t="e">
            <v>#DIV/0!</v>
          </cell>
          <cell r="G60" t="e">
            <v>#DIV/0!</v>
          </cell>
          <cell r="H60" t="e">
            <v>#DIV/0!</v>
          </cell>
          <cell r="I60" t="e">
            <v>#DIV/0!</v>
          </cell>
          <cell r="J60" t="e">
            <v>#DIV/0!</v>
          </cell>
          <cell r="K60" t="e">
            <v>#DIV/0!</v>
          </cell>
          <cell r="L60" t="e">
            <v>#DIV/0!</v>
          </cell>
          <cell r="M60" t="e">
            <v>#DIV/0!</v>
          </cell>
          <cell r="N60" t="e">
            <v>#DIV/0!</v>
          </cell>
          <cell r="O60" t="e">
            <v>#DIV/0!</v>
          </cell>
          <cell r="P60" t="e">
            <v>#DIV/0!</v>
          </cell>
          <cell r="Q60" t="e">
            <v>#DIV/0!</v>
          </cell>
          <cell r="R60" t="e">
            <v>#DIV/0!</v>
          </cell>
          <cell r="S60" t="e">
            <v>#DIV/0!</v>
          </cell>
          <cell r="T60" t="e">
            <v>#DIV/0!</v>
          </cell>
          <cell r="U60" t="e">
            <v>#DIV/0!</v>
          </cell>
          <cell r="V60" t="e">
            <v>#DIV/0!</v>
          </cell>
          <cell r="W60" t="e">
            <v>#DIV/0!</v>
          </cell>
          <cell r="X60" t="e">
            <v>#DIV/0!</v>
          </cell>
          <cell r="Y60" t="e">
            <v>#DIV/0!</v>
          </cell>
          <cell r="Z60" t="e">
            <v>#DIV/0!</v>
          </cell>
          <cell r="AA60" t="e">
            <v>#DIV/0!</v>
          </cell>
          <cell r="AB60" t="e">
            <v>#DIV/0!</v>
          </cell>
          <cell r="AC60" t="e">
            <v>#DIV/0!</v>
          </cell>
          <cell r="AD60" t="e">
            <v>#DIV/0!</v>
          </cell>
          <cell r="AE60" t="e">
            <v>#DIV/0!</v>
          </cell>
          <cell r="AF60" t="e">
            <v>#DIV/0!</v>
          </cell>
          <cell r="AG60" t="e">
            <v>#DIV/0!</v>
          </cell>
          <cell r="AH60" t="e">
            <v>#DIV/0!</v>
          </cell>
          <cell r="AI60" t="e">
            <v>#DIV/0!</v>
          </cell>
          <cell r="AJ60" t="e">
            <v>#DIV/0!</v>
          </cell>
          <cell r="AK60" t="e">
            <v>#DIV/0!</v>
          </cell>
          <cell r="AL60" t="e">
            <v>#DIV/0!</v>
          </cell>
          <cell r="AM60" t="e">
            <v>#DIV/0!</v>
          </cell>
          <cell r="AN60" t="e">
            <v>#DIV/0!</v>
          </cell>
          <cell r="AO60" t="e">
            <v>#DIV/0!</v>
          </cell>
          <cell r="AP60" t="e">
            <v>#DIV/0!</v>
          </cell>
          <cell r="AQ60" t="e">
            <v>#DIV/0!</v>
          </cell>
          <cell r="AR60" t="e">
            <v>#DIV/0!</v>
          </cell>
          <cell r="AS60" t="e">
            <v>#DIV/0!</v>
          </cell>
          <cell r="AT60" t="e">
            <v>#DIV/0!</v>
          </cell>
          <cell r="AU60" t="e">
            <v>#DIV/0!</v>
          </cell>
          <cell r="AV60" t="e">
            <v>#DIV/0!</v>
          </cell>
          <cell r="AW60" t="e">
            <v>#DIV/0!</v>
          </cell>
          <cell r="AX60" t="e">
            <v>#DIV/0!</v>
          </cell>
          <cell r="AY60" t="e">
            <v>#DIV/0!</v>
          </cell>
          <cell r="AZ60" t="e">
            <v>#DIV/0!</v>
          </cell>
          <cell r="BA60" t="e">
            <v>#DIV/0!</v>
          </cell>
          <cell r="BB60" t="e">
            <v>#DIV/0!</v>
          </cell>
          <cell r="BC60" t="e">
            <v>#DIV/0!</v>
          </cell>
          <cell r="BD60" t="e">
            <v>#DIV/0!</v>
          </cell>
          <cell r="BE60" t="e">
            <v>#DIV/0!</v>
          </cell>
          <cell r="BF60" t="e">
            <v>#DIV/0!</v>
          </cell>
          <cell r="BG60" t="e">
            <v>#DIV/0!</v>
          </cell>
          <cell r="BH60" t="e">
            <v>#DIV/0!</v>
          </cell>
          <cell r="BI60" t="e">
            <v>#DIV/0!</v>
          </cell>
          <cell r="BJ60" t="e">
            <v>#DIV/0!</v>
          </cell>
          <cell r="BK60" t="e">
            <v>#DIV/0!</v>
          </cell>
          <cell r="BL60" t="e">
            <v>#DIV/0!</v>
          </cell>
          <cell r="BM60" t="e">
            <v>#DIV/0!</v>
          </cell>
          <cell r="BN60" t="e">
            <v>#DIV/0!</v>
          </cell>
          <cell r="BO60" t="e">
            <v>#DIV/0!</v>
          </cell>
          <cell r="BP60" t="e">
            <v>#DIV/0!</v>
          </cell>
          <cell r="BR60" t="e">
            <v>#DIV/0!</v>
          </cell>
          <cell r="BS60" t="e">
            <v>#DIV/0!</v>
          </cell>
          <cell r="BT60" t="e">
            <v>#DIV/0!</v>
          </cell>
          <cell r="BU60" t="e">
            <v>#DIV/0!</v>
          </cell>
          <cell r="BV60" t="e">
            <v>#DIV/0!</v>
          </cell>
          <cell r="BW60" t="e">
            <v>#DIV/0!</v>
          </cell>
          <cell r="BX60" t="e">
            <v>#DIV/0!</v>
          </cell>
          <cell r="BY60" t="e">
            <v>#DIV/0!</v>
          </cell>
          <cell r="BZ60" t="e">
            <v>#DIV/0!</v>
          </cell>
          <cell r="CA60" t="e">
            <v>#DIV/0!</v>
          </cell>
          <cell r="CB60" t="e">
            <v>#DIV/0!</v>
          </cell>
          <cell r="CC60" t="e">
            <v>#DIV/0!</v>
          </cell>
          <cell r="CD60" t="e">
            <v>#DIV/0!</v>
          </cell>
          <cell r="CE60" t="e">
            <v>#DIV/0!</v>
          </cell>
          <cell r="CF60" t="e">
            <v>#DIV/0!</v>
          </cell>
          <cell r="CG60" t="e">
            <v>#DIV/0!</v>
          </cell>
          <cell r="CH60" t="e">
            <v>#DIV/0!</v>
          </cell>
          <cell r="CI60" t="e">
            <v>#DIV/0!</v>
          </cell>
          <cell r="CJ60" t="e">
            <v>#DIV/0!</v>
          </cell>
          <cell r="CK60" t="e">
            <v>#DIV/0!</v>
          </cell>
          <cell r="CL60" t="e">
            <v>#DIV/0!</v>
          </cell>
        </row>
        <row r="61">
          <cell r="A61">
            <v>90000</v>
          </cell>
          <cell r="B61" t="str">
            <v>TOTAL</v>
          </cell>
          <cell r="E61" t="e">
            <v>#DIV/0!</v>
          </cell>
          <cell r="F61" t="e">
            <v>#DIV/0!</v>
          </cell>
          <cell r="G61" t="e">
            <v>#DIV/0!</v>
          </cell>
          <cell r="H61" t="e">
            <v>#DIV/0!</v>
          </cell>
          <cell r="I61" t="e">
            <v>#DIV/0!</v>
          </cell>
          <cell r="J61" t="e">
            <v>#DIV/0!</v>
          </cell>
          <cell r="K61" t="e">
            <v>#DIV/0!</v>
          </cell>
          <cell r="L61" t="e">
            <v>#DIV/0!</v>
          </cell>
          <cell r="M61" t="e">
            <v>#DIV/0!</v>
          </cell>
          <cell r="N61" t="e">
            <v>#DIV/0!</v>
          </cell>
          <cell r="O61" t="e">
            <v>#DIV/0!</v>
          </cell>
          <cell r="P61" t="e">
            <v>#DIV/0!</v>
          </cell>
          <cell r="Q61" t="e">
            <v>#DIV/0!</v>
          </cell>
          <cell r="R61" t="e">
            <v>#DIV/0!</v>
          </cell>
          <cell r="S61" t="e">
            <v>#DIV/0!</v>
          </cell>
          <cell r="T61" t="e">
            <v>#DIV/0!</v>
          </cell>
          <cell r="U61" t="e">
            <v>#DIV/0!</v>
          </cell>
          <cell r="V61" t="e">
            <v>#DIV/0!</v>
          </cell>
          <cell r="W61" t="e">
            <v>#DIV/0!</v>
          </cell>
          <cell r="X61" t="e">
            <v>#DIV/0!</v>
          </cell>
          <cell r="Y61" t="e">
            <v>#DIV/0!</v>
          </cell>
          <cell r="Z61" t="e">
            <v>#DIV/0!</v>
          </cell>
          <cell r="AA61" t="e">
            <v>#DIV/0!</v>
          </cell>
          <cell r="AB61" t="e">
            <v>#DIV/0!</v>
          </cell>
          <cell r="AC61" t="e">
            <v>#DIV/0!</v>
          </cell>
          <cell r="AD61" t="e">
            <v>#DIV/0!</v>
          </cell>
          <cell r="AE61" t="e">
            <v>#DIV/0!</v>
          </cell>
          <cell r="AF61" t="e">
            <v>#DIV/0!</v>
          </cell>
          <cell r="AG61" t="e">
            <v>#DIV/0!</v>
          </cell>
          <cell r="AH61" t="e">
            <v>#DIV/0!</v>
          </cell>
          <cell r="AI61" t="e">
            <v>#DIV/0!</v>
          </cell>
          <cell r="AJ61" t="e">
            <v>#DIV/0!</v>
          </cell>
          <cell r="AK61" t="e">
            <v>#DIV/0!</v>
          </cell>
          <cell r="AL61" t="e">
            <v>#DIV/0!</v>
          </cell>
          <cell r="AM61" t="e">
            <v>#DIV/0!</v>
          </cell>
          <cell r="AN61" t="e">
            <v>#DIV/0!</v>
          </cell>
          <cell r="AO61" t="e">
            <v>#DIV/0!</v>
          </cell>
          <cell r="AP61" t="e">
            <v>#DIV/0!</v>
          </cell>
          <cell r="AQ61" t="e">
            <v>#DIV/0!</v>
          </cell>
          <cell r="AR61" t="e">
            <v>#DIV/0!</v>
          </cell>
          <cell r="AS61" t="e">
            <v>#DIV/0!</v>
          </cell>
          <cell r="AT61" t="e">
            <v>#DIV/0!</v>
          </cell>
          <cell r="AU61" t="e">
            <v>#DIV/0!</v>
          </cell>
          <cell r="AV61" t="e">
            <v>#DIV/0!</v>
          </cell>
          <cell r="AW61" t="e">
            <v>#DIV/0!</v>
          </cell>
          <cell r="AX61" t="e">
            <v>#DIV/0!</v>
          </cell>
          <cell r="AY61" t="e">
            <v>#DIV/0!</v>
          </cell>
          <cell r="AZ61" t="e">
            <v>#DIV/0!</v>
          </cell>
          <cell r="BA61" t="e">
            <v>#DIV/0!</v>
          </cell>
          <cell r="BB61" t="e">
            <v>#DIV/0!</v>
          </cell>
          <cell r="BC61" t="e">
            <v>#DIV/0!</v>
          </cell>
          <cell r="BD61" t="e">
            <v>#DIV/0!</v>
          </cell>
          <cell r="BE61" t="e">
            <v>#DIV/0!</v>
          </cell>
          <cell r="BF61" t="e">
            <v>#DIV/0!</v>
          </cell>
          <cell r="BG61" t="e">
            <v>#DIV/0!</v>
          </cell>
          <cell r="BH61" t="e">
            <v>#DIV/0!</v>
          </cell>
          <cell r="BI61" t="e">
            <v>#DIV/0!</v>
          </cell>
          <cell r="BJ61" t="e">
            <v>#DIV/0!</v>
          </cell>
          <cell r="BK61" t="e">
            <v>#DIV/0!</v>
          </cell>
          <cell r="BL61" t="e">
            <v>#DIV/0!</v>
          </cell>
          <cell r="BM61" t="e">
            <v>#DIV/0!</v>
          </cell>
          <cell r="BN61" t="e">
            <v>#DIV/0!</v>
          </cell>
          <cell r="BO61" t="e">
            <v>#DIV/0!</v>
          </cell>
          <cell r="BP61" t="e">
            <v>#DIV/0!</v>
          </cell>
          <cell r="BR61" t="e">
            <v>#DIV/0!</v>
          </cell>
          <cell r="BS61" t="e">
            <v>#DIV/0!</v>
          </cell>
          <cell r="BT61" t="e">
            <v>#DIV/0!</v>
          </cell>
          <cell r="BU61" t="e">
            <v>#DIV/0!</v>
          </cell>
          <cell r="BV61" t="e">
            <v>#DIV/0!</v>
          </cell>
          <cell r="BW61" t="e">
            <v>#DIV/0!</v>
          </cell>
          <cell r="BX61" t="e">
            <v>#DIV/0!</v>
          </cell>
          <cell r="BY61" t="e">
            <v>#DIV/0!</v>
          </cell>
          <cell r="BZ61" t="e">
            <v>#DIV/0!</v>
          </cell>
          <cell r="CA61" t="e">
            <v>#DIV/0!</v>
          </cell>
          <cell r="CB61" t="e">
            <v>#DIV/0!</v>
          </cell>
          <cell r="CC61" t="e">
            <v>#DIV/0!</v>
          </cell>
          <cell r="CD61" t="e">
            <v>#DIV/0!</v>
          </cell>
          <cell r="CE61" t="e">
            <v>#DIV/0!</v>
          </cell>
          <cell r="CF61" t="e">
            <v>#DIV/0!</v>
          </cell>
          <cell r="CG61" t="e">
            <v>#DIV/0!</v>
          </cell>
          <cell r="CH61" t="e">
            <v>#DIV/0!</v>
          </cell>
          <cell r="CI61" t="e">
            <v>#DIV/0!</v>
          </cell>
          <cell r="CJ61" t="e">
            <v>#DIV/0!</v>
          </cell>
          <cell r="CK61" t="e">
            <v>#DIV/0!</v>
          </cell>
          <cell r="CL61" t="e">
            <v>#DIV/0!</v>
          </cell>
        </row>
        <row r="71">
          <cell r="A71">
            <v>110</v>
          </cell>
          <cell r="B71" t="str">
            <v>11 Face-to-Face Teaching</v>
          </cell>
          <cell r="D71">
            <v>110</v>
          </cell>
          <cell r="E71" t="e">
            <v>#DIV/0!</v>
          </cell>
          <cell r="F71" t="e">
            <v>#DIV/0!</v>
          </cell>
          <cell r="G71" t="e">
            <v>#DIV/0!</v>
          </cell>
          <cell r="H71" t="e">
            <v>#DIV/0!</v>
          </cell>
          <cell r="I71" t="e">
            <v>#DIV/0!</v>
          </cell>
          <cell r="J71" t="e">
            <v>#DIV/0!</v>
          </cell>
          <cell r="K71" t="e">
            <v>#DIV/0!</v>
          </cell>
          <cell r="L71" t="e">
            <v>#DIV/0!</v>
          </cell>
          <cell r="M71" t="e">
            <v>#DIV/0!</v>
          </cell>
          <cell r="N71" t="e">
            <v>#DIV/0!</v>
          </cell>
          <cell r="O71" t="e">
            <v>#DIV/0!</v>
          </cell>
          <cell r="P71" t="e">
            <v>#DIV/0!</v>
          </cell>
          <cell r="Q71" t="e">
            <v>#DIV/0!</v>
          </cell>
          <cell r="R71" t="e">
            <v>#DIV/0!</v>
          </cell>
          <cell r="S71" t="e">
            <v>#DIV/0!</v>
          </cell>
          <cell r="T71" t="e">
            <v>#DIV/0!</v>
          </cell>
          <cell r="U71" t="e">
            <v>#DIV/0!</v>
          </cell>
          <cell r="V71" t="e">
            <v>#DIV/0!</v>
          </cell>
          <cell r="W71" t="e">
            <v>#DIV/0!</v>
          </cell>
          <cell r="X71" t="e">
            <v>#DIV/0!</v>
          </cell>
          <cell r="Y71" t="e">
            <v>#DIV/0!</v>
          </cell>
          <cell r="Z71" t="e">
            <v>#DIV/0!</v>
          </cell>
          <cell r="AA71" t="e">
            <v>#DIV/0!</v>
          </cell>
          <cell r="AB71" t="e">
            <v>#DIV/0!</v>
          </cell>
          <cell r="AC71" t="e">
            <v>#DIV/0!</v>
          </cell>
          <cell r="AD71" t="e">
            <v>#DIV/0!</v>
          </cell>
          <cell r="AE71" t="e">
            <v>#DIV/0!</v>
          </cell>
          <cell r="AF71" t="e">
            <v>#DIV/0!</v>
          </cell>
          <cell r="AG71" t="e">
            <v>#DIV/0!</v>
          </cell>
          <cell r="AH71" t="e">
            <v>#DIV/0!</v>
          </cell>
          <cell r="AI71" t="e">
            <v>#DIV/0!</v>
          </cell>
          <cell r="AJ71" t="e">
            <v>#DIV/0!</v>
          </cell>
          <cell r="AK71" t="e">
            <v>#DIV/0!</v>
          </cell>
          <cell r="AL71" t="e">
            <v>#DIV/0!</v>
          </cell>
          <cell r="AM71" t="e">
            <v>#DIV/0!</v>
          </cell>
          <cell r="AN71" t="e">
            <v>#DIV/0!</v>
          </cell>
          <cell r="AO71" t="e">
            <v>#DIV/0!</v>
          </cell>
          <cell r="AP71" t="e">
            <v>#DIV/0!</v>
          </cell>
          <cell r="AQ71" t="e">
            <v>#DIV/0!</v>
          </cell>
          <cell r="AR71" t="e">
            <v>#DIV/0!</v>
          </cell>
          <cell r="AS71" t="e">
            <v>#DIV/0!</v>
          </cell>
          <cell r="AT71" t="e">
            <v>#DIV/0!</v>
          </cell>
          <cell r="AU71" t="e">
            <v>#DIV/0!</v>
          </cell>
          <cell r="AV71" t="e">
            <v>#DIV/0!</v>
          </cell>
          <cell r="AW71" t="e">
            <v>#DIV/0!</v>
          </cell>
          <cell r="AX71" t="e">
            <v>#DIV/0!</v>
          </cell>
          <cell r="AY71" t="e">
            <v>#DIV/0!</v>
          </cell>
          <cell r="AZ71" t="e">
            <v>#DIV/0!</v>
          </cell>
          <cell r="BA71" t="e">
            <v>#DIV/0!</v>
          </cell>
          <cell r="BB71" t="e">
            <v>#DIV/0!</v>
          </cell>
          <cell r="BC71" t="e">
            <v>#DIV/0!</v>
          </cell>
          <cell r="BD71" t="e">
            <v>#DIV/0!</v>
          </cell>
          <cell r="BE71" t="e">
            <v>#DIV/0!</v>
          </cell>
          <cell r="BF71" t="e">
            <v>#DIV/0!</v>
          </cell>
          <cell r="BG71" t="e">
            <v>#DIV/0!</v>
          </cell>
          <cell r="BH71" t="e">
            <v>#DIV/0!</v>
          </cell>
          <cell r="BI71" t="e">
            <v>#DIV/0!</v>
          </cell>
          <cell r="BJ71" t="e">
            <v>#DIV/0!</v>
          </cell>
          <cell r="BK71" t="e">
            <v>#DIV/0!</v>
          </cell>
          <cell r="BL71" t="e">
            <v>#DIV/0!</v>
          </cell>
          <cell r="BM71" t="e">
            <v>#DIV/0!</v>
          </cell>
          <cell r="BN71" t="e">
            <v>#DIV/0!</v>
          </cell>
          <cell r="BO71" t="e">
            <v>#DIV/0!</v>
          </cell>
          <cell r="BP71" t="e">
            <v>#DIV/0!</v>
          </cell>
          <cell r="BR71" t="e">
            <v>#DIV/0!</v>
          </cell>
          <cell r="BS71" t="e">
            <v>#DIV/0!</v>
          </cell>
          <cell r="BT71" t="e">
            <v>#DIV/0!</v>
          </cell>
          <cell r="BU71" t="e">
            <v>#DIV/0!</v>
          </cell>
          <cell r="BV71" t="e">
            <v>#DIV/0!</v>
          </cell>
          <cell r="BW71" t="e">
            <v>#DIV/0!</v>
          </cell>
          <cell r="BX71" t="e">
            <v>#DIV/0!</v>
          </cell>
          <cell r="BY71" t="e">
            <v>#DIV/0!</v>
          </cell>
          <cell r="BZ71" t="e">
            <v>#DIV/0!</v>
          </cell>
          <cell r="CA71" t="e">
            <v>#DIV/0!</v>
          </cell>
          <cell r="CB71" t="e">
            <v>#DIV/0!</v>
          </cell>
          <cell r="CC71" t="e">
            <v>#DIV/0!</v>
          </cell>
          <cell r="CD71" t="e">
            <v>#DIV/0!</v>
          </cell>
          <cell r="CE71" t="e">
            <v>#DIV/0!</v>
          </cell>
          <cell r="CF71" t="e">
            <v>#DIV/0!</v>
          </cell>
          <cell r="CG71" t="e">
            <v>#DIV/0!</v>
          </cell>
          <cell r="CH71" t="e">
            <v>#DIV/0!</v>
          </cell>
          <cell r="CI71" t="e">
            <v>#DIV/0!</v>
          </cell>
          <cell r="CJ71" t="e">
            <v>#DIV/0!</v>
          </cell>
          <cell r="CK71" t="e">
            <v>#DIV/0!</v>
          </cell>
          <cell r="CL71" t="e">
            <v>#DIV/0!</v>
          </cell>
        </row>
        <row r="72">
          <cell r="A72">
            <v>120</v>
          </cell>
          <cell r="B72" t="str">
            <v>12 Classroom Materials</v>
          </cell>
          <cell r="D72">
            <v>120</v>
          </cell>
          <cell r="E72" t="e">
            <v>#DIV/0!</v>
          </cell>
          <cell r="F72" t="e">
            <v>#DIV/0!</v>
          </cell>
          <cell r="G72" t="e">
            <v>#DIV/0!</v>
          </cell>
          <cell r="H72" t="e">
            <v>#DIV/0!</v>
          </cell>
          <cell r="I72" t="e">
            <v>#DIV/0!</v>
          </cell>
          <cell r="J72" t="e">
            <v>#DIV/0!</v>
          </cell>
          <cell r="K72" t="e">
            <v>#DIV/0!</v>
          </cell>
          <cell r="L72" t="e">
            <v>#DIV/0!</v>
          </cell>
          <cell r="M72" t="e">
            <v>#DIV/0!</v>
          </cell>
          <cell r="N72" t="e">
            <v>#DIV/0!</v>
          </cell>
          <cell r="O72" t="e">
            <v>#DIV/0!</v>
          </cell>
          <cell r="P72" t="e">
            <v>#DIV/0!</v>
          </cell>
          <cell r="Q72" t="e">
            <v>#DIV/0!</v>
          </cell>
          <cell r="R72" t="e">
            <v>#DIV/0!</v>
          </cell>
          <cell r="S72" t="e">
            <v>#DIV/0!</v>
          </cell>
          <cell r="T72" t="e">
            <v>#DIV/0!</v>
          </cell>
          <cell r="U72" t="e">
            <v>#DIV/0!</v>
          </cell>
          <cell r="V72" t="e">
            <v>#DIV/0!</v>
          </cell>
          <cell r="W72" t="e">
            <v>#DIV/0!</v>
          </cell>
          <cell r="X72" t="e">
            <v>#DIV/0!</v>
          </cell>
          <cell r="Y72" t="e">
            <v>#DIV/0!</v>
          </cell>
          <cell r="Z72" t="e">
            <v>#DIV/0!</v>
          </cell>
          <cell r="AA72" t="e">
            <v>#DIV/0!</v>
          </cell>
          <cell r="AB72" t="e">
            <v>#DIV/0!</v>
          </cell>
          <cell r="AC72" t="e">
            <v>#DIV/0!</v>
          </cell>
          <cell r="AD72" t="e">
            <v>#DIV/0!</v>
          </cell>
          <cell r="AE72" t="e">
            <v>#DIV/0!</v>
          </cell>
          <cell r="AF72" t="e">
            <v>#DIV/0!</v>
          </cell>
          <cell r="AG72" t="e">
            <v>#DIV/0!</v>
          </cell>
          <cell r="AH72" t="e">
            <v>#DIV/0!</v>
          </cell>
          <cell r="AI72" t="e">
            <v>#DIV/0!</v>
          </cell>
          <cell r="AJ72" t="e">
            <v>#DIV/0!</v>
          </cell>
          <cell r="AK72" t="e">
            <v>#DIV/0!</v>
          </cell>
          <cell r="AL72" t="e">
            <v>#DIV/0!</v>
          </cell>
          <cell r="AM72" t="e">
            <v>#DIV/0!</v>
          </cell>
          <cell r="AN72" t="e">
            <v>#DIV/0!</v>
          </cell>
          <cell r="AO72" t="e">
            <v>#DIV/0!</v>
          </cell>
          <cell r="AP72" t="e">
            <v>#DIV/0!</v>
          </cell>
          <cell r="AQ72" t="e">
            <v>#DIV/0!</v>
          </cell>
          <cell r="AR72" t="e">
            <v>#DIV/0!</v>
          </cell>
          <cell r="AS72" t="e">
            <v>#DIV/0!</v>
          </cell>
          <cell r="AT72" t="e">
            <v>#DIV/0!</v>
          </cell>
          <cell r="AU72" t="e">
            <v>#DIV/0!</v>
          </cell>
          <cell r="AV72" t="e">
            <v>#DIV/0!</v>
          </cell>
          <cell r="AW72" t="e">
            <v>#DIV/0!</v>
          </cell>
          <cell r="AX72" t="e">
            <v>#DIV/0!</v>
          </cell>
          <cell r="AY72" t="e">
            <v>#DIV/0!</v>
          </cell>
          <cell r="AZ72" t="e">
            <v>#DIV/0!</v>
          </cell>
          <cell r="BA72" t="e">
            <v>#DIV/0!</v>
          </cell>
          <cell r="BB72" t="e">
            <v>#DIV/0!</v>
          </cell>
          <cell r="BC72" t="e">
            <v>#DIV/0!</v>
          </cell>
          <cell r="BD72" t="e">
            <v>#DIV/0!</v>
          </cell>
          <cell r="BE72" t="e">
            <v>#DIV/0!</v>
          </cell>
          <cell r="BF72" t="e">
            <v>#DIV/0!</v>
          </cell>
          <cell r="BG72" t="e">
            <v>#DIV/0!</v>
          </cell>
          <cell r="BH72" t="e">
            <v>#DIV/0!</v>
          </cell>
          <cell r="BI72" t="e">
            <v>#DIV/0!</v>
          </cell>
          <cell r="BJ72" t="e">
            <v>#DIV/0!</v>
          </cell>
          <cell r="BK72" t="e">
            <v>#DIV/0!</v>
          </cell>
          <cell r="BL72" t="e">
            <v>#DIV/0!</v>
          </cell>
          <cell r="BM72" t="e">
            <v>#DIV/0!</v>
          </cell>
          <cell r="BN72" t="e">
            <v>#DIV/0!</v>
          </cell>
          <cell r="BO72" t="e">
            <v>#DIV/0!</v>
          </cell>
          <cell r="BP72" t="e">
            <v>#DIV/0!</v>
          </cell>
          <cell r="BR72" t="e">
            <v>#DIV/0!</v>
          </cell>
          <cell r="BS72" t="e">
            <v>#DIV/0!</v>
          </cell>
          <cell r="BT72" t="e">
            <v>#DIV/0!</v>
          </cell>
          <cell r="BU72" t="e">
            <v>#DIV/0!</v>
          </cell>
          <cell r="BV72" t="e">
            <v>#DIV/0!</v>
          </cell>
          <cell r="BW72" t="e">
            <v>#DIV/0!</v>
          </cell>
          <cell r="BX72" t="e">
            <v>#DIV/0!</v>
          </cell>
          <cell r="BY72" t="e">
            <v>#DIV/0!</v>
          </cell>
          <cell r="BZ72" t="e">
            <v>#DIV/0!</v>
          </cell>
          <cell r="CA72" t="e">
            <v>#DIV/0!</v>
          </cell>
          <cell r="CB72" t="e">
            <v>#DIV/0!</v>
          </cell>
          <cell r="CC72" t="e">
            <v>#DIV/0!</v>
          </cell>
          <cell r="CD72" t="e">
            <v>#DIV/0!</v>
          </cell>
          <cell r="CE72" t="e">
            <v>#DIV/0!</v>
          </cell>
          <cell r="CF72" t="e">
            <v>#DIV/0!</v>
          </cell>
          <cell r="CG72" t="e">
            <v>#DIV/0!</v>
          </cell>
          <cell r="CH72" t="e">
            <v>#DIV/0!</v>
          </cell>
          <cell r="CI72" t="e">
            <v>#DIV/0!</v>
          </cell>
          <cell r="CJ72" t="e">
            <v>#DIV/0!</v>
          </cell>
          <cell r="CK72" t="e">
            <v>#DIV/0!</v>
          </cell>
          <cell r="CL72" t="e">
            <v>#DIV/0!</v>
          </cell>
        </row>
        <row r="73">
          <cell r="A73">
            <v>210</v>
          </cell>
          <cell r="B73" t="str">
            <v>21 Pupil Support</v>
          </cell>
          <cell r="D73">
            <v>210</v>
          </cell>
          <cell r="E73" t="e">
            <v>#DIV/0!</v>
          </cell>
          <cell r="F73" t="e">
            <v>#DIV/0!</v>
          </cell>
          <cell r="G73" t="e">
            <v>#DIV/0!</v>
          </cell>
          <cell r="H73" t="e">
            <v>#DIV/0!</v>
          </cell>
          <cell r="I73" t="e">
            <v>#DIV/0!</v>
          </cell>
          <cell r="J73" t="e">
            <v>#DIV/0!</v>
          </cell>
          <cell r="K73" t="e">
            <v>#DIV/0!</v>
          </cell>
          <cell r="L73" t="e">
            <v>#DIV/0!</v>
          </cell>
          <cell r="M73" t="e">
            <v>#DIV/0!</v>
          </cell>
          <cell r="N73" t="e">
            <v>#DIV/0!</v>
          </cell>
          <cell r="O73" t="e">
            <v>#DIV/0!</v>
          </cell>
          <cell r="P73" t="e">
            <v>#DIV/0!</v>
          </cell>
          <cell r="Q73" t="e">
            <v>#DIV/0!</v>
          </cell>
          <cell r="R73" t="e">
            <v>#DIV/0!</v>
          </cell>
          <cell r="S73" t="e">
            <v>#DIV/0!</v>
          </cell>
          <cell r="T73" t="e">
            <v>#DIV/0!</v>
          </cell>
          <cell r="U73" t="e">
            <v>#DIV/0!</v>
          </cell>
          <cell r="V73" t="e">
            <v>#DIV/0!</v>
          </cell>
          <cell r="W73" t="e">
            <v>#DIV/0!</v>
          </cell>
          <cell r="X73" t="e">
            <v>#DIV/0!</v>
          </cell>
          <cell r="Y73" t="e">
            <v>#DIV/0!</v>
          </cell>
          <cell r="Z73" t="e">
            <v>#DIV/0!</v>
          </cell>
          <cell r="AA73" t="e">
            <v>#DIV/0!</v>
          </cell>
          <cell r="AB73" t="e">
            <v>#DIV/0!</v>
          </cell>
          <cell r="AC73" t="e">
            <v>#DIV/0!</v>
          </cell>
          <cell r="AD73" t="e">
            <v>#DIV/0!</v>
          </cell>
          <cell r="AE73" t="e">
            <v>#DIV/0!</v>
          </cell>
          <cell r="AF73" t="e">
            <v>#DIV/0!</v>
          </cell>
          <cell r="AG73" t="e">
            <v>#DIV/0!</v>
          </cell>
          <cell r="AH73" t="e">
            <v>#DIV/0!</v>
          </cell>
          <cell r="AI73" t="e">
            <v>#DIV/0!</v>
          </cell>
          <cell r="AJ73" t="e">
            <v>#DIV/0!</v>
          </cell>
          <cell r="AK73" t="e">
            <v>#DIV/0!</v>
          </cell>
          <cell r="AL73" t="e">
            <v>#DIV/0!</v>
          </cell>
          <cell r="AM73" t="e">
            <v>#DIV/0!</v>
          </cell>
          <cell r="AN73" t="e">
            <v>#DIV/0!</v>
          </cell>
          <cell r="AO73" t="e">
            <v>#DIV/0!</v>
          </cell>
          <cell r="AP73" t="e">
            <v>#DIV/0!</v>
          </cell>
          <cell r="AQ73" t="e">
            <v>#DIV/0!</v>
          </cell>
          <cell r="AR73" t="e">
            <v>#DIV/0!</v>
          </cell>
          <cell r="AS73" t="e">
            <v>#DIV/0!</v>
          </cell>
          <cell r="AT73" t="e">
            <v>#DIV/0!</v>
          </cell>
          <cell r="AU73" t="e">
            <v>#DIV/0!</v>
          </cell>
          <cell r="AV73" t="e">
            <v>#DIV/0!</v>
          </cell>
          <cell r="AW73" t="e">
            <v>#DIV/0!</v>
          </cell>
          <cell r="AX73" t="e">
            <v>#DIV/0!</v>
          </cell>
          <cell r="AY73" t="e">
            <v>#DIV/0!</v>
          </cell>
          <cell r="AZ73" t="e">
            <v>#DIV/0!</v>
          </cell>
          <cell r="BA73" t="e">
            <v>#DIV/0!</v>
          </cell>
          <cell r="BB73" t="e">
            <v>#DIV/0!</v>
          </cell>
          <cell r="BC73" t="e">
            <v>#DIV/0!</v>
          </cell>
          <cell r="BD73" t="e">
            <v>#DIV/0!</v>
          </cell>
          <cell r="BE73" t="e">
            <v>#DIV/0!</v>
          </cell>
          <cell r="BF73" t="e">
            <v>#DIV/0!</v>
          </cell>
          <cell r="BG73" t="e">
            <v>#DIV/0!</v>
          </cell>
          <cell r="BH73" t="e">
            <v>#DIV/0!</v>
          </cell>
          <cell r="BI73" t="e">
            <v>#DIV/0!</v>
          </cell>
          <cell r="BJ73" t="e">
            <v>#DIV/0!</v>
          </cell>
          <cell r="BK73" t="e">
            <v>#DIV/0!</v>
          </cell>
          <cell r="BL73" t="e">
            <v>#DIV/0!</v>
          </cell>
          <cell r="BM73" t="e">
            <v>#DIV/0!</v>
          </cell>
          <cell r="BN73" t="e">
            <v>#DIV/0!</v>
          </cell>
          <cell r="BO73" t="e">
            <v>#DIV/0!</v>
          </cell>
          <cell r="BP73" t="e">
            <v>#DIV/0!</v>
          </cell>
          <cell r="BR73" t="e">
            <v>#DIV/0!</v>
          </cell>
          <cell r="BS73" t="e">
            <v>#DIV/0!</v>
          </cell>
          <cell r="BT73" t="e">
            <v>#DIV/0!</v>
          </cell>
          <cell r="BU73" t="e">
            <v>#DIV/0!</v>
          </cell>
          <cell r="BV73" t="e">
            <v>#DIV/0!</v>
          </cell>
          <cell r="BW73" t="e">
            <v>#DIV/0!</v>
          </cell>
          <cell r="BX73" t="e">
            <v>#DIV/0!</v>
          </cell>
          <cell r="BY73" t="e">
            <v>#DIV/0!</v>
          </cell>
          <cell r="BZ73" t="e">
            <v>#DIV/0!</v>
          </cell>
          <cell r="CA73" t="e">
            <v>#DIV/0!</v>
          </cell>
          <cell r="CB73" t="e">
            <v>#DIV/0!</v>
          </cell>
          <cell r="CC73" t="e">
            <v>#DIV/0!</v>
          </cell>
          <cell r="CD73" t="e">
            <v>#DIV/0!</v>
          </cell>
          <cell r="CE73" t="e">
            <v>#DIV/0!</v>
          </cell>
          <cell r="CF73" t="e">
            <v>#DIV/0!</v>
          </cell>
          <cell r="CG73" t="e">
            <v>#DIV/0!</v>
          </cell>
          <cell r="CH73" t="e">
            <v>#DIV/0!</v>
          </cell>
          <cell r="CI73" t="e">
            <v>#DIV/0!</v>
          </cell>
          <cell r="CJ73" t="e">
            <v>#DIV/0!</v>
          </cell>
          <cell r="CK73" t="e">
            <v>#DIV/0!</v>
          </cell>
          <cell r="CL73" t="e">
            <v>#DIV/0!</v>
          </cell>
        </row>
        <row r="74">
          <cell r="A74">
            <v>220</v>
          </cell>
          <cell r="B74" t="str">
            <v>22 Teacher Support</v>
          </cell>
          <cell r="D74">
            <v>220</v>
          </cell>
          <cell r="E74" t="e">
            <v>#DIV/0!</v>
          </cell>
          <cell r="F74" t="e">
            <v>#DIV/0!</v>
          </cell>
          <cell r="G74" t="e">
            <v>#DIV/0!</v>
          </cell>
          <cell r="H74" t="e">
            <v>#DIV/0!</v>
          </cell>
          <cell r="I74" t="e">
            <v>#DIV/0!</v>
          </cell>
          <cell r="J74" t="e">
            <v>#DIV/0!</v>
          </cell>
          <cell r="K74" t="e">
            <v>#DIV/0!</v>
          </cell>
          <cell r="L74" t="e">
            <v>#DIV/0!</v>
          </cell>
          <cell r="M74" t="e">
            <v>#DIV/0!</v>
          </cell>
          <cell r="N74" t="e">
            <v>#DIV/0!</v>
          </cell>
          <cell r="O74" t="e">
            <v>#DIV/0!</v>
          </cell>
          <cell r="P74" t="e">
            <v>#DIV/0!</v>
          </cell>
          <cell r="Q74" t="e">
            <v>#DIV/0!</v>
          </cell>
          <cell r="R74" t="e">
            <v>#DIV/0!</v>
          </cell>
          <cell r="S74" t="e">
            <v>#DIV/0!</v>
          </cell>
          <cell r="T74" t="e">
            <v>#DIV/0!</v>
          </cell>
          <cell r="U74" t="e">
            <v>#DIV/0!</v>
          </cell>
          <cell r="V74" t="e">
            <v>#DIV/0!</v>
          </cell>
          <cell r="W74" t="e">
            <v>#DIV/0!</v>
          </cell>
          <cell r="X74" t="e">
            <v>#DIV/0!</v>
          </cell>
          <cell r="Y74" t="e">
            <v>#DIV/0!</v>
          </cell>
          <cell r="Z74" t="e">
            <v>#DIV/0!</v>
          </cell>
          <cell r="AA74" t="e">
            <v>#DIV/0!</v>
          </cell>
          <cell r="AB74" t="e">
            <v>#DIV/0!</v>
          </cell>
          <cell r="AC74" t="e">
            <v>#DIV/0!</v>
          </cell>
          <cell r="AD74" t="e">
            <v>#DIV/0!</v>
          </cell>
          <cell r="AE74" t="e">
            <v>#DIV/0!</v>
          </cell>
          <cell r="AF74" t="e">
            <v>#DIV/0!</v>
          </cell>
          <cell r="AG74" t="e">
            <v>#DIV/0!</v>
          </cell>
          <cell r="AH74" t="e">
            <v>#DIV/0!</v>
          </cell>
          <cell r="AI74" t="e">
            <v>#DIV/0!</v>
          </cell>
          <cell r="AJ74" t="e">
            <v>#DIV/0!</v>
          </cell>
          <cell r="AK74" t="e">
            <v>#DIV/0!</v>
          </cell>
          <cell r="AL74" t="e">
            <v>#DIV/0!</v>
          </cell>
          <cell r="AM74" t="e">
            <v>#DIV/0!</v>
          </cell>
          <cell r="AN74" t="e">
            <v>#DIV/0!</v>
          </cell>
          <cell r="AO74" t="e">
            <v>#DIV/0!</v>
          </cell>
          <cell r="AP74" t="e">
            <v>#DIV/0!</v>
          </cell>
          <cell r="AQ74" t="e">
            <v>#DIV/0!</v>
          </cell>
          <cell r="AR74" t="e">
            <v>#DIV/0!</v>
          </cell>
          <cell r="AS74" t="e">
            <v>#DIV/0!</v>
          </cell>
          <cell r="AT74" t="e">
            <v>#DIV/0!</v>
          </cell>
          <cell r="AU74" t="e">
            <v>#DIV/0!</v>
          </cell>
          <cell r="AV74" t="e">
            <v>#DIV/0!</v>
          </cell>
          <cell r="AW74" t="e">
            <v>#DIV/0!</v>
          </cell>
          <cell r="AX74" t="e">
            <v>#DIV/0!</v>
          </cell>
          <cell r="AY74" t="e">
            <v>#DIV/0!</v>
          </cell>
          <cell r="AZ74" t="e">
            <v>#DIV/0!</v>
          </cell>
          <cell r="BA74" t="e">
            <v>#DIV/0!</v>
          </cell>
          <cell r="BB74" t="e">
            <v>#DIV/0!</v>
          </cell>
          <cell r="BC74" t="e">
            <v>#DIV/0!</v>
          </cell>
          <cell r="BD74" t="e">
            <v>#DIV/0!</v>
          </cell>
          <cell r="BE74" t="e">
            <v>#DIV/0!</v>
          </cell>
          <cell r="BF74" t="e">
            <v>#DIV/0!</v>
          </cell>
          <cell r="BG74" t="e">
            <v>#DIV/0!</v>
          </cell>
          <cell r="BH74" t="e">
            <v>#DIV/0!</v>
          </cell>
          <cell r="BI74" t="e">
            <v>#DIV/0!</v>
          </cell>
          <cell r="BJ74" t="e">
            <v>#DIV/0!</v>
          </cell>
          <cell r="BK74" t="e">
            <v>#DIV/0!</v>
          </cell>
          <cell r="BL74" t="e">
            <v>#DIV/0!</v>
          </cell>
          <cell r="BM74" t="e">
            <v>#DIV/0!</v>
          </cell>
          <cell r="BN74" t="e">
            <v>#DIV/0!</v>
          </cell>
          <cell r="BO74" t="e">
            <v>#DIV/0!</v>
          </cell>
          <cell r="BP74" t="e">
            <v>#DIV/0!</v>
          </cell>
          <cell r="BR74" t="e">
            <v>#DIV/0!</v>
          </cell>
          <cell r="BS74" t="e">
            <v>#DIV/0!</v>
          </cell>
          <cell r="BT74" t="e">
            <v>#DIV/0!</v>
          </cell>
          <cell r="BU74" t="e">
            <v>#DIV/0!</v>
          </cell>
          <cell r="BV74" t="e">
            <v>#DIV/0!</v>
          </cell>
          <cell r="BW74" t="e">
            <v>#DIV/0!</v>
          </cell>
          <cell r="BX74" t="e">
            <v>#DIV/0!</v>
          </cell>
          <cell r="BY74" t="e">
            <v>#DIV/0!</v>
          </cell>
          <cell r="BZ74" t="e">
            <v>#DIV/0!</v>
          </cell>
          <cell r="CA74" t="e">
            <v>#DIV/0!</v>
          </cell>
          <cell r="CB74" t="e">
            <v>#DIV/0!</v>
          </cell>
          <cell r="CC74" t="e">
            <v>#DIV/0!</v>
          </cell>
          <cell r="CD74" t="e">
            <v>#DIV/0!</v>
          </cell>
          <cell r="CE74" t="e">
            <v>#DIV/0!</v>
          </cell>
          <cell r="CF74" t="e">
            <v>#DIV/0!</v>
          </cell>
          <cell r="CG74" t="e">
            <v>#DIV/0!</v>
          </cell>
          <cell r="CH74" t="e">
            <v>#DIV/0!</v>
          </cell>
          <cell r="CI74" t="e">
            <v>#DIV/0!</v>
          </cell>
          <cell r="CJ74" t="e">
            <v>#DIV/0!</v>
          </cell>
          <cell r="CK74" t="e">
            <v>#DIV/0!</v>
          </cell>
          <cell r="CL74" t="e">
            <v>#DIV/0!</v>
          </cell>
        </row>
        <row r="75">
          <cell r="A75">
            <v>230</v>
          </cell>
          <cell r="B75" t="str">
            <v>23 Program Support</v>
          </cell>
          <cell r="D75">
            <v>230</v>
          </cell>
          <cell r="E75" t="e">
            <v>#DIV/0!</v>
          </cell>
          <cell r="F75" t="e">
            <v>#DIV/0!</v>
          </cell>
          <cell r="G75" t="e">
            <v>#DIV/0!</v>
          </cell>
          <cell r="H75" t="e">
            <v>#DIV/0!</v>
          </cell>
          <cell r="I75" t="e">
            <v>#DIV/0!</v>
          </cell>
          <cell r="J75" t="e">
            <v>#DIV/0!</v>
          </cell>
          <cell r="K75" t="e">
            <v>#DIV/0!</v>
          </cell>
          <cell r="L75" t="e">
            <v>#DIV/0!</v>
          </cell>
          <cell r="M75" t="e">
            <v>#DIV/0!</v>
          </cell>
          <cell r="N75" t="e">
            <v>#DIV/0!</v>
          </cell>
          <cell r="O75" t="e">
            <v>#DIV/0!</v>
          </cell>
          <cell r="P75" t="e">
            <v>#DIV/0!</v>
          </cell>
          <cell r="Q75" t="e">
            <v>#DIV/0!</v>
          </cell>
          <cell r="R75" t="e">
            <v>#DIV/0!</v>
          </cell>
          <cell r="S75" t="e">
            <v>#DIV/0!</v>
          </cell>
          <cell r="T75" t="e">
            <v>#DIV/0!</v>
          </cell>
          <cell r="U75" t="e">
            <v>#DIV/0!</v>
          </cell>
          <cell r="V75" t="e">
            <v>#DIV/0!</v>
          </cell>
          <cell r="W75" t="e">
            <v>#DIV/0!</v>
          </cell>
          <cell r="X75" t="e">
            <v>#DIV/0!</v>
          </cell>
          <cell r="Y75" t="e">
            <v>#DIV/0!</v>
          </cell>
          <cell r="Z75" t="e">
            <v>#DIV/0!</v>
          </cell>
          <cell r="AA75" t="e">
            <v>#DIV/0!</v>
          </cell>
          <cell r="AB75" t="e">
            <v>#DIV/0!</v>
          </cell>
          <cell r="AC75" t="e">
            <v>#DIV/0!</v>
          </cell>
          <cell r="AD75" t="e">
            <v>#DIV/0!</v>
          </cell>
          <cell r="AE75" t="e">
            <v>#DIV/0!</v>
          </cell>
          <cell r="AF75" t="e">
            <v>#DIV/0!</v>
          </cell>
          <cell r="AG75" t="e">
            <v>#DIV/0!</v>
          </cell>
          <cell r="AH75" t="e">
            <v>#DIV/0!</v>
          </cell>
          <cell r="AI75" t="e">
            <v>#DIV/0!</v>
          </cell>
          <cell r="AJ75" t="e">
            <v>#DIV/0!</v>
          </cell>
          <cell r="AK75" t="e">
            <v>#DIV/0!</v>
          </cell>
          <cell r="AL75" t="e">
            <v>#DIV/0!</v>
          </cell>
          <cell r="AM75" t="e">
            <v>#DIV/0!</v>
          </cell>
          <cell r="AN75" t="e">
            <v>#DIV/0!</v>
          </cell>
          <cell r="AO75" t="e">
            <v>#DIV/0!</v>
          </cell>
          <cell r="AP75" t="e">
            <v>#DIV/0!</v>
          </cell>
          <cell r="AQ75" t="e">
            <v>#DIV/0!</v>
          </cell>
          <cell r="AR75" t="e">
            <v>#DIV/0!</v>
          </cell>
          <cell r="AS75" t="e">
            <v>#DIV/0!</v>
          </cell>
          <cell r="AT75" t="e">
            <v>#DIV/0!</v>
          </cell>
          <cell r="AU75" t="e">
            <v>#DIV/0!</v>
          </cell>
          <cell r="AV75" t="e">
            <v>#DIV/0!</v>
          </cell>
          <cell r="AW75" t="e">
            <v>#DIV/0!</v>
          </cell>
          <cell r="AX75" t="e">
            <v>#DIV/0!</v>
          </cell>
          <cell r="AY75" t="e">
            <v>#DIV/0!</v>
          </cell>
          <cell r="AZ75" t="e">
            <v>#DIV/0!</v>
          </cell>
          <cell r="BA75" t="e">
            <v>#DIV/0!</v>
          </cell>
          <cell r="BB75" t="e">
            <v>#DIV/0!</v>
          </cell>
          <cell r="BC75" t="e">
            <v>#DIV/0!</v>
          </cell>
          <cell r="BD75" t="e">
            <v>#DIV/0!</v>
          </cell>
          <cell r="BE75" t="e">
            <v>#DIV/0!</v>
          </cell>
          <cell r="BF75" t="e">
            <v>#DIV/0!</v>
          </cell>
          <cell r="BG75" t="e">
            <v>#DIV/0!</v>
          </cell>
          <cell r="BH75" t="e">
            <v>#DIV/0!</v>
          </cell>
          <cell r="BI75" t="e">
            <v>#DIV/0!</v>
          </cell>
          <cell r="BJ75" t="e">
            <v>#DIV/0!</v>
          </cell>
          <cell r="BK75" t="e">
            <v>#DIV/0!</v>
          </cell>
          <cell r="BL75" t="e">
            <v>#DIV/0!</v>
          </cell>
          <cell r="BM75" t="e">
            <v>#DIV/0!</v>
          </cell>
          <cell r="BN75" t="e">
            <v>#DIV/0!</v>
          </cell>
          <cell r="BO75" t="e">
            <v>#DIV/0!</v>
          </cell>
          <cell r="BP75" t="e">
            <v>#DIV/0!</v>
          </cell>
          <cell r="BR75" t="e">
            <v>#DIV/0!</v>
          </cell>
          <cell r="BS75" t="e">
            <v>#DIV/0!</v>
          </cell>
          <cell r="BT75" t="e">
            <v>#DIV/0!</v>
          </cell>
          <cell r="BU75" t="e">
            <v>#DIV/0!</v>
          </cell>
          <cell r="BV75" t="e">
            <v>#DIV/0!</v>
          </cell>
          <cell r="BW75" t="e">
            <v>#DIV/0!</v>
          </cell>
          <cell r="BX75" t="e">
            <v>#DIV/0!</v>
          </cell>
          <cell r="BY75" t="e">
            <v>#DIV/0!</v>
          </cell>
          <cell r="BZ75" t="e">
            <v>#DIV/0!</v>
          </cell>
          <cell r="CA75" t="e">
            <v>#DIV/0!</v>
          </cell>
          <cell r="CB75" t="e">
            <v>#DIV/0!</v>
          </cell>
          <cell r="CC75" t="e">
            <v>#DIV/0!</v>
          </cell>
          <cell r="CD75" t="e">
            <v>#DIV/0!</v>
          </cell>
          <cell r="CE75" t="e">
            <v>#DIV/0!</v>
          </cell>
          <cell r="CF75" t="e">
            <v>#DIV/0!</v>
          </cell>
          <cell r="CG75" t="e">
            <v>#DIV/0!</v>
          </cell>
          <cell r="CH75" t="e">
            <v>#DIV/0!</v>
          </cell>
          <cell r="CI75" t="e">
            <v>#DIV/0!</v>
          </cell>
          <cell r="CJ75" t="e">
            <v>#DIV/0!</v>
          </cell>
          <cell r="CK75" t="e">
            <v>#DIV/0!</v>
          </cell>
          <cell r="CL75" t="e">
            <v>#DIV/0!</v>
          </cell>
        </row>
        <row r="76">
          <cell r="A76">
            <v>240</v>
          </cell>
          <cell r="B76" t="str">
            <v>24 Assessments</v>
          </cell>
          <cell r="D76">
            <v>240</v>
          </cell>
          <cell r="E76" t="e">
            <v>#DIV/0!</v>
          </cell>
          <cell r="F76" t="e">
            <v>#DIV/0!</v>
          </cell>
          <cell r="G76" t="e">
            <v>#DIV/0!</v>
          </cell>
          <cell r="H76" t="e">
            <v>#DIV/0!</v>
          </cell>
          <cell r="I76" t="e">
            <v>#DIV/0!</v>
          </cell>
          <cell r="J76" t="e">
            <v>#DIV/0!</v>
          </cell>
          <cell r="K76" t="e">
            <v>#DIV/0!</v>
          </cell>
          <cell r="L76" t="e">
            <v>#DIV/0!</v>
          </cell>
          <cell r="M76" t="e">
            <v>#DIV/0!</v>
          </cell>
          <cell r="N76" t="e">
            <v>#DIV/0!</v>
          </cell>
          <cell r="O76" t="e">
            <v>#DIV/0!</v>
          </cell>
          <cell r="P76" t="e">
            <v>#DIV/0!</v>
          </cell>
          <cell r="Q76" t="e">
            <v>#DIV/0!</v>
          </cell>
          <cell r="R76" t="e">
            <v>#DIV/0!</v>
          </cell>
          <cell r="S76" t="e">
            <v>#DIV/0!</v>
          </cell>
          <cell r="T76" t="e">
            <v>#DIV/0!</v>
          </cell>
          <cell r="U76" t="e">
            <v>#DIV/0!</v>
          </cell>
          <cell r="V76" t="e">
            <v>#DIV/0!</v>
          </cell>
          <cell r="W76" t="e">
            <v>#DIV/0!</v>
          </cell>
          <cell r="X76" t="e">
            <v>#DIV/0!</v>
          </cell>
          <cell r="Y76" t="e">
            <v>#DIV/0!</v>
          </cell>
          <cell r="Z76" t="e">
            <v>#DIV/0!</v>
          </cell>
          <cell r="AA76" t="e">
            <v>#DIV/0!</v>
          </cell>
          <cell r="AB76" t="e">
            <v>#DIV/0!</v>
          </cell>
          <cell r="AC76" t="e">
            <v>#DIV/0!</v>
          </cell>
          <cell r="AD76" t="e">
            <v>#DIV/0!</v>
          </cell>
          <cell r="AE76" t="e">
            <v>#DIV/0!</v>
          </cell>
          <cell r="AF76" t="e">
            <v>#DIV/0!</v>
          </cell>
          <cell r="AG76" t="e">
            <v>#DIV/0!</v>
          </cell>
          <cell r="AH76" t="e">
            <v>#DIV/0!</v>
          </cell>
          <cell r="AI76" t="e">
            <v>#DIV/0!</v>
          </cell>
          <cell r="AJ76" t="e">
            <v>#DIV/0!</v>
          </cell>
          <cell r="AK76" t="e">
            <v>#DIV/0!</v>
          </cell>
          <cell r="AL76" t="e">
            <v>#DIV/0!</v>
          </cell>
          <cell r="AM76" t="e">
            <v>#DIV/0!</v>
          </cell>
          <cell r="AN76" t="e">
            <v>#DIV/0!</v>
          </cell>
          <cell r="AO76" t="e">
            <v>#DIV/0!</v>
          </cell>
          <cell r="AP76" t="e">
            <v>#DIV/0!</v>
          </cell>
          <cell r="AQ76" t="e">
            <v>#DIV/0!</v>
          </cell>
          <cell r="AR76" t="e">
            <v>#DIV/0!</v>
          </cell>
          <cell r="AS76" t="e">
            <v>#DIV/0!</v>
          </cell>
          <cell r="AT76" t="e">
            <v>#DIV/0!</v>
          </cell>
          <cell r="AU76" t="e">
            <v>#DIV/0!</v>
          </cell>
          <cell r="AV76" t="e">
            <v>#DIV/0!</v>
          </cell>
          <cell r="AW76" t="e">
            <v>#DIV/0!</v>
          </cell>
          <cell r="AX76" t="e">
            <v>#DIV/0!</v>
          </cell>
          <cell r="AY76" t="e">
            <v>#DIV/0!</v>
          </cell>
          <cell r="AZ76" t="e">
            <v>#DIV/0!</v>
          </cell>
          <cell r="BA76" t="e">
            <v>#DIV/0!</v>
          </cell>
          <cell r="BB76" t="e">
            <v>#DIV/0!</v>
          </cell>
          <cell r="BC76" t="e">
            <v>#DIV/0!</v>
          </cell>
          <cell r="BD76" t="e">
            <v>#DIV/0!</v>
          </cell>
          <cell r="BE76" t="e">
            <v>#DIV/0!</v>
          </cell>
          <cell r="BF76" t="e">
            <v>#DIV/0!</v>
          </cell>
          <cell r="BG76" t="e">
            <v>#DIV/0!</v>
          </cell>
          <cell r="BH76" t="e">
            <v>#DIV/0!</v>
          </cell>
          <cell r="BI76" t="e">
            <v>#DIV/0!</v>
          </cell>
          <cell r="BJ76" t="e">
            <v>#DIV/0!</v>
          </cell>
          <cell r="BK76" t="e">
            <v>#DIV/0!</v>
          </cell>
          <cell r="BL76" t="e">
            <v>#DIV/0!</v>
          </cell>
          <cell r="BM76" t="e">
            <v>#DIV/0!</v>
          </cell>
          <cell r="BN76" t="e">
            <v>#DIV/0!</v>
          </cell>
          <cell r="BO76" t="e">
            <v>#DIV/0!</v>
          </cell>
          <cell r="BP76" t="e">
            <v>#DIV/0!</v>
          </cell>
          <cell r="BR76" t="e">
            <v>#DIV/0!</v>
          </cell>
          <cell r="BS76" t="e">
            <v>#DIV/0!</v>
          </cell>
          <cell r="BT76" t="e">
            <v>#DIV/0!</v>
          </cell>
          <cell r="BU76" t="e">
            <v>#DIV/0!</v>
          </cell>
          <cell r="BV76" t="e">
            <v>#DIV/0!</v>
          </cell>
          <cell r="BW76" t="e">
            <v>#DIV/0!</v>
          </cell>
          <cell r="BX76" t="e">
            <v>#DIV/0!</v>
          </cell>
          <cell r="BY76" t="e">
            <v>#DIV/0!</v>
          </cell>
          <cell r="BZ76" t="e">
            <v>#DIV/0!</v>
          </cell>
          <cell r="CA76" t="e">
            <v>#DIV/0!</v>
          </cell>
          <cell r="CB76" t="e">
            <v>#DIV/0!</v>
          </cell>
          <cell r="CC76" t="e">
            <v>#DIV/0!</v>
          </cell>
          <cell r="CD76" t="e">
            <v>#DIV/0!</v>
          </cell>
          <cell r="CE76" t="e">
            <v>#DIV/0!</v>
          </cell>
          <cell r="CF76" t="e">
            <v>#DIV/0!</v>
          </cell>
          <cell r="CG76" t="e">
            <v>#DIV/0!</v>
          </cell>
          <cell r="CH76" t="e">
            <v>#DIV/0!</v>
          </cell>
          <cell r="CI76" t="e">
            <v>#DIV/0!</v>
          </cell>
          <cell r="CJ76" t="e">
            <v>#DIV/0!</v>
          </cell>
          <cell r="CK76" t="e">
            <v>#DIV/0!</v>
          </cell>
          <cell r="CL76" t="e">
            <v>#DIV/0!</v>
          </cell>
        </row>
        <row r="77">
          <cell r="A77">
            <v>310</v>
          </cell>
          <cell r="B77" t="str">
            <v>31 Non-Instructional Student Svcs</v>
          </cell>
          <cell r="D77">
            <v>310</v>
          </cell>
          <cell r="E77" t="e">
            <v>#DIV/0!</v>
          </cell>
          <cell r="F77" t="e">
            <v>#DIV/0!</v>
          </cell>
          <cell r="G77" t="e">
            <v>#DIV/0!</v>
          </cell>
          <cell r="H77" t="e">
            <v>#DIV/0!</v>
          </cell>
          <cell r="I77" t="e">
            <v>#DIV/0!</v>
          </cell>
          <cell r="J77" t="e">
            <v>#DIV/0!</v>
          </cell>
          <cell r="K77" t="e">
            <v>#DIV/0!</v>
          </cell>
          <cell r="L77" t="e">
            <v>#DIV/0!</v>
          </cell>
          <cell r="M77" t="e">
            <v>#DIV/0!</v>
          </cell>
          <cell r="N77" t="e">
            <v>#DIV/0!</v>
          </cell>
          <cell r="O77" t="e">
            <v>#DIV/0!</v>
          </cell>
          <cell r="P77" t="e">
            <v>#DIV/0!</v>
          </cell>
          <cell r="Q77" t="e">
            <v>#DIV/0!</v>
          </cell>
          <cell r="R77" t="e">
            <v>#DIV/0!</v>
          </cell>
          <cell r="S77" t="e">
            <v>#DIV/0!</v>
          </cell>
          <cell r="T77" t="e">
            <v>#DIV/0!</v>
          </cell>
          <cell r="U77" t="e">
            <v>#DIV/0!</v>
          </cell>
          <cell r="V77" t="e">
            <v>#DIV/0!</v>
          </cell>
          <cell r="W77" t="e">
            <v>#DIV/0!</v>
          </cell>
          <cell r="X77" t="e">
            <v>#DIV/0!</v>
          </cell>
          <cell r="Y77" t="e">
            <v>#DIV/0!</v>
          </cell>
          <cell r="Z77" t="e">
            <v>#DIV/0!</v>
          </cell>
          <cell r="AA77" t="e">
            <v>#DIV/0!</v>
          </cell>
          <cell r="AB77" t="e">
            <v>#DIV/0!</v>
          </cell>
          <cell r="AC77" t="e">
            <v>#DIV/0!</v>
          </cell>
          <cell r="AD77" t="e">
            <v>#DIV/0!</v>
          </cell>
          <cell r="AE77" t="e">
            <v>#DIV/0!</v>
          </cell>
          <cell r="AF77" t="e">
            <v>#DIV/0!</v>
          </cell>
          <cell r="AG77" t="e">
            <v>#DIV/0!</v>
          </cell>
          <cell r="AH77" t="e">
            <v>#DIV/0!</v>
          </cell>
          <cell r="AI77" t="e">
            <v>#DIV/0!</v>
          </cell>
          <cell r="AJ77" t="e">
            <v>#DIV/0!</v>
          </cell>
          <cell r="AK77" t="e">
            <v>#DIV/0!</v>
          </cell>
          <cell r="AL77" t="e">
            <v>#DIV/0!</v>
          </cell>
          <cell r="AM77" t="e">
            <v>#DIV/0!</v>
          </cell>
          <cell r="AN77" t="e">
            <v>#DIV/0!</v>
          </cell>
          <cell r="AO77" t="e">
            <v>#DIV/0!</v>
          </cell>
          <cell r="AP77" t="e">
            <v>#DIV/0!</v>
          </cell>
          <cell r="AQ77" t="e">
            <v>#DIV/0!</v>
          </cell>
          <cell r="AR77" t="e">
            <v>#DIV/0!</v>
          </cell>
          <cell r="AS77" t="e">
            <v>#DIV/0!</v>
          </cell>
          <cell r="AT77" t="e">
            <v>#DIV/0!</v>
          </cell>
          <cell r="AU77" t="e">
            <v>#DIV/0!</v>
          </cell>
          <cell r="AV77" t="e">
            <v>#DIV/0!</v>
          </cell>
          <cell r="AW77" t="e">
            <v>#DIV/0!</v>
          </cell>
          <cell r="AX77" t="e">
            <v>#DIV/0!</v>
          </cell>
          <cell r="AY77" t="e">
            <v>#DIV/0!</v>
          </cell>
          <cell r="AZ77" t="e">
            <v>#DIV/0!</v>
          </cell>
          <cell r="BA77" t="e">
            <v>#DIV/0!</v>
          </cell>
          <cell r="BB77" t="e">
            <v>#DIV/0!</v>
          </cell>
          <cell r="BC77" t="e">
            <v>#DIV/0!</v>
          </cell>
          <cell r="BD77" t="e">
            <v>#DIV/0!</v>
          </cell>
          <cell r="BE77" t="e">
            <v>#DIV/0!</v>
          </cell>
          <cell r="BF77" t="e">
            <v>#DIV/0!</v>
          </cell>
          <cell r="BG77" t="e">
            <v>#DIV/0!</v>
          </cell>
          <cell r="BH77" t="e">
            <v>#DIV/0!</v>
          </cell>
          <cell r="BI77" t="e">
            <v>#DIV/0!</v>
          </cell>
          <cell r="BJ77" t="e">
            <v>#DIV/0!</v>
          </cell>
          <cell r="BK77" t="e">
            <v>#DIV/0!</v>
          </cell>
          <cell r="BL77" t="e">
            <v>#DIV/0!</v>
          </cell>
          <cell r="BM77" t="e">
            <v>#DIV/0!</v>
          </cell>
          <cell r="BN77" t="e">
            <v>#DIV/0!</v>
          </cell>
          <cell r="BO77" t="e">
            <v>#DIV/0!</v>
          </cell>
          <cell r="BP77" t="e">
            <v>#DIV/0!</v>
          </cell>
          <cell r="BR77" t="e">
            <v>#DIV/0!</v>
          </cell>
          <cell r="BS77" t="e">
            <v>#DIV/0!</v>
          </cell>
          <cell r="BT77" t="e">
            <v>#DIV/0!</v>
          </cell>
          <cell r="BU77" t="e">
            <v>#DIV/0!</v>
          </cell>
          <cell r="BV77" t="e">
            <v>#DIV/0!</v>
          </cell>
          <cell r="BW77" t="e">
            <v>#DIV/0!</v>
          </cell>
          <cell r="BX77" t="e">
            <v>#DIV/0!</v>
          </cell>
          <cell r="BY77" t="e">
            <v>#DIV/0!</v>
          </cell>
          <cell r="BZ77" t="e">
            <v>#DIV/0!</v>
          </cell>
          <cell r="CA77" t="e">
            <v>#DIV/0!</v>
          </cell>
          <cell r="CB77" t="e">
            <v>#DIV/0!</v>
          </cell>
          <cell r="CC77" t="e">
            <v>#DIV/0!</v>
          </cell>
          <cell r="CD77" t="e">
            <v>#DIV/0!</v>
          </cell>
          <cell r="CE77" t="e">
            <v>#DIV/0!</v>
          </cell>
          <cell r="CF77" t="e">
            <v>#DIV/0!</v>
          </cell>
          <cell r="CG77" t="e">
            <v>#DIV/0!</v>
          </cell>
          <cell r="CH77" t="e">
            <v>#DIV/0!</v>
          </cell>
          <cell r="CI77" t="e">
            <v>#DIV/0!</v>
          </cell>
          <cell r="CJ77" t="e">
            <v>#DIV/0!</v>
          </cell>
          <cell r="CK77" t="e">
            <v>#DIV/0!</v>
          </cell>
          <cell r="CL77" t="e">
            <v>#DIV/0!</v>
          </cell>
        </row>
        <row r="78">
          <cell r="A78">
            <v>320</v>
          </cell>
          <cell r="B78" t="str">
            <v>32 Facilities</v>
          </cell>
          <cell r="D78">
            <v>320</v>
          </cell>
          <cell r="E78" t="e">
            <v>#DIV/0!</v>
          </cell>
          <cell r="F78" t="e">
            <v>#DIV/0!</v>
          </cell>
          <cell r="G78" t="e">
            <v>#DIV/0!</v>
          </cell>
          <cell r="H78" t="e">
            <v>#DIV/0!</v>
          </cell>
          <cell r="I78" t="e">
            <v>#DIV/0!</v>
          </cell>
          <cell r="J78" t="e">
            <v>#DIV/0!</v>
          </cell>
          <cell r="K78" t="e">
            <v>#DIV/0!</v>
          </cell>
          <cell r="L78" t="e">
            <v>#DIV/0!</v>
          </cell>
          <cell r="M78" t="e">
            <v>#DIV/0!</v>
          </cell>
          <cell r="N78" t="e">
            <v>#DIV/0!</v>
          </cell>
          <cell r="O78" t="e">
            <v>#DIV/0!</v>
          </cell>
          <cell r="P78" t="e">
            <v>#DIV/0!</v>
          </cell>
          <cell r="Q78" t="e">
            <v>#DIV/0!</v>
          </cell>
          <cell r="R78" t="e">
            <v>#DIV/0!</v>
          </cell>
          <cell r="S78" t="e">
            <v>#DIV/0!</v>
          </cell>
          <cell r="T78" t="e">
            <v>#DIV/0!</v>
          </cell>
          <cell r="U78" t="e">
            <v>#DIV/0!</v>
          </cell>
          <cell r="V78" t="e">
            <v>#DIV/0!</v>
          </cell>
          <cell r="W78" t="e">
            <v>#DIV/0!</v>
          </cell>
          <cell r="X78" t="e">
            <v>#DIV/0!</v>
          </cell>
          <cell r="Y78" t="e">
            <v>#DIV/0!</v>
          </cell>
          <cell r="Z78" t="e">
            <v>#DIV/0!</v>
          </cell>
          <cell r="AA78" t="e">
            <v>#DIV/0!</v>
          </cell>
          <cell r="AB78" t="e">
            <v>#DIV/0!</v>
          </cell>
          <cell r="AC78" t="e">
            <v>#DIV/0!</v>
          </cell>
          <cell r="AD78" t="e">
            <v>#DIV/0!</v>
          </cell>
          <cell r="AE78" t="e">
            <v>#DIV/0!</v>
          </cell>
          <cell r="AF78" t="e">
            <v>#DIV/0!</v>
          </cell>
          <cell r="AG78" t="e">
            <v>#DIV/0!</v>
          </cell>
          <cell r="AH78" t="e">
            <v>#DIV/0!</v>
          </cell>
          <cell r="AI78" t="e">
            <v>#DIV/0!</v>
          </cell>
          <cell r="AJ78" t="e">
            <v>#DIV/0!</v>
          </cell>
          <cell r="AK78" t="e">
            <v>#DIV/0!</v>
          </cell>
          <cell r="AL78" t="e">
            <v>#DIV/0!</v>
          </cell>
          <cell r="AM78" t="e">
            <v>#DIV/0!</v>
          </cell>
          <cell r="AN78" t="e">
            <v>#DIV/0!</v>
          </cell>
          <cell r="AO78" t="e">
            <v>#DIV/0!</v>
          </cell>
          <cell r="AP78" t="e">
            <v>#DIV/0!</v>
          </cell>
          <cell r="AQ78" t="e">
            <v>#DIV/0!</v>
          </cell>
          <cell r="AR78" t="e">
            <v>#DIV/0!</v>
          </cell>
          <cell r="AS78" t="e">
            <v>#DIV/0!</v>
          </cell>
          <cell r="AT78" t="e">
            <v>#DIV/0!</v>
          </cell>
          <cell r="AU78" t="e">
            <v>#DIV/0!</v>
          </cell>
          <cell r="AV78" t="e">
            <v>#DIV/0!</v>
          </cell>
          <cell r="AW78" t="e">
            <v>#DIV/0!</v>
          </cell>
          <cell r="AX78" t="e">
            <v>#DIV/0!</v>
          </cell>
          <cell r="AY78" t="e">
            <v>#DIV/0!</v>
          </cell>
          <cell r="AZ78" t="e">
            <v>#DIV/0!</v>
          </cell>
          <cell r="BA78" t="e">
            <v>#DIV/0!</v>
          </cell>
          <cell r="BB78" t="e">
            <v>#DIV/0!</v>
          </cell>
          <cell r="BC78" t="e">
            <v>#DIV/0!</v>
          </cell>
          <cell r="BD78" t="e">
            <v>#DIV/0!</v>
          </cell>
          <cell r="BE78" t="e">
            <v>#DIV/0!</v>
          </cell>
          <cell r="BF78" t="e">
            <v>#DIV/0!</v>
          </cell>
          <cell r="BG78" t="e">
            <v>#DIV/0!</v>
          </cell>
          <cell r="BH78" t="e">
            <v>#DIV/0!</v>
          </cell>
          <cell r="BI78" t="e">
            <v>#DIV/0!</v>
          </cell>
          <cell r="BJ78" t="e">
            <v>#DIV/0!</v>
          </cell>
          <cell r="BK78" t="e">
            <v>#DIV/0!</v>
          </cell>
          <cell r="BL78" t="e">
            <v>#DIV/0!</v>
          </cell>
          <cell r="BM78" t="e">
            <v>#DIV/0!</v>
          </cell>
          <cell r="BN78" t="e">
            <v>#DIV/0!</v>
          </cell>
          <cell r="BO78" t="e">
            <v>#DIV/0!</v>
          </cell>
          <cell r="BP78" t="e">
            <v>#DIV/0!</v>
          </cell>
          <cell r="BR78" t="e">
            <v>#DIV/0!</v>
          </cell>
          <cell r="BS78" t="e">
            <v>#DIV/0!</v>
          </cell>
          <cell r="BT78" t="e">
            <v>#DIV/0!</v>
          </cell>
          <cell r="BU78" t="e">
            <v>#DIV/0!</v>
          </cell>
          <cell r="BV78" t="e">
            <v>#DIV/0!</v>
          </cell>
          <cell r="BW78" t="e">
            <v>#DIV/0!</v>
          </cell>
          <cell r="BX78" t="e">
            <v>#DIV/0!</v>
          </cell>
          <cell r="BY78" t="e">
            <v>#DIV/0!</v>
          </cell>
          <cell r="BZ78" t="e">
            <v>#DIV/0!</v>
          </cell>
          <cell r="CA78" t="e">
            <v>#DIV/0!</v>
          </cell>
          <cell r="CB78" t="e">
            <v>#DIV/0!</v>
          </cell>
          <cell r="CC78" t="e">
            <v>#DIV/0!</v>
          </cell>
          <cell r="CD78" t="e">
            <v>#DIV/0!</v>
          </cell>
          <cell r="CE78" t="e">
            <v>#DIV/0!</v>
          </cell>
          <cell r="CF78" t="e">
            <v>#DIV/0!</v>
          </cell>
          <cell r="CG78" t="e">
            <v>#DIV/0!</v>
          </cell>
          <cell r="CH78" t="e">
            <v>#DIV/0!</v>
          </cell>
          <cell r="CI78" t="e">
            <v>#DIV/0!</v>
          </cell>
          <cell r="CJ78" t="e">
            <v>#DIV/0!</v>
          </cell>
          <cell r="CK78" t="e">
            <v>#DIV/0!</v>
          </cell>
          <cell r="CL78" t="e">
            <v>#DIV/0!</v>
          </cell>
        </row>
        <row r="79">
          <cell r="A79">
            <v>330</v>
          </cell>
          <cell r="B79" t="str">
            <v>33 Business Services</v>
          </cell>
          <cell r="D79">
            <v>330</v>
          </cell>
          <cell r="E79" t="e">
            <v>#DIV/0!</v>
          </cell>
          <cell r="F79" t="e">
            <v>#DIV/0!</v>
          </cell>
          <cell r="G79" t="e">
            <v>#DIV/0!</v>
          </cell>
          <cell r="H79" t="e">
            <v>#DIV/0!</v>
          </cell>
          <cell r="I79" t="e">
            <v>#DIV/0!</v>
          </cell>
          <cell r="J79" t="e">
            <v>#DIV/0!</v>
          </cell>
          <cell r="K79" t="e">
            <v>#DIV/0!</v>
          </cell>
          <cell r="L79" t="e">
            <v>#DIV/0!</v>
          </cell>
          <cell r="M79" t="e">
            <v>#DIV/0!</v>
          </cell>
          <cell r="N79" t="e">
            <v>#DIV/0!</v>
          </cell>
          <cell r="O79" t="e">
            <v>#DIV/0!</v>
          </cell>
          <cell r="P79" t="e">
            <v>#DIV/0!</v>
          </cell>
          <cell r="Q79" t="e">
            <v>#DIV/0!</v>
          </cell>
          <cell r="R79" t="e">
            <v>#DIV/0!</v>
          </cell>
          <cell r="S79" t="e">
            <v>#DIV/0!</v>
          </cell>
          <cell r="T79" t="e">
            <v>#DIV/0!</v>
          </cell>
          <cell r="U79" t="e">
            <v>#DIV/0!</v>
          </cell>
          <cell r="V79" t="e">
            <v>#DIV/0!</v>
          </cell>
          <cell r="W79" t="e">
            <v>#DIV/0!</v>
          </cell>
          <cell r="X79" t="e">
            <v>#DIV/0!</v>
          </cell>
          <cell r="Y79" t="e">
            <v>#DIV/0!</v>
          </cell>
          <cell r="Z79" t="e">
            <v>#DIV/0!</v>
          </cell>
          <cell r="AA79" t="e">
            <v>#DIV/0!</v>
          </cell>
          <cell r="AB79" t="e">
            <v>#DIV/0!</v>
          </cell>
          <cell r="AC79" t="e">
            <v>#DIV/0!</v>
          </cell>
          <cell r="AD79" t="e">
            <v>#DIV/0!</v>
          </cell>
          <cell r="AE79" t="e">
            <v>#DIV/0!</v>
          </cell>
          <cell r="AF79" t="e">
            <v>#DIV/0!</v>
          </cell>
          <cell r="AG79" t="e">
            <v>#DIV/0!</v>
          </cell>
          <cell r="AH79" t="e">
            <v>#DIV/0!</v>
          </cell>
          <cell r="AI79" t="e">
            <v>#DIV/0!</v>
          </cell>
          <cell r="AJ79" t="e">
            <v>#DIV/0!</v>
          </cell>
          <cell r="AK79" t="e">
            <v>#DIV/0!</v>
          </cell>
          <cell r="AL79" t="e">
            <v>#DIV/0!</v>
          </cell>
          <cell r="AM79" t="e">
            <v>#DIV/0!</v>
          </cell>
          <cell r="AN79" t="e">
            <v>#DIV/0!</v>
          </cell>
          <cell r="AO79" t="e">
            <v>#DIV/0!</v>
          </cell>
          <cell r="AP79" t="e">
            <v>#DIV/0!</v>
          </cell>
          <cell r="AQ79" t="e">
            <v>#DIV/0!</v>
          </cell>
          <cell r="AR79" t="e">
            <v>#DIV/0!</v>
          </cell>
          <cell r="AS79" t="e">
            <v>#DIV/0!</v>
          </cell>
          <cell r="AT79" t="e">
            <v>#DIV/0!</v>
          </cell>
          <cell r="AU79" t="e">
            <v>#DIV/0!</v>
          </cell>
          <cell r="AV79" t="e">
            <v>#DIV/0!</v>
          </cell>
          <cell r="AW79" t="e">
            <v>#DIV/0!</v>
          </cell>
          <cell r="AX79" t="e">
            <v>#DIV/0!</v>
          </cell>
          <cell r="AY79" t="e">
            <v>#DIV/0!</v>
          </cell>
          <cell r="AZ79" t="e">
            <v>#DIV/0!</v>
          </cell>
          <cell r="BA79" t="e">
            <v>#DIV/0!</v>
          </cell>
          <cell r="BB79" t="e">
            <v>#DIV/0!</v>
          </cell>
          <cell r="BC79" t="e">
            <v>#DIV/0!</v>
          </cell>
          <cell r="BD79" t="e">
            <v>#DIV/0!</v>
          </cell>
          <cell r="BE79" t="e">
            <v>#DIV/0!</v>
          </cell>
          <cell r="BF79" t="e">
            <v>#DIV/0!</v>
          </cell>
          <cell r="BG79" t="e">
            <v>#DIV/0!</v>
          </cell>
          <cell r="BH79" t="e">
            <v>#DIV/0!</v>
          </cell>
          <cell r="BI79" t="e">
            <v>#DIV/0!</v>
          </cell>
          <cell r="BJ79" t="e">
            <v>#DIV/0!</v>
          </cell>
          <cell r="BK79" t="e">
            <v>#DIV/0!</v>
          </cell>
          <cell r="BL79" t="e">
            <v>#DIV/0!</v>
          </cell>
          <cell r="BM79" t="e">
            <v>#DIV/0!</v>
          </cell>
          <cell r="BN79" t="e">
            <v>#DIV/0!</v>
          </cell>
          <cell r="BO79" t="e">
            <v>#DIV/0!</v>
          </cell>
          <cell r="BP79" t="e">
            <v>#DIV/0!</v>
          </cell>
          <cell r="BR79" t="e">
            <v>#DIV/0!</v>
          </cell>
          <cell r="BS79" t="e">
            <v>#DIV/0!</v>
          </cell>
          <cell r="BT79" t="e">
            <v>#DIV/0!</v>
          </cell>
          <cell r="BU79" t="e">
            <v>#DIV/0!</v>
          </cell>
          <cell r="BV79" t="e">
            <v>#DIV/0!</v>
          </cell>
          <cell r="BW79" t="e">
            <v>#DIV/0!</v>
          </cell>
          <cell r="BX79" t="e">
            <v>#DIV/0!</v>
          </cell>
          <cell r="BY79" t="e">
            <v>#DIV/0!</v>
          </cell>
          <cell r="BZ79" t="e">
            <v>#DIV/0!</v>
          </cell>
          <cell r="CA79" t="e">
            <v>#DIV/0!</v>
          </cell>
          <cell r="CB79" t="e">
            <v>#DIV/0!</v>
          </cell>
          <cell r="CC79" t="e">
            <v>#DIV/0!</v>
          </cell>
          <cell r="CD79" t="e">
            <v>#DIV/0!</v>
          </cell>
          <cell r="CE79" t="e">
            <v>#DIV/0!</v>
          </cell>
          <cell r="CF79" t="e">
            <v>#DIV/0!</v>
          </cell>
          <cell r="CG79" t="e">
            <v>#DIV/0!</v>
          </cell>
          <cell r="CH79" t="e">
            <v>#DIV/0!</v>
          </cell>
          <cell r="CI79" t="e">
            <v>#DIV/0!</v>
          </cell>
          <cell r="CJ79" t="e">
            <v>#DIV/0!</v>
          </cell>
          <cell r="CK79" t="e">
            <v>#DIV/0!</v>
          </cell>
          <cell r="CL79" t="e">
            <v>#DIV/0!</v>
          </cell>
        </row>
        <row r="80">
          <cell r="A80">
            <v>410</v>
          </cell>
          <cell r="B80" t="str">
            <v>41 Contingencies</v>
          </cell>
          <cell r="D80">
            <v>410</v>
          </cell>
          <cell r="E80" t="e">
            <v>#DIV/0!</v>
          </cell>
          <cell r="F80" t="e">
            <v>#DIV/0!</v>
          </cell>
          <cell r="G80" t="e">
            <v>#DIV/0!</v>
          </cell>
          <cell r="H80" t="e">
            <v>#DIV/0!</v>
          </cell>
          <cell r="I80" t="e">
            <v>#DIV/0!</v>
          </cell>
          <cell r="J80" t="e">
            <v>#DIV/0!</v>
          </cell>
          <cell r="K80" t="e">
            <v>#DIV/0!</v>
          </cell>
          <cell r="L80" t="e">
            <v>#DIV/0!</v>
          </cell>
          <cell r="M80" t="e">
            <v>#DIV/0!</v>
          </cell>
          <cell r="N80" t="e">
            <v>#DIV/0!</v>
          </cell>
          <cell r="O80" t="e">
            <v>#DIV/0!</v>
          </cell>
          <cell r="P80" t="e">
            <v>#DIV/0!</v>
          </cell>
          <cell r="Q80" t="e">
            <v>#DIV/0!</v>
          </cell>
          <cell r="R80" t="e">
            <v>#DIV/0!</v>
          </cell>
          <cell r="S80" t="e">
            <v>#DIV/0!</v>
          </cell>
          <cell r="T80" t="e">
            <v>#DIV/0!</v>
          </cell>
          <cell r="U80" t="e">
            <v>#DIV/0!</v>
          </cell>
          <cell r="V80" t="e">
            <v>#DIV/0!</v>
          </cell>
          <cell r="W80" t="e">
            <v>#DIV/0!</v>
          </cell>
          <cell r="X80" t="e">
            <v>#DIV/0!</v>
          </cell>
          <cell r="Y80" t="e">
            <v>#DIV/0!</v>
          </cell>
          <cell r="Z80" t="e">
            <v>#DIV/0!</v>
          </cell>
          <cell r="AA80" t="e">
            <v>#DIV/0!</v>
          </cell>
          <cell r="AB80" t="e">
            <v>#DIV/0!</v>
          </cell>
          <cell r="AC80" t="e">
            <v>#DIV/0!</v>
          </cell>
          <cell r="AD80" t="e">
            <v>#DIV/0!</v>
          </cell>
          <cell r="AE80" t="e">
            <v>#DIV/0!</v>
          </cell>
          <cell r="AF80" t="e">
            <v>#DIV/0!</v>
          </cell>
          <cell r="AG80" t="e">
            <v>#DIV/0!</v>
          </cell>
          <cell r="AH80" t="e">
            <v>#DIV/0!</v>
          </cell>
          <cell r="AI80" t="e">
            <v>#DIV/0!</v>
          </cell>
          <cell r="AJ80" t="e">
            <v>#DIV/0!</v>
          </cell>
          <cell r="AK80" t="e">
            <v>#DIV/0!</v>
          </cell>
          <cell r="AL80" t="e">
            <v>#DIV/0!</v>
          </cell>
          <cell r="AM80" t="e">
            <v>#DIV/0!</v>
          </cell>
          <cell r="AN80" t="e">
            <v>#DIV/0!</v>
          </cell>
          <cell r="AO80" t="e">
            <v>#DIV/0!</v>
          </cell>
          <cell r="AP80" t="e">
            <v>#DIV/0!</v>
          </cell>
          <cell r="AQ80" t="e">
            <v>#DIV/0!</v>
          </cell>
          <cell r="AR80" t="e">
            <v>#DIV/0!</v>
          </cell>
          <cell r="AS80" t="e">
            <v>#DIV/0!</v>
          </cell>
          <cell r="AT80" t="e">
            <v>#DIV/0!</v>
          </cell>
          <cell r="AU80" t="e">
            <v>#DIV/0!</v>
          </cell>
          <cell r="AV80" t="e">
            <v>#DIV/0!</v>
          </cell>
          <cell r="AW80" t="e">
            <v>#DIV/0!</v>
          </cell>
          <cell r="AX80" t="e">
            <v>#DIV/0!</v>
          </cell>
          <cell r="AY80" t="e">
            <v>#DIV/0!</v>
          </cell>
          <cell r="AZ80" t="e">
            <v>#DIV/0!</v>
          </cell>
          <cell r="BA80" t="e">
            <v>#DIV/0!</v>
          </cell>
          <cell r="BB80" t="e">
            <v>#DIV/0!</v>
          </cell>
          <cell r="BC80" t="e">
            <v>#DIV/0!</v>
          </cell>
          <cell r="BD80" t="e">
            <v>#DIV/0!</v>
          </cell>
          <cell r="BE80" t="e">
            <v>#DIV/0!</v>
          </cell>
          <cell r="BF80" t="e">
            <v>#DIV/0!</v>
          </cell>
          <cell r="BG80" t="e">
            <v>#DIV/0!</v>
          </cell>
          <cell r="BH80" t="e">
            <v>#DIV/0!</v>
          </cell>
          <cell r="BI80" t="e">
            <v>#DIV/0!</v>
          </cell>
          <cell r="BJ80" t="e">
            <v>#DIV/0!</v>
          </cell>
          <cell r="BK80" t="e">
            <v>#DIV/0!</v>
          </cell>
          <cell r="BL80" t="e">
            <v>#DIV/0!</v>
          </cell>
          <cell r="BM80" t="e">
            <v>#DIV/0!</v>
          </cell>
          <cell r="BN80" t="e">
            <v>#DIV/0!</v>
          </cell>
          <cell r="BO80" t="e">
            <v>#DIV/0!</v>
          </cell>
          <cell r="BP80" t="e">
            <v>#DIV/0!</v>
          </cell>
          <cell r="BR80" t="e">
            <v>#DIV/0!</v>
          </cell>
          <cell r="BS80" t="e">
            <v>#DIV/0!</v>
          </cell>
          <cell r="BT80" t="e">
            <v>#DIV/0!</v>
          </cell>
          <cell r="BU80" t="e">
            <v>#DIV/0!</v>
          </cell>
          <cell r="BV80" t="e">
            <v>#DIV/0!</v>
          </cell>
          <cell r="BW80" t="e">
            <v>#DIV/0!</v>
          </cell>
          <cell r="BX80" t="e">
            <v>#DIV/0!</v>
          </cell>
          <cell r="BY80" t="e">
            <v>#DIV/0!</v>
          </cell>
          <cell r="BZ80" t="e">
            <v>#DIV/0!</v>
          </cell>
          <cell r="CA80" t="e">
            <v>#DIV/0!</v>
          </cell>
          <cell r="CB80" t="e">
            <v>#DIV/0!</v>
          </cell>
          <cell r="CC80" t="e">
            <v>#DIV/0!</v>
          </cell>
          <cell r="CD80" t="e">
            <v>#DIV/0!</v>
          </cell>
          <cell r="CE80" t="e">
            <v>#DIV/0!</v>
          </cell>
          <cell r="CF80" t="e">
            <v>#DIV/0!</v>
          </cell>
          <cell r="CG80" t="e">
            <v>#DIV/0!</v>
          </cell>
          <cell r="CH80" t="e">
            <v>#DIV/0!</v>
          </cell>
          <cell r="CI80" t="e">
            <v>#DIV/0!</v>
          </cell>
          <cell r="CJ80" t="e">
            <v>#DIV/0!</v>
          </cell>
          <cell r="CK80" t="e">
            <v>#DIV/0!</v>
          </cell>
          <cell r="CL80" t="e">
            <v>#DIV/0!</v>
          </cell>
        </row>
        <row r="81">
          <cell r="A81">
            <v>420</v>
          </cell>
          <cell r="B81" t="str">
            <v>42 Capital</v>
          </cell>
          <cell r="D81">
            <v>420</v>
          </cell>
          <cell r="E81" t="e">
            <v>#DIV/0!</v>
          </cell>
          <cell r="F81" t="e">
            <v>#DIV/0!</v>
          </cell>
          <cell r="G81" t="e">
            <v>#DIV/0!</v>
          </cell>
          <cell r="H81" t="e">
            <v>#DIV/0!</v>
          </cell>
          <cell r="I81" t="e">
            <v>#DIV/0!</v>
          </cell>
          <cell r="J81" t="e">
            <v>#DIV/0!</v>
          </cell>
          <cell r="K81" t="e">
            <v>#DIV/0!</v>
          </cell>
          <cell r="L81" t="e">
            <v>#DIV/0!</v>
          </cell>
          <cell r="M81" t="e">
            <v>#DIV/0!</v>
          </cell>
          <cell r="N81" t="e">
            <v>#DIV/0!</v>
          </cell>
          <cell r="O81" t="e">
            <v>#DIV/0!</v>
          </cell>
          <cell r="P81" t="e">
            <v>#DIV/0!</v>
          </cell>
          <cell r="Q81" t="e">
            <v>#DIV/0!</v>
          </cell>
          <cell r="R81" t="e">
            <v>#DIV/0!</v>
          </cell>
          <cell r="S81" t="e">
            <v>#DIV/0!</v>
          </cell>
          <cell r="T81" t="e">
            <v>#DIV/0!</v>
          </cell>
          <cell r="U81" t="e">
            <v>#DIV/0!</v>
          </cell>
          <cell r="V81" t="e">
            <v>#DIV/0!</v>
          </cell>
          <cell r="W81" t="e">
            <v>#DIV/0!</v>
          </cell>
          <cell r="X81" t="e">
            <v>#DIV/0!</v>
          </cell>
          <cell r="Y81" t="e">
            <v>#DIV/0!</v>
          </cell>
          <cell r="Z81" t="e">
            <v>#DIV/0!</v>
          </cell>
          <cell r="AA81" t="e">
            <v>#DIV/0!</v>
          </cell>
          <cell r="AB81" t="e">
            <v>#DIV/0!</v>
          </cell>
          <cell r="AC81" t="e">
            <v>#DIV/0!</v>
          </cell>
          <cell r="AD81" t="e">
            <v>#DIV/0!</v>
          </cell>
          <cell r="AE81" t="e">
            <v>#DIV/0!</v>
          </cell>
          <cell r="AF81" t="e">
            <v>#DIV/0!</v>
          </cell>
          <cell r="AG81" t="e">
            <v>#DIV/0!</v>
          </cell>
          <cell r="AH81" t="e">
            <v>#DIV/0!</v>
          </cell>
          <cell r="AI81" t="e">
            <v>#DIV/0!</v>
          </cell>
          <cell r="AJ81" t="e">
            <v>#DIV/0!</v>
          </cell>
          <cell r="AK81" t="e">
            <v>#DIV/0!</v>
          </cell>
          <cell r="AL81" t="e">
            <v>#DIV/0!</v>
          </cell>
          <cell r="AM81" t="e">
            <v>#DIV/0!</v>
          </cell>
          <cell r="AN81" t="e">
            <v>#DIV/0!</v>
          </cell>
          <cell r="AO81" t="e">
            <v>#DIV/0!</v>
          </cell>
          <cell r="AP81" t="e">
            <v>#DIV/0!</v>
          </cell>
          <cell r="AQ81" t="e">
            <v>#DIV/0!</v>
          </cell>
          <cell r="AR81" t="e">
            <v>#DIV/0!</v>
          </cell>
          <cell r="AS81" t="e">
            <v>#DIV/0!</v>
          </cell>
          <cell r="AT81" t="e">
            <v>#DIV/0!</v>
          </cell>
          <cell r="AU81" t="e">
            <v>#DIV/0!</v>
          </cell>
          <cell r="AV81" t="e">
            <v>#DIV/0!</v>
          </cell>
          <cell r="AW81" t="e">
            <v>#DIV/0!</v>
          </cell>
          <cell r="AX81" t="e">
            <v>#DIV/0!</v>
          </cell>
          <cell r="AY81" t="e">
            <v>#DIV/0!</v>
          </cell>
          <cell r="AZ81" t="e">
            <v>#DIV/0!</v>
          </cell>
          <cell r="BA81" t="e">
            <v>#DIV/0!</v>
          </cell>
          <cell r="BB81" t="e">
            <v>#DIV/0!</v>
          </cell>
          <cell r="BC81" t="e">
            <v>#DIV/0!</v>
          </cell>
          <cell r="BD81" t="e">
            <v>#DIV/0!</v>
          </cell>
          <cell r="BE81" t="e">
            <v>#DIV/0!</v>
          </cell>
          <cell r="BF81" t="e">
            <v>#DIV/0!</v>
          </cell>
          <cell r="BG81" t="e">
            <v>#DIV/0!</v>
          </cell>
          <cell r="BH81" t="e">
            <v>#DIV/0!</v>
          </cell>
          <cell r="BI81" t="e">
            <v>#DIV/0!</v>
          </cell>
          <cell r="BJ81" t="e">
            <v>#DIV/0!</v>
          </cell>
          <cell r="BK81" t="e">
            <v>#DIV/0!</v>
          </cell>
          <cell r="BL81" t="e">
            <v>#DIV/0!</v>
          </cell>
          <cell r="BM81" t="e">
            <v>#DIV/0!</v>
          </cell>
          <cell r="BN81" t="e">
            <v>#DIV/0!</v>
          </cell>
          <cell r="BO81" t="e">
            <v>#DIV/0!</v>
          </cell>
          <cell r="BP81" t="e">
            <v>#DIV/0!</v>
          </cell>
          <cell r="BR81" t="e">
            <v>#DIV/0!</v>
          </cell>
          <cell r="BS81" t="e">
            <v>#DIV/0!</v>
          </cell>
          <cell r="BT81" t="e">
            <v>#DIV/0!</v>
          </cell>
          <cell r="BU81" t="e">
            <v>#DIV/0!</v>
          </cell>
          <cell r="BV81" t="e">
            <v>#DIV/0!</v>
          </cell>
          <cell r="BW81" t="e">
            <v>#DIV/0!</v>
          </cell>
          <cell r="BX81" t="e">
            <v>#DIV/0!</v>
          </cell>
          <cell r="BY81" t="e">
            <v>#DIV/0!</v>
          </cell>
          <cell r="BZ81" t="e">
            <v>#DIV/0!</v>
          </cell>
          <cell r="CA81" t="e">
            <v>#DIV/0!</v>
          </cell>
          <cell r="CB81" t="e">
            <v>#DIV/0!</v>
          </cell>
          <cell r="CC81" t="e">
            <v>#DIV/0!</v>
          </cell>
          <cell r="CD81" t="e">
            <v>#DIV/0!</v>
          </cell>
          <cell r="CE81" t="e">
            <v>#DIV/0!</v>
          </cell>
          <cell r="CF81" t="e">
            <v>#DIV/0!</v>
          </cell>
          <cell r="CG81" t="e">
            <v>#DIV/0!</v>
          </cell>
          <cell r="CH81" t="e">
            <v>#DIV/0!</v>
          </cell>
          <cell r="CI81" t="e">
            <v>#DIV/0!</v>
          </cell>
          <cell r="CJ81" t="e">
            <v>#DIV/0!</v>
          </cell>
          <cell r="CK81" t="e">
            <v>#DIV/0!</v>
          </cell>
          <cell r="CL81" t="e">
            <v>#DIV/0!</v>
          </cell>
        </row>
        <row r="82">
          <cell r="A82">
            <v>430</v>
          </cell>
          <cell r="B82" t="str">
            <v>43 Out-of-District Obligations</v>
          </cell>
          <cell r="D82">
            <v>430</v>
          </cell>
          <cell r="E82" t="e">
            <v>#DIV/0!</v>
          </cell>
          <cell r="F82" t="e">
            <v>#DIV/0!</v>
          </cell>
          <cell r="G82" t="e">
            <v>#DIV/0!</v>
          </cell>
          <cell r="H82" t="e">
            <v>#DIV/0!</v>
          </cell>
          <cell r="I82" t="e">
            <v>#DIV/0!</v>
          </cell>
          <cell r="J82" t="e">
            <v>#DIV/0!</v>
          </cell>
          <cell r="K82" t="e">
            <v>#DIV/0!</v>
          </cell>
          <cell r="L82" t="e">
            <v>#DIV/0!</v>
          </cell>
          <cell r="M82" t="e">
            <v>#DIV/0!</v>
          </cell>
          <cell r="N82" t="e">
            <v>#DIV/0!</v>
          </cell>
          <cell r="O82" t="e">
            <v>#DIV/0!</v>
          </cell>
          <cell r="P82" t="e">
            <v>#DIV/0!</v>
          </cell>
          <cell r="Q82" t="e">
            <v>#DIV/0!</v>
          </cell>
          <cell r="R82" t="e">
            <v>#DIV/0!</v>
          </cell>
          <cell r="S82" t="e">
            <v>#DIV/0!</v>
          </cell>
          <cell r="T82" t="e">
            <v>#DIV/0!</v>
          </cell>
          <cell r="U82" t="e">
            <v>#DIV/0!</v>
          </cell>
          <cell r="V82" t="e">
            <v>#DIV/0!</v>
          </cell>
          <cell r="W82" t="e">
            <v>#DIV/0!</v>
          </cell>
          <cell r="X82" t="e">
            <v>#DIV/0!</v>
          </cell>
          <cell r="Y82" t="e">
            <v>#DIV/0!</v>
          </cell>
          <cell r="Z82" t="e">
            <v>#DIV/0!</v>
          </cell>
          <cell r="AA82" t="e">
            <v>#DIV/0!</v>
          </cell>
          <cell r="AB82" t="e">
            <v>#DIV/0!</v>
          </cell>
          <cell r="AC82" t="e">
            <v>#DIV/0!</v>
          </cell>
          <cell r="AD82" t="e">
            <v>#DIV/0!</v>
          </cell>
          <cell r="AE82" t="e">
            <v>#DIV/0!</v>
          </cell>
          <cell r="AF82" t="e">
            <v>#DIV/0!</v>
          </cell>
          <cell r="AG82" t="e">
            <v>#DIV/0!</v>
          </cell>
          <cell r="AH82" t="e">
            <v>#DIV/0!</v>
          </cell>
          <cell r="AI82" t="e">
            <v>#DIV/0!</v>
          </cell>
          <cell r="AJ82" t="e">
            <v>#DIV/0!</v>
          </cell>
          <cell r="AK82" t="e">
            <v>#DIV/0!</v>
          </cell>
          <cell r="AL82" t="e">
            <v>#DIV/0!</v>
          </cell>
          <cell r="AM82" t="e">
            <v>#DIV/0!</v>
          </cell>
          <cell r="AN82" t="e">
            <v>#DIV/0!</v>
          </cell>
          <cell r="AO82" t="e">
            <v>#DIV/0!</v>
          </cell>
          <cell r="AP82" t="e">
            <v>#DIV/0!</v>
          </cell>
          <cell r="AQ82" t="e">
            <v>#DIV/0!</v>
          </cell>
          <cell r="AR82" t="e">
            <v>#DIV/0!</v>
          </cell>
          <cell r="AS82" t="e">
            <v>#DIV/0!</v>
          </cell>
          <cell r="AT82" t="e">
            <v>#DIV/0!</v>
          </cell>
          <cell r="AU82" t="e">
            <v>#DIV/0!</v>
          </cell>
          <cell r="AV82" t="e">
            <v>#DIV/0!</v>
          </cell>
          <cell r="AW82" t="e">
            <v>#DIV/0!</v>
          </cell>
          <cell r="AX82" t="e">
            <v>#DIV/0!</v>
          </cell>
          <cell r="AY82" t="e">
            <v>#DIV/0!</v>
          </cell>
          <cell r="AZ82" t="e">
            <v>#DIV/0!</v>
          </cell>
          <cell r="BA82" t="e">
            <v>#DIV/0!</v>
          </cell>
          <cell r="BB82" t="e">
            <v>#DIV/0!</v>
          </cell>
          <cell r="BC82" t="e">
            <v>#DIV/0!</v>
          </cell>
          <cell r="BD82" t="e">
            <v>#DIV/0!</v>
          </cell>
          <cell r="BE82" t="e">
            <v>#DIV/0!</v>
          </cell>
          <cell r="BF82" t="e">
            <v>#DIV/0!</v>
          </cell>
          <cell r="BG82" t="e">
            <v>#DIV/0!</v>
          </cell>
          <cell r="BH82" t="e">
            <v>#DIV/0!</v>
          </cell>
          <cell r="BI82" t="e">
            <v>#DIV/0!</v>
          </cell>
          <cell r="BJ82" t="e">
            <v>#DIV/0!</v>
          </cell>
          <cell r="BK82" t="e">
            <v>#DIV/0!</v>
          </cell>
          <cell r="BL82" t="e">
            <v>#DIV/0!</v>
          </cell>
          <cell r="BM82" t="e">
            <v>#DIV/0!</v>
          </cell>
          <cell r="BN82" t="e">
            <v>#DIV/0!</v>
          </cell>
          <cell r="BO82" t="e">
            <v>#DIV/0!</v>
          </cell>
          <cell r="BP82" t="e">
            <v>#DIV/0!</v>
          </cell>
          <cell r="BR82" t="e">
            <v>#DIV/0!</v>
          </cell>
          <cell r="BS82" t="e">
            <v>#DIV/0!</v>
          </cell>
          <cell r="BT82" t="e">
            <v>#DIV/0!</v>
          </cell>
          <cell r="BU82" t="e">
            <v>#DIV/0!</v>
          </cell>
          <cell r="BV82" t="e">
            <v>#DIV/0!</v>
          </cell>
          <cell r="BW82" t="e">
            <v>#DIV/0!</v>
          </cell>
          <cell r="BX82" t="e">
            <v>#DIV/0!</v>
          </cell>
          <cell r="BY82" t="e">
            <v>#DIV/0!</v>
          </cell>
          <cell r="BZ82" t="e">
            <v>#DIV/0!</v>
          </cell>
          <cell r="CA82" t="e">
            <v>#DIV/0!</v>
          </cell>
          <cell r="CB82" t="e">
            <v>#DIV/0!</v>
          </cell>
          <cell r="CC82" t="e">
            <v>#DIV/0!</v>
          </cell>
          <cell r="CD82" t="e">
            <v>#DIV/0!</v>
          </cell>
          <cell r="CE82" t="e">
            <v>#DIV/0!</v>
          </cell>
          <cell r="CF82" t="e">
            <v>#DIV/0!</v>
          </cell>
          <cell r="CG82" t="e">
            <v>#DIV/0!</v>
          </cell>
          <cell r="CH82" t="e">
            <v>#DIV/0!</v>
          </cell>
          <cell r="CI82" t="e">
            <v>#DIV/0!</v>
          </cell>
          <cell r="CJ82" t="e">
            <v>#DIV/0!</v>
          </cell>
          <cell r="CK82" t="e">
            <v>#DIV/0!</v>
          </cell>
          <cell r="CL82" t="e">
            <v>#DIV/0!</v>
          </cell>
        </row>
        <row r="83">
          <cell r="A83">
            <v>440</v>
          </cell>
          <cell r="B83" t="str">
            <v>44 Legal Obligations</v>
          </cell>
          <cell r="D83">
            <v>440</v>
          </cell>
          <cell r="E83" t="e">
            <v>#DIV/0!</v>
          </cell>
          <cell r="F83" t="e">
            <v>#DIV/0!</v>
          </cell>
          <cell r="G83" t="e">
            <v>#DIV/0!</v>
          </cell>
          <cell r="H83" t="e">
            <v>#DIV/0!</v>
          </cell>
          <cell r="I83" t="e">
            <v>#DIV/0!</v>
          </cell>
          <cell r="J83" t="e">
            <v>#DIV/0!</v>
          </cell>
          <cell r="K83" t="e">
            <v>#DIV/0!</v>
          </cell>
          <cell r="L83" t="e">
            <v>#DIV/0!</v>
          </cell>
          <cell r="M83" t="e">
            <v>#DIV/0!</v>
          </cell>
          <cell r="N83" t="e">
            <v>#DIV/0!</v>
          </cell>
          <cell r="O83" t="e">
            <v>#DIV/0!</v>
          </cell>
          <cell r="P83" t="e">
            <v>#DIV/0!</v>
          </cell>
          <cell r="Q83" t="e">
            <v>#DIV/0!</v>
          </cell>
          <cell r="R83" t="e">
            <v>#DIV/0!</v>
          </cell>
          <cell r="S83" t="e">
            <v>#DIV/0!</v>
          </cell>
          <cell r="T83" t="e">
            <v>#DIV/0!</v>
          </cell>
          <cell r="U83" t="e">
            <v>#DIV/0!</v>
          </cell>
          <cell r="V83" t="e">
            <v>#DIV/0!</v>
          </cell>
          <cell r="W83" t="e">
            <v>#DIV/0!</v>
          </cell>
          <cell r="X83" t="e">
            <v>#DIV/0!</v>
          </cell>
          <cell r="Y83" t="e">
            <v>#DIV/0!</v>
          </cell>
          <cell r="Z83" t="e">
            <v>#DIV/0!</v>
          </cell>
          <cell r="AA83" t="e">
            <v>#DIV/0!</v>
          </cell>
          <cell r="AB83" t="e">
            <v>#DIV/0!</v>
          </cell>
          <cell r="AC83" t="e">
            <v>#DIV/0!</v>
          </cell>
          <cell r="AD83" t="e">
            <v>#DIV/0!</v>
          </cell>
          <cell r="AE83" t="e">
            <v>#DIV/0!</v>
          </cell>
          <cell r="AF83" t="e">
            <v>#DIV/0!</v>
          </cell>
          <cell r="AG83" t="e">
            <v>#DIV/0!</v>
          </cell>
          <cell r="AH83" t="e">
            <v>#DIV/0!</v>
          </cell>
          <cell r="AI83" t="e">
            <v>#DIV/0!</v>
          </cell>
          <cell r="AJ83" t="e">
            <v>#DIV/0!</v>
          </cell>
          <cell r="AK83" t="e">
            <v>#DIV/0!</v>
          </cell>
          <cell r="AL83" t="e">
            <v>#DIV/0!</v>
          </cell>
          <cell r="AM83" t="e">
            <v>#DIV/0!</v>
          </cell>
          <cell r="AN83" t="e">
            <v>#DIV/0!</v>
          </cell>
          <cell r="AO83" t="e">
            <v>#DIV/0!</v>
          </cell>
          <cell r="AP83" t="e">
            <v>#DIV/0!</v>
          </cell>
          <cell r="AQ83" t="e">
            <v>#DIV/0!</v>
          </cell>
          <cell r="AR83" t="e">
            <v>#DIV/0!</v>
          </cell>
          <cell r="AS83" t="e">
            <v>#DIV/0!</v>
          </cell>
          <cell r="AT83" t="e">
            <v>#DIV/0!</v>
          </cell>
          <cell r="AU83" t="e">
            <v>#DIV/0!</v>
          </cell>
          <cell r="AV83" t="e">
            <v>#DIV/0!</v>
          </cell>
          <cell r="AW83" t="e">
            <v>#DIV/0!</v>
          </cell>
          <cell r="AX83" t="e">
            <v>#DIV/0!</v>
          </cell>
          <cell r="AY83" t="e">
            <v>#DIV/0!</v>
          </cell>
          <cell r="AZ83" t="e">
            <v>#DIV/0!</v>
          </cell>
          <cell r="BA83" t="e">
            <v>#DIV/0!</v>
          </cell>
          <cell r="BB83" t="e">
            <v>#DIV/0!</v>
          </cell>
          <cell r="BC83" t="e">
            <v>#DIV/0!</v>
          </cell>
          <cell r="BD83" t="e">
            <v>#DIV/0!</v>
          </cell>
          <cell r="BE83" t="e">
            <v>#DIV/0!</v>
          </cell>
          <cell r="BF83" t="e">
            <v>#DIV/0!</v>
          </cell>
          <cell r="BG83" t="e">
            <v>#DIV/0!</v>
          </cell>
          <cell r="BH83" t="e">
            <v>#DIV/0!</v>
          </cell>
          <cell r="BI83" t="e">
            <v>#DIV/0!</v>
          </cell>
          <cell r="BJ83" t="e">
            <v>#DIV/0!</v>
          </cell>
          <cell r="BK83" t="e">
            <v>#DIV/0!</v>
          </cell>
          <cell r="BL83" t="e">
            <v>#DIV/0!</v>
          </cell>
          <cell r="BM83" t="e">
            <v>#DIV/0!</v>
          </cell>
          <cell r="BN83" t="e">
            <v>#DIV/0!</v>
          </cell>
          <cell r="BO83" t="e">
            <v>#DIV/0!</v>
          </cell>
          <cell r="BP83" t="e">
            <v>#DIV/0!</v>
          </cell>
          <cell r="BR83" t="e">
            <v>#DIV/0!</v>
          </cell>
          <cell r="BS83" t="e">
            <v>#DIV/0!</v>
          </cell>
          <cell r="BT83" t="e">
            <v>#DIV/0!</v>
          </cell>
          <cell r="BU83" t="e">
            <v>#DIV/0!</v>
          </cell>
          <cell r="BV83" t="e">
            <v>#DIV/0!</v>
          </cell>
          <cell r="BW83" t="e">
            <v>#DIV/0!</v>
          </cell>
          <cell r="BX83" t="e">
            <v>#DIV/0!</v>
          </cell>
          <cell r="BY83" t="e">
            <v>#DIV/0!</v>
          </cell>
          <cell r="BZ83" t="e">
            <v>#DIV/0!</v>
          </cell>
          <cell r="CA83" t="e">
            <v>#DIV/0!</v>
          </cell>
          <cell r="CB83" t="e">
            <v>#DIV/0!</v>
          </cell>
          <cell r="CC83" t="e">
            <v>#DIV/0!</v>
          </cell>
          <cell r="CD83" t="e">
            <v>#DIV/0!</v>
          </cell>
          <cell r="CE83" t="e">
            <v>#DIV/0!</v>
          </cell>
          <cell r="CF83" t="e">
            <v>#DIV/0!</v>
          </cell>
          <cell r="CG83" t="e">
            <v>#DIV/0!</v>
          </cell>
          <cell r="CH83" t="e">
            <v>#DIV/0!</v>
          </cell>
          <cell r="CI83" t="e">
            <v>#DIV/0!</v>
          </cell>
          <cell r="CJ83" t="e">
            <v>#DIV/0!</v>
          </cell>
          <cell r="CK83" t="e">
            <v>#DIV/0!</v>
          </cell>
          <cell r="CL83" t="e">
            <v>#DIV/0!</v>
          </cell>
        </row>
        <row r="84">
          <cell r="A84">
            <v>510</v>
          </cell>
          <cell r="B84" t="str">
            <v>51 School Management</v>
          </cell>
          <cell r="D84">
            <v>510</v>
          </cell>
          <cell r="E84" t="e">
            <v>#DIV/0!</v>
          </cell>
          <cell r="F84" t="e">
            <v>#DIV/0!</v>
          </cell>
          <cell r="G84" t="e">
            <v>#DIV/0!</v>
          </cell>
          <cell r="H84" t="e">
            <v>#DIV/0!</v>
          </cell>
          <cell r="I84" t="e">
            <v>#DIV/0!</v>
          </cell>
          <cell r="J84" t="e">
            <v>#DIV/0!</v>
          </cell>
          <cell r="K84" t="e">
            <v>#DIV/0!</v>
          </cell>
          <cell r="L84" t="e">
            <v>#DIV/0!</v>
          </cell>
          <cell r="M84" t="e">
            <v>#DIV/0!</v>
          </cell>
          <cell r="N84" t="e">
            <v>#DIV/0!</v>
          </cell>
          <cell r="O84" t="e">
            <v>#DIV/0!</v>
          </cell>
          <cell r="P84" t="e">
            <v>#DIV/0!</v>
          </cell>
          <cell r="Q84" t="e">
            <v>#DIV/0!</v>
          </cell>
          <cell r="R84" t="e">
            <v>#DIV/0!</v>
          </cell>
          <cell r="S84" t="e">
            <v>#DIV/0!</v>
          </cell>
          <cell r="T84" t="e">
            <v>#DIV/0!</v>
          </cell>
          <cell r="U84" t="e">
            <v>#DIV/0!</v>
          </cell>
          <cell r="V84" t="e">
            <v>#DIV/0!</v>
          </cell>
          <cell r="W84" t="e">
            <v>#DIV/0!</v>
          </cell>
          <cell r="X84" t="e">
            <v>#DIV/0!</v>
          </cell>
          <cell r="Y84" t="e">
            <v>#DIV/0!</v>
          </cell>
          <cell r="Z84" t="e">
            <v>#DIV/0!</v>
          </cell>
          <cell r="AA84" t="e">
            <v>#DIV/0!</v>
          </cell>
          <cell r="AB84" t="e">
            <v>#DIV/0!</v>
          </cell>
          <cell r="AC84" t="e">
            <v>#DIV/0!</v>
          </cell>
          <cell r="AD84" t="e">
            <v>#DIV/0!</v>
          </cell>
          <cell r="AE84" t="e">
            <v>#DIV/0!</v>
          </cell>
          <cell r="AF84" t="e">
            <v>#DIV/0!</v>
          </cell>
          <cell r="AG84" t="e">
            <v>#DIV/0!</v>
          </cell>
          <cell r="AH84" t="e">
            <v>#DIV/0!</v>
          </cell>
          <cell r="AI84" t="e">
            <v>#DIV/0!</v>
          </cell>
          <cell r="AJ84" t="e">
            <v>#DIV/0!</v>
          </cell>
          <cell r="AK84" t="e">
            <v>#DIV/0!</v>
          </cell>
          <cell r="AL84" t="e">
            <v>#DIV/0!</v>
          </cell>
          <cell r="AM84" t="e">
            <v>#DIV/0!</v>
          </cell>
          <cell r="AN84" t="e">
            <v>#DIV/0!</v>
          </cell>
          <cell r="AO84" t="e">
            <v>#DIV/0!</v>
          </cell>
          <cell r="AP84" t="e">
            <v>#DIV/0!</v>
          </cell>
          <cell r="AQ84" t="e">
            <v>#DIV/0!</v>
          </cell>
          <cell r="AR84" t="e">
            <v>#DIV/0!</v>
          </cell>
          <cell r="AS84" t="e">
            <v>#DIV/0!</v>
          </cell>
          <cell r="AT84" t="e">
            <v>#DIV/0!</v>
          </cell>
          <cell r="AU84" t="e">
            <v>#DIV/0!</v>
          </cell>
          <cell r="AV84" t="e">
            <v>#DIV/0!</v>
          </cell>
          <cell r="AW84" t="e">
            <v>#DIV/0!</v>
          </cell>
          <cell r="AX84" t="e">
            <v>#DIV/0!</v>
          </cell>
          <cell r="AY84" t="e">
            <v>#DIV/0!</v>
          </cell>
          <cell r="AZ84" t="e">
            <v>#DIV/0!</v>
          </cell>
          <cell r="BA84" t="e">
            <v>#DIV/0!</v>
          </cell>
          <cell r="BB84" t="e">
            <v>#DIV/0!</v>
          </cell>
          <cell r="BC84" t="e">
            <v>#DIV/0!</v>
          </cell>
          <cell r="BD84" t="e">
            <v>#DIV/0!</v>
          </cell>
          <cell r="BE84" t="e">
            <v>#DIV/0!</v>
          </cell>
          <cell r="BF84" t="e">
            <v>#DIV/0!</v>
          </cell>
          <cell r="BG84" t="e">
            <v>#DIV/0!</v>
          </cell>
          <cell r="BH84" t="e">
            <v>#DIV/0!</v>
          </cell>
          <cell r="BI84" t="e">
            <v>#DIV/0!</v>
          </cell>
          <cell r="BJ84" t="e">
            <v>#DIV/0!</v>
          </cell>
          <cell r="BK84" t="e">
            <v>#DIV/0!</v>
          </cell>
          <cell r="BL84" t="e">
            <v>#DIV/0!</v>
          </cell>
          <cell r="BM84" t="e">
            <v>#DIV/0!</v>
          </cell>
          <cell r="BN84" t="e">
            <v>#DIV/0!</v>
          </cell>
          <cell r="BO84" t="e">
            <v>#DIV/0!</v>
          </cell>
          <cell r="BP84" t="e">
            <v>#DIV/0!</v>
          </cell>
          <cell r="BR84" t="e">
            <v>#DIV/0!</v>
          </cell>
          <cell r="BS84" t="e">
            <v>#DIV/0!</v>
          </cell>
          <cell r="BT84" t="e">
            <v>#DIV/0!</v>
          </cell>
          <cell r="BU84" t="e">
            <v>#DIV/0!</v>
          </cell>
          <cell r="BV84" t="e">
            <v>#DIV/0!</v>
          </cell>
          <cell r="BW84" t="e">
            <v>#DIV/0!</v>
          </cell>
          <cell r="BX84" t="e">
            <v>#DIV/0!</v>
          </cell>
          <cell r="BY84" t="e">
            <v>#DIV/0!</v>
          </cell>
          <cell r="BZ84" t="e">
            <v>#DIV/0!</v>
          </cell>
          <cell r="CA84" t="e">
            <v>#DIV/0!</v>
          </cell>
          <cell r="CB84" t="e">
            <v>#DIV/0!</v>
          </cell>
          <cell r="CC84" t="e">
            <v>#DIV/0!</v>
          </cell>
          <cell r="CD84" t="e">
            <v>#DIV/0!</v>
          </cell>
          <cell r="CE84" t="e">
            <v>#DIV/0!</v>
          </cell>
          <cell r="CF84" t="e">
            <v>#DIV/0!</v>
          </cell>
          <cell r="CG84" t="e">
            <v>#DIV/0!</v>
          </cell>
          <cell r="CH84" t="e">
            <v>#DIV/0!</v>
          </cell>
          <cell r="CI84" t="e">
            <v>#DIV/0!</v>
          </cell>
          <cell r="CJ84" t="e">
            <v>#DIV/0!</v>
          </cell>
          <cell r="CK84" t="e">
            <v>#DIV/0!</v>
          </cell>
          <cell r="CL84" t="e">
            <v>#DIV/0!</v>
          </cell>
        </row>
        <row r="85">
          <cell r="A85">
            <v>520</v>
          </cell>
          <cell r="B85" t="str">
            <v>52 Program/Operations Management</v>
          </cell>
          <cell r="D85">
            <v>520</v>
          </cell>
          <cell r="E85" t="e">
            <v>#DIV/0!</v>
          </cell>
          <cell r="F85" t="e">
            <v>#DIV/0!</v>
          </cell>
          <cell r="G85" t="e">
            <v>#DIV/0!</v>
          </cell>
          <cell r="H85" t="e">
            <v>#DIV/0!</v>
          </cell>
          <cell r="I85" t="e">
            <v>#DIV/0!</v>
          </cell>
          <cell r="J85" t="e">
            <v>#DIV/0!</v>
          </cell>
          <cell r="K85" t="e">
            <v>#DIV/0!</v>
          </cell>
          <cell r="L85" t="e">
            <v>#DIV/0!</v>
          </cell>
          <cell r="M85" t="e">
            <v>#DIV/0!</v>
          </cell>
          <cell r="N85" t="e">
            <v>#DIV/0!</v>
          </cell>
          <cell r="O85" t="e">
            <v>#DIV/0!</v>
          </cell>
          <cell r="P85" t="e">
            <v>#DIV/0!</v>
          </cell>
          <cell r="Q85" t="e">
            <v>#DIV/0!</v>
          </cell>
          <cell r="R85" t="e">
            <v>#DIV/0!</v>
          </cell>
          <cell r="S85" t="e">
            <v>#DIV/0!</v>
          </cell>
          <cell r="T85" t="e">
            <v>#DIV/0!</v>
          </cell>
          <cell r="U85" t="e">
            <v>#DIV/0!</v>
          </cell>
          <cell r="V85" t="e">
            <v>#DIV/0!</v>
          </cell>
          <cell r="W85" t="e">
            <v>#DIV/0!</v>
          </cell>
          <cell r="X85" t="e">
            <v>#DIV/0!</v>
          </cell>
          <cell r="Y85" t="e">
            <v>#DIV/0!</v>
          </cell>
          <cell r="Z85" t="e">
            <v>#DIV/0!</v>
          </cell>
          <cell r="AA85" t="e">
            <v>#DIV/0!</v>
          </cell>
          <cell r="AB85" t="e">
            <v>#DIV/0!</v>
          </cell>
          <cell r="AC85" t="e">
            <v>#DIV/0!</v>
          </cell>
          <cell r="AD85" t="e">
            <v>#DIV/0!</v>
          </cell>
          <cell r="AE85" t="e">
            <v>#DIV/0!</v>
          </cell>
          <cell r="AF85" t="e">
            <v>#DIV/0!</v>
          </cell>
          <cell r="AG85" t="e">
            <v>#DIV/0!</v>
          </cell>
          <cell r="AH85" t="e">
            <v>#DIV/0!</v>
          </cell>
          <cell r="AI85" t="e">
            <v>#DIV/0!</v>
          </cell>
          <cell r="AJ85" t="e">
            <v>#DIV/0!</v>
          </cell>
          <cell r="AK85" t="e">
            <v>#DIV/0!</v>
          </cell>
          <cell r="AL85" t="e">
            <v>#DIV/0!</v>
          </cell>
          <cell r="AM85" t="e">
            <v>#DIV/0!</v>
          </cell>
          <cell r="AN85" t="e">
            <v>#DIV/0!</v>
          </cell>
          <cell r="AO85" t="e">
            <v>#DIV/0!</v>
          </cell>
          <cell r="AP85" t="e">
            <v>#DIV/0!</v>
          </cell>
          <cell r="AQ85" t="e">
            <v>#DIV/0!</v>
          </cell>
          <cell r="AR85" t="e">
            <v>#DIV/0!</v>
          </cell>
          <cell r="AS85" t="e">
            <v>#DIV/0!</v>
          </cell>
          <cell r="AT85" t="e">
            <v>#DIV/0!</v>
          </cell>
          <cell r="AU85" t="e">
            <v>#DIV/0!</v>
          </cell>
          <cell r="AV85" t="e">
            <v>#DIV/0!</v>
          </cell>
          <cell r="AW85" t="e">
            <v>#DIV/0!</v>
          </cell>
          <cell r="AX85" t="e">
            <v>#DIV/0!</v>
          </cell>
          <cell r="AY85" t="e">
            <v>#DIV/0!</v>
          </cell>
          <cell r="AZ85" t="e">
            <v>#DIV/0!</v>
          </cell>
          <cell r="BA85" t="e">
            <v>#DIV/0!</v>
          </cell>
          <cell r="BB85" t="e">
            <v>#DIV/0!</v>
          </cell>
          <cell r="BC85" t="e">
            <v>#DIV/0!</v>
          </cell>
          <cell r="BD85" t="e">
            <v>#DIV/0!</v>
          </cell>
          <cell r="BE85" t="e">
            <v>#DIV/0!</v>
          </cell>
          <cell r="BF85" t="e">
            <v>#DIV/0!</v>
          </cell>
          <cell r="BG85" t="e">
            <v>#DIV/0!</v>
          </cell>
          <cell r="BH85" t="e">
            <v>#DIV/0!</v>
          </cell>
          <cell r="BI85" t="e">
            <v>#DIV/0!</v>
          </cell>
          <cell r="BJ85" t="e">
            <v>#DIV/0!</v>
          </cell>
          <cell r="BK85" t="e">
            <v>#DIV/0!</v>
          </cell>
          <cell r="BL85" t="e">
            <v>#DIV/0!</v>
          </cell>
          <cell r="BM85" t="e">
            <v>#DIV/0!</v>
          </cell>
          <cell r="BN85" t="e">
            <v>#DIV/0!</v>
          </cell>
          <cell r="BO85" t="e">
            <v>#DIV/0!</v>
          </cell>
          <cell r="BP85" t="e">
            <v>#DIV/0!</v>
          </cell>
          <cell r="BR85" t="e">
            <v>#DIV/0!</v>
          </cell>
          <cell r="BS85" t="e">
            <v>#DIV/0!</v>
          </cell>
          <cell r="BT85" t="e">
            <v>#DIV/0!</v>
          </cell>
          <cell r="BU85" t="e">
            <v>#DIV/0!</v>
          </cell>
          <cell r="BV85" t="e">
            <v>#DIV/0!</v>
          </cell>
          <cell r="BW85" t="e">
            <v>#DIV/0!</v>
          </cell>
          <cell r="BX85" t="e">
            <v>#DIV/0!</v>
          </cell>
          <cell r="BY85" t="e">
            <v>#DIV/0!</v>
          </cell>
          <cell r="BZ85" t="e">
            <v>#DIV/0!</v>
          </cell>
          <cell r="CA85" t="e">
            <v>#DIV/0!</v>
          </cell>
          <cell r="CB85" t="e">
            <v>#DIV/0!</v>
          </cell>
          <cell r="CC85" t="e">
            <v>#DIV/0!</v>
          </cell>
          <cell r="CD85" t="e">
            <v>#DIV/0!</v>
          </cell>
          <cell r="CE85" t="e">
            <v>#DIV/0!</v>
          </cell>
          <cell r="CF85" t="e">
            <v>#DIV/0!</v>
          </cell>
          <cell r="CG85" t="e">
            <v>#DIV/0!</v>
          </cell>
          <cell r="CH85" t="e">
            <v>#DIV/0!</v>
          </cell>
          <cell r="CI85" t="e">
            <v>#DIV/0!</v>
          </cell>
          <cell r="CJ85" t="e">
            <v>#DIV/0!</v>
          </cell>
          <cell r="CK85" t="e">
            <v>#DIV/0!</v>
          </cell>
          <cell r="CL85" t="e">
            <v>#DIV/0!</v>
          </cell>
        </row>
        <row r="86">
          <cell r="A86">
            <v>530</v>
          </cell>
          <cell r="B86" t="str">
            <v>53 District Management</v>
          </cell>
          <cell r="D86">
            <v>530</v>
          </cell>
          <cell r="E86" t="e">
            <v>#DIV/0!</v>
          </cell>
          <cell r="F86" t="e">
            <v>#DIV/0!</v>
          </cell>
          <cell r="G86" t="e">
            <v>#DIV/0!</v>
          </cell>
          <cell r="H86" t="e">
            <v>#DIV/0!</v>
          </cell>
          <cell r="I86" t="e">
            <v>#DIV/0!</v>
          </cell>
          <cell r="J86" t="e">
            <v>#DIV/0!</v>
          </cell>
          <cell r="K86" t="e">
            <v>#DIV/0!</v>
          </cell>
          <cell r="L86" t="e">
            <v>#DIV/0!</v>
          </cell>
          <cell r="M86" t="e">
            <v>#DIV/0!</v>
          </cell>
          <cell r="N86" t="e">
            <v>#DIV/0!</v>
          </cell>
          <cell r="O86" t="e">
            <v>#DIV/0!</v>
          </cell>
          <cell r="P86" t="e">
            <v>#DIV/0!</v>
          </cell>
          <cell r="Q86" t="e">
            <v>#DIV/0!</v>
          </cell>
          <cell r="R86" t="e">
            <v>#DIV/0!</v>
          </cell>
          <cell r="S86" t="e">
            <v>#DIV/0!</v>
          </cell>
          <cell r="T86" t="e">
            <v>#DIV/0!</v>
          </cell>
          <cell r="U86" t="e">
            <v>#DIV/0!</v>
          </cell>
          <cell r="V86" t="e">
            <v>#DIV/0!</v>
          </cell>
          <cell r="W86" t="e">
            <v>#DIV/0!</v>
          </cell>
          <cell r="X86" t="e">
            <v>#DIV/0!</v>
          </cell>
          <cell r="Y86" t="e">
            <v>#DIV/0!</v>
          </cell>
          <cell r="Z86" t="e">
            <v>#DIV/0!</v>
          </cell>
          <cell r="AA86" t="e">
            <v>#DIV/0!</v>
          </cell>
          <cell r="AB86" t="e">
            <v>#DIV/0!</v>
          </cell>
          <cell r="AC86" t="e">
            <v>#DIV/0!</v>
          </cell>
          <cell r="AD86" t="e">
            <v>#DIV/0!</v>
          </cell>
          <cell r="AE86" t="e">
            <v>#DIV/0!</v>
          </cell>
          <cell r="AF86" t="e">
            <v>#DIV/0!</v>
          </cell>
          <cell r="AG86" t="e">
            <v>#DIV/0!</v>
          </cell>
          <cell r="AH86" t="e">
            <v>#DIV/0!</v>
          </cell>
          <cell r="AI86" t="e">
            <v>#DIV/0!</v>
          </cell>
          <cell r="AJ86" t="e">
            <v>#DIV/0!</v>
          </cell>
          <cell r="AK86" t="e">
            <v>#DIV/0!</v>
          </cell>
          <cell r="AL86" t="e">
            <v>#DIV/0!</v>
          </cell>
          <cell r="AM86" t="e">
            <v>#DIV/0!</v>
          </cell>
          <cell r="AN86" t="e">
            <v>#DIV/0!</v>
          </cell>
          <cell r="AO86" t="e">
            <v>#DIV/0!</v>
          </cell>
          <cell r="AP86" t="e">
            <v>#DIV/0!</v>
          </cell>
          <cell r="AQ86" t="e">
            <v>#DIV/0!</v>
          </cell>
          <cell r="AR86" t="e">
            <v>#DIV/0!</v>
          </cell>
          <cell r="AS86" t="e">
            <v>#DIV/0!</v>
          </cell>
          <cell r="AT86" t="e">
            <v>#DIV/0!</v>
          </cell>
          <cell r="AU86" t="e">
            <v>#DIV/0!</v>
          </cell>
          <cell r="AV86" t="e">
            <v>#DIV/0!</v>
          </cell>
          <cell r="AW86" t="e">
            <v>#DIV/0!</v>
          </cell>
          <cell r="AX86" t="e">
            <v>#DIV/0!</v>
          </cell>
          <cell r="AY86" t="e">
            <v>#DIV/0!</v>
          </cell>
          <cell r="AZ86" t="e">
            <v>#DIV/0!</v>
          </cell>
          <cell r="BA86" t="e">
            <v>#DIV/0!</v>
          </cell>
          <cell r="BB86" t="e">
            <v>#DIV/0!</v>
          </cell>
          <cell r="BC86" t="e">
            <v>#DIV/0!</v>
          </cell>
          <cell r="BD86" t="e">
            <v>#DIV/0!</v>
          </cell>
          <cell r="BE86" t="e">
            <v>#DIV/0!</v>
          </cell>
          <cell r="BF86" t="e">
            <v>#DIV/0!</v>
          </cell>
          <cell r="BG86" t="e">
            <v>#DIV/0!</v>
          </cell>
          <cell r="BH86" t="e">
            <v>#DIV/0!</v>
          </cell>
          <cell r="BI86" t="e">
            <v>#DIV/0!</v>
          </cell>
          <cell r="BJ86" t="e">
            <v>#DIV/0!</v>
          </cell>
          <cell r="BK86" t="e">
            <v>#DIV/0!</v>
          </cell>
          <cell r="BL86" t="e">
            <v>#DIV/0!</v>
          </cell>
          <cell r="BM86" t="e">
            <v>#DIV/0!</v>
          </cell>
          <cell r="BN86" t="e">
            <v>#DIV/0!</v>
          </cell>
          <cell r="BO86" t="e">
            <v>#DIV/0!</v>
          </cell>
          <cell r="BP86" t="e">
            <v>#DIV/0!</v>
          </cell>
          <cell r="BR86" t="e">
            <v>#DIV/0!</v>
          </cell>
          <cell r="BS86" t="e">
            <v>#DIV/0!</v>
          </cell>
          <cell r="BT86" t="e">
            <v>#DIV/0!</v>
          </cell>
          <cell r="BU86" t="e">
            <v>#DIV/0!</v>
          </cell>
          <cell r="BV86" t="e">
            <v>#DIV/0!</v>
          </cell>
          <cell r="BW86" t="e">
            <v>#DIV/0!</v>
          </cell>
          <cell r="BX86" t="e">
            <v>#DIV/0!</v>
          </cell>
          <cell r="BY86" t="e">
            <v>#DIV/0!</v>
          </cell>
          <cell r="BZ86" t="e">
            <v>#DIV/0!</v>
          </cell>
          <cell r="CA86" t="e">
            <v>#DIV/0!</v>
          </cell>
          <cell r="CB86" t="e">
            <v>#DIV/0!</v>
          </cell>
          <cell r="CC86" t="e">
            <v>#DIV/0!</v>
          </cell>
          <cell r="CD86" t="e">
            <v>#DIV/0!</v>
          </cell>
          <cell r="CE86" t="e">
            <v>#DIV/0!</v>
          </cell>
          <cell r="CF86" t="e">
            <v>#DIV/0!</v>
          </cell>
          <cell r="CG86" t="e">
            <v>#DIV/0!</v>
          </cell>
          <cell r="CH86" t="e">
            <v>#DIV/0!</v>
          </cell>
          <cell r="CI86" t="e">
            <v>#DIV/0!</v>
          </cell>
          <cell r="CJ86" t="e">
            <v>#DIV/0!</v>
          </cell>
          <cell r="CK86" t="e">
            <v>#DIV/0!</v>
          </cell>
          <cell r="CL86" t="e">
            <v>#DIV/0!</v>
          </cell>
        </row>
        <row r="87">
          <cell r="A87">
            <v>90000</v>
          </cell>
          <cell r="B87" t="str">
            <v>Total</v>
          </cell>
          <cell r="E87" t="e">
            <v>#DIV/0!</v>
          </cell>
          <cell r="F87" t="e">
            <v>#DIV/0!</v>
          </cell>
          <cell r="G87" t="e">
            <v>#DIV/0!</v>
          </cell>
          <cell r="H87" t="e">
            <v>#DIV/0!</v>
          </cell>
          <cell r="I87" t="e">
            <v>#DIV/0!</v>
          </cell>
          <cell r="J87" t="e">
            <v>#DIV/0!</v>
          </cell>
          <cell r="K87" t="e">
            <v>#DIV/0!</v>
          </cell>
          <cell r="L87" t="e">
            <v>#DIV/0!</v>
          </cell>
          <cell r="M87" t="e">
            <v>#DIV/0!</v>
          </cell>
          <cell r="N87" t="e">
            <v>#DIV/0!</v>
          </cell>
          <cell r="O87" t="e">
            <v>#DIV/0!</v>
          </cell>
          <cell r="P87" t="e">
            <v>#DIV/0!</v>
          </cell>
          <cell r="Q87" t="e">
            <v>#DIV/0!</v>
          </cell>
          <cell r="R87" t="e">
            <v>#DIV/0!</v>
          </cell>
          <cell r="S87" t="e">
            <v>#DIV/0!</v>
          </cell>
          <cell r="T87" t="e">
            <v>#DIV/0!</v>
          </cell>
          <cell r="U87" t="e">
            <v>#DIV/0!</v>
          </cell>
          <cell r="V87" t="e">
            <v>#DIV/0!</v>
          </cell>
          <cell r="W87" t="e">
            <v>#DIV/0!</v>
          </cell>
          <cell r="X87" t="e">
            <v>#DIV/0!</v>
          </cell>
          <cell r="Y87" t="e">
            <v>#DIV/0!</v>
          </cell>
          <cell r="Z87" t="e">
            <v>#DIV/0!</v>
          </cell>
          <cell r="AA87" t="e">
            <v>#DIV/0!</v>
          </cell>
          <cell r="AB87" t="e">
            <v>#DIV/0!</v>
          </cell>
          <cell r="AC87" t="e">
            <v>#DIV/0!</v>
          </cell>
          <cell r="AD87" t="e">
            <v>#DIV/0!</v>
          </cell>
          <cell r="AE87" t="e">
            <v>#DIV/0!</v>
          </cell>
          <cell r="AF87" t="e">
            <v>#DIV/0!</v>
          </cell>
          <cell r="AG87" t="e">
            <v>#DIV/0!</v>
          </cell>
          <cell r="AH87" t="e">
            <v>#DIV/0!</v>
          </cell>
          <cell r="AI87" t="e">
            <v>#DIV/0!</v>
          </cell>
          <cell r="AJ87" t="e">
            <v>#DIV/0!</v>
          </cell>
          <cell r="AK87" t="e">
            <v>#DIV/0!</v>
          </cell>
          <cell r="AL87" t="e">
            <v>#DIV/0!</v>
          </cell>
          <cell r="AM87" t="e">
            <v>#DIV/0!</v>
          </cell>
          <cell r="AN87" t="e">
            <v>#DIV/0!</v>
          </cell>
          <cell r="AO87" t="e">
            <v>#DIV/0!</v>
          </cell>
          <cell r="AP87" t="e">
            <v>#DIV/0!</v>
          </cell>
          <cell r="AQ87" t="e">
            <v>#DIV/0!</v>
          </cell>
          <cell r="AR87" t="e">
            <v>#DIV/0!</v>
          </cell>
          <cell r="AS87" t="e">
            <v>#DIV/0!</v>
          </cell>
          <cell r="AT87" t="e">
            <v>#DIV/0!</v>
          </cell>
          <cell r="AU87" t="e">
            <v>#DIV/0!</v>
          </cell>
          <cell r="AV87" t="e">
            <v>#DIV/0!</v>
          </cell>
          <cell r="AW87" t="e">
            <v>#DIV/0!</v>
          </cell>
          <cell r="AX87" t="e">
            <v>#DIV/0!</v>
          </cell>
          <cell r="AY87" t="e">
            <v>#DIV/0!</v>
          </cell>
          <cell r="AZ87" t="e">
            <v>#DIV/0!</v>
          </cell>
          <cell r="BA87" t="e">
            <v>#DIV/0!</v>
          </cell>
          <cell r="BB87" t="e">
            <v>#DIV/0!</v>
          </cell>
          <cell r="BC87" t="e">
            <v>#DIV/0!</v>
          </cell>
          <cell r="BD87" t="e">
            <v>#DIV/0!</v>
          </cell>
          <cell r="BE87" t="e">
            <v>#DIV/0!</v>
          </cell>
          <cell r="BF87" t="e">
            <v>#DIV/0!</v>
          </cell>
          <cell r="BG87" t="e">
            <v>#DIV/0!</v>
          </cell>
          <cell r="BH87" t="e">
            <v>#DIV/0!</v>
          </cell>
          <cell r="BI87" t="e">
            <v>#DIV/0!</v>
          </cell>
          <cell r="BJ87" t="e">
            <v>#DIV/0!</v>
          </cell>
          <cell r="BK87" t="e">
            <v>#DIV/0!</v>
          </cell>
          <cell r="BL87" t="e">
            <v>#DIV/0!</v>
          </cell>
          <cell r="BM87" t="e">
            <v>#DIV/0!</v>
          </cell>
          <cell r="BN87" t="e">
            <v>#DIV/0!</v>
          </cell>
          <cell r="BO87" t="e">
            <v>#DIV/0!</v>
          </cell>
          <cell r="BP87" t="e">
            <v>#DIV/0!</v>
          </cell>
          <cell r="BR87" t="e">
            <v>#DIV/0!</v>
          </cell>
          <cell r="BS87" t="e">
            <v>#DIV/0!</v>
          </cell>
          <cell r="BT87" t="e">
            <v>#DIV/0!</v>
          </cell>
          <cell r="BU87" t="e">
            <v>#DIV/0!</v>
          </cell>
          <cell r="BV87" t="e">
            <v>#DIV/0!</v>
          </cell>
          <cell r="BW87" t="e">
            <v>#DIV/0!</v>
          </cell>
          <cell r="BX87" t="e">
            <v>#DIV/0!</v>
          </cell>
          <cell r="BY87" t="e">
            <v>#DIV/0!</v>
          </cell>
          <cell r="BZ87" t="e">
            <v>#DIV/0!</v>
          </cell>
          <cell r="CA87" t="e">
            <v>#DIV/0!</v>
          </cell>
          <cell r="CB87" t="e">
            <v>#DIV/0!</v>
          </cell>
          <cell r="CC87" t="e">
            <v>#DIV/0!</v>
          </cell>
          <cell r="CD87" t="e">
            <v>#DIV/0!</v>
          </cell>
          <cell r="CE87" t="e">
            <v>#DIV/0!</v>
          </cell>
          <cell r="CF87" t="e">
            <v>#DIV/0!</v>
          </cell>
          <cell r="CG87" t="e">
            <v>#DIV/0!</v>
          </cell>
          <cell r="CH87" t="e">
            <v>#DIV/0!</v>
          </cell>
          <cell r="CI87" t="e">
            <v>#DIV/0!</v>
          </cell>
          <cell r="CJ87" t="e">
            <v>#DIV/0!</v>
          </cell>
          <cell r="CK87" t="e">
            <v>#DIV/0!</v>
          </cell>
          <cell r="CL87" t="e">
            <v>#DIV/0!</v>
          </cell>
        </row>
        <row r="97">
          <cell r="A97">
            <v>111</v>
          </cell>
          <cell r="B97" t="str">
            <v>111 Instructional Teachers</v>
          </cell>
          <cell r="E97" t="e">
            <v>#DIV/0!</v>
          </cell>
          <cell r="F97" t="e">
            <v>#DIV/0!</v>
          </cell>
          <cell r="G97" t="e">
            <v>#DIV/0!</v>
          </cell>
          <cell r="H97" t="e">
            <v>#DIV/0!</v>
          </cell>
          <cell r="I97" t="e">
            <v>#DIV/0!</v>
          </cell>
          <cell r="J97" t="e">
            <v>#DIV/0!</v>
          </cell>
          <cell r="K97" t="e">
            <v>#DIV/0!</v>
          </cell>
          <cell r="L97" t="e">
            <v>#DIV/0!</v>
          </cell>
          <cell r="M97" t="e">
            <v>#DIV/0!</v>
          </cell>
          <cell r="N97" t="e">
            <v>#DIV/0!</v>
          </cell>
          <cell r="O97" t="e">
            <v>#DIV/0!</v>
          </cell>
          <cell r="P97" t="e">
            <v>#DIV/0!</v>
          </cell>
          <cell r="Q97" t="e">
            <v>#DIV/0!</v>
          </cell>
          <cell r="R97" t="e">
            <v>#DIV/0!</v>
          </cell>
          <cell r="S97" t="e">
            <v>#DIV/0!</v>
          </cell>
          <cell r="T97" t="e">
            <v>#DIV/0!</v>
          </cell>
          <cell r="U97" t="e">
            <v>#DIV/0!</v>
          </cell>
          <cell r="V97" t="e">
            <v>#DIV/0!</v>
          </cell>
          <cell r="W97" t="e">
            <v>#DIV/0!</v>
          </cell>
          <cell r="X97" t="e">
            <v>#DIV/0!</v>
          </cell>
          <cell r="Y97" t="e">
            <v>#DIV/0!</v>
          </cell>
          <cell r="Z97" t="e">
            <v>#DIV/0!</v>
          </cell>
          <cell r="AA97" t="e">
            <v>#DIV/0!</v>
          </cell>
          <cell r="AB97" t="e">
            <v>#DIV/0!</v>
          </cell>
          <cell r="AC97" t="e">
            <v>#DIV/0!</v>
          </cell>
          <cell r="AD97" t="e">
            <v>#DIV/0!</v>
          </cell>
          <cell r="AE97" t="e">
            <v>#DIV/0!</v>
          </cell>
          <cell r="AF97" t="e">
            <v>#DIV/0!</v>
          </cell>
          <cell r="AG97" t="e">
            <v>#DIV/0!</v>
          </cell>
          <cell r="AH97" t="e">
            <v>#DIV/0!</v>
          </cell>
          <cell r="AI97" t="e">
            <v>#DIV/0!</v>
          </cell>
          <cell r="AJ97" t="e">
            <v>#DIV/0!</v>
          </cell>
          <cell r="AK97" t="e">
            <v>#DIV/0!</v>
          </cell>
          <cell r="AL97" t="e">
            <v>#DIV/0!</v>
          </cell>
          <cell r="AM97" t="e">
            <v>#DIV/0!</v>
          </cell>
          <cell r="AN97" t="e">
            <v>#DIV/0!</v>
          </cell>
          <cell r="AO97" t="e">
            <v>#DIV/0!</v>
          </cell>
          <cell r="AP97" t="e">
            <v>#DIV/0!</v>
          </cell>
          <cell r="AQ97" t="e">
            <v>#DIV/0!</v>
          </cell>
          <cell r="AR97" t="e">
            <v>#DIV/0!</v>
          </cell>
          <cell r="AS97" t="e">
            <v>#DIV/0!</v>
          </cell>
          <cell r="AT97" t="e">
            <v>#DIV/0!</v>
          </cell>
          <cell r="AU97" t="e">
            <v>#DIV/0!</v>
          </cell>
          <cell r="AV97" t="e">
            <v>#DIV/0!</v>
          </cell>
          <cell r="AW97" t="e">
            <v>#DIV/0!</v>
          </cell>
          <cell r="AX97" t="e">
            <v>#DIV/0!</v>
          </cell>
          <cell r="AY97" t="e">
            <v>#DIV/0!</v>
          </cell>
          <cell r="AZ97" t="e">
            <v>#DIV/0!</v>
          </cell>
          <cell r="BA97" t="e">
            <v>#DIV/0!</v>
          </cell>
          <cell r="BB97" t="e">
            <v>#DIV/0!</v>
          </cell>
          <cell r="BC97" t="e">
            <v>#DIV/0!</v>
          </cell>
          <cell r="BD97" t="e">
            <v>#DIV/0!</v>
          </cell>
          <cell r="BE97" t="e">
            <v>#DIV/0!</v>
          </cell>
          <cell r="BF97" t="e">
            <v>#DIV/0!</v>
          </cell>
          <cell r="BG97" t="e">
            <v>#DIV/0!</v>
          </cell>
          <cell r="BH97" t="e">
            <v>#DIV/0!</v>
          </cell>
          <cell r="BI97" t="e">
            <v>#DIV/0!</v>
          </cell>
          <cell r="BJ97" t="e">
            <v>#DIV/0!</v>
          </cell>
          <cell r="BK97" t="e">
            <v>#DIV/0!</v>
          </cell>
          <cell r="BL97" t="e">
            <v>#DIV/0!</v>
          </cell>
          <cell r="BM97" t="e">
            <v>#DIV/0!</v>
          </cell>
          <cell r="BN97" t="e">
            <v>#DIV/0!</v>
          </cell>
          <cell r="BO97" t="e">
            <v>#DIV/0!</v>
          </cell>
          <cell r="BP97" t="e">
            <v>#DIV/0!</v>
          </cell>
          <cell r="BR97" t="e">
            <v>#DIV/0!</v>
          </cell>
          <cell r="BS97" t="e">
            <v>#DIV/0!</v>
          </cell>
          <cell r="BT97" t="e">
            <v>#DIV/0!</v>
          </cell>
          <cell r="BU97" t="e">
            <v>#DIV/0!</v>
          </cell>
          <cell r="BV97" t="e">
            <v>#DIV/0!</v>
          </cell>
          <cell r="BW97" t="e">
            <v>#DIV/0!</v>
          </cell>
          <cell r="BX97" t="e">
            <v>#DIV/0!</v>
          </cell>
          <cell r="BY97" t="e">
            <v>#DIV/0!</v>
          </cell>
          <cell r="BZ97" t="e">
            <v>#DIV/0!</v>
          </cell>
          <cell r="CA97" t="e">
            <v>#DIV/0!</v>
          </cell>
          <cell r="CB97" t="e">
            <v>#DIV/0!</v>
          </cell>
          <cell r="CC97" t="e">
            <v>#DIV/0!</v>
          </cell>
          <cell r="CD97" t="e">
            <v>#DIV/0!</v>
          </cell>
          <cell r="CE97" t="e">
            <v>#DIV/0!</v>
          </cell>
          <cell r="CF97" t="e">
            <v>#DIV/0!</v>
          </cell>
          <cell r="CG97" t="e">
            <v>#DIV/0!</v>
          </cell>
          <cell r="CH97" t="e">
            <v>#DIV/0!</v>
          </cell>
          <cell r="CI97" t="e">
            <v>#DIV/0!</v>
          </cell>
          <cell r="CJ97" t="e">
            <v>#DIV/0!</v>
          </cell>
          <cell r="CK97" t="e">
            <v>#DIV/0!</v>
          </cell>
          <cell r="CL97" t="e">
            <v>#DIV/0!</v>
          </cell>
        </row>
        <row r="98">
          <cell r="A98">
            <v>112</v>
          </cell>
          <cell r="B98" t="str">
            <v>112 Substitutes</v>
          </cell>
          <cell r="E98" t="e">
            <v>#DIV/0!</v>
          </cell>
          <cell r="F98" t="e">
            <v>#DIV/0!</v>
          </cell>
          <cell r="G98" t="e">
            <v>#DIV/0!</v>
          </cell>
          <cell r="H98" t="e">
            <v>#DIV/0!</v>
          </cell>
          <cell r="I98" t="e">
            <v>#DIV/0!</v>
          </cell>
          <cell r="J98" t="e">
            <v>#DIV/0!</v>
          </cell>
          <cell r="K98" t="e">
            <v>#DIV/0!</v>
          </cell>
          <cell r="L98" t="e">
            <v>#DIV/0!</v>
          </cell>
          <cell r="M98" t="e">
            <v>#DIV/0!</v>
          </cell>
          <cell r="N98" t="e">
            <v>#DIV/0!</v>
          </cell>
          <cell r="O98" t="e">
            <v>#DIV/0!</v>
          </cell>
          <cell r="P98" t="e">
            <v>#DIV/0!</v>
          </cell>
          <cell r="Q98" t="e">
            <v>#DIV/0!</v>
          </cell>
          <cell r="R98" t="e">
            <v>#DIV/0!</v>
          </cell>
          <cell r="S98" t="e">
            <v>#DIV/0!</v>
          </cell>
          <cell r="T98" t="e">
            <v>#DIV/0!</v>
          </cell>
          <cell r="U98" t="e">
            <v>#DIV/0!</v>
          </cell>
          <cell r="V98" t="e">
            <v>#DIV/0!</v>
          </cell>
          <cell r="W98" t="e">
            <v>#DIV/0!</v>
          </cell>
          <cell r="X98" t="e">
            <v>#DIV/0!</v>
          </cell>
          <cell r="Y98" t="e">
            <v>#DIV/0!</v>
          </cell>
          <cell r="Z98" t="e">
            <v>#DIV/0!</v>
          </cell>
          <cell r="AA98" t="e">
            <v>#DIV/0!</v>
          </cell>
          <cell r="AB98" t="e">
            <v>#DIV/0!</v>
          </cell>
          <cell r="AC98" t="e">
            <v>#DIV/0!</v>
          </cell>
          <cell r="AD98" t="e">
            <v>#DIV/0!</v>
          </cell>
          <cell r="AE98" t="e">
            <v>#DIV/0!</v>
          </cell>
          <cell r="AF98" t="e">
            <v>#DIV/0!</v>
          </cell>
          <cell r="AG98" t="e">
            <v>#DIV/0!</v>
          </cell>
          <cell r="AH98" t="e">
            <v>#DIV/0!</v>
          </cell>
          <cell r="AI98" t="e">
            <v>#DIV/0!</v>
          </cell>
          <cell r="AJ98" t="e">
            <v>#DIV/0!</v>
          </cell>
          <cell r="AK98" t="e">
            <v>#DIV/0!</v>
          </cell>
          <cell r="AL98" t="e">
            <v>#DIV/0!</v>
          </cell>
          <cell r="AM98" t="e">
            <v>#DIV/0!</v>
          </cell>
          <cell r="AN98" t="e">
            <v>#DIV/0!</v>
          </cell>
          <cell r="AO98" t="e">
            <v>#DIV/0!</v>
          </cell>
          <cell r="AP98" t="e">
            <v>#DIV/0!</v>
          </cell>
          <cell r="AQ98" t="e">
            <v>#DIV/0!</v>
          </cell>
          <cell r="AR98" t="e">
            <v>#DIV/0!</v>
          </cell>
          <cell r="AS98" t="e">
            <v>#DIV/0!</v>
          </cell>
          <cell r="AT98" t="e">
            <v>#DIV/0!</v>
          </cell>
          <cell r="AU98" t="e">
            <v>#DIV/0!</v>
          </cell>
          <cell r="AV98" t="e">
            <v>#DIV/0!</v>
          </cell>
          <cell r="AW98" t="e">
            <v>#DIV/0!</v>
          </cell>
          <cell r="AX98" t="e">
            <v>#DIV/0!</v>
          </cell>
          <cell r="AY98" t="e">
            <v>#DIV/0!</v>
          </cell>
          <cell r="AZ98" t="e">
            <v>#DIV/0!</v>
          </cell>
          <cell r="BA98" t="e">
            <v>#DIV/0!</v>
          </cell>
          <cell r="BB98" t="e">
            <v>#DIV/0!</v>
          </cell>
          <cell r="BC98" t="e">
            <v>#DIV/0!</v>
          </cell>
          <cell r="BD98" t="e">
            <v>#DIV/0!</v>
          </cell>
          <cell r="BE98" t="e">
            <v>#DIV/0!</v>
          </cell>
          <cell r="BF98" t="e">
            <v>#DIV/0!</v>
          </cell>
          <cell r="BG98" t="e">
            <v>#DIV/0!</v>
          </cell>
          <cell r="BH98" t="e">
            <v>#DIV/0!</v>
          </cell>
          <cell r="BI98" t="e">
            <v>#DIV/0!</v>
          </cell>
          <cell r="BJ98" t="e">
            <v>#DIV/0!</v>
          </cell>
          <cell r="BK98" t="e">
            <v>#DIV/0!</v>
          </cell>
          <cell r="BL98" t="e">
            <v>#DIV/0!</v>
          </cell>
          <cell r="BM98" t="e">
            <v>#DIV/0!</v>
          </cell>
          <cell r="BN98" t="e">
            <v>#DIV/0!</v>
          </cell>
          <cell r="BO98" t="e">
            <v>#DIV/0!</v>
          </cell>
          <cell r="BP98" t="e">
            <v>#DIV/0!</v>
          </cell>
          <cell r="BR98" t="e">
            <v>#DIV/0!</v>
          </cell>
          <cell r="BS98" t="e">
            <v>#DIV/0!</v>
          </cell>
          <cell r="BT98" t="e">
            <v>#DIV/0!</v>
          </cell>
          <cell r="BU98" t="e">
            <v>#DIV/0!</v>
          </cell>
          <cell r="BV98" t="e">
            <v>#DIV/0!</v>
          </cell>
          <cell r="BW98" t="e">
            <v>#DIV/0!</v>
          </cell>
          <cell r="BX98" t="e">
            <v>#DIV/0!</v>
          </cell>
          <cell r="BY98" t="e">
            <v>#DIV/0!</v>
          </cell>
          <cell r="BZ98" t="e">
            <v>#DIV/0!</v>
          </cell>
          <cell r="CA98" t="e">
            <v>#DIV/0!</v>
          </cell>
          <cell r="CB98" t="e">
            <v>#DIV/0!</v>
          </cell>
          <cell r="CC98" t="e">
            <v>#DIV/0!</v>
          </cell>
          <cell r="CD98" t="e">
            <v>#DIV/0!</v>
          </cell>
          <cell r="CE98" t="e">
            <v>#DIV/0!</v>
          </cell>
          <cell r="CF98" t="e">
            <v>#DIV/0!</v>
          </cell>
          <cell r="CG98" t="e">
            <v>#DIV/0!</v>
          </cell>
          <cell r="CH98" t="e">
            <v>#DIV/0!</v>
          </cell>
          <cell r="CI98" t="e">
            <v>#DIV/0!</v>
          </cell>
          <cell r="CJ98" t="e">
            <v>#DIV/0!</v>
          </cell>
          <cell r="CK98" t="e">
            <v>#DIV/0!</v>
          </cell>
          <cell r="CL98" t="e">
            <v>#DIV/0!</v>
          </cell>
        </row>
        <row r="99">
          <cell r="A99">
            <v>113</v>
          </cell>
          <cell r="B99" t="str">
            <v>113 Instructional Paraprofessionals</v>
          </cell>
          <cell r="E99" t="e">
            <v>#DIV/0!</v>
          </cell>
          <cell r="F99" t="e">
            <v>#DIV/0!</v>
          </cell>
          <cell r="G99" t="e">
            <v>#DIV/0!</v>
          </cell>
          <cell r="H99" t="e">
            <v>#DIV/0!</v>
          </cell>
          <cell r="I99" t="e">
            <v>#DIV/0!</v>
          </cell>
          <cell r="J99" t="e">
            <v>#DIV/0!</v>
          </cell>
          <cell r="K99" t="e">
            <v>#DIV/0!</v>
          </cell>
          <cell r="L99" t="e">
            <v>#DIV/0!</v>
          </cell>
          <cell r="M99" t="e">
            <v>#DIV/0!</v>
          </cell>
          <cell r="N99" t="e">
            <v>#DIV/0!</v>
          </cell>
          <cell r="O99" t="e">
            <v>#DIV/0!</v>
          </cell>
          <cell r="P99" t="e">
            <v>#DIV/0!</v>
          </cell>
          <cell r="Q99" t="e">
            <v>#DIV/0!</v>
          </cell>
          <cell r="R99" t="e">
            <v>#DIV/0!</v>
          </cell>
          <cell r="S99" t="e">
            <v>#DIV/0!</v>
          </cell>
          <cell r="T99" t="e">
            <v>#DIV/0!</v>
          </cell>
          <cell r="U99" t="e">
            <v>#DIV/0!</v>
          </cell>
          <cell r="V99" t="e">
            <v>#DIV/0!</v>
          </cell>
          <cell r="W99" t="e">
            <v>#DIV/0!</v>
          </cell>
          <cell r="X99" t="e">
            <v>#DIV/0!</v>
          </cell>
          <cell r="Y99" t="e">
            <v>#DIV/0!</v>
          </cell>
          <cell r="Z99" t="e">
            <v>#DIV/0!</v>
          </cell>
          <cell r="AA99" t="e">
            <v>#DIV/0!</v>
          </cell>
          <cell r="AB99" t="e">
            <v>#DIV/0!</v>
          </cell>
          <cell r="AC99" t="e">
            <v>#DIV/0!</v>
          </cell>
          <cell r="AD99" t="e">
            <v>#DIV/0!</v>
          </cell>
          <cell r="AE99" t="e">
            <v>#DIV/0!</v>
          </cell>
          <cell r="AF99" t="e">
            <v>#DIV/0!</v>
          </cell>
          <cell r="AG99" t="e">
            <v>#DIV/0!</v>
          </cell>
          <cell r="AH99" t="e">
            <v>#DIV/0!</v>
          </cell>
          <cell r="AI99" t="e">
            <v>#DIV/0!</v>
          </cell>
          <cell r="AJ99" t="e">
            <v>#DIV/0!</v>
          </cell>
          <cell r="AK99" t="e">
            <v>#DIV/0!</v>
          </cell>
          <cell r="AL99" t="e">
            <v>#DIV/0!</v>
          </cell>
          <cell r="AM99" t="e">
            <v>#DIV/0!</v>
          </cell>
          <cell r="AN99" t="e">
            <v>#DIV/0!</v>
          </cell>
          <cell r="AO99" t="e">
            <v>#DIV/0!</v>
          </cell>
          <cell r="AP99" t="e">
            <v>#DIV/0!</v>
          </cell>
          <cell r="AQ99" t="e">
            <v>#DIV/0!</v>
          </cell>
          <cell r="AR99" t="e">
            <v>#DIV/0!</v>
          </cell>
          <cell r="AS99" t="e">
            <v>#DIV/0!</v>
          </cell>
          <cell r="AT99" t="e">
            <v>#DIV/0!</v>
          </cell>
          <cell r="AU99" t="e">
            <v>#DIV/0!</v>
          </cell>
          <cell r="AV99" t="e">
            <v>#DIV/0!</v>
          </cell>
          <cell r="AW99" t="e">
            <v>#DIV/0!</v>
          </cell>
          <cell r="AX99" t="e">
            <v>#DIV/0!</v>
          </cell>
          <cell r="AY99" t="e">
            <v>#DIV/0!</v>
          </cell>
          <cell r="AZ99" t="e">
            <v>#DIV/0!</v>
          </cell>
          <cell r="BA99" t="e">
            <v>#DIV/0!</v>
          </cell>
          <cell r="BB99" t="e">
            <v>#DIV/0!</v>
          </cell>
          <cell r="BC99" t="e">
            <v>#DIV/0!</v>
          </cell>
          <cell r="BD99" t="e">
            <v>#DIV/0!</v>
          </cell>
          <cell r="BE99" t="e">
            <v>#DIV/0!</v>
          </cell>
          <cell r="BF99" t="e">
            <v>#DIV/0!</v>
          </cell>
          <cell r="BG99" t="e">
            <v>#DIV/0!</v>
          </cell>
          <cell r="BH99" t="e">
            <v>#DIV/0!</v>
          </cell>
          <cell r="BI99" t="e">
            <v>#DIV/0!</v>
          </cell>
          <cell r="BJ99" t="e">
            <v>#DIV/0!</v>
          </cell>
          <cell r="BK99" t="e">
            <v>#DIV/0!</v>
          </cell>
          <cell r="BL99" t="e">
            <v>#DIV/0!</v>
          </cell>
          <cell r="BM99" t="e">
            <v>#DIV/0!</v>
          </cell>
          <cell r="BN99" t="e">
            <v>#DIV/0!</v>
          </cell>
          <cell r="BO99" t="e">
            <v>#DIV/0!</v>
          </cell>
          <cell r="BP99" t="e">
            <v>#DIV/0!</v>
          </cell>
          <cell r="BR99" t="e">
            <v>#DIV/0!</v>
          </cell>
          <cell r="BS99" t="e">
            <v>#DIV/0!</v>
          </cell>
          <cell r="BT99" t="e">
            <v>#DIV/0!</v>
          </cell>
          <cell r="BU99" t="e">
            <v>#DIV/0!</v>
          </cell>
          <cell r="BV99" t="e">
            <v>#DIV/0!</v>
          </cell>
          <cell r="BW99" t="e">
            <v>#DIV/0!</v>
          </cell>
          <cell r="BX99" t="e">
            <v>#DIV/0!</v>
          </cell>
          <cell r="BY99" t="e">
            <v>#DIV/0!</v>
          </cell>
          <cell r="BZ99" t="e">
            <v>#DIV/0!</v>
          </cell>
          <cell r="CA99" t="e">
            <v>#DIV/0!</v>
          </cell>
          <cell r="CB99" t="e">
            <v>#DIV/0!</v>
          </cell>
          <cell r="CC99" t="e">
            <v>#DIV/0!</v>
          </cell>
          <cell r="CD99" t="e">
            <v>#DIV/0!</v>
          </cell>
          <cell r="CE99" t="e">
            <v>#DIV/0!</v>
          </cell>
          <cell r="CF99" t="e">
            <v>#DIV/0!</v>
          </cell>
          <cell r="CG99" t="e">
            <v>#DIV/0!</v>
          </cell>
          <cell r="CH99" t="e">
            <v>#DIV/0!</v>
          </cell>
          <cell r="CI99" t="e">
            <v>#DIV/0!</v>
          </cell>
          <cell r="CJ99" t="e">
            <v>#DIV/0!</v>
          </cell>
          <cell r="CK99" t="e">
            <v>#DIV/0!</v>
          </cell>
          <cell r="CL99" t="e">
            <v>#DIV/0!</v>
          </cell>
        </row>
        <row r="100">
          <cell r="A100">
            <v>121</v>
          </cell>
          <cell r="B100" t="str">
            <v>121 Pupil-Use Technology and Software</v>
          </cell>
          <cell r="E100" t="e">
            <v>#DIV/0!</v>
          </cell>
          <cell r="F100" t="e">
            <v>#DIV/0!</v>
          </cell>
          <cell r="G100" t="e">
            <v>#DIV/0!</v>
          </cell>
          <cell r="H100" t="e">
            <v>#DIV/0!</v>
          </cell>
          <cell r="I100" t="e">
            <v>#DIV/0!</v>
          </cell>
          <cell r="J100" t="e">
            <v>#DIV/0!</v>
          </cell>
          <cell r="K100" t="e">
            <v>#DIV/0!</v>
          </cell>
          <cell r="L100" t="e">
            <v>#DIV/0!</v>
          </cell>
          <cell r="M100" t="e">
            <v>#DIV/0!</v>
          </cell>
          <cell r="N100" t="e">
            <v>#DIV/0!</v>
          </cell>
          <cell r="O100" t="e">
            <v>#DIV/0!</v>
          </cell>
          <cell r="P100" t="e">
            <v>#DIV/0!</v>
          </cell>
          <cell r="Q100" t="e">
            <v>#DIV/0!</v>
          </cell>
          <cell r="R100" t="e">
            <v>#DIV/0!</v>
          </cell>
          <cell r="S100" t="e">
            <v>#DIV/0!</v>
          </cell>
          <cell r="T100" t="e">
            <v>#DIV/0!</v>
          </cell>
          <cell r="U100" t="e">
            <v>#DIV/0!</v>
          </cell>
          <cell r="V100" t="e">
            <v>#DIV/0!</v>
          </cell>
          <cell r="W100" t="e">
            <v>#DIV/0!</v>
          </cell>
          <cell r="X100" t="e">
            <v>#DIV/0!</v>
          </cell>
          <cell r="Y100" t="e">
            <v>#DIV/0!</v>
          </cell>
          <cell r="Z100" t="e">
            <v>#DIV/0!</v>
          </cell>
          <cell r="AA100" t="e">
            <v>#DIV/0!</v>
          </cell>
          <cell r="AB100" t="e">
            <v>#DIV/0!</v>
          </cell>
          <cell r="AC100" t="e">
            <v>#DIV/0!</v>
          </cell>
          <cell r="AD100" t="e">
            <v>#DIV/0!</v>
          </cell>
          <cell r="AE100" t="e">
            <v>#DIV/0!</v>
          </cell>
          <cell r="AF100" t="e">
            <v>#DIV/0!</v>
          </cell>
          <cell r="AG100" t="e">
            <v>#DIV/0!</v>
          </cell>
          <cell r="AH100" t="e">
            <v>#DIV/0!</v>
          </cell>
          <cell r="AI100" t="e">
            <v>#DIV/0!</v>
          </cell>
          <cell r="AJ100" t="e">
            <v>#DIV/0!</v>
          </cell>
          <cell r="AK100" t="e">
            <v>#DIV/0!</v>
          </cell>
          <cell r="AL100" t="e">
            <v>#DIV/0!</v>
          </cell>
          <cell r="AM100" t="e">
            <v>#DIV/0!</v>
          </cell>
          <cell r="AN100" t="e">
            <v>#DIV/0!</v>
          </cell>
          <cell r="AO100" t="e">
            <v>#DIV/0!</v>
          </cell>
          <cell r="AP100" t="e">
            <v>#DIV/0!</v>
          </cell>
          <cell r="AQ100" t="e">
            <v>#DIV/0!</v>
          </cell>
          <cell r="AR100" t="e">
            <v>#DIV/0!</v>
          </cell>
          <cell r="AS100" t="e">
            <v>#DIV/0!</v>
          </cell>
          <cell r="AT100" t="e">
            <v>#DIV/0!</v>
          </cell>
          <cell r="AU100" t="e">
            <v>#DIV/0!</v>
          </cell>
          <cell r="AV100" t="e">
            <v>#DIV/0!</v>
          </cell>
          <cell r="AW100" t="e">
            <v>#DIV/0!</v>
          </cell>
          <cell r="AX100" t="e">
            <v>#DIV/0!</v>
          </cell>
          <cell r="AY100" t="e">
            <v>#DIV/0!</v>
          </cell>
          <cell r="AZ100" t="e">
            <v>#DIV/0!</v>
          </cell>
          <cell r="BA100" t="e">
            <v>#DIV/0!</v>
          </cell>
          <cell r="BB100" t="e">
            <v>#DIV/0!</v>
          </cell>
          <cell r="BC100" t="e">
            <v>#DIV/0!</v>
          </cell>
          <cell r="BD100" t="e">
            <v>#DIV/0!</v>
          </cell>
          <cell r="BE100" t="e">
            <v>#DIV/0!</v>
          </cell>
          <cell r="BF100" t="e">
            <v>#DIV/0!</v>
          </cell>
          <cell r="BG100" t="e">
            <v>#DIV/0!</v>
          </cell>
          <cell r="BH100" t="e">
            <v>#DIV/0!</v>
          </cell>
          <cell r="BI100" t="e">
            <v>#DIV/0!</v>
          </cell>
          <cell r="BJ100" t="e">
            <v>#DIV/0!</v>
          </cell>
          <cell r="BK100" t="e">
            <v>#DIV/0!</v>
          </cell>
          <cell r="BL100" t="e">
            <v>#DIV/0!</v>
          </cell>
          <cell r="BM100" t="e">
            <v>#DIV/0!</v>
          </cell>
          <cell r="BN100" t="e">
            <v>#DIV/0!</v>
          </cell>
          <cell r="BO100" t="e">
            <v>#DIV/0!</v>
          </cell>
          <cell r="BP100" t="e">
            <v>#DIV/0!</v>
          </cell>
          <cell r="BR100" t="e">
            <v>#DIV/0!</v>
          </cell>
          <cell r="BS100" t="e">
            <v>#DIV/0!</v>
          </cell>
          <cell r="BT100" t="e">
            <v>#DIV/0!</v>
          </cell>
          <cell r="BU100" t="e">
            <v>#DIV/0!</v>
          </cell>
          <cell r="BV100" t="e">
            <v>#DIV/0!</v>
          </cell>
          <cell r="BW100" t="e">
            <v>#DIV/0!</v>
          </cell>
          <cell r="BX100" t="e">
            <v>#DIV/0!</v>
          </cell>
          <cell r="BY100" t="e">
            <v>#DIV/0!</v>
          </cell>
          <cell r="BZ100" t="e">
            <v>#DIV/0!</v>
          </cell>
          <cell r="CA100" t="e">
            <v>#DIV/0!</v>
          </cell>
          <cell r="CB100" t="e">
            <v>#DIV/0!</v>
          </cell>
          <cell r="CC100" t="e">
            <v>#DIV/0!</v>
          </cell>
          <cell r="CD100" t="e">
            <v>#DIV/0!</v>
          </cell>
          <cell r="CE100" t="e">
            <v>#DIV/0!</v>
          </cell>
          <cell r="CF100" t="e">
            <v>#DIV/0!</v>
          </cell>
          <cell r="CG100" t="e">
            <v>#DIV/0!</v>
          </cell>
          <cell r="CH100" t="e">
            <v>#DIV/0!</v>
          </cell>
          <cell r="CI100" t="e">
            <v>#DIV/0!</v>
          </cell>
          <cell r="CJ100" t="e">
            <v>#DIV/0!</v>
          </cell>
          <cell r="CK100" t="e">
            <v>#DIV/0!</v>
          </cell>
          <cell r="CL100" t="e">
            <v>#DIV/0!</v>
          </cell>
        </row>
        <row r="101">
          <cell r="A101">
            <v>122</v>
          </cell>
          <cell r="B101" t="str">
            <v>122 Instructional Materials/Trips/Supplies</v>
          </cell>
          <cell r="E101" t="e">
            <v>#DIV/0!</v>
          </cell>
          <cell r="F101" t="e">
            <v>#DIV/0!</v>
          </cell>
          <cell r="G101" t="e">
            <v>#DIV/0!</v>
          </cell>
          <cell r="H101" t="e">
            <v>#DIV/0!</v>
          </cell>
          <cell r="I101" t="e">
            <v>#DIV/0!</v>
          </cell>
          <cell r="J101" t="e">
            <v>#DIV/0!</v>
          </cell>
          <cell r="K101" t="e">
            <v>#DIV/0!</v>
          </cell>
          <cell r="L101" t="e">
            <v>#DIV/0!</v>
          </cell>
          <cell r="M101" t="e">
            <v>#DIV/0!</v>
          </cell>
          <cell r="N101" t="e">
            <v>#DIV/0!</v>
          </cell>
          <cell r="O101" t="e">
            <v>#DIV/0!</v>
          </cell>
          <cell r="P101" t="e">
            <v>#DIV/0!</v>
          </cell>
          <cell r="Q101" t="e">
            <v>#DIV/0!</v>
          </cell>
          <cell r="R101" t="e">
            <v>#DIV/0!</v>
          </cell>
          <cell r="S101" t="e">
            <v>#DIV/0!</v>
          </cell>
          <cell r="T101" t="e">
            <v>#DIV/0!</v>
          </cell>
          <cell r="U101" t="e">
            <v>#DIV/0!</v>
          </cell>
          <cell r="V101" t="e">
            <v>#DIV/0!</v>
          </cell>
          <cell r="W101" t="e">
            <v>#DIV/0!</v>
          </cell>
          <cell r="X101" t="e">
            <v>#DIV/0!</v>
          </cell>
          <cell r="Y101" t="e">
            <v>#DIV/0!</v>
          </cell>
          <cell r="Z101" t="e">
            <v>#DIV/0!</v>
          </cell>
          <cell r="AA101" t="e">
            <v>#DIV/0!</v>
          </cell>
          <cell r="AB101" t="e">
            <v>#DIV/0!</v>
          </cell>
          <cell r="AC101" t="e">
            <v>#DIV/0!</v>
          </cell>
          <cell r="AD101" t="e">
            <v>#DIV/0!</v>
          </cell>
          <cell r="AE101" t="e">
            <v>#DIV/0!</v>
          </cell>
          <cell r="AF101" t="e">
            <v>#DIV/0!</v>
          </cell>
          <cell r="AG101" t="e">
            <v>#DIV/0!</v>
          </cell>
          <cell r="AH101" t="e">
            <v>#DIV/0!</v>
          </cell>
          <cell r="AI101" t="e">
            <v>#DIV/0!</v>
          </cell>
          <cell r="AJ101" t="e">
            <v>#DIV/0!</v>
          </cell>
          <cell r="AK101" t="e">
            <v>#DIV/0!</v>
          </cell>
          <cell r="AL101" t="e">
            <v>#DIV/0!</v>
          </cell>
          <cell r="AM101" t="e">
            <v>#DIV/0!</v>
          </cell>
          <cell r="AN101" t="e">
            <v>#DIV/0!</v>
          </cell>
          <cell r="AO101" t="e">
            <v>#DIV/0!</v>
          </cell>
          <cell r="AP101" t="e">
            <v>#DIV/0!</v>
          </cell>
          <cell r="AQ101" t="e">
            <v>#DIV/0!</v>
          </cell>
          <cell r="AR101" t="e">
            <v>#DIV/0!</v>
          </cell>
          <cell r="AS101" t="e">
            <v>#DIV/0!</v>
          </cell>
          <cell r="AT101" t="e">
            <v>#DIV/0!</v>
          </cell>
          <cell r="AU101" t="e">
            <v>#DIV/0!</v>
          </cell>
          <cell r="AV101" t="e">
            <v>#DIV/0!</v>
          </cell>
          <cell r="AW101" t="e">
            <v>#DIV/0!</v>
          </cell>
          <cell r="AX101" t="e">
            <v>#DIV/0!</v>
          </cell>
          <cell r="AY101" t="e">
            <v>#DIV/0!</v>
          </cell>
          <cell r="AZ101" t="e">
            <v>#DIV/0!</v>
          </cell>
          <cell r="BA101" t="e">
            <v>#DIV/0!</v>
          </cell>
          <cell r="BB101" t="e">
            <v>#DIV/0!</v>
          </cell>
          <cell r="BC101" t="e">
            <v>#DIV/0!</v>
          </cell>
          <cell r="BD101" t="e">
            <v>#DIV/0!</v>
          </cell>
          <cell r="BE101" t="e">
            <v>#DIV/0!</v>
          </cell>
          <cell r="BF101" t="e">
            <v>#DIV/0!</v>
          </cell>
          <cell r="BG101" t="e">
            <v>#DIV/0!</v>
          </cell>
          <cell r="BH101" t="e">
            <v>#DIV/0!</v>
          </cell>
          <cell r="BI101" t="e">
            <v>#DIV/0!</v>
          </cell>
          <cell r="BJ101" t="e">
            <v>#DIV/0!</v>
          </cell>
          <cell r="BK101" t="e">
            <v>#DIV/0!</v>
          </cell>
          <cell r="BL101" t="e">
            <v>#DIV/0!</v>
          </cell>
          <cell r="BM101" t="e">
            <v>#DIV/0!</v>
          </cell>
          <cell r="BN101" t="e">
            <v>#DIV/0!</v>
          </cell>
          <cell r="BO101" t="e">
            <v>#DIV/0!</v>
          </cell>
          <cell r="BP101" t="e">
            <v>#DIV/0!</v>
          </cell>
          <cell r="BR101" t="e">
            <v>#DIV/0!</v>
          </cell>
          <cell r="BS101" t="e">
            <v>#DIV/0!</v>
          </cell>
          <cell r="BT101" t="e">
            <v>#DIV/0!</v>
          </cell>
          <cell r="BU101" t="e">
            <v>#DIV/0!</v>
          </cell>
          <cell r="BV101" t="e">
            <v>#DIV/0!</v>
          </cell>
          <cell r="BW101" t="e">
            <v>#DIV/0!</v>
          </cell>
          <cell r="BX101" t="e">
            <v>#DIV/0!</v>
          </cell>
          <cell r="BY101" t="e">
            <v>#DIV/0!</v>
          </cell>
          <cell r="BZ101" t="e">
            <v>#DIV/0!</v>
          </cell>
          <cell r="CA101" t="e">
            <v>#DIV/0!</v>
          </cell>
          <cell r="CB101" t="e">
            <v>#DIV/0!</v>
          </cell>
          <cell r="CC101" t="e">
            <v>#DIV/0!</v>
          </cell>
          <cell r="CD101" t="e">
            <v>#DIV/0!</v>
          </cell>
          <cell r="CE101" t="e">
            <v>#DIV/0!</v>
          </cell>
          <cell r="CF101" t="e">
            <v>#DIV/0!</v>
          </cell>
          <cell r="CG101" t="e">
            <v>#DIV/0!</v>
          </cell>
          <cell r="CH101" t="e">
            <v>#DIV/0!</v>
          </cell>
          <cell r="CI101" t="e">
            <v>#DIV/0!</v>
          </cell>
          <cell r="CJ101" t="e">
            <v>#DIV/0!</v>
          </cell>
          <cell r="CK101" t="e">
            <v>#DIV/0!</v>
          </cell>
          <cell r="CL101" t="e">
            <v>#DIV/0!</v>
          </cell>
        </row>
        <row r="102">
          <cell r="A102">
            <v>211</v>
          </cell>
          <cell r="B102" t="str">
            <v>211 Guidance and Counseling</v>
          </cell>
          <cell r="E102" t="e">
            <v>#DIV/0!</v>
          </cell>
          <cell r="F102" t="e">
            <v>#DIV/0!</v>
          </cell>
          <cell r="G102" t="e">
            <v>#DIV/0!</v>
          </cell>
          <cell r="H102" t="e">
            <v>#DIV/0!</v>
          </cell>
          <cell r="I102" t="e">
            <v>#DIV/0!</v>
          </cell>
          <cell r="J102" t="e">
            <v>#DIV/0!</v>
          </cell>
          <cell r="K102" t="e">
            <v>#DIV/0!</v>
          </cell>
          <cell r="L102" t="e">
            <v>#DIV/0!</v>
          </cell>
          <cell r="M102" t="e">
            <v>#DIV/0!</v>
          </cell>
          <cell r="N102" t="e">
            <v>#DIV/0!</v>
          </cell>
          <cell r="O102" t="e">
            <v>#DIV/0!</v>
          </cell>
          <cell r="P102" t="e">
            <v>#DIV/0!</v>
          </cell>
          <cell r="Q102" t="e">
            <v>#DIV/0!</v>
          </cell>
          <cell r="R102" t="e">
            <v>#DIV/0!</v>
          </cell>
          <cell r="S102" t="e">
            <v>#DIV/0!</v>
          </cell>
          <cell r="T102" t="e">
            <v>#DIV/0!</v>
          </cell>
          <cell r="U102" t="e">
            <v>#DIV/0!</v>
          </cell>
          <cell r="V102" t="e">
            <v>#DIV/0!</v>
          </cell>
          <cell r="W102" t="e">
            <v>#DIV/0!</v>
          </cell>
          <cell r="X102" t="e">
            <v>#DIV/0!</v>
          </cell>
          <cell r="Y102" t="e">
            <v>#DIV/0!</v>
          </cell>
          <cell r="Z102" t="e">
            <v>#DIV/0!</v>
          </cell>
          <cell r="AA102" t="e">
            <v>#DIV/0!</v>
          </cell>
          <cell r="AB102" t="e">
            <v>#DIV/0!</v>
          </cell>
          <cell r="AC102" t="e">
            <v>#DIV/0!</v>
          </cell>
          <cell r="AD102" t="e">
            <v>#DIV/0!</v>
          </cell>
          <cell r="AE102" t="e">
            <v>#DIV/0!</v>
          </cell>
          <cell r="AF102" t="e">
            <v>#DIV/0!</v>
          </cell>
          <cell r="AG102" t="e">
            <v>#DIV/0!</v>
          </cell>
          <cell r="AH102" t="e">
            <v>#DIV/0!</v>
          </cell>
          <cell r="AI102" t="e">
            <v>#DIV/0!</v>
          </cell>
          <cell r="AJ102" t="e">
            <v>#DIV/0!</v>
          </cell>
          <cell r="AK102" t="e">
            <v>#DIV/0!</v>
          </cell>
          <cell r="AL102" t="e">
            <v>#DIV/0!</v>
          </cell>
          <cell r="AM102" t="e">
            <v>#DIV/0!</v>
          </cell>
          <cell r="AN102" t="e">
            <v>#DIV/0!</v>
          </cell>
          <cell r="AO102" t="e">
            <v>#DIV/0!</v>
          </cell>
          <cell r="AP102" t="e">
            <v>#DIV/0!</v>
          </cell>
          <cell r="AQ102" t="e">
            <v>#DIV/0!</v>
          </cell>
          <cell r="AR102" t="e">
            <v>#DIV/0!</v>
          </cell>
          <cell r="AS102" t="e">
            <v>#DIV/0!</v>
          </cell>
          <cell r="AT102" t="e">
            <v>#DIV/0!</v>
          </cell>
          <cell r="AU102" t="e">
            <v>#DIV/0!</v>
          </cell>
          <cell r="AV102" t="e">
            <v>#DIV/0!</v>
          </cell>
          <cell r="AW102" t="e">
            <v>#DIV/0!</v>
          </cell>
          <cell r="AX102" t="e">
            <v>#DIV/0!</v>
          </cell>
          <cell r="AY102" t="e">
            <v>#DIV/0!</v>
          </cell>
          <cell r="AZ102" t="e">
            <v>#DIV/0!</v>
          </cell>
          <cell r="BA102" t="e">
            <v>#DIV/0!</v>
          </cell>
          <cell r="BB102" t="e">
            <v>#DIV/0!</v>
          </cell>
          <cell r="BC102" t="e">
            <v>#DIV/0!</v>
          </cell>
          <cell r="BD102" t="e">
            <v>#DIV/0!</v>
          </cell>
          <cell r="BE102" t="e">
            <v>#DIV/0!</v>
          </cell>
          <cell r="BF102" t="e">
            <v>#DIV/0!</v>
          </cell>
          <cell r="BG102" t="e">
            <v>#DIV/0!</v>
          </cell>
          <cell r="BH102" t="e">
            <v>#DIV/0!</v>
          </cell>
          <cell r="BI102" t="e">
            <v>#DIV/0!</v>
          </cell>
          <cell r="BJ102" t="e">
            <v>#DIV/0!</v>
          </cell>
          <cell r="BK102" t="e">
            <v>#DIV/0!</v>
          </cell>
          <cell r="BL102" t="e">
            <v>#DIV/0!</v>
          </cell>
          <cell r="BM102" t="e">
            <v>#DIV/0!</v>
          </cell>
          <cell r="BN102" t="e">
            <v>#DIV/0!</v>
          </cell>
          <cell r="BO102" t="e">
            <v>#DIV/0!</v>
          </cell>
          <cell r="BP102" t="e">
            <v>#DIV/0!</v>
          </cell>
          <cell r="BR102" t="e">
            <v>#DIV/0!</v>
          </cell>
          <cell r="BS102" t="e">
            <v>#DIV/0!</v>
          </cell>
          <cell r="BT102" t="e">
            <v>#DIV/0!</v>
          </cell>
          <cell r="BU102" t="e">
            <v>#DIV/0!</v>
          </cell>
          <cell r="BV102" t="e">
            <v>#DIV/0!</v>
          </cell>
          <cell r="BW102" t="e">
            <v>#DIV/0!</v>
          </cell>
          <cell r="BX102" t="e">
            <v>#DIV/0!</v>
          </cell>
          <cell r="BY102" t="e">
            <v>#DIV/0!</v>
          </cell>
          <cell r="BZ102" t="e">
            <v>#DIV/0!</v>
          </cell>
          <cell r="CA102" t="e">
            <v>#DIV/0!</v>
          </cell>
          <cell r="CB102" t="e">
            <v>#DIV/0!</v>
          </cell>
          <cell r="CC102" t="e">
            <v>#DIV/0!</v>
          </cell>
          <cell r="CD102" t="e">
            <v>#DIV/0!</v>
          </cell>
          <cell r="CE102" t="e">
            <v>#DIV/0!</v>
          </cell>
          <cell r="CF102" t="e">
            <v>#DIV/0!</v>
          </cell>
          <cell r="CG102" t="e">
            <v>#DIV/0!</v>
          </cell>
          <cell r="CH102" t="e">
            <v>#DIV/0!</v>
          </cell>
          <cell r="CI102" t="e">
            <v>#DIV/0!</v>
          </cell>
          <cell r="CJ102" t="e">
            <v>#DIV/0!</v>
          </cell>
          <cell r="CK102" t="e">
            <v>#DIV/0!</v>
          </cell>
          <cell r="CL102" t="e">
            <v>#DIV/0!</v>
          </cell>
        </row>
        <row r="103">
          <cell r="A103">
            <v>212</v>
          </cell>
          <cell r="B103" t="str">
            <v>212 Library and Media</v>
          </cell>
          <cell r="E103" t="e">
            <v>#DIV/0!</v>
          </cell>
          <cell r="F103" t="e">
            <v>#DIV/0!</v>
          </cell>
          <cell r="G103" t="e">
            <v>#DIV/0!</v>
          </cell>
          <cell r="H103" t="e">
            <v>#DIV/0!</v>
          </cell>
          <cell r="I103" t="e">
            <v>#DIV/0!</v>
          </cell>
          <cell r="J103" t="e">
            <v>#DIV/0!</v>
          </cell>
          <cell r="K103" t="e">
            <v>#DIV/0!</v>
          </cell>
          <cell r="L103" t="e">
            <v>#DIV/0!</v>
          </cell>
          <cell r="M103" t="e">
            <v>#DIV/0!</v>
          </cell>
          <cell r="N103" t="e">
            <v>#DIV/0!</v>
          </cell>
          <cell r="O103" t="e">
            <v>#DIV/0!</v>
          </cell>
          <cell r="P103" t="e">
            <v>#DIV/0!</v>
          </cell>
          <cell r="Q103" t="e">
            <v>#DIV/0!</v>
          </cell>
          <cell r="R103" t="e">
            <v>#DIV/0!</v>
          </cell>
          <cell r="S103" t="e">
            <v>#DIV/0!</v>
          </cell>
          <cell r="T103" t="e">
            <v>#DIV/0!</v>
          </cell>
          <cell r="U103" t="e">
            <v>#DIV/0!</v>
          </cell>
          <cell r="V103" t="e">
            <v>#DIV/0!</v>
          </cell>
          <cell r="W103" t="e">
            <v>#DIV/0!</v>
          </cell>
          <cell r="X103" t="e">
            <v>#DIV/0!</v>
          </cell>
          <cell r="Y103" t="e">
            <v>#DIV/0!</v>
          </cell>
          <cell r="Z103" t="e">
            <v>#DIV/0!</v>
          </cell>
          <cell r="AA103" t="e">
            <v>#DIV/0!</v>
          </cell>
          <cell r="AB103" t="e">
            <v>#DIV/0!</v>
          </cell>
          <cell r="AC103" t="e">
            <v>#DIV/0!</v>
          </cell>
          <cell r="AD103" t="e">
            <v>#DIV/0!</v>
          </cell>
          <cell r="AE103" t="e">
            <v>#DIV/0!</v>
          </cell>
          <cell r="AF103" t="e">
            <v>#DIV/0!</v>
          </cell>
          <cell r="AG103" t="e">
            <v>#DIV/0!</v>
          </cell>
          <cell r="AH103" t="e">
            <v>#DIV/0!</v>
          </cell>
          <cell r="AI103" t="e">
            <v>#DIV/0!</v>
          </cell>
          <cell r="AJ103" t="e">
            <v>#DIV/0!</v>
          </cell>
          <cell r="AK103" t="e">
            <v>#DIV/0!</v>
          </cell>
          <cell r="AL103" t="e">
            <v>#DIV/0!</v>
          </cell>
          <cell r="AM103" t="e">
            <v>#DIV/0!</v>
          </cell>
          <cell r="AN103" t="e">
            <v>#DIV/0!</v>
          </cell>
          <cell r="AO103" t="e">
            <v>#DIV/0!</v>
          </cell>
          <cell r="AP103" t="e">
            <v>#DIV/0!</v>
          </cell>
          <cell r="AQ103" t="e">
            <v>#DIV/0!</v>
          </cell>
          <cell r="AR103" t="e">
            <v>#DIV/0!</v>
          </cell>
          <cell r="AS103" t="e">
            <v>#DIV/0!</v>
          </cell>
          <cell r="AT103" t="e">
            <v>#DIV/0!</v>
          </cell>
          <cell r="AU103" t="e">
            <v>#DIV/0!</v>
          </cell>
          <cell r="AV103" t="e">
            <v>#DIV/0!</v>
          </cell>
          <cell r="AW103" t="e">
            <v>#DIV/0!</v>
          </cell>
          <cell r="AX103" t="e">
            <v>#DIV/0!</v>
          </cell>
          <cell r="AY103" t="e">
            <v>#DIV/0!</v>
          </cell>
          <cell r="AZ103" t="e">
            <v>#DIV/0!</v>
          </cell>
          <cell r="BA103" t="e">
            <v>#DIV/0!</v>
          </cell>
          <cell r="BB103" t="e">
            <v>#DIV/0!</v>
          </cell>
          <cell r="BC103" t="e">
            <v>#DIV/0!</v>
          </cell>
          <cell r="BD103" t="e">
            <v>#DIV/0!</v>
          </cell>
          <cell r="BE103" t="e">
            <v>#DIV/0!</v>
          </cell>
          <cell r="BF103" t="e">
            <v>#DIV/0!</v>
          </cell>
          <cell r="BG103" t="e">
            <v>#DIV/0!</v>
          </cell>
          <cell r="BH103" t="e">
            <v>#DIV/0!</v>
          </cell>
          <cell r="BI103" t="e">
            <v>#DIV/0!</v>
          </cell>
          <cell r="BJ103" t="e">
            <v>#DIV/0!</v>
          </cell>
          <cell r="BK103" t="e">
            <v>#DIV/0!</v>
          </cell>
          <cell r="BL103" t="e">
            <v>#DIV/0!</v>
          </cell>
          <cell r="BM103" t="e">
            <v>#DIV/0!</v>
          </cell>
          <cell r="BN103" t="e">
            <v>#DIV/0!</v>
          </cell>
          <cell r="BO103" t="e">
            <v>#DIV/0!</v>
          </cell>
          <cell r="BP103" t="e">
            <v>#DIV/0!</v>
          </cell>
          <cell r="BR103" t="e">
            <v>#DIV/0!</v>
          </cell>
          <cell r="BS103" t="e">
            <v>#DIV/0!</v>
          </cell>
          <cell r="BT103" t="e">
            <v>#DIV/0!</v>
          </cell>
          <cell r="BU103" t="e">
            <v>#DIV/0!</v>
          </cell>
          <cell r="BV103" t="e">
            <v>#DIV/0!</v>
          </cell>
          <cell r="BW103" t="e">
            <v>#DIV/0!</v>
          </cell>
          <cell r="BX103" t="e">
            <v>#DIV/0!</v>
          </cell>
          <cell r="BY103" t="e">
            <v>#DIV/0!</v>
          </cell>
          <cell r="BZ103" t="e">
            <v>#DIV/0!</v>
          </cell>
          <cell r="CA103" t="e">
            <v>#DIV/0!</v>
          </cell>
          <cell r="CB103" t="e">
            <v>#DIV/0!</v>
          </cell>
          <cell r="CC103" t="e">
            <v>#DIV/0!</v>
          </cell>
          <cell r="CD103" t="e">
            <v>#DIV/0!</v>
          </cell>
          <cell r="CE103" t="e">
            <v>#DIV/0!</v>
          </cell>
          <cell r="CF103" t="e">
            <v>#DIV/0!</v>
          </cell>
          <cell r="CG103" t="e">
            <v>#DIV/0!</v>
          </cell>
          <cell r="CH103" t="e">
            <v>#DIV/0!</v>
          </cell>
          <cell r="CI103" t="e">
            <v>#DIV/0!</v>
          </cell>
          <cell r="CJ103" t="e">
            <v>#DIV/0!</v>
          </cell>
          <cell r="CK103" t="e">
            <v>#DIV/0!</v>
          </cell>
          <cell r="CL103" t="e">
            <v>#DIV/0!</v>
          </cell>
        </row>
        <row r="104">
          <cell r="A104">
            <v>213</v>
          </cell>
          <cell r="B104" t="str">
            <v>213 Extracurricular</v>
          </cell>
          <cell r="E104" t="e">
            <v>#DIV/0!</v>
          </cell>
          <cell r="F104" t="e">
            <v>#DIV/0!</v>
          </cell>
          <cell r="G104" t="e">
            <v>#DIV/0!</v>
          </cell>
          <cell r="H104" t="e">
            <v>#DIV/0!</v>
          </cell>
          <cell r="I104" t="e">
            <v>#DIV/0!</v>
          </cell>
          <cell r="J104" t="e">
            <v>#DIV/0!</v>
          </cell>
          <cell r="K104" t="e">
            <v>#DIV/0!</v>
          </cell>
          <cell r="L104" t="e">
            <v>#DIV/0!</v>
          </cell>
          <cell r="M104" t="e">
            <v>#DIV/0!</v>
          </cell>
          <cell r="N104" t="e">
            <v>#DIV/0!</v>
          </cell>
          <cell r="O104" t="e">
            <v>#DIV/0!</v>
          </cell>
          <cell r="P104" t="e">
            <v>#DIV/0!</v>
          </cell>
          <cell r="Q104" t="e">
            <v>#DIV/0!</v>
          </cell>
          <cell r="R104" t="e">
            <v>#DIV/0!</v>
          </cell>
          <cell r="S104" t="e">
            <v>#DIV/0!</v>
          </cell>
          <cell r="T104" t="e">
            <v>#DIV/0!</v>
          </cell>
          <cell r="U104" t="e">
            <v>#DIV/0!</v>
          </cell>
          <cell r="V104" t="e">
            <v>#DIV/0!</v>
          </cell>
          <cell r="W104" t="e">
            <v>#DIV/0!</v>
          </cell>
          <cell r="X104" t="e">
            <v>#DIV/0!</v>
          </cell>
          <cell r="Y104" t="e">
            <v>#DIV/0!</v>
          </cell>
          <cell r="Z104" t="e">
            <v>#DIV/0!</v>
          </cell>
          <cell r="AA104" t="e">
            <v>#DIV/0!</v>
          </cell>
          <cell r="AB104" t="e">
            <v>#DIV/0!</v>
          </cell>
          <cell r="AC104" t="e">
            <v>#DIV/0!</v>
          </cell>
          <cell r="AD104" t="e">
            <v>#DIV/0!</v>
          </cell>
          <cell r="AE104" t="e">
            <v>#DIV/0!</v>
          </cell>
          <cell r="AF104" t="e">
            <v>#DIV/0!</v>
          </cell>
          <cell r="AG104" t="e">
            <v>#DIV/0!</v>
          </cell>
          <cell r="AH104" t="e">
            <v>#DIV/0!</v>
          </cell>
          <cell r="AI104" t="e">
            <v>#DIV/0!</v>
          </cell>
          <cell r="AJ104" t="e">
            <v>#DIV/0!</v>
          </cell>
          <cell r="AK104" t="e">
            <v>#DIV/0!</v>
          </cell>
          <cell r="AL104" t="e">
            <v>#DIV/0!</v>
          </cell>
          <cell r="AM104" t="e">
            <v>#DIV/0!</v>
          </cell>
          <cell r="AN104" t="e">
            <v>#DIV/0!</v>
          </cell>
          <cell r="AO104" t="e">
            <v>#DIV/0!</v>
          </cell>
          <cell r="AP104" t="e">
            <v>#DIV/0!</v>
          </cell>
          <cell r="AQ104" t="e">
            <v>#DIV/0!</v>
          </cell>
          <cell r="AR104" t="e">
            <v>#DIV/0!</v>
          </cell>
          <cell r="AS104" t="e">
            <v>#DIV/0!</v>
          </cell>
          <cell r="AT104" t="e">
            <v>#DIV/0!</v>
          </cell>
          <cell r="AU104" t="e">
            <v>#DIV/0!</v>
          </cell>
          <cell r="AV104" t="e">
            <v>#DIV/0!</v>
          </cell>
          <cell r="AW104" t="e">
            <v>#DIV/0!</v>
          </cell>
          <cell r="AX104" t="e">
            <v>#DIV/0!</v>
          </cell>
          <cell r="AY104" t="e">
            <v>#DIV/0!</v>
          </cell>
          <cell r="AZ104" t="e">
            <v>#DIV/0!</v>
          </cell>
          <cell r="BA104" t="e">
            <v>#DIV/0!</v>
          </cell>
          <cell r="BB104" t="e">
            <v>#DIV/0!</v>
          </cell>
          <cell r="BC104" t="e">
            <v>#DIV/0!</v>
          </cell>
          <cell r="BD104" t="e">
            <v>#DIV/0!</v>
          </cell>
          <cell r="BE104" t="e">
            <v>#DIV/0!</v>
          </cell>
          <cell r="BF104" t="e">
            <v>#DIV/0!</v>
          </cell>
          <cell r="BG104" t="e">
            <v>#DIV/0!</v>
          </cell>
          <cell r="BH104" t="e">
            <v>#DIV/0!</v>
          </cell>
          <cell r="BI104" t="e">
            <v>#DIV/0!</v>
          </cell>
          <cell r="BJ104" t="e">
            <v>#DIV/0!</v>
          </cell>
          <cell r="BK104" t="e">
            <v>#DIV/0!</v>
          </cell>
          <cell r="BL104" t="e">
            <v>#DIV/0!</v>
          </cell>
          <cell r="BM104" t="e">
            <v>#DIV/0!</v>
          </cell>
          <cell r="BN104" t="e">
            <v>#DIV/0!</v>
          </cell>
          <cell r="BO104" t="e">
            <v>#DIV/0!</v>
          </cell>
          <cell r="BP104" t="e">
            <v>#DIV/0!</v>
          </cell>
          <cell r="BR104" t="e">
            <v>#DIV/0!</v>
          </cell>
          <cell r="BS104" t="e">
            <v>#DIV/0!</v>
          </cell>
          <cell r="BT104" t="e">
            <v>#DIV/0!</v>
          </cell>
          <cell r="BU104" t="e">
            <v>#DIV/0!</v>
          </cell>
          <cell r="BV104" t="e">
            <v>#DIV/0!</v>
          </cell>
          <cell r="BW104" t="e">
            <v>#DIV/0!</v>
          </cell>
          <cell r="BX104" t="e">
            <v>#DIV/0!</v>
          </cell>
          <cell r="BY104" t="e">
            <v>#DIV/0!</v>
          </cell>
          <cell r="BZ104" t="e">
            <v>#DIV/0!</v>
          </cell>
          <cell r="CA104" t="e">
            <v>#DIV/0!</v>
          </cell>
          <cell r="CB104" t="e">
            <v>#DIV/0!</v>
          </cell>
          <cell r="CC104" t="e">
            <v>#DIV/0!</v>
          </cell>
          <cell r="CD104" t="e">
            <v>#DIV/0!</v>
          </cell>
          <cell r="CE104" t="e">
            <v>#DIV/0!</v>
          </cell>
          <cell r="CF104" t="e">
            <v>#DIV/0!</v>
          </cell>
          <cell r="CG104" t="e">
            <v>#DIV/0!</v>
          </cell>
          <cell r="CH104" t="e">
            <v>#DIV/0!</v>
          </cell>
          <cell r="CI104" t="e">
            <v>#DIV/0!</v>
          </cell>
          <cell r="CJ104" t="e">
            <v>#DIV/0!</v>
          </cell>
          <cell r="CK104" t="e">
            <v>#DIV/0!</v>
          </cell>
          <cell r="CL104" t="e">
            <v>#DIV/0!</v>
          </cell>
        </row>
        <row r="105">
          <cell r="A105">
            <v>214</v>
          </cell>
          <cell r="B105" t="str">
            <v>214 Student Services - Instructional Related</v>
          </cell>
          <cell r="E105" t="e">
            <v>#DIV/0!</v>
          </cell>
          <cell r="F105" t="e">
            <v>#DIV/0!</v>
          </cell>
          <cell r="G105" t="e">
            <v>#DIV/0!</v>
          </cell>
          <cell r="H105" t="e">
            <v>#DIV/0!</v>
          </cell>
          <cell r="I105" t="e">
            <v>#DIV/0!</v>
          </cell>
          <cell r="J105" t="e">
            <v>#DIV/0!</v>
          </cell>
          <cell r="K105" t="e">
            <v>#DIV/0!</v>
          </cell>
          <cell r="L105" t="e">
            <v>#DIV/0!</v>
          </cell>
          <cell r="M105" t="e">
            <v>#DIV/0!</v>
          </cell>
          <cell r="N105" t="e">
            <v>#DIV/0!</v>
          </cell>
          <cell r="O105" t="e">
            <v>#DIV/0!</v>
          </cell>
          <cell r="P105" t="e">
            <v>#DIV/0!</v>
          </cell>
          <cell r="Q105" t="e">
            <v>#DIV/0!</v>
          </cell>
          <cell r="R105" t="e">
            <v>#DIV/0!</v>
          </cell>
          <cell r="S105" t="e">
            <v>#DIV/0!</v>
          </cell>
          <cell r="T105" t="e">
            <v>#DIV/0!</v>
          </cell>
          <cell r="U105" t="e">
            <v>#DIV/0!</v>
          </cell>
          <cell r="V105" t="e">
            <v>#DIV/0!</v>
          </cell>
          <cell r="W105" t="e">
            <v>#DIV/0!</v>
          </cell>
          <cell r="X105" t="e">
            <v>#DIV/0!</v>
          </cell>
          <cell r="Y105" t="e">
            <v>#DIV/0!</v>
          </cell>
          <cell r="Z105" t="e">
            <v>#DIV/0!</v>
          </cell>
          <cell r="AA105" t="e">
            <v>#DIV/0!</v>
          </cell>
          <cell r="AB105" t="e">
            <v>#DIV/0!</v>
          </cell>
          <cell r="AC105" t="e">
            <v>#DIV/0!</v>
          </cell>
          <cell r="AD105" t="e">
            <v>#DIV/0!</v>
          </cell>
          <cell r="AE105" t="e">
            <v>#DIV/0!</v>
          </cell>
          <cell r="AF105" t="e">
            <v>#DIV/0!</v>
          </cell>
          <cell r="AG105" t="e">
            <v>#DIV/0!</v>
          </cell>
          <cell r="AH105" t="e">
            <v>#DIV/0!</v>
          </cell>
          <cell r="AI105" t="e">
            <v>#DIV/0!</v>
          </cell>
          <cell r="AJ105" t="e">
            <v>#DIV/0!</v>
          </cell>
          <cell r="AK105" t="e">
            <v>#DIV/0!</v>
          </cell>
          <cell r="AL105" t="e">
            <v>#DIV/0!</v>
          </cell>
          <cell r="AM105" t="e">
            <v>#DIV/0!</v>
          </cell>
          <cell r="AN105" t="e">
            <v>#DIV/0!</v>
          </cell>
          <cell r="AO105" t="e">
            <v>#DIV/0!</v>
          </cell>
          <cell r="AP105" t="e">
            <v>#DIV/0!</v>
          </cell>
          <cell r="AQ105" t="e">
            <v>#DIV/0!</v>
          </cell>
          <cell r="AR105" t="e">
            <v>#DIV/0!</v>
          </cell>
          <cell r="AS105" t="e">
            <v>#DIV/0!</v>
          </cell>
          <cell r="AT105" t="e">
            <v>#DIV/0!</v>
          </cell>
          <cell r="AU105" t="e">
            <v>#DIV/0!</v>
          </cell>
          <cell r="AV105" t="e">
            <v>#DIV/0!</v>
          </cell>
          <cell r="AW105" t="e">
            <v>#DIV/0!</v>
          </cell>
          <cell r="AX105" t="e">
            <v>#DIV/0!</v>
          </cell>
          <cell r="AY105" t="e">
            <v>#DIV/0!</v>
          </cell>
          <cell r="AZ105" t="e">
            <v>#DIV/0!</v>
          </cell>
          <cell r="BA105" t="e">
            <v>#DIV/0!</v>
          </cell>
          <cell r="BB105" t="e">
            <v>#DIV/0!</v>
          </cell>
          <cell r="BC105" t="e">
            <v>#DIV/0!</v>
          </cell>
          <cell r="BD105" t="e">
            <v>#DIV/0!</v>
          </cell>
          <cell r="BE105" t="e">
            <v>#DIV/0!</v>
          </cell>
          <cell r="BF105" t="e">
            <v>#DIV/0!</v>
          </cell>
          <cell r="BG105" t="e">
            <v>#DIV/0!</v>
          </cell>
          <cell r="BH105" t="e">
            <v>#DIV/0!</v>
          </cell>
          <cell r="BI105" t="e">
            <v>#DIV/0!</v>
          </cell>
          <cell r="BJ105" t="e">
            <v>#DIV/0!</v>
          </cell>
          <cell r="BK105" t="e">
            <v>#DIV/0!</v>
          </cell>
          <cell r="BL105" t="e">
            <v>#DIV/0!</v>
          </cell>
          <cell r="BM105" t="e">
            <v>#DIV/0!</v>
          </cell>
          <cell r="BN105" t="e">
            <v>#DIV/0!</v>
          </cell>
          <cell r="BO105" t="e">
            <v>#DIV/0!</v>
          </cell>
          <cell r="BP105" t="e">
            <v>#DIV/0!</v>
          </cell>
          <cell r="BR105" t="e">
            <v>#DIV/0!</v>
          </cell>
          <cell r="BS105" t="e">
            <v>#DIV/0!</v>
          </cell>
          <cell r="BT105" t="e">
            <v>#DIV/0!</v>
          </cell>
          <cell r="BU105" t="e">
            <v>#DIV/0!</v>
          </cell>
          <cell r="BV105" t="e">
            <v>#DIV/0!</v>
          </cell>
          <cell r="BW105" t="e">
            <v>#DIV/0!</v>
          </cell>
          <cell r="BX105" t="e">
            <v>#DIV/0!</v>
          </cell>
          <cell r="BY105" t="e">
            <v>#DIV/0!</v>
          </cell>
          <cell r="BZ105" t="e">
            <v>#DIV/0!</v>
          </cell>
          <cell r="CA105" t="e">
            <v>#DIV/0!</v>
          </cell>
          <cell r="CB105" t="e">
            <v>#DIV/0!</v>
          </cell>
          <cell r="CC105" t="e">
            <v>#DIV/0!</v>
          </cell>
          <cell r="CD105" t="e">
            <v>#DIV/0!</v>
          </cell>
          <cell r="CE105" t="e">
            <v>#DIV/0!</v>
          </cell>
          <cell r="CF105" t="e">
            <v>#DIV/0!</v>
          </cell>
          <cell r="CG105" t="e">
            <v>#DIV/0!</v>
          </cell>
          <cell r="CH105" t="e">
            <v>#DIV/0!</v>
          </cell>
          <cell r="CI105" t="e">
            <v>#DIV/0!</v>
          </cell>
          <cell r="CJ105" t="e">
            <v>#DIV/0!</v>
          </cell>
          <cell r="CK105" t="e">
            <v>#DIV/0!</v>
          </cell>
          <cell r="CL105" t="e">
            <v>#DIV/0!</v>
          </cell>
        </row>
        <row r="106">
          <cell r="A106">
            <v>215</v>
          </cell>
          <cell r="B106" t="str">
            <v>215 Academic Interventions</v>
          </cell>
          <cell r="E106" t="e">
            <v>#DIV/0!</v>
          </cell>
          <cell r="F106" t="e">
            <v>#DIV/0!</v>
          </cell>
          <cell r="G106" t="e">
            <v>#DIV/0!</v>
          </cell>
          <cell r="H106" t="e">
            <v>#DIV/0!</v>
          </cell>
          <cell r="I106" t="e">
            <v>#DIV/0!</v>
          </cell>
          <cell r="J106" t="e">
            <v>#DIV/0!</v>
          </cell>
          <cell r="K106" t="e">
            <v>#DIV/0!</v>
          </cell>
          <cell r="L106" t="e">
            <v>#DIV/0!</v>
          </cell>
          <cell r="M106" t="e">
            <v>#DIV/0!</v>
          </cell>
          <cell r="N106" t="e">
            <v>#DIV/0!</v>
          </cell>
          <cell r="O106" t="e">
            <v>#DIV/0!</v>
          </cell>
          <cell r="P106" t="e">
            <v>#DIV/0!</v>
          </cell>
          <cell r="Q106" t="e">
            <v>#DIV/0!</v>
          </cell>
          <cell r="R106" t="e">
            <v>#DIV/0!</v>
          </cell>
          <cell r="S106" t="e">
            <v>#DIV/0!</v>
          </cell>
          <cell r="T106" t="e">
            <v>#DIV/0!</v>
          </cell>
          <cell r="U106" t="e">
            <v>#DIV/0!</v>
          </cell>
          <cell r="V106" t="e">
            <v>#DIV/0!</v>
          </cell>
          <cell r="W106" t="e">
            <v>#DIV/0!</v>
          </cell>
          <cell r="X106" t="e">
            <v>#DIV/0!</v>
          </cell>
          <cell r="Y106" t="e">
            <v>#DIV/0!</v>
          </cell>
          <cell r="Z106" t="e">
            <v>#DIV/0!</v>
          </cell>
          <cell r="AA106" t="e">
            <v>#DIV/0!</v>
          </cell>
          <cell r="AB106" t="e">
            <v>#DIV/0!</v>
          </cell>
          <cell r="AC106" t="e">
            <v>#DIV/0!</v>
          </cell>
          <cell r="AD106" t="e">
            <v>#DIV/0!</v>
          </cell>
          <cell r="AE106" t="e">
            <v>#DIV/0!</v>
          </cell>
          <cell r="AF106" t="e">
            <v>#DIV/0!</v>
          </cell>
          <cell r="AG106" t="e">
            <v>#DIV/0!</v>
          </cell>
          <cell r="AH106" t="e">
            <v>#DIV/0!</v>
          </cell>
          <cell r="AI106" t="e">
            <v>#DIV/0!</v>
          </cell>
          <cell r="AJ106" t="e">
            <v>#DIV/0!</v>
          </cell>
          <cell r="AK106" t="e">
            <v>#DIV/0!</v>
          </cell>
          <cell r="AL106" t="e">
            <v>#DIV/0!</v>
          </cell>
          <cell r="AM106" t="e">
            <v>#DIV/0!</v>
          </cell>
          <cell r="AN106" t="e">
            <v>#DIV/0!</v>
          </cell>
          <cell r="AO106" t="e">
            <v>#DIV/0!</v>
          </cell>
          <cell r="AP106" t="e">
            <v>#DIV/0!</v>
          </cell>
          <cell r="AQ106" t="e">
            <v>#DIV/0!</v>
          </cell>
          <cell r="AR106" t="e">
            <v>#DIV/0!</v>
          </cell>
          <cell r="AS106" t="e">
            <v>#DIV/0!</v>
          </cell>
          <cell r="AT106" t="e">
            <v>#DIV/0!</v>
          </cell>
          <cell r="AU106" t="e">
            <v>#DIV/0!</v>
          </cell>
          <cell r="AV106" t="e">
            <v>#DIV/0!</v>
          </cell>
          <cell r="AW106" t="e">
            <v>#DIV/0!</v>
          </cell>
          <cell r="AX106" t="e">
            <v>#DIV/0!</v>
          </cell>
          <cell r="AY106" t="e">
            <v>#DIV/0!</v>
          </cell>
          <cell r="AZ106" t="e">
            <v>#DIV/0!</v>
          </cell>
          <cell r="BA106" t="e">
            <v>#DIV/0!</v>
          </cell>
          <cell r="BB106" t="e">
            <v>#DIV/0!</v>
          </cell>
          <cell r="BC106" t="e">
            <v>#DIV/0!</v>
          </cell>
          <cell r="BD106" t="e">
            <v>#DIV/0!</v>
          </cell>
          <cell r="BE106" t="e">
            <v>#DIV/0!</v>
          </cell>
          <cell r="BF106" t="e">
            <v>#DIV/0!</v>
          </cell>
          <cell r="BG106" t="e">
            <v>#DIV/0!</v>
          </cell>
          <cell r="BH106" t="e">
            <v>#DIV/0!</v>
          </cell>
          <cell r="BI106" t="e">
            <v>#DIV/0!</v>
          </cell>
          <cell r="BJ106" t="e">
            <v>#DIV/0!</v>
          </cell>
          <cell r="BK106" t="e">
            <v>#DIV/0!</v>
          </cell>
          <cell r="BL106" t="e">
            <v>#DIV/0!</v>
          </cell>
          <cell r="BM106" t="e">
            <v>#DIV/0!</v>
          </cell>
          <cell r="BN106" t="e">
            <v>#DIV/0!</v>
          </cell>
          <cell r="BO106" t="e">
            <v>#DIV/0!</v>
          </cell>
          <cell r="BP106" t="e">
            <v>#DIV/0!</v>
          </cell>
          <cell r="BR106" t="e">
            <v>#DIV/0!</v>
          </cell>
          <cell r="BS106" t="e">
            <v>#DIV/0!</v>
          </cell>
          <cell r="BT106" t="e">
            <v>#DIV/0!</v>
          </cell>
          <cell r="BU106" t="e">
            <v>#DIV/0!</v>
          </cell>
          <cell r="BV106" t="e">
            <v>#DIV/0!</v>
          </cell>
          <cell r="BW106" t="e">
            <v>#DIV/0!</v>
          </cell>
          <cell r="BX106" t="e">
            <v>#DIV/0!</v>
          </cell>
          <cell r="BY106" t="e">
            <v>#DIV/0!</v>
          </cell>
          <cell r="BZ106" t="e">
            <v>#DIV/0!</v>
          </cell>
          <cell r="CA106" t="e">
            <v>#DIV/0!</v>
          </cell>
          <cell r="CB106" t="e">
            <v>#DIV/0!</v>
          </cell>
          <cell r="CC106" t="e">
            <v>#DIV/0!</v>
          </cell>
          <cell r="CD106" t="e">
            <v>#DIV/0!</v>
          </cell>
          <cell r="CE106" t="e">
            <v>#DIV/0!</v>
          </cell>
          <cell r="CF106" t="e">
            <v>#DIV/0!</v>
          </cell>
          <cell r="CG106" t="e">
            <v>#DIV/0!</v>
          </cell>
          <cell r="CH106" t="e">
            <v>#DIV/0!</v>
          </cell>
          <cell r="CI106" t="e">
            <v>#DIV/0!</v>
          </cell>
          <cell r="CJ106" t="e">
            <v>#DIV/0!</v>
          </cell>
          <cell r="CK106" t="e">
            <v>#DIV/0!</v>
          </cell>
          <cell r="CL106" t="e">
            <v>#DIV/0!</v>
          </cell>
        </row>
        <row r="107">
          <cell r="A107">
            <v>216</v>
          </cell>
          <cell r="B107" t="str">
            <v>216 Student Health Services - Medical</v>
          </cell>
          <cell r="E107" t="e">
            <v>#DIV/0!</v>
          </cell>
          <cell r="F107" t="e">
            <v>#DIV/0!</v>
          </cell>
          <cell r="G107" t="e">
            <v>#DIV/0!</v>
          </cell>
          <cell r="H107" t="e">
            <v>#DIV/0!</v>
          </cell>
          <cell r="I107" t="e">
            <v>#DIV/0!</v>
          </cell>
          <cell r="J107" t="e">
            <v>#DIV/0!</v>
          </cell>
          <cell r="K107" t="e">
            <v>#DIV/0!</v>
          </cell>
          <cell r="L107" t="e">
            <v>#DIV/0!</v>
          </cell>
          <cell r="M107" t="e">
            <v>#DIV/0!</v>
          </cell>
          <cell r="N107" t="e">
            <v>#DIV/0!</v>
          </cell>
          <cell r="O107" t="e">
            <v>#DIV/0!</v>
          </cell>
          <cell r="P107" t="e">
            <v>#DIV/0!</v>
          </cell>
          <cell r="Q107" t="e">
            <v>#DIV/0!</v>
          </cell>
          <cell r="R107" t="e">
            <v>#DIV/0!</v>
          </cell>
          <cell r="S107" t="e">
            <v>#DIV/0!</v>
          </cell>
          <cell r="T107" t="e">
            <v>#DIV/0!</v>
          </cell>
          <cell r="U107" t="e">
            <v>#DIV/0!</v>
          </cell>
          <cell r="V107" t="e">
            <v>#DIV/0!</v>
          </cell>
          <cell r="W107" t="e">
            <v>#DIV/0!</v>
          </cell>
          <cell r="X107" t="e">
            <v>#DIV/0!</v>
          </cell>
          <cell r="Y107" t="e">
            <v>#DIV/0!</v>
          </cell>
          <cell r="Z107" t="e">
            <v>#DIV/0!</v>
          </cell>
          <cell r="AA107" t="e">
            <v>#DIV/0!</v>
          </cell>
          <cell r="AB107" t="e">
            <v>#DIV/0!</v>
          </cell>
          <cell r="AC107" t="e">
            <v>#DIV/0!</v>
          </cell>
          <cell r="AD107" t="e">
            <v>#DIV/0!</v>
          </cell>
          <cell r="AE107" t="e">
            <v>#DIV/0!</v>
          </cell>
          <cell r="AF107" t="e">
            <v>#DIV/0!</v>
          </cell>
          <cell r="AG107" t="e">
            <v>#DIV/0!</v>
          </cell>
          <cell r="AH107" t="e">
            <v>#DIV/0!</v>
          </cell>
          <cell r="AI107" t="e">
            <v>#DIV/0!</v>
          </cell>
          <cell r="AJ107" t="e">
            <v>#DIV/0!</v>
          </cell>
          <cell r="AK107" t="e">
            <v>#DIV/0!</v>
          </cell>
          <cell r="AL107" t="e">
            <v>#DIV/0!</v>
          </cell>
          <cell r="AM107" t="e">
            <v>#DIV/0!</v>
          </cell>
          <cell r="AN107" t="e">
            <v>#DIV/0!</v>
          </cell>
          <cell r="AO107" t="e">
            <v>#DIV/0!</v>
          </cell>
          <cell r="AP107" t="e">
            <v>#DIV/0!</v>
          </cell>
          <cell r="AQ107" t="e">
            <v>#DIV/0!</v>
          </cell>
          <cell r="AR107" t="e">
            <v>#DIV/0!</v>
          </cell>
          <cell r="AS107" t="e">
            <v>#DIV/0!</v>
          </cell>
          <cell r="AT107" t="e">
            <v>#DIV/0!</v>
          </cell>
          <cell r="AU107" t="e">
            <v>#DIV/0!</v>
          </cell>
          <cell r="AV107" t="e">
            <v>#DIV/0!</v>
          </cell>
          <cell r="AW107" t="e">
            <v>#DIV/0!</v>
          </cell>
          <cell r="AX107" t="e">
            <v>#DIV/0!</v>
          </cell>
          <cell r="AY107" t="e">
            <v>#DIV/0!</v>
          </cell>
          <cell r="AZ107" t="e">
            <v>#DIV/0!</v>
          </cell>
          <cell r="BA107" t="e">
            <v>#DIV/0!</v>
          </cell>
          <cell r="BB107" t="e">
            <v>#DIV/0!</v>
          </cell>
          <cell r="BC107" t="e">
            <v>#DIV/0!</v>
          </cell>
          <cell r="BD107" t="e">
            <v>#DIV/0!</v>
          </cell>
          <cell r="BE107" t="e">
            <v>#DIV/0!</v>
          </cell>
          <cell r="BF107" t="e">
            <v>#DIV/0!</v>
          </cell>
          <cell r="BG107" t="e">
            <v>#DIV/0!</v>
          </cell>
          <cell r="BH107" t="e">
            <v>#DIV/0!</v>
          </cell>
          <cell r="BI107" t="e">
            <v>#DIV/0!</v>
          </cell>
          <cell r="BJ107" t="e">
            <v>#DIV/0!</v>
          </cell>
          <cell r="BK107" t="e">
            <v>#DIV/0!</v>
          </cell>
          <cell r="BL107" t="e">
            <v>#DIV/0!</v>
          </cell>
          <cell r="BM107" t="e">
            <v>#DIV/0!</v>
          </cell>
          <cell r="BN107" t="e">
            <v>#DIV/0!</v>
          </cell>
          <cell r="BO107" t="e">
            <v>#DIV/0!</v>
          </cell>
          <cell r="BP107" t="e">
            <v>#DIV/0!</v>
          </cell>
          <cell r="BR107" t="e">
            <v>#DIV/0!</v>
          </cell>
          <cell r="BS107" t="e">
            <v>#DIV/0!</v>
          </cell>
          <cell r="BT107" t="e">
            <v>#DIV/0!</v>
          </cell>
          <cell r="BU107" t="e">
            <v>#DIV/0!</v>
          </cell>
          <cell r="BV107" t="e">
            <v>#DIV/0!</v>
          </cell>
          <cell r="BW107" t="e">
            <v>#DIV/0!</v>
          </cell>
          <cell r="BX107" t="e">
            <v>#DIV/0!</v>
          </cell>
          <cell r="BY107" t="e">
            <v>#DIV/0!</v>
          </cell>
          <cell r="BZ107" t="e">
            <v>#DIV/0!</v>
          </cell>
          <cell r="CA107" t="e">
            <v>#DIV/0!</v>
          </cell>
          <cell r="CB107" t="e">
            <v>#DIV/0!</v>
          </cell>
          <cell r="CC107" t="e">
            <v>#DIV/0!</v>
          </cell>
          <cell r="CD107" t="e">
            <v>#DIV/0!</v>
          </cell>
          <cell r="CE107" t="e">
            <v>#DIV/0!</v>
          </cell>
          <cell r="CF107" t="e">
            <v>#DIV/0!</v>
          </cell>
          <cell r="CG107" t="e">
            <v>#DIV/0!</v>
          </cell>
          <cell r="CH107" t="e">
            <v>#DIV/0!</v>
          </cell>
          <cell r="CI107" t="e">
            <v>#DIV/0!</v>
          </cell>
          <cell r="CJ107" t="e">
            <v>#DIV/0!</v>
          </cell>
          <cell r="CK107" t="e">
            <v>#DIV/0!</v>
          </cell>
          <cell r="CL107" t="e">
            <v>#DIV/0!</v>
          </cell>
        </row>
        <row r="108">
          <cell r="A108">
            <v>221</v>
          </cell>
          <cell r="B108" t="str">
            <v>221 Curriculum Development</v>
          </cell>
          <cell r="E108" t="e">
            <v>#DIV/0!</v>
          </cell>
          <cell r="F108" t="e">
            <v>#DIV/0!</v>
          </cell>
          <cell r="G108" t="e">
            <v>#DIV/0!</v>
          </cell>
          <cell r="H108" t="e">
            <v>#DIV/0!</v>
          </cell>
          <cell r="I108" t="e">
            <v>#DIV/0!</v>
          </cell>
          <cell r="J108" t="e">
            <v>#DIV/0!</v>
          </cell>
          <cell r="K108" t="e">
            <v>#DIV/0!</v>
          </cell>
          <cell r="L108" t="e">
            <v>#DIV/0!</v>
          </cell>
          <cell r="M108" t="e">
            <v>#DIV/0!</v>
          </cell>
          <cell r="N108" t="e">
            <v>#DIV/0!</v>
          </cell>
          <cell r="O108" t="e">
            <v>#DIV/0!</v>
          </cell>
          <cell r="P108" t="e">
            <v>#DIV/0!</v>
          </cell>
          <cell r="Q108" t="e">
            <v>#DIV/0!</v>
          </cell>
          <cell r="R108" t="e">
            <v>#DIV/0!</v>
          </cell>
          <cell r="S108" t="e">
            <v>#DIV/0!</v>
          </cell>
          <cell r="T108" t="e">
            <v>#DIV/0!</v>
          </cell>
          <cell r="U108" t="e">
            <v>#DIV/0!</v>
          </cell>
          <cell r="V108" t="e">
            <v>#DIV/0!</v>
          </cell>
          <cell r="W108" t="e">
            <v>#DIV/0!</v>
          </cell>
          <cell r="X108" t="e">
            <v>#DIV/0!</v>
          </cell>
          <cell r="Y108" t="e">
            <v>#DIV/0!</v>
          </cell>
          <cell r="Z108" t="e">
            <v>#DIV/0!</v>
          </cell>
          <cell r="AA108" t="e">
            <v>#DIV/0!</v>
          </cell>
          <cell r="AB108" t="e">
            <v>#DIV/0!</v>
          </cell>
          <cell r="AC108" t="e">
            <v>#DIV/0!</v>
          </cell>
          <cell r="AD108" t="e">
            <v>#DIV/0!</v>
          </cell>
          <cell r="AE108" t="e">
            <v>#DIV/0!</v>
          </cell>
          <cell r="AF108" t="e">
            <v>#DIV/0!</v>
          </cell>
          <cell r="AG108" t="e">
            <v>#DIV/0!</v>
          </cell>
          <cell r="AH108" t="e">
            <v>#DIV/0!</v>
          </cell>
          <cell r="AI108" t="e">
            <v>#DIV/0!</v>
          </cell>
          <cell r="AJ108" t="e">
            <v>#DIV/0!</v>
          </cell>
          <cell r="AK108" t="e">
            <v>#DIV/0!</v>
          </cell>
          <cell r="AL108" t="e">
            <v>#DIV/0!</v>
          </cell>
          <cell r="AM108" t="e">
            <v>#DIV/0!</v>
          </cell>
          <cell r="AN108" t="e">
            <v>#DIV/0!</v>
          </cell>
          <cell r="AO108" t="e">
            <v>#DIV/0!</v>
          </cell>
          <cell r="AP108" t="e">
            <v>#DIV/0!</v>
          </cell>
          <cell r="AQ108" t="e">
            <v>#DIV/0!</v>
          </cell>
          <cell r="AR108" t="e">
            <v>#DIV/0!</v>
          </cell>
          <cell r="AS108" t="e">
            <v>#DIV/0!</v>
          </cell>
          <cell r="AT108" t="e">
            <v>#DIV/0!</v>
          </cell>
          <cell r="AU108" t="e">
            <v>#DIV/0!</v>
          </cell>
          <cell r="AV108" t="e">
            <v>#DIV/0!</v>
          </cell>
          <cell r="AW108" t="e">
            <v>#DIV/0!</v>
          </cell>
          <cell r="AX108" t="e">
            <v>#DIV/0!</v>
          </cell>
          <cell r="AY108" t="e">
            <v>#DIV/0!</v>
          </cell>
          <cell r="AZ108" t="e">
            <v>#DIV/0!</v>
          </cell>
          <cell r="BA108" t="e">
            <v>#DIV/0!</v>
          </cell>
          <cell r="BB108" t="e">
            <v>#DIV/0!</v>
          </cell>
          <cell r="BC108" t="e">
            <v>#DIV/0!</v>
          </cell>
          <cell r="BD108" t="e">
            <v>#DIV/0!</v>
          </cell>
          <cell r="BE108" t="e">
            <v>#DIV/0!</v>
          </cell>
          <cell r="BF108" t="e">
            <v>#DIV/0!</v>
          </cell>
          <cell r="BG108" t="e">
            <v>#DIV/0!</v>
          </cell>
          <cell r="BH108" t="e">
            <v>#DIV/0!</v>
          </cell>
          <cell r="BI108" t="e">
            <v>#DIV/0!</v>
          </cell>
          <cell r="BJ108" t="e">
            <v>#DIV/0!</v>
          </cell>
          <cell r="BK108" t="e">
            <v>#DIV/0!</v>
          </cell>
          <cell r="BL108" t="e">
            <v>#DIV/0!</v>
          </cell>
          <cell r="BM108" t="e">
            <v>#DIV/0!</v>
          </cell>
          <cell r="BN108" t="e">
            <v>#DIV/0!</v>
          </cell>
          <cell r="BO108" t="e">
            <v>#DIV/0!</v>
          </cell>
          <cell r="BP108" t="e">
            <v>#DIV/0!</v>
          </cell>
          <cell r="BR108" t="e">
            <v>#DIV/0!</v>
          </cell>
          <cell r="BS108" t="e">
            <v>#DIV/0!</v>
          </cell>
          <cell r="BT108" t="e">
            <v>#DIV/0!</v>
          </cell>
          <cell r="BU108" t="e">
            <v>#DIV/0!</v>
          </cell>
          <cell r="BV108" t="e">
            <v>#DIV/0!</v>
          </cell>
          <cell r="BW108" t="e">
            <v>#DIV/0!</v>
          </cell>
          <cell r="BX108" t="e">
            <v>#DIV/0!</v>
          </cell>
          <cell r="BY108" t="e">
            <v>#DIV/0!</v>
          </cell>
          <cell r="BZ108" t="e">
            <v>#DIV/0!</v>
          </cell>
          <cell r="CA108" t="e">
            <v>#DIV/0!</v>
          </cell>
          <cell r="CB108" t="e">
            <v>#DIV/0!</v>
          </cell>
          <cell r="CC108" t="e">
            <v>#DIV/0!</v>
          </cell>
          <cell r="CD108" t="e">
            <v>#DIV/0!</v>
          </cell>
          <cell r="CE108" t="e">
            <v>#DIV/0!</v>
          </cell>
          <cell r="CF108" t="e">
            <v>#DIV/0!</v>
          </cell>
          <cell r="CG108" t="e">
            <v>#DIV/0!</v>
          </cell>
          <cell r="CH108" t="e">
            <v>#DIV/0!</v>
          </cell>
          <cell r="CI108" t="e">
            <v>#DIV/0!</v>
          </cell>
          <cell r="CJ108" t="e">
            <v>#DIV/0!</v>
          </cell>
          <cell r="CK108" t="e">
            <v>#DIV/0!</v>
          </cell>
          <cell r="CL108" t="e">
            <v>#DIV/0!</v>
          </cell>
        </row>
        <row r="109">
          <cell r="A109">
            <v>222</v>
          </cell>
          <cell r="B109" t="str">
            <v>222 Staff Development and Support</v>
          </cell>
          <cell r="E109" t="e">
            <v>#DIV/0!</v>
          </cell>
          <cell r="F109" t="e">
            <v>#DIV/0!</v>
          </cell>
          <cell r="G109" t="e">
            <v>#DIV/0!</v>
          </cell>
          <cell r="H109" t="e">
            <v>#DIV/0!</v>
          </cell>
          <cell r="I109" t="e">
            <v>#DIV/0!</v>
          </cell>
          <cell r="J109" t="e">
            <v>#DIV/0!</v>
          </cell>
          <cell r="K109" t="e">
            <v>#DIV/0!</v>
          </cell>
          <cell r="L109" t="e">
            <v>#DIV/0!</v>
          </cell>
          <cell r="M109" t="e">
            <v>#DIV/0!</v>
          </cell>
          <cell r="N109" t="e">
            <v>#DIV/0!</v>
          </cell>
          <cell r="O109" t="e">
            <v>#DIV/0!</v>
          </cell>
          <cell r="P109" t="e">
            <v>#DIV/0!</v>
          </cell>
          <cell r="Q109" t="e">
            <v>#DIV/0!</v>
          </cell>
          <cell r="R109" t="e">
            <v>#DIV/0!</v>
          </cell>
          <cell r="S109" t="e">
            <v>#DIV/0!</v>
          </cell>
          <cell r="T109" t="e">
            <v>#DIV/0!</v>
          </cell>
          <cell r="U109" t="e">
            <v>#DIV/0!</v>
          </cell>
          <cell r="V109" t="e">
            <v>#DIV/0!</v>
          </cell>
          <cell r="W109" t="e">
            <v>#DIV/0!</v>
          </cell>
          <cell r="X109" t="e">
            <v>#DIV/0!</v>
          </cell>
          <cell r="Y109" t="e">
            <v>#DIV/0!</v>
          </cell>
          <cell r="Z109" t="e">
            <v>#DIV/0!</v>
          </cell>
          <cell r="AA109" t="e">
            <v>#DIV/0!</v>
          </cell>
          <cell r="AB109" t="e">
            <v>#DIV/0!</v>
          </cell>
          <cell r="AC109" t="e">
            <v>#DIV/0!</v>
          </cell>
          <cell r="AD109" t="e">
            <v>#DIV/0!</v>
          </cell>
          <cell r="AE109" t="e">
            <v>#DIV/0!</v>
          </cell>
          <cell r="AF109" t="e">
            <v>#DIV/0!</v>
          </cell>
          <cell r="AG109" t="e">
            <v>#DIV/0!</v>
          </cell>
          <cell r="AH109" t="e">
            <v>#DIV/0!</v>
          </cell>
          <cell r="AI109" t="e">
            <v>#DIV/0!</v>
          </cell>
          <cell r="AJ109" t="e">
            <v>#DIV/0!</v>
          </cell>
          <cell r="AK109" t="e">
            <v>#DIV/0!</v>
          </cell>
          <cell r="AL109" t="e">
            <v>#DIV/0!</v>
          </cell>
          <cell r="AM109" t="e">
            <v>#DIV/0!</v>
          </cell>
          <cell r="AN109" t="e">
            <v>#DIV/0!</v>
          </cell>
          <cell r="AO109" t="e">
            <v>#DIV/0!</v>
          </cell>
          <cell r="AP109" t="e">
            <v>#DIV/0!</v>
          </cell>
          <cell r="AQ109" t="e">
            <v>#DIV/0!</v>
          </cell>
          <cell r="AR109" t="e">
            <v>#DIV/0!</v>
          </cell>
          <cell r="AS109" t="e">
            <v>#DIV/0!</v>
          </cell>
          <cell r="AT109" t="e">
            <v>#DIV/0!</v>
          </cell>
          <cell r="AU109" t="e">
            <v>#DIV/0!</v>
          </cell>
          <cell r="AV109" t="e">
            <v>#DIV/0!</v>
          </cell>
          <cell r="AW109" t="e">
            <v>#DIV/0!</v>
          </cell>
          <cell r="AX109" t="e">
            <v>#DIV/0!</v>
          </cell>
          <cell r="AY109" t="e">
            <v>#DIV/0!</v>
          </cell>
          <cell r="AZ109" t="e">
            <v>#DIV/0!</v>
          </cell>
          <cell r="BA109" t="e">
            <v>#DIV/0!</v>
          </cell>
          <cell r="BB109" t="e">
            <v>#DIV/0!</v>
          </cell>
          <cell r="BC109" t="e">
            <v>#DIV/0!</v>
          </cell>
          <cell r="BD109" t="e">
            <v>#DIV/0!</v>
          </cell>
          <cell r="BE109" t="e">
            <v>#DIV/0!</v>
          </cell>
          <cell r="BF109" t="e">
            <v>#DIV/0!</v>
          </cell>
          <cell r="BG109" t="e">
            <v>#DIV/0!</v>
          </cell>
          <cell r="BH109" t="e">
            <v>#DIV/0!</v>
          </cell>
          <cell r="BI109" t="e">
            <v>#DIV/0!</v>
          </cell>
          <cell r="BJ109" t="e">
            <v>#DIV/0!</v>
          </cell>
          <cell r="BK109" t="e">
            <v>#DIV/0!</v>
          </cell>
          <cell r="BL109" t="e">
            <v>#DIV/0!</v>
          </cell>
          <cell r="BM109" t="e">
            <v>#DIV/0!</v>
          </cell>
          <cell r="BN109" t="e">
            <v>#DIV/0!</v>
          </cell>
          <cell r="BO109" t="e">
            <v>#DIV/0!</v>
          </cell>
          <cell r="BP109" t="e">
            <v>#DIV/0!</v>
          </cell>
          <cell r="BR109" t="e">
            <v>#DIV/0!</v>
          </cell>
          <cell r="BS109" t="e">
            <v>#DIV/0!</v>
          </cell>
          <cell r="BT109" t="e">
            <v>#DIV/0!</v>
          </cell>
          <cell r="BU109" t="e">
            <v>#DIV/0!</v>
          </cell>
          <cell r="BV109" t="e">
            <v>#DIV/0!</v>
          </cell>
          <cell r="BW109" t="e">
            <v>#DIV/0!</v>
          </cell>
          <cell r="BX109" t="e">
            <v>#DIV/0!</v>
          </cell>
          <cell r="BY109" t="e">
            <v>#DIV/0!</v>
          </cell>
          <cell r="BZ109" t="e">
            <v>#DIV/0!</v>
          </cell>
          <cell r="CA109" t="e">
            <v>#DIV/0!</v>
          </cell>
          <cell r="CB109" t="e">
            <v>#DIV/0!</v>
          </cell>
          <cell r="CC109" t="e">
            <v>#DIV/0!</v>
          </cell>
          <cell r="CD109" t="e">
            <v>#DIV/0!</v>
          </cell>
          <cell r="CE109" t="e">
            <v>#DIV/0!</v>
          </cell>
          <cell r="CF109" t="e">
            <v>#DIV/0!</v>
          </cell>
          <cell r="CG109" t="e">
            <v>#DIV/0!</v>
          </cell>
          <cell r="CH109" t="e">
            <v>#DIV/0!</v>
          </cell>
          <cell r="CI109" t="e">
            <v>#DIV/0!</v>
          </cell>
          <cell r="CJ109" t="e">
            <v>#DIV/0!</v>
          </cell>
          <cell r="CK109" t="e">
            <v>#DIV/0!</v>
          </cell>
          <cell r="CL109" t="e">
            <v>#DIV/0!</v>
          </cell>
        </row>
        <row r="110">
          <cell r="A110">
            <v>223</v>
          </cell>
          <cell r="B110" t="str">
            <v>223 Sabbaticals</v>
          </cell>
          <cell r="E110" t="e">
            <v>#DIV/0!</v>
          </cell>
          <cell r="F110" t="e">
            <v>#DIV/0!</v>
          </cell>
          <cell r="G110" t="e">
            <v>#DIV/0!</v>
          </cell>
          <cell r="H110" t="e">
            <v>#DIV/0!</v>
          </cell>
          <cell r="I110" t="e">
            <v>#DIV/0!</v>
          </cell>
          <cell r="J110" t="e">
            <v>#DIV/0!</v>
          </cell>
          <cell r="K110" t="e">
            <v>#DIV/0!</v>
          </cell>
          <cell r="L110" t="e">
            <v>#DIV/0!</v>
          </cell>
          <cell r="M110" t="e">
            <v>#DIV/0!</v>
          </cell>
          <cell r="N110" t="e">
            <v>#DIV/0!</v>
          </cell>
          <cell r="O110" t="e">
            <v>#DIV/0!</v>
          </cell>
          <cell r="P110" t="e">
            <v>#DIV/0!</v>
          </cell>
          <cell r="Q110" t="e">
            <v>#DIV/0!</v>
          </cell>
          <cell r="R110" t="e">
            <v>#DIV/0!</v>
          </cell>
          <cell r="S110" t="e">
            <v>#DIV/0!</v>
          </cell>
          <cell r="T110" t="e">
            <v>#DIV/0!</v>
          </cell>
          <cell r="U110" t="e">
            <v>#DIV/0!</v>
          </cell>
          <cell r="V110" t="e">
            <v>#DIV/0!</v>
          </cell>
          <cell r="W110" t="e">
            <v>#DIV/0!</v>
          </cell>
          <cell r="X110" t="e">
            <v>#DIV/0!</v>
          </cell>
          <cell r="Y110" t="e">
            <v>#DIV/0!</v>
          </cell>
          <cell r="Z110" t="e">
            <v>#DIV/0!</v>
          </cell>
          <cell r="AA110" t="e">
            <v>#DIV/0!</v>
          </cell>
          <cell r="AB110" t="e">
            <v>#DIV/0!</v>
          </cell>
          <cell r="AC110" t="e">
            <v>#DIV/0!</v>
          </cell>
          <cell r="AD110" t="e">
            <v>#DIV/0!</v>
          </cell>
          <cell r="AE110" t="e">
            <v>#DIV/0!</v>
          </cell>
          <cell r="AF110" t="e">
            <v>#DIV/0!</v>
          </cell>
          <cell r="AG110" t="e">
            <v>#DIV/0!</v>
          </cell>
          <cell r="AH110" t="e">
            <v>#DIV/0!</v>
          </cell>
          <cell r="AI110" t="e">
            <v>#DIV/0!</v>
          </cell>
          <cell r="AJ110" t="e">
            <v>#DIV/0!</v>
          </cell>
          <cell r="AK110" t="e">
            <v>#DIV/0!</v>
          </cell>
          <cell r="AL110" t="e">
            <v>#DIV/0!</v>
          </cell>
          <cell r="AM110" t="e">
            <v>#DIV/0!</v>
          </cell>
          <cell r="AN110" t="e">
            <v>#DIV/0!</v>
          </cell>
          <cell r="AO110" t="e">
            <v>#DIV/0!</v>
          </cell>
          <cell r="AP110" t="e">
            <v>#DIV/0!</v>
          </cell>
          <cell r="AQ110" t="e">
            <v>#DIV/0!</v>
          </cell>
          <cell r="AR110" t="e">
            <v>#DIV/0!</v>
          </cell>
          <cell r="AS110" t="e">
            <v>#DIV/0!</v>
          </cell>
          <cell r="AT110" t="e">
            <v>#DIV/0!</v>
          </cell>
          <cell r="AU110" t="e">
            <v>#DIV/0!</v>
          </cell>
          <cell r="AV110" t="e">
            <v>#DIV/0!</v>
          </cell>
          <cell r="AW110" t="e">
            <v>#DIV/0!</v>
          </cell>
          <cell r="AX110" t="e">
            <v>#DIV/0!</v>
          </cell>
          <cell r="AY110" t="e">
            <v>#DIV/0!</v>
          </cell>
          <cell r="AZ110" t="e">
            <v>#DIV/0!</v>
          </cell>
          <cell r="BA110" t="e">
            <v>#DIV/0!</v>
          </cell>
          <cell r="BB110" t="e">
            <v>#DIV/0!</v>
          </cell>
          <cell r="BC110" t="e">
            <v>#DIV/0!</v>
          </cell>
          <cell r="BD110" t="e">
            <v>#DIV/0!</v>
          </cell>
          <cell r="BE110" t="e">
            <v>#DIV/0!</v>
          </cell>
          <cell r="BF110" t="e">
            <v>#DIV/0!</v>
          </cell>
          <cell r="BG110" t="e">
            <v>#DIV/0!</v>
          </cell>
          <cell r="BH110" t="e">
            <v>#DIV/0!</v>
          </cell>
          <cell r="BI110" t="e">
            <v>#DIV/0!</v>
          </cell>
          <cell r="BJ110" t="e">
            <v>#DIV/0!</v>
          </cell>
          <cell r="BK110" t="e">
            <v>#DIV/0!</v>
          </cell>
          <cell r="BL110" t="e">
            <v>#DIV/0!</v>
          </cell>
          <cell r="BM110" t="e">
            <v>#DIV/0!</v>
          </cell>
          <cell r="BN110" t="e">
            <v>#DIV/0!</v>
          </cell>
          <cell r="BO110" t="e">
            <v>#DIV/0!</v>
          </cell>
          <cell r="BP110" t="e">
            <v>#DIV/0!</v>
          </cell>
          <cell r="BR110" t="e">
            <v>#DIV/0!</v>
          </cell>
          <cell r="BS110" t="e">
            <v>#DIV/0!</v>
          </cell>
          <cell r="BT110" t="e">
            <v>#DIV/0!</v>
          </cell>
          <cell r="BU110" t="e">
            <v>#DIV/0!</v>
          </cell>
          <cell r="BV110" t="e">
            <v>#DIV/0!</v>
          </cell>
          <cell r="BW110" t="e">
            <v>#DIV/0!</v>
          </cell>
          <cell r="BX110" t="e">
            <v>#DIV/0!</v>
          </cell>
          <cell r="BY110" t="e">
            <v>#DIV/0!</v>
          </cell>
          <cell r="BZ110" t="e">
            <v>#DIV/0!</v>
          </cell>
          <cell r="CA110" t="e">
            <v>#DIV/0!</v>
          </cell>
          <cell r="CB110" t="e">
            <v>#DIV/0!</v>
          </cell>
          <cell r="CC110" t="e">
            <v>#DIV/0!</v>
          </cell>
          <cell r="CD110" t="e">
            <v>#DIV/0!</v>
          </cell>
          <cell r="CE110" t="e">
            <v>#DIV/0!</v>
          </cell>
          <cell r="CF110" t="e">
            <v>#DIV/0!</v>
          </cell>
          <cell r="CG110" t="e">
            <v>#DIV/0!</v>
          </cell>
          <cell r="CH110" t="e">
            <v>#DIV/0!</v>
          </cell>
          <cell r="CI110" t="e">
            <v>#DIV/0!</v>
          </cell>
          <cell r="CJ110" t="e">
            <v>#DIV/0!</v>
          </cell>
          <cell r="CK110" t="e">
            <v>#DIV/0!</v>
          </cell>
          <cell r="CL110" t="e">
            <v>#DIV/0!</v>
          </cell>
        </row>
        <row r="111">
          <cell r="A111">
            <v>231</v>
          </cell>
          <cell r="B111" t="str">
            <v>231 Program Management</v>
          </cell>
          <cell r="E111" t="e">
            <v>#DIV/0!</v>
          </cell>
          <cell r="F111" t="e">
            <v>#DIV/0!</v>
          </cell>
          <cell r="G111" t="e">
            <v>#DIV/0!</v>
          </cell>
          <cell r="H111" t="e">
            <v>#DIV/0!</v>
          </cell>
          <cell r="I111" t="e">
            <v>#DIV/0!</v>
          </cell>
          <cell r="J111" t="e">
            <v>#DIV/0!</v>
          </cell>
          <cell r="K111" t="e">
            <v>#DIV/0!</v>
          </cell>
          <cell r="L111" t="e">
            <v>#DIV/0!</v>
          </cell>
          <cell r="M111" t="e">
            <v>#DIV/0!</v>
          </cell>
          <cell r="N111" t="e">
            <v>#DIV/0!</v>
          </cell>
          <cell r="O111" t="e">
            <v>#DIV/0!</v>
          </cell>
          <cell r="P111" t="e">
            <v>#DIV/0!</v>
          </cell>
          <cell r="Q111" t="e">
            <v>#DIV/0!</v>
          </cell>
          <cell r="R111" t="e">
            <v>#DIV/0!</v>
          </cell>
          <cell r="S111" t="e">
            <v>#DIV/0!</v>
          </cell>
          <cell r="T111" t="e">
            <v>#DIV/0!</v>
          </cell>
          <cell r="U111" t="e">
            <v>#DIV/0!</v>
          </cell>
          <cell r="V111" t="e">
            <v>#DIV/0!</v>
          </cell>
          <cell r="W111" t="e">
            <v>#DIV/0!</v>
          </cell>
          <cell r="X111" t="e">
            <v>#DIV/0!</v>
          </cell>
          <cell r="Y111" t="e">
            <v>#DIV/0!</v>
          </cell>
          <cell r="Z111" t="e">
            <v>#DIV/0!</v>
          </cell>
          <cell r="AA111" t="e">
            <v>#DIV/0!</v>
          </cell>
          <cell r="AB111" t="e">
            <v>#DIV/0!</v>
          </cell>
          <cell r="AC111" t="e">
            <v>#DIV/0!</v>
          </cell>
          <cell r="AD111" t="e">
            <v>#DIV/0!</v>
          </cell>
          <cell r="AE111" t="e">
            <v>#DIV/0!</v>
          </cell>
          <cell r="AF111" t="e">
            <v>#DIV/0!</v>
          </cell>
          <cell r="AG111" t="e">
            <v>#DIV/0!</v>
          </cell>
          <cell r="AH111" t="e">
            <v>#DIV/0!</v>
          </cell>
          <cell r="AI111" t="e">
            <v>#DIV/0!</v>
          </cell>
          <cell r="AJ111" t="e">
            <v>#DIV/0!</v>
          </cell>
          <cell r="AK111" t="e">
            <v>#DIV/0!</v>
          </cell>
          <cell r="AL111" t="e">
            <v>#DIV/0!</v>
          </cell>
          <cell r="AM111" t="e">
            <v>#DIV/0!</v>
          </cell>
          <cell r="AN111" t="e">
            <v>#DIV/0!</v>
          </cell>
          <cell r="AO111" t="e">
            <v>#DIV/0!</v>
          </cell>
          <cell r="AP111" t="e">
            <v>#DIV/0!</v>
          </cell>
          <cell r="AQ111" t="e">
            <v>#DIV/0!</v>
          </cell>
          <cell r="AR111" t="e">
            <v>#DIV/0!</v>
          </cell>
          <cell r="AS111" t="e">
            <v>#DIV/0!</v>
          </cell>
          <cell r="AT111" t="e">
            <v>#DIV/0!</v>
          </cell>
          <cell r="AU111" t="e">
            <v>#DIV/0!</v>
          </cell>
          <cell r="AV111" t="e">
            <v>#DIV/0!</v>
          </cell>
          <cell r="AW111" t="e">
            <v>#DIV/0!</v>
          </cell>
          <cell r="AX111" t="e">
            <v>#DIV/0!</v>
          </cell>
          <cell r="AY111" t="e">
            <v>#DIV/0!</v>
          </cell>
          <cell r="AZ111" t="e">
            <v>#DIV/0!</v>
          </cell>
          <cell r="BA111" t="e">
            <v>#DIV/0!</v>
          </cell>
          <cell r="BB111" t="e">
            <v>#DIV/0!</v>
          </cell>
          <cell r="BC111" t="e">
            <v>#DIV/0!</v>
          </cell>
          <cell r="BD111" t="e">
            <v>#DIV/0!</v>
          </cell>
          <cell r="BE111" t="e">
            <v>#DIV/0!</v>
          </cell>
          <cell r="BF111" t="e">
            <v>#DIV/0!</v>
          </cell>
          <cell r="BG111" t="e">
            <v>#DIV/0!</v>
          </cell>
          <cell r="BH111" t="e">
            <v>#DIV/0!</v>
          </cell>
          <cell r="BI111" t="e">
            <v>#DIV/0!</v>
          </cell>
          <cell r="BJ111" t="e">
            <v>#DIV/0!</v>
          </cell>
          <cell r="BK111" t="e">
            <v>#DIV/0!</v>
          </cell>
          <cell r="BL111" t="e">
            <v>#DIV/0!</v>
          </cell>
          <cell r="BM111" t="e">
            <v>#DIV/0!</v>
          </cell>
          <cell r="BN111" t="e">
            <v>#DIV/0!</v>
          </cell>
          <cell r="BO111" t="e">
            <v>#DIV/0!</v>
          </cell>
          <cell r="BP111" t="e">
            <v>#DIV/0!</v>
          </cell>
          <cell r="BR111" t="e">
            <v>#DIV/0!</v>
          </cell>
          <cell r="BS111" t="e">
            <v>#DIV/0!</v>
          </cell>
          <cell r="BT111" t="e">
            <v>#DIV/0!</v>
          </cell>
          <cell r="BU111" t="e">
            <v>#DIV/0!</v>
          </cell>
          <cell r="BV111" t="e">
            <v>#DIV/0!</v>
          </cell>
          <cell r="BW111" t="e">
            <v>#DIV/0!</v>
          </cell>
          <cell r="BX111" t="e">
            <v>#DIV/0!</v>
          </cell>
          <cell r="BY111" t="e">
            <v>#DIV/0!</v>
          </cell>
          <cell r="BZ111" t="e">
            <v>#DIV/0!</v>
          </cell>
          <cell r="CA111" t="e">
            <v>#DIV/0!</v>
          </cell>
          <cell r="CB111" t="e">
            <v>#DIV/0!</v>
          </cell>
          <cell r="CC111" t="e">
            <v>#DIV/0!</v>
          </cell>
          <cell r="CD111" t="e">
            <v>#DIV/0!</v>
          </cell>
          <cell r="CE111" t="e">
            <v>#DIV/0!</v>
          </cell>
          <cell r="CF111" t="e">
            <v>#DIV/0!</v>
          </cell>
          <cell r="CG111" t="e">
            <v>#DIV/0!</v>
          </cell>
          <cell r="CH111" t="e">
            <v>#DIV/0!</v>
          </cell>
          <cell r="CI111" t="e">
            <v>#DIV/0!</v>
          </cell>
          <cell r="CJ111" t="e">
            <v>#DIV/0!</v>
          </cell>
          <cell r="CK111" t="e">
            <v>#DIV/0!</v>
          </cell>
          <cell r="CL111" t="e">
            <v>#DIV/0!</v>
          </cell>
        </row>
        <row r="112">
          <cell r="A112">
            <v>232</v>
          </cell>
          <cell r="B112" t="str">
            <v>232 Therapists, Psychologists et al</v>
          </cell>
          <cell r="E112" t="e">
            <v>#DIV/0!</v>
          </cell>
          <cell r="F112" t="e">
            <v>#DIV/0!</v>
          </cell>
          <cell r="G112" t="e">
            <v>#DIV/0!</v>
          </cell>
          <cell r="H112" t="e">
            <v>#DIV/0!</v>
          </cell>
          <cell r="I112" t="e">
            <v>#DIV/0!</v>
          </cell>
          <cell r="J112" t="e">
            <v>#DIV/0!</v>
          </cell>
          <cell r="K112" t="e">
            <v>#DIV/0!</v>
          </cell>
          <cell r="L112" t="e">
            <v>#DIV/0!</v>
          </cell>
          <cell r="M112" t="e">
            <v>#DIV/0!</v>
          </cell>
          <cell r="N112" t="e">
            <v>#DIV/0!</v>
          </cell>
          <cell r="O112" t="e">
            <v>#DIV/0!</v>
          </cell>
          <cell r="P112" t="e">
            <v>#DIV/0!</v>
          </cell>
          <cell r="Q112" t="e">
            <v>#DIV/0!</v>
          </cell>
          <cell r="R112" t="e">
            <v>#DIV/0!</v>
          </cell>
          <cell r="S112" t="e">
            <v>#DIV/0!</v>
          </cell>
          <cell r="T112" t="e">
            <v>#DIV/0!</v>
          </cell>
          <cell r="U112" t="e">
            <v>#DIV/0!</v>
          </cell>
          <cell r="V112" t="e">
            <v>#DIV/0!</v>
          </cell>
          <cell r="W112" t="e">
            <v>#DIV/0!</v>
          </cell>
          <cell r="X112" t="e">
            <v>#DIV/0!</v>
          </cell>
          <cell r="Y112" t="e">
            <v>#DIV/0!</v>
          </cell>
          <cell r="Z112" t="e">
            <v>#DIV/0!</v>
          </cell>
          <cell r="AA112" t="e">
            <v>#DIV/0!</v>
          </cell>
          <cell r="AB112" t="e">
            <v>#DIV/0!</v>
          </cell>
          <cell r="AC112" t="e">
            <v>#DIV/0!</v>
          </cell>
          <cell r="AD112" t="e">
            <v>#DIV/0!</v>
          </cell>
          <cell r="AE112" t="e">
            <v>#DIV/0!</v>
          </cell>
          <cell r="AF112" t="e">
            <v>#DIV/0!</v>
          </cell>
          <cell r="AG112" t="e">
            <v>#DIV/0!</v>
          </cell>
          <cell r="AH112" t="e">
            <v>#DIV/0!</v>
          </cell>
          <cell r="AI112" t="e">
            <v>#DIV/0!</v>
          </cell>
          <cell r="AJ112" t="e">
            <v>#DIV/0!</v>
          </cell>
          <cell r="AK112" t="e">
            <v>#DIV/0!</v>
          </cell>
          <cell r="AL112" t="e">
            <v>#DIV/0!</v>
          </cell>
          <cell r="AM112" t="e">
            <v>#DIV/0!</v>
          </cell>
          <cell r="AN112" t="e">
            <v>#DIV/0!</v>
          </cell>
          <cell r="AO112" t="e">
            <v>#DIV/0!</v>
          </cell>
          <cell r="AP112" t="e">
            <v>#DIV/0!</v>
          </cell>
          <cell r="AQ112" t="e">
            <v>#DIV/0!</v>
          </cell>
          <cell r="AR112" t="e">
            <v>#DIV/0!</v>
          </cell>
          <cell r="AS112" t="e">
            <v>#DIV/0!</v>
          </cell>
          <cell r="AT112" t="e">
            <v>#DIV/0!</v>
          </cell>
          <cell r="AU112" t="e">
            <v>#DIV/0!</v>
          </cell>
          <cell r="AV112" t="e">
            <v>#DIV/0!</v>
          </cell>
          <cell r="AW112" t="e">
            <v>#DIV/0!</v>
          </cell>
          <cell r="AX112" t="e">
            <v>#DIV/0!</v>
          </cell>
          <cell r="AY112" t="e">
            <v>#DIV/0!</v>
          </cell>
          <cell r="AZ112" t="e">
            <v>#DIV/0!</v>
          </cell>
          <cell r="BA112" t="e">
            <v>#DIV/0!</v>
          </cell>
          <cell r="BB112" t="e">
            <v>#DIV/0!</v>
          </cell>
          <cell r="BC112" t="e">
            <v>#DIV/0!</v>
          </cell>
          <cell r="BD112" t="e">
            <v>#DIV/0!</v>
          </cell>
          <cell r="BE112" t="e">
            <v>#DIV/0!</v>
          </cell>
          <cell r="BF112" t="e">
            <v>#DIV/0!</v>
          </cell>
          <cell r="BG112" t="e">
            <v>#DIV/0!</v>
          </cell>
          <cell r="BH112" t="e">
            <v>#DIV/0!</v>
          </cell>
          <cell r="BI112" t="e">
            <v>#DIV/0!</v>
          </cell>
          <cell r="BJ112" t="e">
            <v>#DIV/0!</v>
          </cell>
          <cell r="BK112" t="e">
            <v>#DIV/0!</v>
          </cell>
          <cell r="BL112" t="e">
            <v>#DIV/0!</v>
          </cell>
          <cell r="BM112" t="e">
            <v>#DIV/0!</v>
          </cell>
          <cell r="BN112" t="e">
            <v>#DIV/0!</v>
          </cell>
          <cell r="BO112" t="e">
            <v>#DIV/0!</v>
          </cell>
          <cell r="BP112" t="e">
            <v>#DIV/0!</v>
          </cell>
          <cell r="BR112" t="e">
            <v>#DIV/0!</v>
          </cell>
          <cell r="BS112" t="e">
            <v>#DIV/0!</v>
          </cell>
          <cell r="BT112" t="e">
            <v>#DIV/0!</v>
          </cell>
          <cell r="BU112" t="e">
            <v>#DIV/0!</v>
          </cell>
          <cell r="BV112" t="e">
            <v>#DIV/0!</v>
          </cell>
          <cell r="BW112" t="e">
            <v>#DIV/0!</v>
          </cell>
          <cell r="BX112" t="e">
            <v>#DIV/0!</v>
          </cell>
          <cell r="BY112" t="e">
            <v>#DIV/0!</v>
          </cell>
          <cell r="BZ112" t="e">
            <v>#DIV/0!</v>
          </cell>
          <cell r="CA112" t="e">
            <v>#DIV/0!</v>
          </cell>
          <cell r="CB112" t="e">
            <v>#DIV/0!</v>
          </cell>
          <cell r="CC112" t="e">
            <v>#DIV/0!</v>
          </cell>
          <cell r="CD112" t="e">
            <v>#DIV/0!</v>
          </cell>
          <cell r="CE112" t="e">
            <v>#DIV/0!</v>
          </cell>
          <cell r="CF112" t="e">
            <v>#DIV/0!</v>
          </cell>
          <cell r="CG112" t="e">
            <v>#DIV/0!</v>
          </cell>
          <cell r="CH112" t="e">
            <v>#DIV/0!</v>
          </cell>
          <cell r="CI112" t="e">
            <v>#DIV/0!</v>
          </cell>
          <cell r="CJ112" t="e">
            <v>#DIV/0!</v>
          </cell>
          <cell r="CK112" t="e">
            <v>#DIV/0!</v>
          </cell>
          <cell r="CL112" t="e">
            <v>#DIV/0!</v>
          </cell>
        </row>
        <row r="113">
          <cell r="A113">
            <v>241</v>
          </cell>
          <cell r="B113" t="str">
            <v>241 Academic Student Assessment</v>
          </cell>
          <cell r="E113" t="e">
            <v>#DIV/0!</v>
          </cell>
          <cell r="F113" t="e">
            <v>#DIV/0!</v>
          </cell>
          <cell r="G113" t="e">
            <v>#DIV/0!</v>
          </cell>
          <cell r="H113" t="e">
            <v>#DIV/0!</v>
          </cell>
          <cell r="I113" t="e">
            <v>#DIV/0!</v>
          </cell>
          <cell r="J113" t="e">
            <v>#DIV/0!</v>
          </cell>
          <cell r="K113" t="e">
            <v>#DIV/0!</v>
          </cell>
          <cell r="L113" t="e">
            <v>#DIV/0!</v>
          </cell>
          <cell r="M113" t="e">
            <v>#DIV/0!</v>
          </cell>
          <cell r="N113" t="e">
            <v>#DIV/0!</v>
          </cell>
          <cell r="O113" t="e">
            <v>#DIV/0!</v>
          </cell>
          <cell r="P113" t="e">
            <v>#DIV/0!</v>
          </cell>
          <cell r="Q113" t="e">
            <v>#DIV/0!</v>
          </cell>
          <cell r="R113" t="e">
            <v>#DIV/0!</v>
          </cell>
          <cell r="S113" t="e">
            <v>#DIV/0!</v>
          </cell>
          <cell r="T113" t="e">
            <v>#DIV/0!</v>
          </cell>
          <cell r="U113" t="e">
            <v>#DIV/0!</v>
          </cell>
          <cell r="V113" t="e">
            <v>#DIV/0!</v>
          </cell>
          <cell r="W113" t="e">
            <v>#DIV/0!</v>
          </cell>
          <cell r="X113" t="e">
            <v>#DIV/0!</v>
          </cell>
          <cell r="Y113" t="e">
            <v>#DIV/0!</v>
          </cell>
          <cell r="Z113" t="e">
            <v>#DIV/0!</v>
          </cell>
          <cell r="AA113" t="e">
            <v>#DIV/0!</v>
          </cell>
          <cell r="AB113" t="e">
            <v>#DIV/0!</v>
          </cell>
          <cell r="AC113" t="e">
            <v>#DIV/0!</v>
          </cell>
          <cell r="AD113" t="e">
            <v>#DIV/0!</v>
          </cell>
          <cell r="AE113" t="e">
            <v>#DIV/0!</v>
          </cell>
          <cell r="AF113" t="e">
            <v>#DIV/0!</v>
          </cell>
          <cell r="AG113" t="e">
            <v>#DIV/0!</v>
          </cell>
          <cell r="AH113" t="e">
            <v>#DIV/0!</v>
          </cell>
          <cell r="AI113" t="e">
            <v>#DIV/0!</v>
          </cell>
          <cell r="AJ113" t="e">
            <v>#DIV/0!</v>
          </cell>
          <cell r="AK113" t="e">
            <v>#DIV/0!</v>
          </cell>
          <cell r="AL113" t="e">
            <v>#DIV/0!</v>
          </cell>
          <cell r="AM113" t="e">
            <v>#DIV/0!</v>
          </cell>
          <cell r="AN113" t="e">
            <v>#DIV/0!</v>
          </cell>
          <cell r="AO113" t="e">
            <v>#DIV/0!</v>
          </cell>
          <cell r="AP113" t="e">
            <v>#DIV/0!</v>
          </cell>
          <cell r="AQ113" t="e">
            <v>#DIV/0!</v>
          </cell>
          <cell r="AR113" t="e">
            <v>#DIV/0!</v>
          </cell>
          <cell r="AS113" t="e">
            <v>#DIV/0!</v>
          </cell>
          <cell r="AT113" t="e">
            <v>#DIV/0!</v>
          </cell>
          <cell r="AU113" t="e">
            <v>#DIV/0!</v>
          </cell>
          <cell r="AV113" t="e">
            <v>#DIV/0!</v>
          </cell>
          <cell r="AW113" t="e">
            <v>#DIV/0!</v>
          </cell>
          <cell r="AX113" t="e">
            <v>#DIV/0!</v>
          </cell>
          <cell r="AY113" t="e">
            <v>#DIV/0!</v>
          </cell>
          <cell r="AZ113" t="e">
            <v>#DIV/0!</v>
          </cell>
          <cell r="BA113" t="e">
            <v>#DIV/0!</v>
          </cell>
          <cell r="BB113" t="e">
            <v>#DIV/0!</v>
          </cell>
          <cell r="BC113" t="e">
            <v>#DIV/0!</v>
          </cell>
          <cell r="BD113" t="e">
            <v>#DIV/0!</v>
          </cell>
          <cell r="BE113" t="e">
            <v>#DIV/0!</v>
          </cell>
          <cell r="BF113" t="e">
            <v>#DIV/0!</v>
          </cell>
          <cell r="BG113" t="e">
            <v>#DIV/0!</v>
          </cell>
          <cell r="BH113" t="e">
            <v>#DIV/0!</v>
          </cell>
          <cell r="BI113" t="e">
            <v>#DIV/0!</v>
          </cell>
          <cell r="BJ113" t="e">
            <v>#DIV/0!</v>
          </cell>
          <cell r="BK113" t="e">
            <v>#DIV/0!</v>
          </cell>
          <cell r="BL113" t="e">
            <v>#DIV/0!</v>
          </cell>
          <cell r="BM113" t="e">
            <v>#DIV/0!</v>
          </cell>
          <cell r="BN113" t="e">
            <v>#DIV/0!</v>
          </cell>
          <cell r="BO113" t="e">
            <v>#DIV/0!</v>
          </cell>
          <cell r="BP113" t="e">
            <v>#DIV/0!</v>
          </cell>
          <cell r="BR113" t="e">
            <v>#DIV/0!</v>
          </cell>
          <cell r="BS113" t="e">
            <v>#DIV/0!</v>
          </cell>
          <cell r="BT113" t="e">
            <v>#DIV/0!</v>
          </cell>
          <cell r="BU113" t="e">
            <v>#DIV/0!</v>
          </cell>
          <cell r="BV113" t="e">
            <v>#DIV/0!</v>
          </cell>
          <cell r="BW113" t="e">
            <v>#DIV/0!</v>
          </cell>
          <cell r="BX113" t="e">
            <v>#DIV/0!</v>
          </cell>
          <cell r="BY113" t="e">
            <v>#DIV/0!</v>
          </cell>
          <cell r="BZ113" t="e">
            <v>#DIV/0!</v>
          </cell>
          <cell r="CA113" t="e">
            <v>#DIV/0!</v>
          </cell>
          <cell r="CB113" t="e">
            <v>#DIV/0!</v>
          </cell>
          <cell r="CC113" t="e">
            <v>#DIV/0!</v>
          </cell>
          <cell r="CD113" t="e">
            <v>#DIV/0!</v>
          </cell>
          <cell r="CE113" t="e">
            <v>#DIV/0!</v>
          </cell>
          <cell r="CF113" t="e">
            <v>#DIV/0!</v>
          </cell>
          <cell r="CG113" t="e">
            <v>#DIV/0!</v>
          </cell>
          <cell r="CH113" t="e">
            <v>#DIV/0!</v>
          </cell>
          <cell r="CI113" t="e">
            <v>#DIV/0!</v>
          </cell>
          <cell r="CJ113" t="e">
            <v>#DIV/0!</v>
          </cell>
          <cell r="CK113" t="e">
            <v>#DIV/0!</v>
          </cell>
          <cell r="CL113" t="e">
            <v>#DIV/0!</v>
          </cell>
        </row>
        <row r="114">
          <cell r="A114">
            <v>311</v>
          </cell>
          <cell r="B114" t="str">
            <v>311 Transportation</v>
          </cell>
          <cell r="E114" t="e">
            <v>#DIV/0!</v>
          </cell>
          <cell r="F114" t="e">
            <v>#DIV/0!</v>
          </cell>
          <cell r="G114" t="e">
            <v>#DIV/0!</v>
          </cell>
          <cell r="H114" t="e">
            <v>#DIV/0!</v>
          </cell>
          <cell r="I114" t="e">
            <v>#DIV/0!</v>
          </cell>
          <cell r="J114" t="e">
            <v>#DIV/0!</v>
          </cell>
          <cell r="K114" t="e">
            <v>#DIV/0!</v>
          </cell>
          <cell r="L114" t="e">
            <v>#DIV/0!</v>
          </cell>
          <cell r="M114" t="e">
            <v>#DIV/0!</v>
          </cell>
          <cell r="N114" t="e">
            <v>#DIV/0!</v>
          </cell>
          <cell r="O114" t="e">
            <v>#DIV/0!</v>
          </cell>
          <cell r="P114" t="e">
            <v>#DIV/0!</v>
          </cell>
          <cell r="Q114" t="e">
            <v>#DIV/0!</v>
          </cell>
          <cell r="R114" t="e">
            <v>#DIV/0!</v>
          </cell>
          <cell r="S114" t="e">
            <v>#DIV/0!</v>
          </cell>
          <cell r="T114" t="e">
            <v>#DIV/0!</v>
          </cell>
          <cell r="U114" t="e">
            <v>#DIV/0!</v>
          </cell>
          <cell r="V114" t="e">
            <v>#DIV/0!</v>
          </cell>
          <cell r="W114" t="e">
            <v>#DIV/0!</v>
          </cell>
          <cell r="X114" t="e">
            <v>#DIV/0!</v>
          </cell>
          <cell r="Y114" t="e">
            <v>#DIV/0!</v>
          </cell>
          <cell r="Z114" t="e">
            <v>#DIV/0!</v>
          </cell>
          <cell r="AA114" t="e">
            <v>#DIV/0!</v>
          </cell>
          <cell r="AB114" t="e">
            <v>#DIV/0!</v>
          </cell>
          <cell r="AC114" t="e">
            <v>#DIV/0!</v>
          </cell>
          <cell r="AD114" t="e">
            <v>#DIV/0!</v>
          </cell>
          <cell r="AE114" t="e">
            <v>#DIV/0!</v>
          </cell>
          <cell r="AF114" t="e">
            <v>#DIV/0!</v>
          </cell>
          <cell r="AG114" t="e">
            <v>#DIV/0!</v>
          </cell>
          <cell r="AH114" t="e">
            <v>#DIV/0!</v>
          </cell>
          <cell r="AI114" t="e">
            <v>#DIV/0!</v>
          </cell>
          <cell r="AJ114" t="e">
            <v>#DIV/0!</v>
          </cell>
          <cell r="AK114" t="e">
            <v>#DIV/0!</v>
          </cell>
          <cell r="AL114" t="e">
            <v>#DIV/0!</v>
          </cell>
          <cell r="AM114" t="e">
            <v>#DIV/0!</v>
          </cell>
          <cell r="AN114" t="e">
            <v>#DIV/0!</v>
          </cell>
          <cell r="AO114" t="e">
            <v>#DIV/0!</v>
          </cell>
          <cell r="AP114" t="e">
            <v>#DIV/0!</v>
          </cell>
          <cell r="AQ114" t="e">
            <v>#DIV/0!</v>
          </cell>
          <cell r="AR114" t="e">
            <v>#DIV/0!</v>
          </cell>
          <cell r="AS114" t="e">
            <v>#DIV/0!</v>
          </cell>
          <cell r="AT114" t="e">
            <v>#DIV/0!</v>
          </cell>
          <cell r="AU114" t="e">
            <v>#DIV/0!</v>
          </cell>
          <cell r="AV114" t="e">
            <v>#DIV/0!</v>
          </cell>
          <cell r="AW114" t="e">
            <v>#DIV/0!</v>
          </cell>
          <cell r="AX114" t="e">
            <v>#DIV/0!</v>
          </cell>
          <cell r="AY114" t="e">
            <v>#DIV/0!</v>
          </cell>
          <cell r="AZ114" t="e">
            <v>#DIV/0!</v>
          </cell>
          <cell r="BA114" t="e">
            <v>#DIV/0!</v>
          </cell>
          <cell r="BB114" t="e">
            <v>#DIV/0!</v>
          </cell>
          <cell r="BC114" t="e">
            <v>#DIV/0!</v>
          </cell>
          <cell r="BD114" t="e">
            <v>#DIV/0!</v>
          </cell>
          <cell r="BE114" t="e">
            <v>#DIV/0!</v>
          </cell>
          <cell r="BF114" t="e">
            <v>#DIV/0!</v>
          </cell>
          <cell r="BG114" t="e">
            <v>#DIV/0!</v>
          </cell>
          <cell r="BH114" t="e">
            <v>#DIV/0!</v>
          </cell>
          <cell r="BI114" t="e">
            <v>#DIV/0!</v>
          </cell>
          <cell r="BJ114" t="e">
            <v>#DIV/0!</v>
          </cell>
          <cell r="BK114" t="e">
            <v>#DIV/0!</v>
          </cell>
          <cell r="BL114" t="e">
            <v>#DIV/0!</v>
          </cell>
          <cell r="BM114" t="e">
            <v>#DIV/0!</v>
          </cell>
          <cell r="BN114" t="e">
            <v>#DIV/0!</v>
          </cell>
          <cell r="BO114" t="e">
            <v>#DIV/0!</v>
          </cell>
          <cell r="BP114" t="e">
            <v>#DIV/0!</v>
          </cell>
          <cell r="BR114" t="e">
            <v>#DIV/0!</v>
          </cell>
          <cell r="BS114" t="e">
            <v>#DIV/0!</v>
          </cell>
          <cell r="BT114" t="e">
            <v>#DIV/0!</v>
          </cell>
          <cell r="BU114" t="e">
            <v>#DIV/0!</v>
          </cell>
          <cell r="BV114" t="e">
            <v>#DIV/0!</v>
          </cell>
          <cell r="BW114" t="e">
            <v>#DIV/0!</v>
          </cell>
          <cell r="BX114" t="e">
            <v>#DIV/0!</v>
          </cell>
          <cell r="BY114" t="e">
            <v>#DIV/0!</v>
          </cell>
          <cell r="BZ114" t="e">
            <v>#DIV/0!</v>
          </cell>
          <cell r="CA114" t="e">
            <v>#DIV/0!</v>
          </cell>
          <cell r="CB114" t="e">
            <v>#DIV/0!</v>
          </cell>
          <cell r="CC114" t="e">
            <v>#DIV/0!</v>
          </cell>
          <cell r="CD114" t="e">
            <v>#DIV/0!</v>
          </cell>
          <cell r="CE114" t="e">
            <v>#DIV/0!</v>
          </cell>
          <cell r="CF114" t="e">
            <v>#DIV/0!</v>
          </cell>
          <cell r="CG114" t="e">
            <v>#DIV/0!</v>
          </cell>
          <cell r="CH114" t="e">
            <v>#DIV/0!</v>
          </cell>
          <cell r="CI114" t="e">
            <v>#DIV/0!</v>
          </cell>
          <cell r="CJ114" t="e">
            <v>#DIV/0!</v>
          </cell>
          <cell r="CK114" t="e">
            <v>#DIV/0!</v>
          </cell>
          <cell r="CL114" t="e">
            <v>#DIV/0!</v>
          </cell>
        </row>
        <row r="115">
          <cell r="A115">
            <v>312</v>
          </cell>
          <cell r="B115" t="str">
            <v>312 Food Service</v>
          </cell>
          <cell r="E115" t="e">
            <v>#DIV/0!</v>
          </cell>
          <cell r="F115" t="e">
            <v>#DIV/0!</v>
          </cell>
          <cell r="G115" t="e">
            <v>#DIV/0!</v>
          </cell>
          <cell r="H115" t="e">
            <v>#DIV/0!</v>
          </cell>
          <cell r="I115" t="e">
            <v>#DIV/0!</v>
          </cell>
          <cell r="J115" t="e">
            <v>#DIV/0!</v>
          </cell>
          <cell r="K115" t="e">
            <v>#DIV/0!</v>
          </cell>
          <cell r="L115" t="e">
            <v>#DIV/0!</v>
          </cell>
          <cell r="M115" t="e">
            <v>#DIV/0!</v>
          </cell>
          <cell r="N115" t="e">
            <v>#DIV/0!</v>
          </cell>
          <cell r="O115" t="e">
            <v>#DIV/0!</v>
          </cell>
          <cell r="P115" t="e">
            <v>#DIV/0!</v>
          </cell>
          <cell r="Q115" t="e">
            <v>#DIV/0!</v>
          </cell>
          <cell r="R115" t="e">
            <v>#DIV/0!</v>
          </cell>
          <cell r="S115" t="e">
            <v>#DIV/0!</v>
          </cell>
          <cell r="T115" t="e">
            <v>#DIV/0!</v>
          </cell>
          <cell r="U115" t="e">
            <v>#DIV/0!</v>
          </cell>
          <cell r="V115" t="e">
            <v>#DIV/0!</v>
          </cell>
          <cell r="W115" t="e">
            <v>#DIV/0!</v>
          </cell>
          <cell r="X115" t="e">
            <v>#DIV/0!</v>
          </cell>
          <cell r="Y115" t="e">
            <v>#DIV/0!</v>
          </cell>
          <cell r="Z115" t="e">
            <v>#DIV/0!</v>
          </cell>
          <cell r="AA115" t="e">
            <v>#DIV/0!</v>
          </cell>
          <cell r="AB115" t="e">
            <v>#DIV/0!</v>
          </cell>
          <cell r="AC115" t="e">
            <v>#DIV/0!</v>
          </cell>
          <cell r="AD115" t="e">
            <v>#DIV/0!</v>
          </cell>
          <cell r="AE115" t="e">
            <v>#DIV/0!</v>
          </cell>
          <cell r="AF115" t="e">
            <v>#DIV/0!</v>
          </cell>
          <cell r="AG115" t="e">
            <v>#DIV/0!</v>
          </cell>
          <cell r="AH115" t="e">
            <v>#DIV/0!</v>
          </cell>
          <cell r="AI115" t="e">
            <v>#DIV/0!</v>
          </cell>
          <cell r="AJ115" t="e">
            <v>#DIV/0!</v>
          </cell>
          <cell r="AK115" t="e">
            <v>#DIV/0!</v>
          </cell>
          <cell r="AL115" t="e">
            <v>#DIV/0!</v>
          </cell>
          <cell r="AM115" t="e">
            <v>#DIV/0!</v>
          </cell>
          <cell r="AN115" t="e">
            <v>#DIV/0!</v>
          </cell>
          <cell r="AO115" t="e">
            <v>#DIV/0!</v>
          </cell>
          <cell r="AP115" t="e">
            <v>#DIV/0!</v>
          </cell>
          <cell r="AQ115" t="e">
            <v>#DIV/0!</v>
          </cell>
          <cell r="AR115" t="e">
            <v>#DIV/0!</v>
          </cell>
          <cell r="AS115" t="e">
            <v>#DIV/0!</v>
          </cell>
          <cell r="AT115" t="e">
            <v>#DIV/0!</v>
          </cell>
          <cell r="AU115" t="e">
            <v>#DIV/0!</v>
          </cell>
          <cell r="AV115" t="e">
            <v>#DIV/0!</v>
          </cell>
          <cell r="AW115" t="e">
            <v>#DIV/0!</v>
          </cell>
          <cell r="AX115" t="e">
            <v>#DIV/0!</v>
          </cell>
          <cell r="AY115" t="e">
            <v>#DIV/0!</v>
          </cell>
          <cell r="AZ115" t="e">
            <v>#DIV/0!</v>
          </cell>
          <cell r="BA115" t="e">
            <v>#DIV/0!</v>
          </cell>
          <cell r="BB115" t="e">
            <v>#DIV/0!</v>
          </cell>
          <cell r="BC115" t="e">
            <v>#DIV/0!</v>
          </cell>
          <cell r="BD115" t="e">
            <v>#DIV/0!</v>
          </cell>
          <cell r="BE115" t="e">
            <v>#DIV/0!</v>
          </cell>
          <cell r="BF115" t="e">
            <v>#DIV/0!</v>
          </cell>
          <cell r="BG115" t="e">
            <v>#DIV/0!</v>
          </cell>
          <cell r="BH115" t="e">
            <v>#DIV/0!</v>
          </cell>
          <cell r="BI115" t="e">
            <v>#DIV/0!</v>
          </cell>
          <cell r="BJ115" t="e">
            <v>#DIV/0!</v>
          </cell>
          <cell r="BK115" t="e">
            <v>#DIV/0!</v>
          </cell>
          <cell r="BL115" t="e">
            <v>#DIV/0!</v>
          </cell>
          <cell r="BM115" t="e">
            <v>#DIV/0!</v>
          </cell>
          <cell r="BN115" t="e">
            <v>#DIV/0!</v>
          </cell>
          <cell r="BO115" t="e">
            <v>#DIV/0!</v>
          </cell>
          <cell r="BP115" t="e">
            <v>#DIV/0!</v>
          </cell>
          <cell r="BR115" t="e">
            <v>#DIV/0!</v>
          </cell>
          <cell r="BS115" t="e">
            <v>#DIV/0!</v>
          </cell>
          <cell r="BT115" t="e">
            <v>#DIV/0!</v>
          </cell>
          <cell r="BU115" t="e">
            <v>#DIV/0!</v>
          </cell>
          <cell r="BV115" t="e">
            <v>#DIV/0!</v>
          </cell>
          <cell r="BW115" t="e">
            <v>#DIV/0!</v>
          </cell>
          <cell r="BX115" t="e">
            <v>#DIV/0!</v>
          </cell>
          <cell r="BY115" t="e">
            <v>#DIV/0!</v>
          </cell>
          <cell r="BZ115" t="e">
            <v>#DIV/0!</v>
          </cell>
          <cell r="CA115" t="e">
            <v>#DIV/0!</v>
          </cell>
          <cell r="CB115" t="e">
            <v>#DIV/0!</v>
          </cell>
          <cell r="CC115" t="e">
            <v>#DIV/0!</v>
          </cell>
          <cell r="CD115" t="e">
            <v>#DIV/0!</v>
          </cell>
          <cell r="CE115" t="e">
            <v>#DIV/0!</v>
          </cell>
          <cell r="CF115" t="e">
            <v>#DIV/0!</v>
          </cell>
          <cell r="CG115" t="e">
            <v>#DIV/0!</v>
          </cell>
          <cell r="CH115" t="e">
            <v>#DIV/0!</v>
          </cell>
          <cell r="CI115" t="e">
            <v>#DIV/0!</v>
          </cell>
          <cell r="CJ115" t="e">
            <v>#DIV/0!</v>
          </cell>
          <cell r="CK115" t="e">
            <v>#DIV/0!</v>
          </cell>
          <cell r="CL115" t="e">
            <v>#DIV/0!</v>
          </cell>
        </row>
        <row r="116">
          <cell r="A116">
            <v>313</v>
          </cell>
          <cell r="B116" t="str">
            <v>313 Safety</v>
          </cell>
          <cell r="E116" t="e">
            <v>#DIV/0!</v>
          </cell>
          <cell r="F116" t="e">
            <v>#DIV/0!</v>
          </cell>
          <cell r="G116" t="e">
            <v>#DIV/0!</v>
          </cell>
          <cell r="H116" t="e">
            <v>#DIV/0!</v>
          </cell>
          <cell r="I116" t="e">
            <v>#DIV/0!</v>
          </cell>
          <cell r="J116" t="e">
            <v>#DIV/0!</v>
          </cell>
          <cell r="K116" t="e">
            <v>#DIV/0!</v>
          </cell>
          <cell r="L116" t="e">
            <v>#DIV/0!</v>
          </cell>
          <cell r="M116" t="e">
            <v>#DIV/0!</v>
          </cell>
          <cell r="N116" t="e">
            <v>#DIV/0!</v>
          </cell>
          <cell r="O116" t="e">
            <v>#DIV/0!</v>
          </cell>
          <cell r="P116" t="e">
            <v>#DIV/0!</v>
          </cell>
          <cell r="Q116" t="e">
            <v>#DIV/0!</v>
          </cell>
          <cell r="R116" t="e">
            <v>#DIV/0!</v>
          </cell>
          <cell r="S116" t="e">
            <v>#DIV/0!</v>
          </cell>
          <cell r="T116" t="e">
            <v>#DIV/0!</v>
          </cell>
          <cell r="U116" t="e">
            <v>#DIV/0!</v>
          </cell>
          <cell r="V116" t="e">
            <v>#DIV/0!</v>
          </cell>
          <cell r="W116" t="e">
            <v>#DIV/0!</v>
          </cell>
          <cell r="X116" t="e">
            <v>#DIV/0!</v>
          </cell>
          <cell r="Y116" t="e">
            <v>#DIV/0!</v>
          </cell>
          <cell r="Z116" t="e">
            <v>#DIV/0!</v>
          </cell>
          <cell r="AA116" t="e">
            <v>#DIV/0!</v>
          </cell>
          <cell r="AB116" t="e">
            <v>#DIV/0!</v>
          </cell>
          <cell r="AC116" t="e">
            <v>#DIV/0!</v>
          </cell>
          <cell r="AD116" t="e">
            <v>#DIV/0!</v>
          </cell>
          <cell r="AE116" t="e">
            <v>#DIV/0!</v>
          </cell>
          <cell r="AF116" t="e">
            <v>#DIV/0!</v>
          </cell>
          <cell r="AG116" t="e">
            <v>#DIV/0!</v>
          </cell>
          <cell r="AH116" t="e">
            <v>#DIV/0!</v>
          </cell>
          <cell r="AI116" t="e">
            <v>#DIV/0!</v>
          </cell>
          <cell r="AJ116" t="e">
            <v>#DIV/0!</v>
          </cell>
          <cell r="AK116" t="e">
            <v>#DIV/0!</v>
          </cell>
          <cell r="AL116" t="e">
            <v>#DIV/0!</v>
          </cell>
          <cell r="AM116" t="e">
            <v>#DIV/0!</v>
          </cell>
          <cell r="AN116" t="e">
            <v>#DIV/0!</v>
          </cell>
          <cell r="AO116" t="e">
            <v>#DIV/0!</v>
          </cell>
          <cell r="AP116" t="e">
            <v>#DIV/0!</v>
          </cell>
          <cell r="AQ116" t="e">
            <v>#DIV/0!</v>
          </cell>
          <cell r="AR116" t="e">
            <v>#DIV/0!</v>
          </cell>
          <cell r="AS116" t="e">
            <v>#DIV/0!</v>
          </cell>
          <cell r="AT116" t="e">
            <v>#DIV/0!</v>
          </cell>
          <cell r="AU116" t="e">
            <v>#DIV/0!</v>
          </cell>
          <cell r="AV116" t="e">
            <v>#DIV/0!</v>
          </cell>
          <cell r="AW116" t="e">
            <v>#DIV/0!</v>
          </cell>
          <cell r="AX116" t="e">
            <v>#DIV/0!</v>
          </cell>
          <cell r="AY116" t="e">
            <v>#DIV/0!</v>
          </cell>
          <cell r="AZ116" t="e">
            <v>#DIV/0!</v>
          </cell>
          <cell r="BA116" t="e">
            <v>#DIV/0!</v>
          </cell>
          <cell r="BB116" t="e">
            <v>#DIV/0!</v>
          </cell>
          <cell r="BC116" t="e">
            <v>#DIV/0!</v>
          </cell>
          <cell r="BD116" t="e">
            <v>#DIV/0!</v>
          </cell>
          <cell r="BE116" t="e">
            <v>#DIV/0!</v>
          </cell>
          <cell r="BF116" t="e">
            <v>#DIV/0!</v>
          </cell>
          <cell r="BG116" t="e">
            <v>#DIV/0!</v>
          </cell>
          <cell r="BH116" t="e">
            <v>#DIV/0!</v>
          </cell>
          <cell r="BI116" t="e">
            <v>#DIV/0!</v>
          </cell>
          <cell r="BJ116" t="e">
            <v>#DIV/0!</v>
          </cell>
          <cell r="BK116" t="e">
            <v>#DIV/0!</v>
          </cell>
          <cell r="BL116" t="e">
            <v>#DIV/0!</v>
          </cell>
          <cell r="BM116" t="e">
            <v>#DIV/0!</v>
          </cell>
          <cell r="BN116" t="e">
            <v>#DIV/0!</v>
          </cell>
          <cell r="BO116" t="e">
            <v>#DIV/0!</v>
          </cell>
          <cell r="BP116" t="e">
            <v>#DIV/0!</v>
          </cell>
          <cell r="BR116" t="e">
            <v>#DIV/0!</v>
          </cell>
          <cell r="BS116" t="e">
            <v>#DIV/0!</v>
          </cell>
          <cell r="BT116" t="e">
            <v>#DIV/0!</v>
          </cell>
          <cell r="BU116" t="e">
            <v>#DIV/0!</v>
          </cell>
          <cell r="BV116" t="e">
            <v>#DIV/0!</v>
          </cell>
          <cell r="BW116" t="e">
            <v>#DIV/0!</v>
          </cell>
          <cell r="BX116" t="e">
            <v>#DIV/0!</v>
          </cell>
          <cell r="BY116" t="e">
            <v>#DIV/0!</v>
          </cell>
          <cell r="BZ116" t="e">
            <v>#DIV/0!</v>
          </cell>
          <cell r="CA116" t="e">
            <v>#DIV/0!</v>
          </cell>
          <cell r="CB116" t="e">
            <v>#DIV/0!</v>
          </cell>
          <cell r="CC116" t="e">
            <v>#DIV/0!</v>
          </cell>
          <cell r="CD116" t="e">
            <v>#DIV/0!</v>
          </cell>
          <cell r="CE116" t="e">
            <v>#DIV/0!</v>
          </cell>
          <cell r="CF116" t="e">
            <v>#DIV/0!</v>
          </cell>
          <cell r="CG116" t="e">
            <v>#DIV/0!</v>
          </cell>
          <cell r="CH116" t="e">
            <v>#DIV/0!</v>
          </cell>
          <cell r="CI116" t="e">
            <v>#DIV/0!</v>
          </cell>
          <cell r="CJ116" t="e">
            <v>#DIV/0!</v>
          </cell>
          <cell r="CK116" t="e">
            <v>#DIV/0!</v>
          </cell>
          <cell r="CL116" t="e">
            <v>#DIV/0!</v>
          </cell>
        </row>
        <row r="117">
          <cell r="A117">
            <v>321</v>
          </cell>
          <cell r="B117" t="str">
            <v>321 Building Upkeep/Utilities/Maintenance</v>
          </cell>
          <cell r="E117" t="e">
            <v>#DIV/0!</v>
          </cell>
          <cell r="F117" t="e">
            <v>#DIV/0!</v>
          </cell>
          <cell r="G117" t="e">
            <v>#DIV/0!</v>
          </cell>
          <cell r="H117" t="e">
            <v>#DIV/0!</v>
          </cell>
          <cell r="I117" t="e">
            <v>#DIV/0!</v>
          </cell>
          <cell r="J117" t="e">
            <v>#DIV/0!</v>
          </cell>
          <cell r="K117" t="e">
            <v>#DIV/0!</v>
          </cell>
          <cell r="L117" t="e">
            <v>#DIV/0!</v>
          </cell>
          <cell r="M117" t="e">
            <v>#DIV/0!</v>
          </cell>
          <cell r="N117" t="e">
            <v>#DIV/0!</v>
          </cell>
          <cell r="O117" t="e">
            <v>#DIV/0!</v>
          </cell>
          <cell r="P117" t="e">
            <v>#DIV/0!</v>
          </cell>
          <cell r="Q117" t="e">
            <v>#DIV/0!</v>
          </cell>
          <cell r="R117" t="e">
            <v>#DIV/0!</v>
          </cell>
          <cell r="S117" t="e">
            <v>#DIV/0!</v>
          </cell>
          <cell r="T117" t="e">
            <v>#DIV/0!</v>
          </cell>
          <cell r="U117" t="e">
            <v>#DIV/0!</v>
          </cell>
          <cell r="V117" t="e">
            <v>#DIV/0!</v>
          </cell>
          <cell r="W117" t="e">
            <v>#DIV/0!</v>
          </cell>
          <cell r="X117" t="e">
            <v>#DIV/0!</v>
          </cell>
          <cell r="Y117" t="e">
            <v>#DIV/0!</v>
          </cell>
          <cell r="Z117" t="e">
            <v>#DIV/0!</v>
          </cell>
          <cell r="AA117" t="e">
            <v>#DIV/0!</v>
          </cell>
          <cell r="AB117" t="e">
            <v>#DIV/0!</v>
          </cell>
          <cell r="AC117" t="e">
            <v>#DIV/0!</v>
          </cell>
          <cell r="AD117" t="e">
            <v>#DIV/0!</v>
          </cell>
          <cell r="AE117" t="e">
            <v>#DIV/0!</v>
          </cell>
          <cell r="AF117" t="e">
            <v>#DIV/0!</v>
          </cell>
          <cell r="AG117" t="e">
            <v>#DIV/0!</v>
          </cell>
          <cell r="AH117" t="e">
            <v>#DIV/0!</v>
          </cell>
          <cell r="AI117" t="e">
            <v>#DIV/0!</v>
          </cell>
          <cell r="AJ117" t="e">
            <v>#DIV/0!</v>
          </cell>
          <cell r="AK117" t="e">
            <v>#DIV/0!</v>
          </cell>
          <cell r="AL117" t="e">
            <v>#DIV/0!</v>
          </cell>
          <cell r="AM117" t="e">
            <v>#DIV/0!</v>
          </cell>
          <cell r="AN117" t="e">
            <v>#DIV/0!</v>
          </cell>
          <cell r="AO117" t="e">
            <v>#DIV/0!</v>
          </cell>
          <cell r="AP117" t="e">
            <v>#DIV/0!</v>
          </cell>
          <cell r="AQ117" t="e">
            <v>#DIV/0!</v>
          </cell>
          <cell r="AR117" t="e">
            <v>#DIV/0!</v>
          </cell>
          <cell r="AS117" t="e">
            <v>#DIV/0!</v>
          </cell>
          <cell r="AT117" t="e">
            <v>#DIV/0!</v>
          </cell>
          <cell r="AU117" t="e">
            <v>#DIV/0!</v>
          </cell>
          <cell r="AV117" t="e">
            <v>#DIV/0!</v>
          </cell>
          <cell r="AW117" t="e">
            <v>#DIV/0!</v>
          </cell>
          <cell r="AX117" t="e">
            <v>#DIV/0!</v>
          </cell>
          <cell r="AY117" t="e">
            <v>#DIV/0!</v>
          </cell>
          <cell r="AZ117" t="e">
            <v>#DIV/0!</v>
          </cell>
          <cell r="BA117" t="e">
            <v>#DIV/0!</v>
          </cell>
          <cell r="BB117" t="e">
            <v>#DIV/0!</v>
          </cell>
          <cell r="BC117" t="e">
            <v>#DIV/0!</v>
          </cell>
          <cell r="BD117" t="e">
            <v>#DIV/0!</v>
          </cell>
          <cell r="BE117" t="e">
            <v>#DIV/0!</v>
          </cell>
          <cell r="BF117" t="e">
            <v>#DIV/0!</v>
          </cell>
          <cell r="BG117" t="e">
            <v>#DIV/0!</v>
          </cell>
          <cell r="BH117" t="e">
            <v>#DIV/0!</v>
          </cell>
          <cell r="BI117" t="e">
            <v>#DIV/0!</v>
          </cell>
          <cell r="BJ117" t="e">
            <v>#DIV/0!</v>
          </cell>
          <cell r="BK117" t="e">
            <v>#DIV/0!</v>
          </cell>
          <cell r="BL117" t="e">
            <v>#DIV/0!</v>
          </cell>
          <cell r="BM117" t="e">
            <v>#DIV/0!</v>
          </cell>
          <cell r="BN117" t="e">
            <v>#DIV/0!</v>
          </cell>
          <cell r="BO117" t="e">
            <v>#DIV/0!</v>
          </cell>
          <cell r="BP117" t="e">
            <v>#DIV/0!</v>
          </cell>
          <cell r="BR117" t="e">
            <v>#DIV/0!</v>
          </cell>
          <cell r="BS117" t="e">
            <v>#DIV/0!</v>
          </cell>
          <cell r="BT117" t="e">
            <v>#DIV/0!</v>
          </cell>
          <cell r="BU117" t="e">
            <v>#DIV/0!</v>
          </cell>
          <cell r="BV117" t="e">
            <v>#DIV/0!</v>
          </cell>
          <cell r="BW117" t="e">
            <v>#DIV/0!</v>
          </cell>
          <cell r="BX117" t="e">
            <v>#DIV/0!</v>
          </cell>
          <cell r="BY117" t="e">
            <v>#DIV/0!</v>
          </cell>
          <cell r="BZ117" t="e">
            <v>#DIV/0!</v>
          </cell>
          <cell r="CA117" t="e">
            <v>#DIV/0!</v>
          </cell>
          <cell r="CB117" t="e">
            <v>#DIV/0!</v>
          </cell>
          <cell r="CC117" t="e">
            <v>#DIV/0!</v>
          </cell>
          <cell r="CD117" t="e">
            <v>#DIV/0!</v>
          </cell>
          <cell r="CE117" t="e">
            <v>#DIV/0!</v>
          </cell>
          <cell r="CF117" t="e">
            <v>#DIV/0!</v>
          </cell>
          <cell r="CG117" t="e">
            <v>#DIV/0!</v>
          </cell>
          <cell r="CH117" t="e">
            <v>#DIV/0!</v>
          </cell>
          <cell r="CI117" t="e">
            <v>#DIV/0!</v>
          </cell>
          <cell r="CJ117" t="e">
            <v>#DIV/0!</v>
          </cell>
          <cell r="CK117" t="e">
            <v>#DIV/0!</v>
          </cell>
          <cell r="CL117" t="e">
            <v>#DIV/0!</v>
          </cell>
        </row>
        <row r="118">
          <cell r="A118">
            <v>331</v>
          </cell>
          <cell r="B118" t="str">
            <v>331 Data Processing</v>
          </cell>
          <cell r="E118" t="e">
            <v>#DIV/0!</v>
          </cell>
          <cell r="F118" t="e">
            <v>#DIV/0!</v>
          </cell>
          <cell r="G118" t="e">
            <v>#DIV/0!</v>
          </cell>
          <cell r="H118" t="e">
            <v>#DIV/0!</v>
          </cell>
          <cell r="I118" t="e">
            <v>#DIV/0!</v>
          </cell>
          <cell r="J118" t="e">
            <v>#DIV/0!</v>
          </cell>
          <cell r="K118" t="e">
            <v>#DIV/0!</v>
          </cell>
          <cell r="L118" t="e">
            <v>#DIV/0!</v>
          </cell>
          <cell r="M118" t="e">
            <v>#DIV/0!</v>
          </cell>
          <cell r="N118" t="e">
            <v>#DIV/0!</v>
          </cell>
          <cell r="O118" t="e">
            <v>#DIV/0!</v>
          </cell>
          <cell r="P118" t="e">
            <v>#DIV/0!</v>
          </cell>
          <cell r="Q118" t="e">
            <v>#DIV/0!</v>
          </cell>
          <cell r="R118" t="e">
            <v>#DIV/0!</v>
          </cell>
          <cell r="S118" t="e">
            <v>#DIV/0!</v>
          </cell>
          <cell r="T118" t="e">
            <v>#DIV/0!</v>
          </cell>
          <cell r="U118" t="e">
            <v>#DIV/0!</v>
          </cell>
          <cell r="V118" t="e">
            <v>#DIV/0!</v>
          </cell>
          <cell r="W118" t="e">
            <v>#DIV/0!</v>
          </cell>
          <cell r="X118" t="e">
            <v>#DIV/0!</v>
          </cell>
          <cell r="Y118" t="e">
            <v>#DIV/0!</v>
          </cell>
          <cell r="Z118" t="e">
            <v>#DIV/0!</v>
          </cell>
          <cell r="AA118" t="e">
            <v>#DIV/0!</v>
          </cell>
          <cell r="AB118" t="e">
            <v>#DIV/0!</v>
          </cell>
          <cell r="AC118" t="e">
            <v>#DIV/0!</v>
          </cell>
          <cell r="AD118" t="e">
            <v>#DIV/0!</v>
          </cell>
          <cell r="AE118" t="e">
            <v>#DIV/0!</v>
          </cell>
          <cell r="AF118" t="e">
            <v>#DIV/0!</v>
          </cell>
          <cell r="AG118" t="e">
            <v>#DIV/0!</v>
          </cell>
          <cell r="AH118" t="e">
            <v>#DIV/0!</v>
          </cell>
          <cell r="AI118" t="e">
            <v>#DIV/0!</v>
          </cell>
          <cell r="AJ118" t="e">
            <v>#DIV/0!</v>
          </cell>
          <cell r="AK118" t="e">
            <v>#DIV/0!</v>
          </cell>
          <cell r="AL118" t="e">
            <v>#DIV/0!</v>
          </cell>
          <cell r="AM118" t="e">
            <v>#DIV/0!</v>
          </cell>
          <cell r="AN118" t="e">
            <v>#DIV/0!</v>
          </cell>
          <cell r="AO118" t="e">
            <v>#DIV/0!</v>
          </cell>
          <cell r="AP118" t="e">
            <v>#DIV/0!</v>
          </cell>
          <cell r="AQ118" t="e">
            <v>#DIV/0!</v>
          </cell>
          <cell r="AR118" t="e">
            <v>#DIV/0!</v>
          </cell>
          <cell r="AS118" t="e">
            <v>#DIV/0!</v>
          </cell>
          <cell r="AT118" t="e">
            <v>#DIV/0!</v>
          </cell>
          <cell r="AU118" t="e">
            <v>#DIV/0!</v>
          </cell>
          <cell r="AV118" t="e">
            <v>#DIV/0!</v>
          </cell>
          <cell r="AW118" t="e">
            <v>#DIV/0!</v>
          </cell>
          <cell r="AX118" t="e">
            <v>#DIV/0!</v>
          </cell>
          <cell r="AY118" t="e">
            <v>#DIV/0!</v>
          </cell>
          <cell r="AZ118" t="e">
            <v>#DIV/0!</v>
          </cell>
          <cell r="BA118" t="e">
            <v>#DIV/0!</v>
          </cell>
          <cell r="BB118" t="e">
            <v>#DIV/0!</v>
          </cell>
          <cell r="BC118" t="e">
            <v>#DIV/0!</v>
          </cell>
          <cell r="BD118" t="e">
            <v>#DIV/0!</v>
          </cell>
          <cell r="BE118" t="e">
            <v>#DIV/0!</v>
          </cell>
          <cell r="BF118" t="e">
            <v>#DIV/0!</v>
          </cell>
          <cell r="BG118" t="e">
            <v>#DIV/0!</v>
          </cell>
          <cell r="BH118" t="e">
            <v>#DIV/0!</v>
          </cell>
          <cell r="BI118" t="e">
            <v>#DIV/0!</v>
          </cell>
          <cell r="BJ118" t="e">
            <v>#DIV/0!</v>
          </cell>
          <cell r="BK118" t="e">
            <v>#DIV/0!</v>
          </cell>
          <cell r="BL118" t="e">
            <v>#DIV/0!</v>
          </cell>
          <cell r="BM118" t="e">
            <v>#DIV/0!</v>
          </cell>
          <cell r="BN118" t="e">
            <v>#DIV/0!</v>
          </cell>
          <cell r="BO118" t="e">
            <v>#DIV/0!</v>
          </cell>
          <cell r="BP118" t="e">
            <v>#DIV/0!</v>
          </cell>
          <cell r="BR118" t="e">
            <v>#DIV/0!</v>
          </cell>
          <cell r="BS118" t="e">
            <v>#DIV/0!</v>
          </cell>
          <cell r="BT118" t="e">
            <v>#DIV/0!</v>
          </cell>
          <cell r="BU118" t="e">
            <v>#DIV/0!</v>
          </cell>
          <cell r="BV118" t="e">
            <v>#DIV/0!</v>
          </cell>
          <cell r="BW118" t="e">
            <v>#DIV/0!</v>
          </cell>
          <cell r="BX118" t="e">
            <v>#DIV/0!</v>
          </cell>
          <cell r="BY118" t="e">
            <v>#DIV/0!</v>
          </cell>
          <cell r="BZ118" t="e">
            <v>#DIV/0!</v>
          </cell>
          <cell r="CA118" t="e">
            <v>#DIV/0!</v>
          </cell>
          <cell r="CB118" t="e">
            <v>#DIV/0!</v>
          </cell>
          <cell r="CC118" t="e">
            <v>#DIV/0!</v>
          </cell>
          <cell r="CD118" t="e">
            <v>#DIV/0!</v>
          </cell>
          <cell r="CE118" t="e">
            <v>#DIV/0!</v>
          </cell>
          <cell r="CF118" t="e">
            <v>#DIV/0!</v>
          </cell>
          <cell r="CG118" t="e">
            <v>#DIV/0!</v>
          </cell>
          <cell r="CH118" t="e">
            <v>#DIV/0!</v>
          </cell>
          <cell r="CI118" t="e">
            <v>#DIV/0!</v>
          </cell>
          <cell r="CJ118" t="e">
            <v>#DIV/0!</v>
          </cell>
          <cell r="CK118" t="e">
            <v>#DIV/0!</v>
          </cell>
          <cell r="CL118" t="e">
            <v>#DIV/0!</v>
          </cell>
        </row>
        <row r="119">
          <cell r="A119">
            <v>332</v>
          </cell>
          <cell r="B119" t="str">
            <v>332 Business Operations</v>
          </cell>
          <cell r="E119" t="e">
            <v>#DIV/0!</v>
          </cell>
          <cell r="F119" t="e">
            <v>#DIV/0!</v>
          </cell>
          <cell r="G119" t="e">
            <v>#DIV/0!</v>
          </cell>
          <cell r="H119" t="e">
            <v>#DIV/0!</v>
          </cell>
          <cell r="I119" t="e">
            <v>#DIV/0!</v>
          </cell>
          <cell r="J119" t="e">
            <v>#DIV/0!</v>
          </cell>
          <cell r="K119" t="e">
            <v>#DIV/0!</v>
          </cell>
          <cell r="L119" t="e">
            <v>#DIV/0!</v>
          </cell>
          <cell r="M119" t="e">
            <v>#DIV/0!</v>
          </cell>
          <cell r="N119" t="e">
            <v>#DIV/0!</v>
          </cell>
          <cell r="O119" t="e">
            <v>#DIV/0!</v>
          </cell>
          <cell r="P119" t="e">
            <v>#DIV/0!</v>
          </cell>
          <cell r="Q119" t="e">
            <v>#DIV/0!</v>
          </cell>
          <cell r="R119" t="e">
            <v>#DIV/0!</v>
          </cell>
          <cell r="S119" t="e">
            <v>#DIV/0!</v>
          </cell>
          <cell r="T119" t="e">
            <v>#DIV/0!</v>
          </cell>
          <cell r="U119" t="e">
            <v>#DIV/0!</v>
          </cell>
          <cell r="V119" t="e">
            <v>#DIV/0!</v>
          </cell>
          <cell r="W119" t="e">
            <v>#DIV/0!</v>
          </cell>
          <cell r="X119" t="e">
            <v>#DIV/0!</v>
          </cell>
          <cell r="Y119" t="e">
            <v>#DIV/0!</v>
          </cell>
          <cell r="Z119" t="e">
            <v>#DIV/0!</v>
          </cell>
          <cell r="AA119" t="e">
            <v>#DIV/0!</v>
          </cell>
          <cell r="AB119" t="e">
            <v>#DIV/0!</v>
          </cell>
          <cell r="AC119" t="e">
            <v>#DIV/0!</v>
          </cell>
          <cell r="AD119" t="e">
            <v>#DIV/0!</v>
          </cell>
          <cell r="AE119" t="e">
            <v>#DIV/0!</v>
          </cell>
          <cell r="AF119" t="e">
            <v>#DIV/0!</v>
          </cell>
          <cell r="AG119" t="e">
            <v>#DIV/0!</v>
          </cell>
          <cell r="AH119" t="e">
            <v>#DIV/0!</v>
          </cell>
          <cell r="AI119" t="e">
            <v>#DIV/0!</v>
          </cell>
          <cell r="AJ119" t="e">
            <v>#DIV/0!</v>
          </cell>
          <cell r="AK119" t="e">
            <v>#DIV/0!</v>
          </cell>
          <cell r="AL119" t="e">
            <v>#DIV/0!</v>
          </cell>
          <cell r="AM119" t="e">
            <v>#DIV/0!</v>
          </cell>
          <cell r="AN119" t="e">
            <v>#DIV/0!</v>
          </cell>
          <cell r="AO119" t="e">
            <v>#DIV/0!</v>
          </cell>
          <cell r="AP119" t="e">
            <v>#DIV/0!</v>
          </cell>
          <cell r="AQ119" t="e">
            <v>#DIV/0!</v>
          </cell>
          <cell r="AR119" t="e">
            <v>#DIV/0!</v>
          </cell>
          <cell r="AS119" t="e">
            <v>#DIV/0!</v>
          </cell>
          <cell r="AT119" t="e">
            <v>#DIV/0!</v>
          </cell>
          <cell r="AU119" t="e">
            <v>#DIV/0!</v>
          </cell>
          <cell r="AV119" t="e">
            <v>#DIV/0!</v>
          </cell>
          <cell r="AW119" t="e">
            <v>#DIV/0!</v>
          </cell>
          <cell r="AX119" t="e">
            <v>#DIV/0!</v>
          </cell>
          <cell r="AY119" t="e">
            <v>#DIV/0!</v>
          </cell>
          <cell r="AZ119" t="e">
            <v>#DIV/0!</v>
          </cell>
          <cell r="BA119" t="e">
            <v>#DIV/0!</v>
          </cell>
          <cell r="BB119" t="e">
            <v>#DIV/0!</v>
          </cell>
          <cell r="BC119" t="e">
            <v>#DIV/0!</v>
          </cell>
          <cell r="BD119" t="e">
            <v>#DIV/0!</v>
          </cell>
          <cell r="BE119" t="e">
            <v>#DIV/0!</v>
          </cell>
          <cell r="BF119" t="e">
            <v>#DIV/0!</v>
          </cell>
          <cell r="BG119" t="e">
            <v>#DIV/0!</v>
          </cell>
          <cell r="BH119" t="e">
            <v>#DIV/0!</v>
          </cell>
          <cell r="BI119" t="e">
            <v>#DIV/0!</v>
          </cell>
          <cell r="BJ119" t="e">
            <v>#DIV/0!</v>
          </cell>
          <cell r="BK119" t="e">
            <v>#DIV/0!</v>
          </cell>
          <cell r="BL119" t="e">
            <v>#DIV/0!</v>
          </cell>
          <cell r="BM119" t="e">
            <v>#DIV/0!</v>
          </cell>
          <cell r="BN119" t="e">
            <v>#DIV/0!</v>
          </cell>
          <cell r="BO119" t="e">
            <v>#DIV/0!</v>
          </cell>
          <cell r="BP119" t="e">
            <v>#DIV/0!</v>
          </cell>
          <cell r="BR119" t="e">
            <v>#DIV/0!</v>
          </cell>
          <cell r="BS119" t="e">
            <v>#DIV/0!</v>
          </cell>
          <cell r="BT119" t="e">
            <v>#DIV/0!</v>
          </cell>
          <cell r="BU119" t="e">
            <v>#DIV/0!</v>
          </cell>
          <cell r="BV119" t="e">
            <v>#DIV/0!</v>
          </cell>
          <cell r="BW119" t="e">
            <v>#DIV/0!</v>
          </cell>
          <cell r="BX119" t="e">
            <v>#DIV/0!</v>
          </cell>
          <cell r="BY119" t="e">
            <v>#DIV/0!</v>
          </cell>
          <cell r="BZ119" t="e">
            <v>#DIV/0!</v>
          </cell>
          <cell r="CA119" t="e">
            <v>#DIV/0!</v>
          </cell>
          <cell r="CB119" t="e">
            <v>#DIV/0!</v>
          </cell>
          <cell r="CC119" t="e">
            <v>#DIV/0!</v>
          </cell>
          <cell r="CD119" t="e">
            <v>#DIV/0!</v>
          </cell>
          <cell r="CE119" t="e">
            <v>#DIV/0!</v>
          </cell>
          <cell r="CF119" t="e">
            <v>#DIV/0!</v>
          </cell>
          <cell r="CG119" t="e">
            <v>#DIV/0!</v>
          </cell>
          <cell r="CH119" t="e">
            <v>#DIV/0!</v>
          </cell>
          <cell r="CI119" t="e">
            <v>#DIV/0!</v>
          </cell>
          <cell r="CJ119" t="e">
            <v>#DIV/0!</v>
          </cell>
          <cell r="CK119" t="e">
            <v>#DIV/0!</v>
          </cell>
          <cell r="CL119" t="e">
            <v>#DIV/0!</v>
          </cell>
        </row>
        <row r="120">
          <cell r="A120">
            <v>411</v>
          </cell>
          <cell r="B120" t="str">
            <v>411 Budgeted Contingencies</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t="e">
            <v>#DIV/0!</v>
          </cell>
          <cell r="T120" t="e">
            <v>#DIV/0!</v>
          </cell>
          <cell r="U120" t="e">
            <v>#DIV/0!</v>
          </cell>
          <cell r="V120" t="e">
            <v>#DIV/0!</v>
          </cell>
          <cell r="W120" t="e">
            <v>#DIV/0!</v>
          </cell>
          <cell r="X120" t="e">
            <v>#DIV/0!</v>
          </cell>
          <cell r="Y120" t="e">
            <v>#DIV/0!</v>
          </cell>
          <cell r="Z120" t="e">
            <v>#DIV/0!</v>
          </cell>
          <cell r="AA120" t="e">
            <v>#DIV/0!</v>
          </cell>
          <cell r="AB120" t="e">
            <v>#DIV/0!</v>
          </cell>
          <cell r="AC120" t="e">
            <v>#DIV/0!</v>
          </cell>
          <cell r="AD120" t="e">
            <v>#DIV/0!</v>
          </cell>
          <cell r="AE120" t="e">
            <v>#DIV/0!</v>
          </cell>
          <cell r="AF120" t="e">
            <v>#DIV/0!</v>
          </cell>
          <cell r="AG120" t="e">
            <v>#DIV/0!</v>
          </cell>
          <cell r="AH120" t="e">
            <v>#DIV/0!</v>
          </cell>
          <cell r="AI120" t="e">
            <v>#DIV/0!</v>
          </cell>
          <cell r="AJ120" t="e">
            <v>#DIV/0!</v>
          </cell>
          <cell r="AK120" t="e">
            <v>#DIV/0!</v>
          </cell>
          <cell r="AL120" t="e">
            <v>#DIV/0!</v>
          </cell>
          <cell r="AM120" t="e">
            <v>#DIV/0!</v>
          </cell>
          <cell r="AN120" t="e">
            <v>#DIV/0!</v>
          </cell>
          <cell r="AO120" t="e">
            <v>#DIV/0!</v>
          </cell>
          <cell r="AP120" t="e">
            <v>#DIV/0!</v>
          </cell>
          <cell r="AQ120" t="e">
            <v>#DIV/0!</v>
          </cell>
          <cell r="AR120" t="e">
            <v>#DIV/0!</v>
          </cell>
          <cell r="AS120" t="e">
            <v>#DIV/0!</v>
          </cell>
          <cell r="AT120" t="e">
            <v>#DIV/0!</v>
          </cell>
          <cell r="AU120" t="e">
            <v>#DIV/0!</v>
          </cell>
          <cell r="AV120" t="e">
            <v>#DIV/0!</v>
          </cell>
          <cell r="AW120" t="e">
            <v>#DIV/0!</v>
          </cell>
          <cell r="AX120" t="e">
            <v>#DIV/0!</v>
          </cell>
          <cell r="AY120" t="e">
            <v>#DIV/0!</v>
          </cell>
          <cell r="AZ120" t="e">
            <v>#DIV/0!</v>
          </cell>
          <cell r="BA120" t="e">
            <v>#DIV/0!</v>
          </cell>
          <cell r="BB120" t="e">
            <v>#DIV/0!</v>
          </cell>
          <cell r="BC120" t="e">
            <v>#DIV/0!</v>
          </cell>
          <cell r="BD120" t="e">
            <v>#DIV/0!</v>
          </cell>
          <cell r="BE120" t="e">
            <v>#DIV/0!</v>
          </cell>
          <cell r="BF120" t="e">
            <v>#DIV/0!</v>
          </cell>
          <cell r="BG120" t="e">
            <v>#DIV/0!</v>
          </cell>
          <cell r="BH120" t="e">
            <v>#DIV/0!</v>
          </cell>
          <cell r="BI120" t="e">
            <v>#DIV/0!</v>
          </cell>
          <cell r="BJ120" t="e">
            <v>#DIV/0!</v>
          </cell>
          <cell r="BK120" t="e">
            <v>#DIV/0!</v>
          </cell>
          <cell r="BL120" t="e">
            <v>#DIV/0!</v>
          </cell>
          <cell r="BM120" t="e">
            <v>#DIV/0!</v>
          </cell>
          <cell r="BN120" t="e">
            <v>#DIV/0!</v>
          </cell>
          <cell r="BO120" t="e">
            <v>#DIV/0!</v>
          </cell>
          <cell r="BP120" t="e">
            <v>#DIV/0!</v>
          </cell>
          <cell r="BR120" t="e">
            <v>#DIV/0!</v>
          </cell>
          <cell r="BS120" t="e">
            <v>#DIV/0!</v>
          </cell>
          <cell r="BT120" t="e">
            <v>#DIV/0!</v>
          </cell>
          <cell r="BU120" t="e">
            <v>#DIV/0!</v>
          </cell>
          <cell r="BV120" t="e">
            <v>#DIV/0!</v>
          </cell>
          <cell r="BW120" t="e">
            <v>#DIV/0!</v>
          </cell>
          <cell r="BX120" t="e">
            <v>#DIV/0!</v>
          </cell>
          <cell r="BY120" t="e">
            <v>#DIV/0!</v>
          </cell>
          <cell r="BZ120" t="e">
            <v>#DIV/0!</v>
          </cell>
          <cell r="CA120" t="e">
            <v>#DIV/0!</v>
          </cell>
          <cell r="CB120" t="e">
            <v>#DIV/0!</v>
          </cell>
          <cell r="CC120" t="e">
            <v>#DIV/0!</v>
          </cell>
          <cell r="CD120" t="e">
            <v>#DIV/0!</v>
          </cell>
          <cell r="CE120" t="e">
            <v>#DIV/0!</v>
          </cell>
          <cell r="CF120" t="e">
            <v>#DIV/0!</v>
          </cell>
          <cell r="CG120" t="e">
            <v>#DIV/0!</v>
          </cell>
          <cell r="CH120" t="e">
            <v>#DIV/0!</v>
          </cell>
          <cell r="CI120" t="e">
            <v>#DIV/0!</v>
          </cell>
          <cell r="CJ120" t="e">
            <v>#DIV/0!</v>
          </cell>
          <cell r="CK120" t="e">
            <v>#DIV/0!</v>
          </cell>
          <cell r="CL120" t="e">
            <v>#DIV/0!</v>
          </cell>
        </row>
        <row r="121">
          <cell r="A121">
            <v>421</v>
          </cell>
          <cell r="B121" t="str">
            <v>421 Debt Service</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t="e">
            <v>#DIV/0!</v>
          </cell>
          <cell r="U121" t="e">
            <v>#DIV/0!</v>
          </cell>
          <cell r="V121" t="e">
            <v>#DIV/0!</v>
          </cell>
          <cell r="W121" t="e">
            <v>#DIV/0!</v>
          </cell>
          <cell r="X121" t="e">
            <v>#DIV/0!</v>
          </cell>
          <cell r="Y121" t="e">
            <v>#DIV/0!</v>
          </cell>
          <cell r="Z121" t="e">
            <v>#DIV/0!</v>
          </cell>
          <cell r="AA121" t="e">
            <v>#DIV/0!</v>
          </cell>
          <cell r="AB121" t="e">
            <v>#DIV/0!</v>
          </cell>
          <cell r="AC121" t="e">
            <v>#DIV/0!</v>
          </cell>
          <cell r="AD121" t="e">
            <v>#DIV/0!</v>
          </cell>
          <cell r="AE121" t="e">
            <v>#DIV/0!</v>
          </cell>
          <cell r="AF121" t="e">
            <v>#DIV/0!</v>
          </cell>
          <cell r="AG121" t="e">
            <v>#DIV/0!</v>
          </cell>
          <cell r="AH121" t="e">
            <v>#DIV/0!</v>
          </cell>
          <cell r="AI121" t="e">
            <v>#DIV/0!</v>
          </cell>
          <cell r="AJ121" t="e">
            <v>#DIV/0!</v>
          </cell>
          <cell r="AK121" t="e">
            <v>#DIV/0!</v>
          </cell>
          <cell r="AL121" t="e">
            <v>#DIV/0!</v>
          </cell>
          <cell r="AM121" t="e">
            <v>#DIV/0!</v>
          </cell>
          <cell r="AN121" t="e">
            <v>#DIV/0!</v>
          </cell>
          <cell r="AO121" t="e">
            <v>#DIV/0!</v>
          </cell>
          <cell r="AP121" t="e">
            <v>#DIV/0!</v>
          </cell>
          <cell r="AQ121" t="e">
            <v>#DIV/0!</v>
          </cell>
          <cell r="AR121" t="e">
            <v>#DIV/0!</v>
          </cell>
          <cell r="AS121" t="e">
            <v>#DIV/0!</v>
          </cell>
          <cell r="AT121" t="e">
            <v>#DIV/0!</v>
          </cell>
          <cell r="AU121" t="e">
            <v>#DIV/0!</v>
          </cell>
          <cell r="AV121" t="e">
            <v>#DIV/0!</v>
          </cell>
          <cell r="AW121" t="e">
            <v>#DIV/0!</v>
          </cell>
          <cell r="AX121" t="e">
            <v>#DIV/0!</v>
          </cell>
          <cell r="AY121" t="e">
            <v>#DIV/0!</v>
          </cell>
          <cell r="AZ121" t="e">
            <v>#DIV/0!</v>
          </cell>
          <cell r="BA121" t="e">
            <v>#DIV/0!</v>
          </cell>
          <cell r="BB121" t="e">
            <v>#DIV/0!</v>
          </cell>
          <cell r="BC121" t="e">
            <v>#DIV/0!</v>
          </cell>
          <cell r="BD121" t="e">
            <v>#DIV/0!</v>
          </cell>
          <cell r="BE121" t="e">
            <v>#DIV/0!</v>
          </cell>
          <cell r="BF121" t="e">
            <v>#DIV/0!</v>
          </cell>
          <cell r="BG121" t="e">
            <v>#DIV/0!</v>
          </cell>
          <cell r="BH121" t="e">
            <v>#DIV/0!</v>
          </cell>
          <cell r="BI121" t="e">
            <v>#DIV/0!</v>
          </cell>
          <cell r="BJ121" t="e">
            <v>#DIV/0!</v>
          </cell>
          <cell r="BK121" t="e">
            <v>#DIV/0!</v>
          </cell>
          <cell r="BL121" t="e">
            <v>#DIV/0!</v>
          </cell>
          <cell r="BM121" t="e">
            <v>#DIV/0!</v>
          </cell>
          <cell r="BN121" t="e">
            <v>#DIV/0!</v>
          </cell>
          <cell r="BO121" t="e">
            <v>#DIV/0!</v>
          </cell>
          <cell r="BP121" t="e">
            <v>#DIV/0!</v>
          </cell>
          <cell r="BR121" t="e">
            <v>#DIV/0!</v>
          </cell>
          <cell r="BS121" t="e">
            <v>#DIV/0!</v>
          </cell>
          <cell r="BT121" t="e">
            <v>#DIV/0!</v>
          </cell>
          <cell r="BU121" t="e">
            <v>#DIV/0!</v>
          </cell>
          <cell r="BV121" t="e">
            <v>#DIV/0!</v>
          </cell>
          <cell r="BW121" t="e">
            <v>#DIV/0!</v>
          </cell>
          <cell r="BX121" t="e">
            <v>#DIV/0!</v>
          </cell>
          <cell r="BY121" t="e">
            <v>#DIV/0!</v>
          </cell>
          <cell r="BZ121" t="e">
            <v>#DIV/0!</v>
          </cell>
          <cell r="CA121" t="e">
            <v>#DIV/0!</v>
          </cell>
          <cell r="CB121" t="e">
            <v>#DIV/0!</v>
          </cell>
          <cell r="CC121" t="e">
            <v>#DIV/0!</v>
          </cell>
          <cell r="CD121" t="e">
            <v>#DIV/0!</v>
          </cell>
          <cell r="CE121" t="e">
            <v>#DIV/0!</v>
          </cell>
          <cell r="CF121" t="e">
            <v>#DIV/0!</v>
          </cell>
          <cell r="CG121" t="e">
            <v>#DIV/0!</v>
          </cell>
          <cell r="CH121" t="e">
            <v>#DIV/0!</v>
          </cell>
          <cell r="CI121" t="e">
            <v>#DIV/0!</v>
          </cell>
          <cell r="CJ121" t="e">
            <v>#DIV/0!</v>
          </cell>
          <cell r="CK121" t="e">
            <v>#DIV/0!</v>
          </cell>
          <cell r="CL121" t="e">
            <v>#DIV/0!</v>
          </cell>
        </row>
        <row r="122">
          <cell r="A122">
            <v>422</v>
          </cell>
          <cell r="B122" t="str">
            <v>422 Capital Projects</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t="e">
            <v>#DIV/0!</v>
          </cell>
          <cell r="S122" t="e">
            <v>#DIV/0!</v>
          </cell>
          <cell r="T122" t="e">
            <v>#DIV/0!</v>
          </cell>
          <cell r="U122" t="e">
            <v>#DIV/0!</v>
          </cell>
          <cell r="V122" t="e">
            <v>#DIV/0!</v>
          </cell>
          <cell r="W122" t="e">
            <v>#DIV/0!</v>
          </cell>
          <cell r="X122" t="e">
            <v>#DIV/0!</v>
          </cell>
          <cell r="Y122" t="e">
            <v>#DIV/0!</v>
          </cell>
          <cell r="Z122" t="e">
            <v>#DIV/0!</v>
          </cell>
          <cell r="AA122" t="e">
            <v>#DIV/0!</v>
          </cell>
          <cell r="AB122" t="e">
            <v>#DIV/0!</v>
          </cell>
          <cell r="AC122" t="e">
            <v>#DIV/0!</v>
          </cell>
          <cell r="AD122" t="e">
            <v>#DIV/0!</v>
          </cell>
          <cell r="AE122" t="e">
            <v>#DIV/0!</v>
          </cell>
          <cell r="AF122" t="e">
            <v>#DIV/0!</v>
          </cell>
          <cell r="AG122" t="e">
            <v>#DIV/0!</v>
          </cell>
          <cell r="AH122" t="e">
            <v>#DIV/0!</v>
          </cell>
          <cell r="AI122" t="e">
            <v>#DIV/0!</v>
          </cell>
          <cell r="AJ122" t="e">
            <v>#DIV/0!</v>
          </cell>
          <cell r="AK122" t="e">
            <v>#DIV/0!</v>
          </cell>
          <cell r="AL122" t="e">
            <v>#DIV/0!</v>
          </cell>
          <cell r="AM122" t="e">
            <v>#DIV/0!</v>
          </cell>
          <cell r="AN122" t="e">
            <v>#DIV/0!</v>
          </cell>
          <cell r="AO122" t="e">
            <v>#DIV/0!</v>
          </cell>
          <cell r="AP122" t="e">
            <v>#DIV/0!</v>
          </cell>
          <cell r="AQ122" t="e">
            <v>#DIV/0!</v>
          </cell>
          <cell r="AR122" t="e">
            <v>#DIV/0!</v>
          </cell>
          <cell r="AS122" t="e">
            <v>#DIV/0!</v>
          </cell>
          <cell r="AT122" t="e">
            <v>#DIV/0!</v>
          </cell>
          <cell r="AU122" t="e">
            <v>#DIV/0!</v>
          </cell>
          <cell r="AV122" t="e">
            <v>#DIV/0!</v>
          </cell>
          <cell r="AW122" t="e">
            <v>#DIV/0!</v>
          </cell>
          <cell r="AX122" t="e">
            <v>#DIV/0!</v>
          </cell>
          <cell r="AY122" t="e">
            <v>#DIV/0!</v>
          </cell>
          <cell r="AZ122" t="e">
            <v>#DIV/0!</v>
          </cell>
          <cell r="BA122" t="e">
            <v>#DIV/0!</v>
          </cell>
          <cell r="BB122" t="e">
            <v>#DIV/0!</v>
          </cell>
          <cell r="BC122" t="e">
            <v>#DIV/0!</v>
          </cell>
          <cell r="BD122" t="e">
            <v>#DIV/0!</v>
          </cell>
          <cell r="BE122" t="e">
            <v>#DIV/0!</v>
          </cell>
          <cell r="BF122" t="e">
            <v>#DIV/0!</v>
          </cell>
          <cell r="BG122" t="e">
            <v>#DIV/0!</v>
          </cell>
          <cell r="BH122" t="e">
            <v>#DIV/0!</v>
          </cell>
          <cell r="BI122" t="e">
            <v>#DIV/0!</v>
          </cell>
          <cell r="BJ122" t="e">
            <v>#DIV/0!</v>
          </cell>
          <cell r="BK122" t="e">
            <v>#DIV/0!</v>
          </cell>
          <cell r="BL122" t="e">
            <v>#DIV/0!</v>
          </cell>
          <cell r="BM122" t="e">
            <v>#DIV/0!</v>
          </cell>
          <cell r="BN122" t="e">
            <v>#DIV/0!</v>
          </cell>
          <cell r="BO122" t="e">
            <v>#DIV/0!</v>
          </cell>
          <cell r="BP122" t="e">
            <v>#DIV/0!</v>
          </cell>
          <cell r="BR122" t="e">
            <v>#DIV/0!</v>
          </cell>
          <cell r="BS122" t="e">
            <v>#DIV/0!</v>
          </cell>
          <cell r="BT122" t="e">
            <v>#DIV/0!</v>
          </cell>
          <cell r="BU122" t="e">
            <v>#DIV/0!</v>
          </cell>
          <cell r="BV122" t="e">
            <v>#DIV/0!</v>
          </cell>
          <cell r="BW122" t="e">
            <v>#DIV/0!</v>
          </cell>
          <cell r="BX122" t="e">
            <v>#DIV/0!</v>
          </cell>
          <cell r="BY122" t="e">
            <v>#DIV/0!</v>
          </cell>
          <cell r="BZ122" t="e">
            <v>#DIV/0!</v>
          </cell>
          <cell r="CA122" t="e">
            <v>#DIV/0!</v>
          </cell>
          <cell r="CB122" t="e">
            <v>#DIV/0!</v>
          </cell>
          <cell r="CC122" t="e">
            <v>#DIV/0!</v>
          </cell>
          <cell r="CD122" t="e">
            <v>#DIV/0!</v>
          </cell>
          <cell r="CE122" t="e">
            <v>#DIV/0!</v>
          </cell>
          <cell r="CF122" t="e">
            <v>#DIV/0!</v>
          </cell>
          <cell r="CG122" t="e">
            <v>#DIV/0!</v>
          </cell>
          <cell r="CH122" t="e">
            <v>#DIV/0!</v>
          </cell>
          <cell r="CI122" t="e">
            <v>#DIV/0!</v>
          </cell>
          <cell r="CJ122" t="e">
            <v>#DIV/0!</v>
          </cell>
          <cell r="CK122" t="e">
            <v>#DIV/0!</v>
          </cell>
          <cell r="CL122" t="e">
            <v>#DIV/0!</v>
          </cell>
        </row>
        <row r="123">
          <cell r="A123">
            <v>431</v>
          </cell>
          <cell r="B123" t="str">
            <v>431 Public, Parochial, Private, Charter Pass-Throughs</v>
          </cell>
          <cell r="E123" t="e">
            <v>#DIV/0!</v>
          </cell>
          <cell r="F123" t="e">
            <v>#DIV/0!</v>
          </cell>
          <cell r="G123" t="e">
            <v>#DIV/0!</v>
          </cell>
          <cell r="H123" t="e">
            <v>#DIV/0!</v>
          </cell>
          <cell r="I123" t="e">
            <v>#DIV/0!</v>
          </cell>
          <cell r="J123" t="e">
            <v>#DIV/0!</v>
          </cell>
          <cell r="K123" t="e">
            <v>#DIV/0!</v>
          </cell>
          <cell r="L123" t="e">
            <v>#DIV/0!</v>
          </cell>
          <cell r="M123" t="e">
            <v>#DIV/0!</v>
          </cell>
          <cell r="N123" t="e">
            <v>#DIV/0!</v>
          </cell>
          <cell r="O123" t="e">
            <v>#DIV/0!</v>
          </cell>
          <cell r="P123" t="e">
            <v>#DIV/0!</v>
          </cell>
          <cell r="Q123" t="e">
            <v>#DIV/0!</v>
          </cell>
          <cell r="R123" t="e">
            <v>#DIV/0!</v>
          </cell>
          <cell r="S123" t="e">
            <v>#DIV/0!</v>
          </cell>
          <cell r="T123" t="e">
            <v>#DIV/0!</v>
          </cell>
          <cell r="U123" t="e">
            <v>#DIV/0!</v>
          </cell>
          <cell r="V123" t="e">
            <v>#DIV/0!</v>
          </cell>
          <cell r="W123" t="e">
            <v>#DIV/0!</v>
          </cell>
          <cell r="X123" t="e">
            <v>#DIV/0!</v>
          </cell>
          <cell r="Y123" t="e">
            <v>#DIV/0!</v>
          </cell>
          <cell r="Z123" t="e">
            <v>#DIV/0!</v>
          </cell>
          <cell r="AA123" t="e">
            <v>#DIV/0!</v>
          </cell>
          <cell r="AB123" t="e">
            <v>#DIV/0!</v>
          </cell>
          <cell r="AC123" t="e">
            <v>#DIV/0!</v>
          </cell>
          <cell r="AD123" t="e">
            <v>#DIV/0!</v>
          </cell>
          <cell r="AE123" t="e">
            <v>#DIV/0!</v>
          </cell>
          <cell r="AF123" t="e">
            <v>#DIV/0!</v>
          </cell>
          <cell r="AG123" t="e">
            <v>#DIV/0!</v>
          </cell>
          <cell r="AH123" t="e">
            <v>#DIV/0!</v>
          </cell>
          <cell r="AI123" t="e">
            <v>#DIV/0!</v>
          </cell>
          <cell r="AJ123" t="e">
            <v>#DIV/0!</v>
          </cell>
          <cell r="AK123" t="e">
            <v>#DIV/0!</v>
          </cell>
          <cell r="AL123" t="e">
            <v>#DIV/0!</v>
          </cell>
          <cell r="AM123" t="e">
            <v>#DIV/0!</v>
          </cell>
          <cell r="AN123" t="e">
            <v>#DIV/0!</v>
          </cell>
          <cell r="AO123" t="e">
            <v>#DIV/0!</v>
          </cell>
          <cell r="AP123" t="e">
            <v>#DIV/0!</v>
          </cell>
          <cell r="AQ123" t="e">
            <v>#DIV/0!</v>
          </cell>
          <cell r="AR123" t="e">
            <v>#DIV/0!</v>
          </cell>
          <cell r="AS123" t="e">
            <v>#DIV/0!</v>
          </cell>
          <cell r="AT123" t="e">
            <v>#DIV/0!</v>
          </cell>
          <cell r="AU123" t="e">
            <v>#DIV/0!</v>
          </cell>
          <cell r="AV123" t="e">
            <v>#DIV/0!</v>
          </cell>
          <cell r="AW123" t="e">
            <v>#DIV/0!</v>
          </cell>
          <cell r="AX123" t="e">
            <v>#DIV/0!</v>
          </cell>
          <cell r="AY123" t="e">
            <v>#DIV/0!</v>
          </cell>
          <cell r="AZ123" t="e">
            <v>#DIV/0!</v>
          </cell>
          <cell r="BA123" t="e">
            <v>#DIV/0!</v>
          </cell>
          <cell r="BB123" t="e">
            <v>#DIV/0!</v>
          </cell>
          <cell r="BC123" t="e">
            <v>#DIV/0!</v>
          </cell>
          <cell r="BD123" t="e">
            <v>#DIV/0!</v>
          </cell>
          <cell r="BE123" t="e">
            <v>#DIV/0!</v>
          </cell>
          <cell r="BF123" t="e">
            <v>#DIV/0!</v>
          </cell>
          <cell r="BG123" t="e">
            <v>#DIV/0!</v>
          </cell>
          <cell r="BH123" t="e">
            <v>#DIV/0!</v>
          </cell>
          <cell r="BI123" t="e">
            <v>#DIV/0!</v>
          </cell>
          <cell r="BJ123" t="e">
            <v>#DIV/0!</v>
          </cell>
          <cell r="BK123" t="e">
            <v>#DIV/0!</v>
          </cell>
          <cell r="BL123" t="e">
            <v>#DIV/0!</v>
          </cell>
          <cell r="BM123" t="e">
            <v>#DIV/0!</v>
          </cell>
          <cell r="BN123" t="e">
            <v>#DIV/0!</v>
          </cell>
          <cell r="BO123" t="e">
            <v>#DIV/0!</v>
          </cell>
          <cell r="BP123" t="e">
            <v>#DIV/0!</v>
          </cell>
          <cell r="BR123" t="e">
            <v>#DIV/0!</v>
          </cell>
          <cell r="BS123" t="e">
            <v>#DIV/0!</v>
          </cell>
          <cell r="BT123" t="e">
            <v>#DIV/0!</v>
          </cell>
          <cell r="BU123" t="e">
            <v>#DIV/0!</v>
          </cell>
          <cell r="BV123" t="e">
            <v>#DIV/0!</v>
          </cell>
          <cell r="BW123" t="e">
            <v>#DIV/0!</v>
          </cell>
          <cell r="BX123" t="e">
            <v>#DIV/0!</v>
          </cell>
          <cell r="BY123" t="e">
            <v>#DIV/0!</v>
          </cell>
          <cell r="BZ123" t="e">
            <v>#DIV/0!</v>
          </cell>
          <cell r="CA123" t="e">
            <v>#DIV/0!</v>
          </cell>
          <cell r="CB123" t="e">
            <v>#DIV/0!</v>
          </cell>
          <cell r="CC123" t="e">
            <v>#DIV/0!</v>
          </cell>
          <cell r="CD123" t="e">
            <v>#DIV/0!</v>
          </cell>
          <cell r="CE123" t="e">
            <v>#DIV/0!</v>
          </cell>
          <cell r="CF123" t="e">
            <v>#DIV/0!</v>
          </cell>
          <cell r="CG123" t="e">
            <v>#DIV/0!</v>
          </cell>
          <cell r="CH123" t="e">
            <v>#DIV/0!</v>
          </cell>
          <cell r="CI123" t="e">
            <v>#DIV/0!</v>
          </cell>
          <cell r="CJ123" t="e">
            <v>#DIV/0!</v>
          </cell>
          <cell r="CK123" t="e">
            <v>#DIV/0!</v>
          </cell>
          <cell r="CL123" t="e">
            <v>#DIV/0!</v>
          </cell>
        </row>
        <row r="124">
          <cell r="A124">
            <v>432</v>
          </cell>
          <cell r="B124" t="str">
            <v>432 Retiree Benefits and Other</v>
          </cell>
          <cell r="E124" t="e">
            <v>#DIV/0!</v>
          </cell>
          <cell r="F124" t="e">
            <v>#DIV/0!</v>
          </cell>
          <cell r="G124" t="e">
            <v>#DIV/0!</v>
          </cell>
          <cell r="H124" t="e">
            <v>#DIV/0!</v>
          </cell>
          <cell r="I124" t="e">
            <v>#DIV/0!</v>
          </cell>
          <cell r="J124" t="e">
            <v>#DIV/0!</v>
          </cell>
          <cell r="K124" t="e">
            <v>#DIV/0!</v>
          </cell>
          <cell r="L124" t="e">
            <v>#DIV/0!</v>
          </cell>
          <cell r="M124" t="e">
            <v>#DIV/0!</v>
          </cell>
          <cell r="N124" t="e">
            <v>#DIV/0!</v>
          </cell>
          <cell r="O124" t="e">
            <v>#DIV/0!</v>
          </cell>
          <cell r="P124" t="e">
            <v>#DIV/0!</v>
          </cell>
          <cell r="Q124" t="e">
            <v>#DIV/0!</v>
          </cell>
          <cell r="R124" t="e">
            <v>#DIV/0!</v>
          </cell>
          <cell r="S124" t="e">
            <v>#DIV/0!</v>
          </cell>
          <cell r="T124" t="e">
            <v>#DIV/0!</v>
          </cell>
          <cell r="U124" t="e">
            <v>#DIV/0!</v>
          </cell>
          <cell r="V124" t="e">
            <v>#DIV/0!</v>
          </cell>
          <cell r="W124" t="e">
            <v>#DIV/0!</v>
          </cell>
          <cell r="X124" t="e">
            <v>#DIV/0!</v>
          </cell>
          <cell r="Y124" t="e">
            <v>#DIV/0!</v>
          </cell>
          <cell r="Z124" t="e">
            <v>#DIV/0!</v>
          </cell>
          <cell r="AA124" t="e">
            <v>#DIV/0!</v>
          </cell>
          <cell r="AB124" t="e">
            <v>#DIV/0!</v>
          </cell>
          <cell r="AC124" t="e">
            <v>#DIV/0!</v>
          </cell>
          <cell r="AD124" t="e">
            <v>#DIV/0!</v>
          </cell>
          <cell r="AE124" t="e">
            <v>#DIV/0!</v>
          </cell>
          <cell r="AF124" t="e">
            <v>#DIV/0!</v>
          </cell>
          <cell r="AG124" t="e">
            <v>#DIV/0!</v>
          </cell>
          <cell r="AH124" t="e">
            <v>#DIV/0!</v>
          </cell>
          <cell r="AI124" t="e">
            <v>#DIV/0!</v>
          </cell>
          <cell r="AJ124" t="e">
            <v>#DIV/0!</v>
          </cell>
          <cell r="AK124" t="e">
            <v>#DIV/0!</v>
          </cell>
          <cell r="AL124" t="e">
            <v>#DIV/0!</v>
          </cell>
          <cell r="AM124" t="e">
            <v>#DIV/0!</v>
          </cell>
          <cell r="AN124" t="e">
            <v>#DIV/0!</v>
          </cell>
          <cell r="AO124" t="e">
            <v>#DIV/0!</v>
          </cell>
          <cell r="AP124" t="e">
            <v>#DIV/0!</v>
          </cell>
          <cell r="AQ124" t="e">
            <v>#DIV/0!</v>
          </cell>
          <cell r="AR124" t="e">
            <v>#DIV/0!</v>
          </cell>
          <cell r="AS124" t="e">
            <v>#DIV/0!</v>
          </cell>
          <cell r="AT124" t="e">
            <v>#DIV/0!</v>
          </cell>
          <cell r="AU124" t="e">
            <v>#DIV/0!</v>
          </cell>
          <cell r="AV124" t="e">
            <v>#DIV/0!</v>
          </cell>
          <cell r="AW124" t="e">
            <v>#DIV/0!</v>
          </cell>
          <cell r="AX124" t="e">
            <v>#DIV/0!</v>
          </cell>
          <cell r="AY124" t="e">
            <v>#DIV/0!</v>
          </cell>
          <cell r="AZ124" t="e">
            <v>#DIV/0!</v>
          </cell>
          <cell r="BA124" t="e">
            <v>#DIV/0!</v>
          </cell>
          <cell r="BB124" t="e">
            <v>#DIV/0!</v>
          </cell>
          <cell r="BC124" t="e">
            <v>#DIV/0!</v>
          </cell>
          <cell r="BD124" t="e">
            <v>#DIV/0!</v>
          </cell>
          <cell r="BE124" t="e">
            <v>#DIV/0!</v>
          </cell>
          <cell r="BF124" t="e">
            <v>#DIV/0!</v>
          </cell>
          <cell r="BG124" t="e">
            <v>#DIV/0!</v>
          </cell>
          <cell r="BH124" t="e">
            <v>#DIV/0!</v>
          </cell>
          <cell r="BI124" t="e">
            <v>#DIV/0!</v>
          </cell>
          <cell r="BJ124" t="e">
            <v>#DIV/0!</v>
          </cell>
          <cell r="BK124" t="e">
            <v>#DIV/0!</v>
          </cell>
          <cell r="BL124" t="e">
            <v>#DIV/0!</v>
          </cell>
          <cell r="BM124" t="e">
            <v>#DIV/0!</v>
          </cell>
          <cell r="BN124" t="e">
            <v>#DIV/0!</v>
          </cell>
          <cell r="BO124" t="e">
            <v>#DIV/0!</v>
          </cell>
          <cell r="BP124" t="e">
            <v>#DIV/0!</v>
          </cell>
          <cell r="BR124" t="e">
            <v>#DIV/0!</v>
          </cell>
          <cell r="BS124" t="e">
            <v>#DIV/0!</v>
          </cell>
          <cell r="BT124" t="e">
            <v>#DIV/0!</v>
          </cell>
          <cell r="BU124" t="e">
            <v>#DIV/0!</v>
          </cell>
          <cell r="BV124" t="e">
            <v>#DIV/0!</v>
          </cell>
          <cell r="BW124" t="e">
            <v>#DIV/0!</v>
          </cell>
          <cell r="BX124" t="e">
            <v>#DIV/0!</v>
          </cell>
          <cell r="BY124" t="e">
            <v>#DIV/0!</v>
          </cell>
          <cell r="BZ124" t="e">
            <v>#DIV/0!</v>
          </cell>
          <cell r="CA124" t="e">
            <v>#DIV/0!</v>
          </cell>
          <cell r="CB124" t="e">
            <v>#DIV/0!</v>
          </cell>
          <cell r="CC124" t="e">
            <v>#DIV/0!</v>
          </cell>
          <cell r="CD124" t="e">
            <v>#DIV/0!</v>
          </cell>
          <cell r="CE124" t="e">
            <v>#DIV/0!</v>
          </cell>
          <cell r="CF124" t="e">
            <v>#DIV/0!</v>
          </cell>
          <cell r="CG124" t="e">
            <v>#DIV/0!</v>
          </cell>
          <cell r="CH124" t="e">
            <v>#DIV/0!</v>
          </cell>
          <cell r="CI124" t="e">
            <v>#DIV/0!</v>
          </cell>
          <cell r="CJ124" t="e">
            <v>#DIV/0!</v>
          </cell>
          <cell r="CK124" t="e">
            <v>#DIV/0!</v>
          </cell>
          <cell r="CL124" t="e">
            <v>#DIV/0!</v>
          </cell>
        </row>
        <row r="125">
          <cell r="A125">
            <v>433</v>
          </cell>
          <cell r="B125" t="str">
            <v>433 Enterprise and Community Service Operations</v>
          </cell>
          <cell r="E125" t="e">
            <v>#DIV/0!</v>
          </cell>
          <cell r="F125" t="e">
            <v>#DIV/0!</v>
          </cell>
          <cell r="G125" t="e">
            <v>#DIV/0!</v>
          </cell>
          <cell r="H125" t="e">
            <v>#DIV/0!</v>
          </cell>
          <cell r="I125" t="e">
            <v>#DIV/0!</v>
          </cell>
          <cell r="J125" t="e">
            <v>#DIV/0!</v>
          </cell>
          <cell r="K125" t="e">
            <v>#DIV/0!</v>
          </cell>
          <cell r="L125" t="e">
            <v>#DIV/0!</v>
          </cell>
          <cell r="M125" t="e">
            <v>#DIV/0!</v>
          </cell>
          <cell r="N125" t="e">
            <v>#DIV/0!</v>
          </cell>
          <cell r="O125" t="e">
            <v>#DIV/0!</v>
          </cell>
          <cell r="P125" t="e">
            <v>#DIV/0!</v>
          </cell>
          <cell r="Q125" t="e">
            <v>#DIV/0!</v>
          </cell>
          <cell r="R125" t="e">
            <v>#DIV/0!</v>
          </cell>
          <cell r="S125" t="e">
            <v>#DIV/0!</v>
          </cell>
          <cell r="T125" t="e">
            <v>#DIV/0!</v>
          </cell>
          <cell r="U125" t="e">
            <v>#DIV/0!</v>
          </cell>
          <cell r="V125" t="e">
            <v>#DIV/0!</v>
          </cell>
          <cell r="W125" t="e">
            <v>#DIV/0!</v>
          </cell>
          <cell r="X125" t="e">
            <v>#DIV/0!</v>
          </cell>
          <cell r="Y125" t="e">
            <v>#DIV/0!</v>
          </cell>
          <cell r="Z125" t="e">
            <v>#DIV/0!</v>
          </cell>
          <cell r="AA125" t="e">
            <v>#DIV/0!</v>
          </cell>
          <cell r="AB125" t="e">
            <v>#DIV/0!</v>
          </cell>
          <cell r="AC125" t="e">
            <v>#DIV/0!</v>
          </cell>
          <cell r="AD125" t="e">
            <v>#DIV/0!</v>
          </cell>
          <cell r="AE125" t="e">
            <v>#DIV/0!</v>
          </cell>
          <cell r="AF125" t="e">
            <v>#DIV/0!</v>
          </cell>
          <cell r="AG125" t="e">
            <v>#DIV/0!</v>
          </cell>
          <cell r="AH125" t="e">
            <v>#DIV/0!</v>
          </cell>
          <cell r="AI125" t="e">
            <v>#DIV/0!</v>
          </cell>
          <cell r="AJ125" t="e">
            <v>#DIV/0!</v>
          </cell>
          <cell r="AK125" t="e">
            <v>#DIV/0!</v>
          </cell>
          <cell r="AL125" t="e">
            <v>#DIV/0!</v>
          </cell>
          <cell r="AM125" t="e">
            <v>#DIV/0!</v>
          </cell>
          <cell r="AN125" t="e">
            <v>#DIV/0!</v>
          </cell>
          <cell r="AO125" t="e">
            <v>#DIV/0!</v>
          </cell>
          <cell r="AP125" t="e">
            <v>#DIV/0!</v>
          </cell>
          <cell r="AQ125" t="e">
            <v>#DIV/0!</v>
          </cell>
          <cell r="AR125" t="e">
            <v>#DIV/0!</v>
          </cell>
          <cell r="AS125" t="e">
            <v>#DIV/0!</v>
          </cell>
          <cell r="AT125" t="e">
            <v>#DIV/0!</v>
          </cell>
          <cell r="AU125" t="e">
            <v>#DIV/0!</v>
          </cell>
          <cell r="AV125" t="e">
            <v>#DIV/0!</v>
          </cell>
          <cell r="AW125" t="e">
            <v>#DIV/0!</v>
          </cell>
          <cell r="AX125" t="e">
            <v>#DIV/0!</v>
          </cell>
          <cell r="AY125" t="e">
            <v>#DIV/0!</v>
          </cell>
          <cell r="AZ125" t="e">
            <v>#DIV/0!</v>
          </cell>
          <cell r="BA125" t="e">
            <v>#DIV/0!</v>
          </cell>
          <cell r="BB125" t="e">
            <v>#DIV/0!</v>
          </cell>
          <cell r="BC125" t="e">
            <v>#DIV/0!</v>
          </cell>
          <cell r="BD125" t="e">
            <v>#DIV/0!</v>
          </cell>
          <cell r="BE125" t="e">
            <v>#DIV/0!</v>
          </cell>
          <cell r="BF125" t="e">
            <v>#DIV/0!</v>
          </cell>
          <cell r="BG125" t="e">
            <v>#DIV/0!</v>
          </cell>
          <cell r="BH125" t="e">
            <v>#DIV/0!</v>
          </cell>
          <cell r="BI125" t="e">
            <v>#DIV/0!</v>
          </cell>
          <cell r="BJ125" t="e">
            <v>#DIV/0!</v>
          </cell>
          <cell r="BK125" t="e">
            <v>#DIV/0!</v>
          </cell>
          <cell r="BL125" t="e">
            <v>#DIV/0!</v>
          </cell>
          <cell r="BM125" t="e">
            <v>#DIV/0!</v>
          </cell>
          <cell r="BN125" t="e">
            <v>#DIV/0!</v>
          </cell>
          <cell r="BO125" t="e">
            <v>#DIV/0!</v>
          </cell>
          <cell r="BP125" t="e">
            <v>#DIV/0!</v>
          </cell>
          <cell r="BR125" t="e">
            <v>#DIV/0!</v>
          </cell>
          <cell r="BS125" t="e">
            <v>#DIV/0!</v>
          </cell>
          <cell r="BT125" t="e">
            <v>#DIV/0!</v>
          </cell>
          <cell r="BU125" t="e">
            <v>#DIV/0!</v>
          </cell>
          <cell r="BV125" t="e">
            <v>#DIV/0!</v>
          </cell>
          <cell r="BW125" t="e">
            <v>#DIV/0!</v>
          </cell>
          <cell r="BX125" t="e">
            <v>#DIV/0!</v>
          </cell>
          <cell r="BY125" t="e">
            <v>#DIV/0!</v>
          </cell>
          <cell r="BZ125" t="e">
            <v>#DIV/0!</v>
          </cell>
          <cell r="CA125" t="e">
            <v>#DIV/0!</v>
          </cell>
          <cell r="CB125" t="e">
            <v>#DIV/0!</v>
          </cell>
          <cell r="CC125" t="e">
            <v>#DIV/0!</v>
          </cell>
          <cell r="CD125" t="e">
            <v>#DIV/0!</v>
          </cell>
          <cell r="CE125" t="e">
            <v>#DIV/0!</v>
          </cell>
          <cell r="CF125" t="e">
            <v>#DIV/0!</v>
          </cell>
          <cell r="CG125" t="e">
            <v>#DIV/0!</v>
          </cell>
          <cell r="CH125" t="e">
            <v>#DIV/0!</v>
          </cell>
          <cell r="CI125" t="e">
            <v>#DIV/0!</v>
          </cell>
          <cell r="CJ125" t="e">
            <v>#DIV/0!</v>
          </cell>
          <cell r="CK125" t="e">
            <v>#DIV/0!</v>
          </cell>
          <cell r="CL125" t="e">
            <v>#DIV/0!</v>
          </cell>
        </row>
        <row r="126">
          <cell r="A126">
            <v>441</v>
          </cell>
          <cell r="B126" t="str">
            <v>441 Claims and Settlements</v>
          </cell>
          <cell r="E126" t="e">
            <v>#DIV/0!</v>
          </cell>
          <cell r="F126" t="e">
            <v>#DIV/0!</v>
          </cell>
          <cell r="G126" t="e">
            <v>#DIV/0!</v>
          </cell>
          <cell r="H126" t="e">
            <v>#DIV/0!</v>
          </cell>
          <cell r="I126" t="e">
            <v>#DIV/0!</v>
          </cell>
          <cell r="J126" t="e">
            <v>#DIV/0!</v>
          </cell>
          <cell r="K126" t="e">
            <v>#DIV/0!</v>
          </cell>
          <cell r="L126" t="e">
            <v>#DIV/0!</v>
          </cell>
          <cell r="M126" t="e">
            <v>#DIV/0!</v>
          </cell>
          <cell r="N126" t="e">
            <v>#DIV/0!</v>
          </cell>
          <cell r="O126" t="e">
            <v>#DIV/0!</v>
          </cell>
          <cell r="P126" t="e">
            <v>#DIV/0!</v>
          </cell>
          <cell r="Q126" t="e">
            <v>#DIV/0!</v>
          </cell>
          <cell r="R126" t="e">
            <v>#DIV/0!</v>
          </cell>
          <cell r="S126" t="e">
            <v>#DIV/0!</v>
          </cell>
          <cell r="T126" t="e">
            <v>#DIV/0!</v>
          </cell>
          <cell r="U126" t="e">
            <v>#DIV/0!</v>
          </cell>
          <cell r="V126" t="e">
            <v>#DIV/0!</v>
          </cell>
          <cell r="W126" t="e">
            <v>#DIV/0!</v>
          </cell>
          <cell r="X126" t="e">
            <v>#DIV/0!</v>
          </cell>
          <cell r="Y126" t="e">
            <v>#DIV/0!</v>
          </cell>
          <cell r="Z126" t="e">
            <v>#DIV/0!</v>
          </cell>
          <cell r="AA126" t="e">
            <v>#DIV/0!</v>
          </cell>
          <cell r="AB126" t="e">
            <v>#DIV/0!</v>
          </cell>
          <cell r="AC126" t="e">
            <v>#DIV/0!</v>
          </cell>
          <cell r="AD126" t="e">
            <v>#DIV/0!</v>
          </cell>
          <cell r="AE126" t="e">
            <v>#DIV/0!</v>
          </cell>
          <cell r="AF126" t="e">
            <v>#DIV/0!</v>
          </cell>
          <cell r="AG126" t="e">
            <v>#DIV/0!</v>
          </cell>
          <cell r="AH126" t="e">
            <v>#DIV/0!</v>
          </cell>
          <cell r="AI126" t="e">
            <v>#DIV/0!</v>
          </cell>
          <cell r="AJ126" t="e">
            <v>#DIV/0!</v>
          </cell>
          <cell r="AK126" t="e">
            <v>#DIV/0!</v>
          </cell>
          <cell r="AL126" t="e">
            <v>#DIV/0!</v>
          </cell>
          <cell r="AM126" t="e">
            <v>#DIV/0!</v>
          </cell>
          <cell r="AN126" t="e">
            <v>#DIV/0!</v>
          </cell>
          <cell r="AO126" t="e">
            <v>#DIV/0!</v>
          </cell>
          <cell r="AP126" t="e">
            <v>#DIV/0!</v>
          </cell>
          <cell r="AQ126" t="e">
            <v>#DIV/0!</v>
          </cell>
          <cell r="AR126" t="e">
            <v>#DIV/0!</v>
          </cell>
          <cell r="AS126" t="e">
            <v>#DIV/0!</v>
          </cell>
          <cell r="AT126" t="e">
            <v>#DIV/0!</v>
          </cell>
          <cell r="AU126" t="e">
            <v>#DIV/0!</v>
          </cell>
          <cell r="AV126" t="e">
            <v>#DIV/0!</v>
          </cell>
          <cell r="AW126" t="e">
            <v>#DIV/0!</v>
          </cell>
          <cell r="AX126" t="e">
            <v>#DIV/0!</v>
          </cell>
          <cell r="AY126" t="e">
            <v>#DIV/0!</v>
          </cell>
          <cell r="AZ126" t="e">
            <v>#DIV/0!</v>
          </cell>
          <cell r="BA126" t="e">
            <v>#DIV/0!</v>
          </cell>
          <cell r="BB126" t="e">
            <v>#DIV/0!</v>
          </cell>
          <cell r="BC126" t="e">
            <v>#DIV/0!</v>
          </cell>
          <cell r="BD126" t="e">
            <v>#DIV/0!</v>
          </cell>
          <cell r="BE126" t="e">
            <v>#DIV/0!</v>
          </cell>
          <cell r="BF126" t="e">
            <v>#DIV/0!</v>
          </cell>
          <cell r="BG126" t="e">
            <v>#DIV/0!</v>
          </cell>
          <cell r="BH126" t="e">
            <v>#DIV/0!</v>
          </cell>
          <cell r="BI126" t="e">
            <v>#DIV/0!</v>
          </cell>
          <cell r="BJ126" t="e">
            <v>#DIV/0!</v>
          </cell>
          <cell r="BK126" t="e">
            <v>#DIV/0!</v>
          </cell>
          <cell r="BL126" t="e">
            <v>#DIV/0!</v>
          </cell>
          <cell r="BM126" t="e">
            <v>#DIV/0!</v>
          </cell>
          <cell r="BN126" t="e">
            <v>#DIV/0!</v>
          </cell>
          <cell r="BO126" t="e">
            <v>#DIV/0!</v>
          </cell>
          <cell r="BP126" t="e">
            <v>#DIV/0!</v>
          </cell>
          <cell r="BR126" t="e">
            <v>#DIV/0!</v>
          </cell>
          <cell r="BS126" t="e">
            <v>#DIV/0!</v>
          </cell>
          <cell r="BT126" t="e">
            <v>#DIV/0!</v>
          </cell>
          <cell r="BU126" t="e">
            <v>#DIV/0!</v>
          </cell>
          <cell r="BV126" t="e">
            <v>#DIV/0!</v>
          </cell>
          <cell r="BW126" t="e">
            <v>#DIV/0!</v>
          </cell>
          <cell r="BX126" t="e">
            <v>#DIV/0!</v>
          </cell>
          <cell r="BY126" t="e">
            <v>#DIV/0!</v>
          </cell>
          <cell r="BZ126" t="e">
            <v>#DIV/0!</v>
          </cell>
          <cell r="CA126" t="e">
            <v>#DIV/0!</v>
          </cell>
          <cell r="CB126" t="e">
            <v>#DIV/0!</v>
          </cell>
          <cell r="CC126" t="e">
            <v>#DIV/0!</v>
          </cell>
          <cell r="CD126" t="e">
            <v>#DIV/0!</v>
          </cell>
          <cell r="CE126" t="e">
            <v>#DIV/0!</v>
          </cell>
          <cell r="CF126" t="e">
            <v>#DIV/0!</v>
          </cell>
          <cell r="CG126" t="e">
            <v>#DIV/0!</v>
          </cell>
          <cell r="CH126" t="e">
            <v>#DIV/0!</v>
          </cell>
          <cell r="CI126" t="e">
            <v>#DIV/0!</v>
          </cell>
          <cell r="CJ126" t="e">
            <v>#DIV/0!</v>
          </cell>
          <cell r="CK126" t="e">
            <v>#DIV/0!</v>
          </cell>
          <cell r="CL126" t="e">
            <v>#DIV/0!</v>
          </cell>
        </row>
        <row r="127">
          <cell r="A127">
            <v>511</v>
          </cell>
          <cell r="B127" t="str">
            <v>511 Principals and Assistant Principals</v>
          </cell>
          <cell r="E127" t="e">
            <v>#DIV/0!</v>
          </cell>
          <cell r="F127" t="e">
            <v>#DIV/0!</v>
          </cell>
          <cell r="G127" t="e">
            <v>#DIV/0!</v>
          </cell>
          <cell r="H127" t="e">
            <v>#DIV/0!</v>
          </cell>
          <cell r="I127" t="e">
            <v>#DIV/0!</v>
          </cell>
          <cell r="J127" t="e">
            <v>#DIV/0!</v>
          </cell>
          <cell r="K127" t="e">
            <v>#DIV/0!</v>
          </cell>
          <cell r="L127" t="e">
            <v>#DIV/0!</v>
          </cell>
          <cell r="M127" t="e">
            <v>#DIV/0!</v>
          </cell>
          <cell r="N127" t="e">
            <v>#DIV/0!</v>
          </cell>
          <cell r="O127" t="e">
            <v>#DIV/0!</v>
          </cell>
          <cell r="P127" t="e">
            <v>#DIV/0!</v>
          </cell>
          <cell r="Q127" t="e">
            <v>#DIV/0!</v>
          </cell>
          <cell r="R127" t="e">
            <v>#DIV/0!</v>
          </cell>
          <cell r="S127" t="e">
            <v>#DIV/0!</v>
          </cell>
          <cell r="T127" t="e">
            <v>#DIV/0!</v>
          </cell>
          <cell r="U127" t="e">
            <v>#DIV/0!</v>
          </cell>
          <cell r="V127" t="e">
            <v>#DIV/0!</v>
          </cell>
          <cell r="W127" t="e">
            <v>#DIV/0!</v>
          </cell>
          <cell r="X127" t="e">
            <v>#DIV/0!</v>
          </cell>
          <cell r="Y127" t="e">
            <v>#DIV/0!</v>
          </cell>
          <cell r="Z127" t="e">
            <v>#DIV/0!</v>
          </cell>
          <cell r="AA127" t="e">
            <v>#DIV/0!</v>
          </cell>
          <cell r="AB127" t="e">
            <v>#DIV/0!</v>
          </cell>
          <cell r="AC127" t="e">
            <v>#DIV/0!</v>
          </cell>
          <cell r="AD127" t="e">
            <v>#DIV/0!</v>
          </cell>
          <cell r="AE127" t="e">
            <v>#DIV/0!</v>
          </cell>
          <cell r="AF127" t="e">
            <v>#DIV/0!</v>
          </cell>
          <cell r="AG127" t="e">
            <v>#DIV/0!</v>
          </cell>
          <cell r="AH127" t="e">
            <v>#DIV/0!</v>
          </cell>
          <cell r="AI127" t="e">
            <v>#DIV/0!</v>
          </cell>
          <cell r="AJ127" t="e">
            <v>#DIV/0!</v>
          </cell>
          <cell r="AK127" t="e">
            <v>#DIV/0!</v>
          </cell>
          <cell r="AL127" t="e">
            <v>#DIV/0!</v>
          </cell>
          <cell r="AM127" t="e">
            <v>#DIV/0!</v>
          </cell>
          <cell r="AN127" t="e">
            <v>#DIV/0!</v>
          </cell>
          <cell r="AO127" t="e">
            <v>#DIV/0!</v>
          </cell>
          <cell r="AP127" t="e">
            <v>#DIV/0!</v>
          </cell>
          <cell r="AQ127" t="e">
            <v>#DIV/0!</v>
          </cell>
          <cell r="AR127" t="e">
            <v>#DIV/0!</v>
          </cell>
          <cell r="AS127" t="e">
            <v>#DIV/0!</v>
          </cell>
          <cell r="AT127" t="e">
            <v>#DIV/0!</v>
          </cell>
          <cell r="AU127" t="e">
            <v>#DIV/0!</v>
          </cell>
          <cell r="AV127" t="e">
            <v>#DIV/0!</v>
          </cell>
          <cell r="AW127" t="e">
            <v>#DIV/0!</v>
          </cell>
          <cell r="AX127" t="e">
            <v>#DIV/0!</v>
          </cell>
          <cell r="AY127" t="e">
            <v>#DIV/0!</v>
          </cell>
          <cell r="AZ127" t="e">
            <v>#DIV/0!</v>
          </cell>
          <cell r="BA127" t="e">
            <v>#DIV/0!</v>
          </cell>
          <cell r="BB127" t="e">
            <v>#DIV/0!</v>
          </cell>
          <cell r="BC127" t="e">
            <v>#DIV/0!</v>
          </cell>
          <cell r="BD127" t="e">
            <v>#DIV/0!</v>
          </cell>
          <cell r="BE127" t="e">
            <v>#DIV/0!</v>
          </cell>
          <cell r="BF127" t="e">
            <v>#DIV/0!</v>
          </cell>
          <cell r="BG127" t="e">
            <v>#DIV/0!</v>
          </cell>
          <cell r="BH127" t="e">
            <v>#DIV/0!</v>
          </cell>
          <cell r="BI127" t="e">
            <v>#DIV/0!</v>
          </cell>
          <cell r="BJ127" t="e">
            <v>#DIV/0!</v>
          </cell>
          <cell r="BK127" t="e">
            <v>#DIV/0!</v>
          </cell>
          <cell r="BL127" t="e">
            <v>#DIV/0!</v>
          </cell>
          <cell r="BM127" t="e">
            <v>#DIV/0!</v>
          </cell>
          <cell r="BN127" t="e">
            <v>#DIV/0!</v>
          </cell>
          <cell r="BO127" t="e">
            <v>#DIV/0!</v>
          </cell>
          <cell r="BP127" t="e">
            <v>#DIV/0!</v>
          </cell>
          <cell r="BR127" t="e">
            <v>#DIV/0!</v>
          </cell>
          <cell r="BS127" t="e">
            <v>#DIV/0!</v>
          </cell>
          <cell r="BT127" t="e">
            <v>#DIV/0!</v>
          </cell>
          <cell r="BU127" t="e">
            <v>#DIV/0!</v>
          </cell>
          <cell r="BV127" t="e">
            <v>#DIV/0!</v>
          </cell>
          <cell r="BW127" t="e">
            <v>#DIV/0!</v>
          </cell>
          <cell r="BX127" t="e">
            <v>#DIV/0!</v>
          </cell>
          <cell r="BY127" t="e">
            <v>#DIV/0!</v>
          </cell>
          <cell r="BZ127" t="e">
            <v>#DIV/0!</v>
          </cell>
          <cell r="CA127" t="e">
            <v>#DIV/0!</v>
          </cell>
          <cell r="CB127" t="e">
            <v>#DIV/0!</v>
          </cell>
          <cell r="CC127" t="e">
            <v>#DIV/0!</v>
          </cell>
          <cell r="CD127" t="e">
            <v>#DIV/0!</v>
          </cell>
          <cell r="CE127" t="e">
            <v>#DIV/0!</v>
          </cell>
          <cell r="CF127" t="e">
            <v>#DIV/0!</v>
          </cell>
          <cell r="CG127" t="e">
            <v>#DIV/0!</v>
          </cell>
          <cell r="CH127" t="e">
            <v>#DIV/0!</v>
          </cell>
          <cell r="CI127" t="e">
            <v>#DIV/0!</v>
          </cell>
          <cell r="CJ127" t="e">
            <v>#DIV/0!</v>
          </cell>
          <cell r="CK127" t="e">
            <v>#DIV/0!</v>
          </cell>
          <cell r="CL127" t="e">
            <v>#DIV/0!</v>
          </cell>
        </row>
        <row r="128">
          <cell r="A128">
            <v>512</v>
          </cell>
          <cell r="B128" t="str">
            <v>512 School Office</v>
          </cell>
          <cell r="E128" t="e">
            <v>#DIV/0!</v>
          </cell>
          <cell r="F128" t="e">
            <v>#DIV/0!</v>
          </cell>
          <cell r="G128" t="e">
            <v>#DIV/0!</v>
          </cell>
          <cell r="H128" t="e">
            <v>#DIV/0!</v>
          </cell>
          <cell r="I128" t="e">
            <v>#DIV/0!</v>
          </cell>
          <cell r="J128" t="e">
            <v>#DIV/0!</v>
          </cell>
          <cell r="K128" t="e">
            <v>#DIV/0!</v>
          </cell>
          <cell r="L128" t="e">
            <v>#DIV/0!</v>
          </cell>
          <cell r="M128" t="e">
            <v>#DIV/0!</v>
          </cell>
          <cell r="N128" t="e">
            <v>#DIV/0!</v>
          </cell>
          <cell r="O128" t="e">
            <v>#DIV/0!</v>
          </cell>
          <cell r="P128" t="e">
            <v>#DIV/0!</v>
          </cell>
          <cell r="Q128" t="e">
            <v>#DIV/0!</v>
          </cell>
          <cell r="R128" t="e">
            <v>#DIV/0!</v>
          </cell>
          <cell r="S128" t="e">
            <v>#DIV/0!</v>
          </cell>
          <cell r="T128" t="e">
            <v>#DIV/0!</v>
          </cell>
          <cell r="U128" t="e">
            <v>#DIV/0!</v>
          </cell>
          <cell r="V128" t="e">
            <v>#DIV/0!</v>
          </cell>
          <cell r="W128" t="e">
            <v>#DIV/0!</v>
          </cell>
          <cell r="X128" t="e">
            <v>#DIV/0!</v>
          </cell>
          <cell r="Y128" t="e">
            <v>#DIV/0!</v>
          </cell>
          <cell r="Z128" t="e">
            <v>#DIV/0!</v>
          </cell>
          <cell r="AA128" t="e">
            <v>#DIV/0!</v>
          </cell>
          <cell r="AB128" t="e">
            <v>#DIV/0!</v>
          </cell>
          <cell r="AC128" t="e">
            <v>#DIV/0!</v>
          </cell>
          <cell r="AD128" t="e">
            <v>#DIV/0!</v>
          </cell>
          <cell r="AE128" t="e">
            <v>#DIV/0!</v>
          </cell>
          <cell r="AF128" t="e">
            <v>#DIV/0!</v>
          </cell>
          <cell r="AG128" t="e">
            <v>#DIV/0!</v>
          </cell>
          <cell r="AH128" t="e">
            <v>#DIV/0!</v>
          </cell>
          <cell r="AI128" t="e">
            <v>#DIV/0!</v>
          </cell>
          <cell r="AJ128" t="e">
            <v>#DIV/0!</v>
          </cell>
          <cell r="AK128" t="e">
            <v>#DIV/0!</v>
          </cell>
          <cell r="AL128" t="e">
            <v>#DIV/0!</v>
          </cell>
          <cell r="AM128" t="e">
            <v>#DIV/0!</v>
          </cell>
          <cell r="AN128" t="e">
            <v>#DIV/0!</v>
          </cell>
          <cell r="AO128" t="e">
            <v>#DIV/0!</v>
          </cell>
          <cell r="AP128" t="e">
            <v>#DIV/0!</v>
          </cell>
          <cell r="AQ128" t="e">
            <v>#DIV/0!</v>
          </cell>
          <cell r="AR128" t="e">
            <v>#DIV/0!</v>
          </cell>
          <cell r="AS128" t="e">
            <v>#DIV/0!</v>
          </cell>
          <cell r="AT128" t="e">
            <v>#DIV/0!</v>
          </cell>
          <cell r="AU128" t="e">
            <v>#DIV/0!</v>
          </cell>
          <cell r="AV128" t="e">
            <v>#DIV/0!</v>
          </cell>
          <cell r="AW128" t="e">
            <v>#DIV/0!</v>
          </cell>
          <cell r="AX128" t="e">
            <v>#DIV/0!</v>
          </cell>
          <cell r="AY128" t="e">
            <v>#DIV/0!</v>
          </cell>
          <cell r="AZ128" t="e">
            <v>#DIV/0!</v>
          </cell>
          <cell r="BA128" t="e">
            <v>#DIV/0!</v>
          </cell>
          <cell r="BB128" t="e">
            <v>#DIV/0!</v>
          </cell>
          <cell r="BC128" t="e">
            <v>#DIV/0!</v>
          </cell>
          <cell r="BD128" t="e">
            <v>#DIV/0!</v>
          </cell>
          <cell r="BE128" t="e">
            <v>#DIV/0!</v>
          </cell>
          <cell r="BF128" t="e">
            <v>#DIV/0!</v>
          </cell>
          <cell r="BG128" t="e">
            <v>#DIV/0!</v>
          </cell>
          <cell r="BH128" t="e">
            <v>#DIV/0!</v>
          </cell>
          <cell r="BI128" t="e">
            <v>#DIV/0!</v>
          </cell>
          <cell r="BJ128" t="e">
            <v>#DIV/0!</v>
          </cell>
          <cell r="BK128" t="e">
            <v>#DIV/0!</v>
          </cell>
          <cell r="BL128" t="e">
            <v>#DIV/0!</v>
          </cell>
          <cell r="BM128" t="e">
            <v>#DIV/0!</v>
          </cell>
          <cell r="BN128" t="e">
            <v>#DIV/0!</v>
          </cell>
          <cell r="BO128" t="e">
            <v>#DIV/0!</v>
          </cell>
          <cell r="BP128" t="e">
            <v>#DIV/0!</v>
          </cell>
          <cell r="BR128" t="e">
            <v>#DIV/0!</v>
          </cell>
          <cell r="BS128" t="e">
            <v>#DIV/0!</v>
          </cell>
          <cell r="BT128" t="e">
            <v>#DIV/0!</v>
          </cell>
          <cell r="BU128" t="e">
            <v>#DIV/0!</v>
          </cell>
          <cell r="BV128" t="e">
            <v>#DIV/0!</v>
          </cell>
          <cell r="BW128" t="e">
            <v>#DIV/0!</v>
          </cell>
          <cell r="BX128" t="e">
            <v>#DIV/0!</v>
          </cell>
          <cell r="BY128" t="e">
            <v>#DIV/0!</v>
          </cell>
          <cell r="BZ128" t="e">
            <v>#DIV/0!</v>
          </cell>
          <cell r="CA128" t="e">
            <v>#DIV/0!</v>
          </cell>
          <cell r="CB128" t="e">
            <v>#DIV/0!</v>
          </cell>
          <cell r="CC128" t="e">
            <v>#DIV/0!</v>
          </cell>
          <cell r="CD128" t="e">
            <v>#DIV/0!</v>
          </cell>
          <cell r="CE128" t="e">
            <v>#DIV/0!</v>
          </cell>
          <cell r="CF128" t="e">
            <v>#DIV/0!</v>
          </cell>
          <cell r="CG128" t="e">
            <v>#DIV/0!</v>
          </cell>
          <cell r="CH128" t="e">
            <v>#DIV/0!</v>
          </cell>
          <cell r="CI128" t="e">
            <v>#DIV/0!</v>
          </cell>
          <cell r="CJ128" t="e">
            <v>#DIV/0!</v>
          </cell>
          <cell r="CK128" t="e">
            <v>#DIV/0!</v>
          </cell>
          <cell r="CL128" t="e">
            <v>#DIV/0!</v>
          </cell>
        </row>
        <row r="129">
          <cell r="A129">
            <v>521</v>
          </cell>
          <cell r="B129" t="str">
            <v>521 Deputies, Sr Admin, Researchers, Pgm Evaluators</v>
          </cell>
          <cell r="E129" t="e">
            <v>#DIV/0!</v>
          </cell>
          <cell r="F129" t="e">
            <v>#DIV/0!</v>
          </cell>
          <cell r="G129" t="e">
            <v>#DIV/0!</v>
          </cell>
          <cell r="H129" t="e">
            <v>#DIV/0!</v>
          </cell>
          <cell r="I129" t="e">
            <v>#DIV/0!</v>
          </cell>
          <cell r="J129" t="e">
            <v>#DIV/0!</v>
          </cell>
          <cell r="K129" t="e">
            <v>#DIV/0!</v>
          </cell>
          <cell r="L129" t="e">
            <v>#DIV/0!</v>
          </cell>
          <cell r="M129" t="e">
            <v>#DIV/0!</v>
          </cell>
          <cell r="N129" t="e">
            <v>#DIV/0!</v>
          </cell>
          <cell r="O129" t="e">
            <v>#DIV/0!</v>
          </cell>
          <cell r="P129" t="e">
            <v>#DIV/0!</v>
          </cell>
          <cell r="Q129" t="e">
            <v>#DIV/0!</v>
          </cell>
          <cell r="R129" t="e">
            <v>#DIV/0!</v>
          </cell>
          <cell r="S129" t="e">
            <v>#DIV/0!</v>
          </cell>
          <cell r="T129" t="e">
            <v>#DIV/0!</v>
          </cell>
          <cell r="U129" t="e">
            <v>#DIV/0!</v>
          </cell>
          <cell r="V129" t="e">
            <v>#DIV/0!</v>
          </cell>
          <cell r="W129" t="e">
            <v>#DIV/0!</v>
          </cell>
          <cell r="X129" t="e">
            <v>#DIV/0!</v>
          </cell>
          <cell r="Y129" t="e">
            <v>#DIV/0!</v>
          </cell>
          <cell r="Z129" t="e">
            <v>#DIV/0!</v>
          </cell>
          <cell r="AA129" t="e">
            <v>#DIV/0!</v>
          </cell>
          <cell r="AB129" t="e">
            <v>#DIV/0!</v>
          </cell>
          <cell r="AC129" t="e">
            <v>#DIV/0!</v>
          </cell>
          <cell r="AD129" t="e">
            <v>#DIV/0!</v>
          </cell>
          <cell r="AE129" t="e">
            <v>#DIV/0!</v>
          </cell>
          <cell r="AF129" t="e">
            <v>#DIV/0!</v>
          </cell>
          <cell r="AG129" t="e">
            <v>#DIV/0!</v>
          </cell>
          <cell r="AH129" t="e">
            <v>#DIV/0!</v>
          </cell>
          <cell r="AI129" t="e">
            <v>#DIV/0!</v>
          </cell>
          <cell r="AJ129" t="e">
            <v>#DIV/0!</v>
          </cell>
          <cell r="AK129" t="e">
            <v>#DIV/0!</v>
          </cell>
          <cell r="AL129" t="e">
            <v>#DIV/0!</v>
          </cell>
          <cell r="AM129" t="e">
            <v>#DIV/0!</v>
          </cell>
          <cell r="AN129" t="e">
            <v>#DIV/0!</v>
          </cell>
          <cell r="AO129" t="e">
            <v>#DIV/0!</v>
          </cell>
          <cell r="AP129" t="e">
            <v>#DIV/0!</v>
          </cell>
          <cell r="AQ129" t="e">
            <v>#DIV/0!</v>
          </cell>
          <cell r="AR129" t="e">
            <v>#DIV/0!</v>
          </cell>
          <cell r="AS129" t="e">
            <v>#DIV/0!</v>
          </cell>
          <cell r="AT129" t="e">
            <v>#DIV/0!</v>
          </cell>
          <cell r="AU129" t="e">
            <v>#DIV/0!</v>
          </cell>
          <cell r="AV129" t="e">
            <v>#DIV/0!</v>
          </cell>
          <cell r="AW129" t="e">
            <v>#DIV/0!</v>
          </cell>
          <cell r="AX129" t="e">
            <v>#DIV/0!</v>
          </cell>
          <cell r="AY129" t="e">
            <v>#DIV/0!</v>
          </cell>
          <cell r="AZ129" t="e">
            <v>#DIV/0!</v>
          </cell>
          <cell r="BA129" t="e">
            <v>#DIV/0!</v>
          </cell>
          <cell r="BB129" t="e">
            <v>#DIV/0!</v>
          </cell>
          <cell r="BC129" t="e">
            <v>#DIV/0!</v>
          </cell>
          <cell r="BD129" t="e">
            <v>#DIV/0!</v>
          </cell>
          <cell r="BE129" t="e">
            <v>#DIV/0!</v>
          </cell>
          <cell r="BF129" t="e">
            <v>#DIV/0!</v>
          </cell>
          <cell r="BG129" t="e">
            <v>#DIV/0!</v>
          </cell>
          <cell r="BH129" t="e">
            <v>#DIV/0!</v>
          </cell>
          <cell r="BI129" t="e">
            <v>#DIV/0!</v>
          </cell>
          <cell r="BJ129" t="e">
            <v>#DIV/0!</v>
          </cell>
          <cell r="BK129" t="e">
            <v>#DIV/0!</v>
          </cell>
          <cell r="BL129" t="e">
            <v>#DIV/0!</v>
          </cell>
          <cell r="BM129" t="e">
            <v>#DIV/0!</v>
          </cell>
          <cell r="BN129" t="e">
            <v>#DIV/0!</v>
          </cell>
          <cell r="BO129" t="e">
            <v>#DIV/0!</v>
          </cell>
          <cell r="BP129" t="e">
            <v>#DIV/0!</v>
          </cell>
          <cell r="BR129" t="e">
            <v>#DIV/0!</v>
          </cell>
          <cell r="BS129" t="e">
            <v>#DIV/0!</v>
          </cell>
          <cell r="BT129" t="e">
            <v>#DIV/0!</v>
          </cell>
          <cell r="BU129" t="e">
            <v>#DIV/0!</v>
          </cell>
          <cell r="BV129" t="e">
            <v>#DIV/0!</v>
          </cell>
          <cell r="BW129" t="e">
            <v>#DIV/0!</v>
          </cell>
          <cell r="BX129" t="e">
            <v>#DIV/0!</v>
          </cell>
          <cell r="BY129" t="e">
            <v>#DIV/0!</v>
          </cell>
          <cell r="BZ129" t="e">
            <v>#DIV/0!</v>
          </cell>
          <cell r="CA129" t="e">
            <v>#DIV/0!</v>
          </cell>
          <cell r="CB129" t="e">
            <v>#DIV/0!</v>
          </cell>
          <cell r="CC129" t="e">
            <v>#DIV/0!</v>
          </cell>
          <cell r="CD129" t="e">
            <v>#DIV/0!</v>
          </cell>
          <cell r="CE129" t="e">
            <v>#DIV/0!</v>
          </cell>
          <cell r="CF129" t="e">
            <v>#DIV/0!</v>
          </cell>
          <cell r="CG129" t="e">
            <v>#DIV/0!</v>
          </cell>
          <cell r="CH129" t="e">
            <v>#DIV/0!</v>
          </cell>
          <cell r="CI129" t="e">
            <v>#DIV/0!</v>
          </cell>
          <cell r="CJ129" t="e">
            <v>#DIV/0!</v>
          </cell>
          <cell r="CK129" t="e">
            <v>#DIV/0!</v>
          </cell>
          <cell r="CL129" t="e">
            <v>#DIV/0!</v>
          </cell>
        </row>
        <row r="130">
          <cell r="A130">
            <v>531</v>
          </cell>
          <cell r="B130" t="str">
            <v>531 Superintendent and School Board</v>
          </cell>
          <cell r="E130" t="e">
            <v>#DIV/0!</v>
          </cell>
          <cell r="F130" t="e">
            <v>#DIV/0!</v>
          </cell>
          <cell r="G130" t="e">
            <v>#DIV/0!</v>
          </cell>
          <cell r="H130" t="e">
            <v>#DIV/0!</v>
          </cell>
          <cell r="I130" t="e">
            <v>#DIV/0!</v>
          </cell>
          <cell r="J130" t="e">
            <v>#DIV/0!</v>
          </cell>
          <cell r="K130" t="e">
            <v>#DIV/0!</v>
          </cell>
          <cell r="L130" t="e">
            <v>#DIV/0!</v>
          </cell>
          <cell r="M130" t="e">
            <v>#DIV/0!</v>
          </cell>
          <cell r="N130" t="e">
            <v>#DIV/0!</v>
          </cell>
          <cell r="O130" t="e">
            <v>#DIV/0!</v>
          </cell>
          <cell r="P130" t="e">
            <v>#DIV/0!</v>
          </cell>
          <cell r="Q130" t="e">
            <v>#DIV/0!</v>
          </cell>
          <cell r="R130" t="e">
            <v>#DIV/0!</v>
          </cell>
          <cell r="S130" t="e">
            <v>#DIV/0!</v>
          </cell>
          <cell r="T130" t="e">
            <v>#DIV/0!</v>
          </cell>
          <cell r="U130" t="e">
            <v>#DIV/0!</v>
          </cell>
          <cell r="V130" t="e">
            <v>#DIV/0!</v>
          </cell>
          <cell r="W130" t="e">
            <v>#DIV/0!</v>
          </cell>
          <cell r="X130" t="e">
            <v>#DIV/0!</v>
          </cell>
          <cell r="Y130" t="e">
            <v>#DIV/0!</v>
          </cell>
          <cell r="Z130" t="e">
            <v>#DIV/0!</v>
          </cell>
          <cell r="AA130" t="e">
            <v>#DIV/0!</v>
          </cell>
          <cell r="AB130" t="e">
            <v>#DIV/0!</v>
          </cell>
          <cell r="AC130" t="e">
            <v>#DIV/0!</v>
          </cell>
          <cell r="AD130" t="e">
            <v>#DIV/0!</v>
          </cell>
          <cell r="AE130" t="e">
            <v>#DIV/0!</v>
          </cell>
          <cell r="AF130" t="e">
            <v>#DIV/0!</v>
          </cell>
          <cell r="AG130" t="e">
            <v>#DIV/0!</v>
          </cell>
          <cell r="AH130" t="e">
            <v>#DIV/0!</v>
          </cell>
          <cell r="AI130" t="e">
            <v>#DIV/0!</v>
          </cell>
          <cell r="AJ130" t="e">
            <v>#DIV/0!</v>
          </cell>
          <cell r="AK130" t="e">
            <v>#DIV/0!</v>
          </cell>
          <cell r="AL130" t="e">
            <v>#DIV/0!</v>
          </cell>
          <cell r="AM130" t="e">
            <v>#DIV/0!</v>
          </cell>
          <cell r="AN130" t="e">
            <v>#DIV/0!</v>
          </cell>
          <cell r="AO130" t="e">
            <v>#DIV/0!</v>
          </cell>
          <cell r="AP130" t="e">
            <v>#DIV/0!</v>
          </cell>
          <cell r="AQ130" t="e">
            <v>#DIV/0!</v>
          </cell>
          <cell r="AR130" t="e">
            <v>#DIV/0!</v>
          </cell>
          <cell r="AS130" t="e">
            <v>#DIV/0!</v>
          </cell>
          <cell r="AT130" t="e">
            <v>#DIV/0!</v>
          </cell>
          <cell r="AU130" t="e">
            <v>#DIV/0!</v>
          </cell>
          <cell r="AV130" t="e">
            <v>#DIV/0!</v>
          </cell>
          <cell r="AW130" t="e">
            <v>#DIV/0!</v>
          </cell>
          <cell r="AX130" t="e">
            <v>#DIV/0!</v>
          </cell>
          <cell r="AY130" t="e">
            <v>#DIV/0!</v>
          </cell>
          <cell r="AZ130" t="e">
            <v>#DIV/0!</v>
          </cell>
          <cell r="BA130" t="e">
            <v>#DIV/0!</v>
          </cell>
          <cell r="BB130" t="e">
            <v>#DIV/0!</v>
          </cell>
          <cell r="BC130" t="e">
            <v>#DIV/0!</v>
          </cell>
          <cell r="BD130" t="e">
            <v>#DIV/0!</v>
          </cell>
          <cell r="BE130" t="e">
            <v>#DIV/0!</v>
          </cell>
          <cell r="BF130" t="e">
            <v>#DIV/0!</v>
          </cell>
          <cell r="BG130" t="e">
            <v>#DIV/0!</v>
          </cell>
          <cell r="BH130" t="e">
            <v>#DIV/0!</v>
          </cell>
          <cell r="BI130" t="e">
            <v>#DIV/0!</v>
          </cell>
          <cell r="BJ130" t="e">
            <v>#DIV/0!</v>
          </cell>
          <cell r="BK130" t="e">
            <v>#DIV/0!</v>
          </cell>
          <cell r="BL130" t="e">
            <v>#DIV/0!</v>
          </cell>
          <cell r="BM130" t="e">
            <v>#DIV/0!</v>
          </cell>
          <cell r="BN130" t="e">
            <v>#DIV/0!</v>
          </cell>
          <cell r="BO130" t="e">
            <v>#DIV/0!</v>
          </cell>
          <cell r="BP130" t="e">
            <v>#DIV/0!</v>
          </cell>
          <cell r="BR130" t="e">
            <v>#DIV/0!</v>
          </cell>
          <cell r="BS130" t="e">
            <v>#DIV/0!</v>
          </cell>
          <cell r="BT130" t="e">
            <v>#DIV/0!</v>
          </cell>
          <cell r="BU130" t="e">
            <v>#DIV/0!</v>
          </cell>
          <cell r="BV130" t="e">
            <v>#DIV/0!</v>
          </cell>
          <cell r="BW130" t="e">
            <v>#DIV/0!</v>
          </cell>
          <cell r="BX130" t="e">
            <v>#DIV/0!</v>
          </cell>
          <cell r="BY130" t="e">
            <v>#DIV/0!</v>
          </cell>
          <cell r="BZ130" t="e">
            <v>#DIV/0!</v>
          </cell>
          <cell r="CA130" t="e">
            <v>#DIV/0!</v>
          </cell>
          <cell r="CB130" t="e">
            <v>#DIV/0!</v>
          </cell>
          <cell r="CC130" t="e">
            <v>#DIV/0!</v>
          </cell>
          <cell r="CD130" t="e">
            <v>#DIV/0!</v>
          </cell>
          <cell r="CE130" t="e">
            <v>#DIV/0!</v>
          </cell>
          <cell r="CF130" t="e">
            <v>#DIV/0!</v>
          </cell>
          <cell r="CG130" t="e">
            <v>#DIV/0!</v>
          </cell>
          <cell r="CH130" t="e">
            <v>#DIV/0!</v>
          </cell>
          <cell r="CI130" t="e">
            <v>#DIV/0!</v>
          </cell>
          <cell r="CJ130" t="e">
            <v>#DIV/0!</v>
          </cell>
          <cell r="CK130" t="e">
            <v>#DIV/0!</v>
          </cell>
          <cell r="CL130" t="e">
            <v>#DIV/0!</v>
          </cell>
        </row>
        <row r="131">
          <cell r="A131">
            <v>532</v>
          </cell>
          <cell r="B131" t="str">
            <v>532 Legal</v>
          </cell>
          <cell r="E131" t="e">
            <v>#DIV/0!</v>
          </cell>
          <cell r="F131" t="e">
            <v>#DIV/0!</v>
          </cell>
          <cell r="G131" t="e">
            <v>#DIV/0!</v>
          </cell>
          <cell r="H131" t="e">
            <v>#DIV/0!</v>
          </cell>
          <cell r="I131" t="e">
            <v>#DIV/0!</v>
          </cell>
          <cell r="J131" t="e">
            <v>#DIV/0!</v>
          </cell>
          <cell r="K131" t="e">
            <v>#DIV/0!</v>
          </cell>
          <cell r="L131" t="e">
            <v>#DIV/0!</v>
          </cell>
          <cell r="M131" t="e">
            <v>#DIV/0!</v>
          </cell>
          <cell r="N131" t="e">
            <v>#DIV/0!</v>
          </cell>
          <cell r="O131" t="e">
            <v>#DIV/0!</v>
          </cell>
          <cell r="P131" t="e">
            <v>#DIV/0!</v>
          </cell>
          <cell r="Q131" t="e">
            <v>#DIV/0!</v>
          </cell>
          <cell r="R131" t="e">
            <v>#DIV/0!</v>
          </cell>
          <cell r="S131" t="e">
            <v>#DIV/0!</v>
          </cell>
          <cell r="T131" t="e">
            <v>#DIV/0!</v>
          </cell>
          <cell r="U131" t="e">
            <v>#DIV/0!</v>
          </cell>
          <cell r="V131" t="e">
            <v>#DIV/0!</v>
          </cell>
          <cell r="W131" t="e">
            <v>#DIV/0!</v>
          </cell>
          <cell r="X131" t="e">
            <v>#DIV/0!</v>
          </cell>
          <cell r="Y131" t="e">
            <v>#DIV/0!</v>
          </cell>
          <cell r="Z131" t="e">
            <v>#DIV/0!</v>
          </cell>
          <cell r="AA131" t="e">
            <v>#DIV/0!</v>
          </cell>
          <cell r="AB131" t="e">
            <v>#DIV/0!</v>
          </cell>
          <cell r="AC131" t="e">
            <v>#DIV/0!</v>
          </cell>
          <cell r="AD131" t="e">
            <v>#DIV/0!</v>
          </cell>
          <cell r="AE131" t="e">
            <v>#DIV/0!</v>
          </cell>
          <cell r="AF131" t="e">
            <v>#DIV/0!</v>
          </cell>
          <cell r="AG131" t="e">
            <v>#DIV/0!</v>
          </cell>
          <cell r="AH131" t="e">
            <v>#DIV/0!</v>
          </cell>
          <cell r="AI131" t="e">
            <v>#DIV/0!</v>
          </cell>
          <cell r="AJ131" t="e">
            <v>#DIV/0!</v>
          </cell>
          <cell r="AK131" t="e">
            <v>#DIV/0!</v>
          </cell>
          <cell r="AL131" t="e">
            <v>#DIV/0!</v>
          </cell>
          <cell r="AM131" t="e">
            <v>#DIV/0!</v>
          </cell>
          <cell r="AN131" t="e">
            <v>#DIV/0!</v>
          </cell>
          <cell r="AO131" t="e">
            <v>#DIV/0!</v>
          </cell>
          <cell r="AP131" t="e">
            <v>#DIV/0!</v>
          </cell>
          <cell r="AQ131" t="e">
            <v>#DIV/0!</v>
          </cell>
          <cell r="AR131" t="e">
            <v>#DIV/0!</v>
          </cell>
          <cell r="AS131" t="e">
            <v>#DIV/0!</v>
          </cell>
          <cell r="AT131" t="e">
            <v>#DIV/0!</v>
          </cell>
          <cell r="AU131" t="e">
            <v>#DIV/0!</v>
          </cell>
          <cell r="AV131" t="e">
            <v>#DIV/0!</v>
          </cell>
          <cell r="AW131" t="e">
            <v>#DIV/0!</v>
          </cell>
          <cell r="AX131" t="e">
            <v>#DIV/0!</v>
          </cell>
          <cell r="AY131" t="e">
            <v>#DIV/0!</v>
          </cell>
          <cell r="AZ131" t="e">
            <v>#DIV/0!</v>
          </cell>
          <cell r="BA131" t="e">
            <v>#DIV/0!</v>
          </cell>
          <cell r="BB131" t="e">
            <v>#DIV/0!</v>
          </cell>
          <cell r="BC131" t="e">
            <v>#DIV/0!</v>
          </cell>
          <cell r="BD131" t="e">
            <v>#DIV/0!</v>
          </cell>
          <cell r="BE131" t="e">
            <v>#DIV/0!</v>
          </cell>
          <cell r="BF131" t="e">
            <v>#DIV/0!</v>
          </cell>
          <cell r="BG131" t="e">
            <v>#DIV/0!</v>
          </cell>
          <cell r="BH131" t="e">
            <v>#DIV/0!</v>
          </cell>
          <cell r="BI131" t="e">
            <v>#DIV/0!</v>
          </cell>
          <cell r="BJ131" t="e">
            <v>#DIV/0!</v>
          </cell>
          <cell r="BK131" t="e">
            <v>#DIV/0!</v>
          </cell>
          <cell r="BL131" t="e">
            <v>#DIV/0!</v>
          </cell>
          <cell r="BM131" t="e">
            <v>#DIV/0!</v>
          </cell>
          <cell r="BN131" t="e">
            <v>#DIV/0!</v>
          </cell>
          <cell r="BO131" t="e">
            <v>#DIV/0!</v>
          </cell>
          <cell r="BP131" t="e">
            <v>#DIV/0!</v>
          </cell>
          <cell r="BR131" t="e">
            <v>#DIV/0!</v>
          </cell>
          <cell r="BS131" t="e">
            <v>#DIV/0!</v>
          </cell>
          <cell r="BT131" t="e">
            <v>#DIV/0!</v>
          </cell>
          <cell r="BU131" t="e">
            <v>#DIV/0!</v>
          </cell>
          <cell r="BV131" t="e">
            <v>#DIV/0!</v>
          </cell>
          <cell r="BW131" t="e">
            <v>#DIV/0!</v>
          </cell>
          <cell r="BX131" t="e">
            <v>#DIV/0!</v>
          </cell>
          <cell r="BY131" t="e">
            <v>#DIV/0!</v>
          </cell>
          <cell r="BZ131" t="e">
            <v>#DIV/0!</v>
          </cell>
          <cell r="CA131" t="e">
            <v>#DIV/0!</v>
          </cell>
          <cell r="CB131" t="e">
            <v>#DIV/0!</v>
          </cell>
          <cell r="CC131" t="e">
            <v>#DIV/0!</v>
          </cell>
          <cell r="CD131" t="e">
            <v>#DIV/0!</v>
          </cell>
          <cell r="CE131" t="e">
            <v>#DIV/0!</v>
          </cell>
          <cell r="CF131" t="e">
            <v>#DIV/0!</v>
          </cell>
          <cell r="CG131" t="e">
            <v>#DIV/0!</v>
          </cell>
          <cell r="CH131" t="e">
            <v>#DIV/0!</v>
          </cell>
          <cell r="CI131" t="e">
            <v>#DIV/0!</v>
          </cell>
          <cell r="CJ131" t="e">
            <v>#DIV/0!</v>
          </cell>
          <cell r="CK131" t="e">
            <v>#DIV/0!</v>
          </cell>
          <cell r="CL131" t="e">
            <v>#DIV/0!</v>
          </cell>
        </row>
        <row r="132">
          <cell r="A132">
            <v>90000</v>
          </cell>
          <cell r="B132" t="str">
            <v>Total</v>
          </cell>
          <cell r="E132" t="e">
            <v>#DIV/0!</v>
          </cell>
          <cell r="F132" t="e">
            <v>#DIV/0!</v>
          </cell>
          <cell r="G132" t="e">
            <v>#DIV/0!</v>
          </cell>
          <cell r="H132" t="e">
            <v>#DIV/0!</v>
          </cell>
          <cell r="I132" t="e">
            <v>#DIV/0!</v>
          </cell>
          <cell r="J132" t="e">
            <v>#DIV/0!</v>
          </cell>
          <cell r="K132" t="e">
            <v>#DIV/0!</v>
          </cell>
          <cell r="L132" t="e">
            <v>#DIV/0!</v>
          </cell>
          <cell r="M132" t="e">
            <v>#DIV/0!</v>
          </cell>
          <cell r="N132" t="e">
            <v>#DIV/0!</v>
          </cell>
          <cell r="O132" t="e">
            <v>#DIV/0!</v>
          </cell>
          <cell r="P132" t="e">
            <v>#DIV/0!</v>
          </cell>
          <cell r="Q132" t="e">
            <v>#DIV/0!</v>
          </cell>
          <cell r="R132" t="e">
            <v>#DIV/0!</v>
          </cell>
          <cell r="S132" t="e">
            <v>#DIV/0!</v>
          </cell>
          <cell r="T132" t="e">
            <v>#DIV/0!</v>
          </cell>
          <cell r="U132" t="e">
            <v>#DIV/0!</v>
          </cell>
          <cell r="V132" t="e">
            <v>#DIV/0!</v>
          </cell>
          <cell r="W132" t="e">
            <v>#DIV/0!</v>
          </cell>
          <cell r="X132" t="e">
            <v>#DIV/0!</v>
          </cell>
          <cell r="Y132" t="e">
            <v>#DIV/0!</v>
          </cell>
          <cell r="Z132" t="e">
            <v>#DIV/0!</v>
          </cell>
          <cell r="AA132" t="e">
            <v>#DIV/0!</v>
          </cell>
          <cell r="AB132" t="e">
            <v>#DIV/0!</v>
          </cell>
          <cell r="AC132" t="e">
            <v>#DIV/0!</v>
          </cell>
          <cell r="AD132" t="e">
            <v>#DIV/0!</v>
          </cell>
          <cell r="AE132" t="e">
            <v>#DIV/0!</v>
          </cell>
          <cell r="AF132" t="e">
            <v>#DIV/0!</v>
          </cell>
          <cell r="AG132" t="e">
            <v>#DIV/0!</v>
          </cell>
          <cell r="AH132" t="e">
            <v>#DIV/0!</v>
          </cell>
          <cell r="AI132" t="e">
            <v>#DIV/0!</v>
          </cell>
          <cell r="AJ132" t="e">
            <v>#DIV/0!</v>
          </cell>
          <cell r="AK132" t="e">
            <v>#DIV/0!</v>
          </cell>
          <cell r="AL132" t="e">
            <v>#DIV/0!</v>
          </cell>
          <cell r="AM132" t="e">
            <v>#DIV/0!</v>
          </cell>
          <cell r="AN132" t="e">
            <v>#DIV/0!</v>
          </cell>
          <cell r="AO132" t="e">
            <v>#DIV/0!</v>
          </cell>
          <cell r="AP132" t="e">
            <v>#DIV/0!</v>
          </cell>
          <cell r="AQ132" t="e">
            <v>#DIV/0!</v>
          </cell>
          <cell r="AR132" t="e">
            <v>#DIV/0!</v>
          </cell>
          <cell r="AS132" t="e">
            <v>#DIV/0!</v>
          </cell>
          <cell r="AT132" t="e">
            <v>#DIV/0!</v>
          </cell>
          <cell r="AU132" t="e">
            <v>#DIV/0!</v>
          </cell>
          <cell r="AV132" t="e">
            <v>#DIV/0!</v>
          </cell>
          <cell r="AW132" t="e">
            <v>#DIV/0!</v>
          </cell>
          <cell r="AX132" t="e">
            <v>#DIV/0!</v>
          </cell>
          <cell r="AY132" t="e">
            <v>#DIV/0!</v>
          </cell>
          <cell r="AZ132" t="e">
            <v>#DIV/0!</v>
          </cell>
          <cell r="BA132" t="e">
            <v>#DIV/0!</v>
          </cell>
          <cell r="BB132" t="e">
            <v>#DIV/0!</v>
          </cell>
          <cell r="BC132" t="e">
            <v>#DIV/0!</v>
          </cell>
          <cell r="BD132" t="e">
            <v>#DIV/0!</v>
          </cell>
          <cell r="BE132" t="e">
            <v>#DIV/0!</v>
          </cell>
          <cell r="BF132" t="e">
            <v>#DIV/0!</v>
          </cell>
          <cell r="BG132" t="e">
            <v>#DIV/0!</v>
          </cell>
          <cell r="BH132" t="e">
            <v>#DIV/0!</v>
          </cell>
          <cell r="BI132" t="e">
            <v>#DIV/0!</v>
          </cell>
          <cell r="BJ132" t="e">
            <v>#DIV/0!</v>
          </cell>
          <cell r="BK132" t="e">
            <v>#DIV/0!</v>
          </cell>
          <cell r="BL132" t="e">
            <v>#DIV/0!</v>
          </cell>
          <cell r="BM132" t="e">
            <v>#DIV/0!</v>
          </cell>
          <cell r="BN132" t="e">
            <v>#DIV/0!</v>
          </cell>
          <cell r="BO132" t="e">
            <v>#DIV/0!</v>
          </cell>
          <cell r="BP132" t="e">
            <v>#DIV/0!</v>
          </cell>
          <cell r="BR132" t="e">
            <v>#DIV/0!</v>
          </cell>
          <cell r="BS132" t="e">
            <v>#DIV/0!</v>
          </cell>
          <cell r="BT132" t="e">
            <v>#DIV/0!</v>
          </cell>
          <cell r="BU132" t="e">
            <v>#DIV/0!</v>
          </cell>
          <cell r="BV132" t="e">
            <v>#DIV/0!</v>
          </cell>
          <cell r="BW132" t="e">
            <v>#DIV/0!</v>
          </cell>
          <cell r="BX132" t="e">
            <v>#DIV/0!</v>
          </cell>
          <cell r="BY132" t="e">
            <v>#DIV/0!</v>
          </cell>
          <cell r="BZ132" t="e">
            <v>#DIV/0!</v>
          </cell>
          <cell r="CA132" t="e">
            <v>#DIV/0!</v>
          </cell>
          <cell r="CB132" t="e">
            <v>#DIV/0!</v>
          </cell>
          <cell r="CC132" t="e">
            <v>#DIV/0!</v>
          </cell>
          <cell r="CD132" t="e">
            <v>#DIV/0!</v>
          </cell>
          <cell r="CE132" t="e">
            <v>#DIV/0!</v>
          </cell>
          <cell r="CF132" t="e">
            <v>#DIV/0!</v>
          </cell>
          <cell r="CG132" t="e">
            <v>#DIV/0!</v>
          </cell>
          <cell r="CH132" t="e">
            <v>#DIV/0!</v>
          </cell>
          <cell r="CI132" t="e">
            <v>#DIV/0!</v>
          </cell>
          <cell r="CJ132" t="e">
            <v>#DIV/0!</v>
          </cell>
          <cell r="CK132" t="e">
            <v>#DIV/0!</v>
          </cell>
          <cell r="CL132" t="e">
            <v>#DIV/0!</v>
          </cell>
        </row>
        <row r="133">
          <cell r="A133">
            <v>35</v>
          </cell>
          <cell r="B133" t="str">
            <v>&lt;==== N</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row>
        <row r="143">
          <cell r="A143">
            <v>0</v>
          </cell>
          <cell r="B143" t="str">
            <v>0 Other Programs</v>
          </cell>
          <cell r="E143" t="e">
            <v>#DIV/0!</v>
          </cell>
          <cell r="F143" t="e">
            <v>#DIV/0!</v>
          </cell>
          <cell r="G143" t="e">
            <v>#DIV/0!</v>
          </cell>
          <cell r="H143" t="e">
            <v>#DIV/0!</v>
          </cell>
          <cell r="I143" t="e">
            <v>#DIV/0!</v>
          </cell>
          <cell r="J143" t="e">
            <v>#DIV/0!</v>
          </cell>
          <cell r="K143" t="e">
            <v>#DIV/0!</v>
          </cell>
          <cell r="L143" t="e">
            <v>#DIV/0!</v>
          </cell>
          <cell r="M143" t="e">
            <v>#DIV/0!</v>
          </cell>
          <cell r="N143" t="e">
            <v>#DIV/0!</v>
          </cell>
          <cell r="O143" t="e">
            <v>#DIV/0!</v>
          </cell>
          <cell r="P143">
            <v>0</v>
          </cell>
          <cell r="Q143" t="e">
            <v>#DIV/0!</v>
          </cell>
          <cell r="R143" t="e">
            <v>#DIV/0!</v>
          </cell>
          <cell r="S143" t="e">
            <v>#DIV/0!</v>
          </cell>
          <cell r="T143" t="e">
            <v>#DIV/0!</v>
          </cell>
          <cell r="U143">
            <v>0</v>
          </cell>
          <cell r="V143" t="e">
            <v>#DIV/0!</v>
          </cell>
          <cell r="W143" t="e">
            <v>#DIV/0!</v>
          </cell>
          <cell r="X143" t="e">
            <v>#DIV/0!</v>
          </cell>
          <cell r="Y143" t="e">
            <v>#DIV/0!</v>
          </cell>
          <cell r="Z143" t="e">
            <v>#DIV/0!</v>
          </cell>
          <cell r="AA143" t="e">
            <v>#DIV/0!</v>
          </cell>
          <cell r="AB143" t="e">
            <v>#DIV/0!</v>
          </cell>
          <cell r="AC143" t="e">
            <v>#DIV/0!</v>
          </cell>
          <cell r="AD143" t="e">
            <v>#DIV/0!</v>
          </cell>
          <cell r="AE143">
            <v>0</v>
          </cell>
          <cell r="AF143" t="e">
            <v>#DIV/0!</v>
          </cell>
          <cell r="AG143" t="e">
            <v>#DIV/0!</v>
          </cell>
          <cell r="AH143" t="e">
            <v>#DIV/0!</v>
          </cell>
          <cell r="AI143" t="e">
            <v>#DIV/0!</v>
          </cell>
          <cell r="AJ143" t="e">
            <v>#DIV/0!</v>
          </cell>
          <cell r="AK143">
            <v>0</v>
          </cell>
          <cell r="AL143">
            <v>0</v>
          </cell>
          <cell r="AM143" t="e">
            <v>#DIV/0!</v>
          </cell>
          <cell r="AN143" t="e">
            <v>#DIV/0!</v>
          </cell>
          <cell r="AO143" t="e">
            <v>#DIV/0!</v>
          </cell>
          <cell r="AP143" t="e">
            <v>#DIV/0!</v>
          </cell>
          <cell r="AQ143" t="e">
            <v>#DIV/0!</v>
          </cell>
          <cell r="AR143" t="e">
            <v>#DIV/0!</v>
          </cell>
          <cell r="AS143" t="e">
            <v>#DIV/0!</v>
          </cell>
          <cell r="AT143" t="e">
            <v>#DIV/0!</v>
          </cell>
          <cell r="AU143" t="e">
            <v>#DIV/0!</v>
          </cell>
          <cell r="AV143" t="e">
            <v>#DIV/0!</v>
          </cell>
          <cell r="AW143" t="e">
            <v>#DIV/0!</v>
          </cell>
          <cell r="AX143" t="e">
            <v>#DIV/0!</v>
          </cell>
          <cell r="AY143" t="e">
            <v>#DIV/0!</v>
          </cell>
          <cell r="AZ143" t="e">
            <v>#DIV/0!</v>
          </cell>
          <cell r="BA143" t="e">
            <v>#DIV/0!</v>
          </cell>
          <cell r="BB143" t="e">
            <v>#DIV/0!</v>
          </cell>
          <cell r="BC143" t="e">
            <v>#DIV/0!</v>
          </cell>
          <cell r="BD143" t="e">
            <v>#DIV/0!</v>
          </cell>
          <cell r="BE143" t="e">
            <v>#DIV/0!</v>
          </cell>
          <cell r="BF143" t="e">
            <v>#DIV/0!</v>
          </cell>
          <cell r="BG143" t="e">
            <v>#DIV/0!</v>
          </cell>
          <cell r="BH143" t="e">
            <v>#DIV/0!</v>
          </cell>
          <cell r="BI143" t="e">
            <v>#DIV/0!</v>
          </cell>
          <cell r="BJ143" t="e">
            <v>#DIV/0!</v>
          </cell>
          <cell r="BK143" t="e">
            <v>#DIV/0!</v>
          </cell>
          <cell r="BL143" t="e">
            <v>#DIV/0!</v>
          </cell>
          <cell r="BM143" t="e">
            <v>#DIV/0!</v>
          </cell>
          <cell r="BN143" t="e">
            <v>#DIV/0!</v>
          </cell>
          <cell r="BO143" t="e">
            <v>#DIV/0!</v>
          </cell>
          <cell r="BP143" t="e">
            <v>#DIV/0!</v>
          </cell>
        </row>
        <row r="144">
          <cell r="A144">
            <v>0</v>
          </cell>
          <cell r="B144" t="str">
            <v>1 Regular Elementary/Secondary Education</v>
          </cell>
          <cell r="E144" t="e">
            <v>#DIV/0!</v>
          </cell>
          <cell r="F144" t="e">
            <v>#DIV/0!</v>
          </cell>
          <cell r="G144" t="e">
            <v>#DIV/0!</v>
          </cell>
          <cell r="H144" t="e">
            <v>#DIV/0!</v>
          </cell>
          <cell r="I144" t="e">
            <v>#DIV/0!</v>
          </cell>
          <cell r="J144" t="e">
            <v>#DIV/0!</v>
          </cell>
          <cell r="K144" t="e">
            <v>#DIV/0!</v>
          </cell>
          <cell r="L144" t="e">
            <v>#DIV/0!</v>
          </cell>
          <cell r="M144" t="e">
            <v>#DIV/0!</v>
          </cell>
          <cell r="N144" t="e">
            <v>#DIV/0!</v>
          </cell>
          <cell r="O144" t="e">
            <v>#DIV/0!</v>
          </cell>
          <cell r="P144">
            <v>0</v>
          </cell>
          <cell r="Q144" t="e">
            <v>#DIV/0!</v>
          </cell>
          <cell r="R144" t="e">
            <v>#DIV/0!</v>
          </cell>
          <cell r="S144" t="e">
            <v>#DIV/0!</v>
          </cell>
          <cell r="T144" t="e">
            <v>#DIV/0!</v>
          </cell>
          <cell r="U144">
            <v>0</v>
          </cell>
          <cell r="V144" t="e">
            <v>#DIV/0!</v>
          </cell>
          <cell r="W144" t="e">
            <v>#DIV/0!</v>
          </cell>
          <cell r="X144" t="e">
            <v>#DIV/0!</v>
          </cell>
          <cell r="Y144" t="e">
            <v>#DIV/0!</v>
          </cell>
          <cell r="Z144" t="e">
            <v>#DIV/0!</v>
          </cell>
          <cell r="AA144" t="e">
            <v>#DIV/0!</v>
          </cell>
          <cell r="AB144" t="e">
            <v>#DIV/0!</v>
          </cell>
          <cell r="AC144" t="e">
            <v>#DIV/0!</v>
          </cell>
          <cell r="AD144" t="e">
            <v>#DIV/0!</v>
          </cell>
          <cell r="AE144">
            <v>0</v>
          </cell>
          <cell r="AF144" t="e">
            <v>#DIV/0!</v>
          </cell>
          <cell r="AG144" t="e">
            <v>#DIV/0!</v>
          </cell>
          <cell r="AH144" t="e">
            <v>#DIV/0!</v>
          </cell>
          <cell r="AI144" t="e">
            <v>#DIV/0!</v>
          </cell>
          <cell r="AJ144" t="e">
            <v>#DIV/0!</v>
          </cell>
          <cell r="AK144">
            <v>0</v>
          </cell>
          <cell r="AL144">
            <v>0</v>
          </cell>
          <cell r="AM144" t="e">
            <v>#DIV/0!</v>
          </cell>
          <cell r="AN144" t="e">
            <v>#DIV/0!</v>
          </cell>
          <cell r="AO144" t="e">
            <v>#DIV/0!</v>
          </cell>
          <cell r="AP144" t="e">
            <v>#DIV/0!</v>
          </cell>
          <cell r="AQ144" t="e">
            <v>#DIV/0!</v>
          </cell>
          <cell r="AR144" t="e">
            <v>#DIV/0!</v>
          </cell>
          <cell r="AS144" t="e">
            <v>#DIV/0!</v>
          </cell>
          <cell r="AT144" t="e">
            <v>#DIV/0!</v>
          </cell>
          <cell r="AU144" t="e">
            <v>#DIV/0!</v>
          </cell>
          <cell r="AV144" t="e">
            <v>#DIV/0!</v>
          </cell>
          <cell r="AW144" t="e">
            <v>#DIV/0!</v>
          </cell>
          <cell r="AX144" t="e">
            <v>#DIV/0!</v>
          </cell>
          <cell r="AY144" t="e">
            <v>#DIV/0!</v>
          </cell>
          <cell r="AZ144" t="e">
            <v>#DIV/0!</v>
          </cell>
          <cell r="BA144" t="e">
            <v>#DIV/0!</v>
          </cell>
          <cell r="BB144" t="e">
            <v>#DIV/0!</v>
          </cell>
          <cell r="BC144" t="e">
            <v>#DIV/0!</v>
          </cell>
          <cell r="BD144" t="e">
            <v>#DIV/0!</v>
          </cell>
          <cell r="BE144" t="e">
            <v>#DIV/0!</v>
          </cell>
          <cell r="BF144" t="e">
            <v>#DIV/0!</v>
          </cell>
          <cell r="BG144" t="e">
            <v>#DIV/0!</v>
          </cell>
          <cell r="BH144" t="e">
            <v>#DIV/0!</v>
          </cell>
          <cell r="BI144" t="e">
            <v>#DIV/0!</v>
          </cell>
          <cell r="BJ144" t="e">
            <v>#DIV/0!</v>
          </cell>
          <cell r="BK144" t="e">
            <v>#DIV/0!</v>
          </cell>
          <cell r="BL144" t="e">
            <v>#DIV/0!</v>
          </cell>
          <cell r="BM144" t="e">
            <v>#DIV/0!</v>
          </cell>
          <cell r="BN144" t="e">
            <v>#DIV/0!</v>
          </cell>
          <cell r="BO144" t="e">
            <v>#DIV/0!</v>
          </cell>
          <cell r="BP144" t="e">
            <v>#DIV/0!</v>
          </cell>
        </row>
        <row r="145">
          <cell r="A145">
            <v>20</v>
          </cell>
          <cell r="B145" t="str">
            <v>2 Special Education</v>
          </cell>
          <cell r="E145" t="e">
            <v>#DIV/0!</v>
          </cell>
          <cell r="F145" t="e">
            <v>#DIV/0!</v>
          </cell>
          <cell r="G145" t="e">
            <v>#DIV/0!</v>
          </cell>
          <cell r="H145" t="e">
            <v>#DIV/0!</v>
          </cell>
          <cell r="I145" t="e">
            <v>#DIV/0!</v>
          </cell>
          <cell r="J145" t="e">
            <v>#DIV/0!</v>
          </cell>
          <cell r="K145" t="e">
            <v>#DIV/0!</v>
          </cell>
          <cell r="L145" t="e">
            <v>#DIV/0!</v>
          </cell>
          <cell r="M145" t="e">
            <v>#DIV/0!</v>
          </cell>
          <cell r="N145" t="e">
            <v>#DIV/0!</v>
          </cell>
          <cell r="O145" t="e">
            <v>#DIV/0!</v>
          </cell>
          <cell r="P145">
            <v>0</v>
          </cell>
          <cell r="Q145" t="e">
            <v>#DIV/0!</v>
          </cell>
          <cell r="R145" t="e">
            <v>#DIV/0!</v>
          </cell>
          <cell r="S145" t="e">
            <v>#DIV/0!</v>
          </cell>
          <cell r="T145" t="e">
            <v>#DIV/0!</v>
          </cell>
          <cell r="U145">
            <v>0</v>
          </cell>
          <cell r="V145" t="e">
            <v>#DIV/0!</v>
          </cell>
          <cell r="W145" t="e">
            <v>#DIV/0!</v>
          </cell>
          <cell r="X145" t="e">
            <v>#DIV/0!</v>
          </cell>
          <cell r="Y145" t="e">
            <v>#DIV/0!</v>
          </cell>
          <cell r="Z145" t="e">
            <v>#DIV/0!</v>
          </cell>
          <cell r="AA145" t="e">
            <v>#DIV/0!</v>
          </cell>
          <cell r="AB145" t="e">
            <v>#DIV/0!</v>
          </cell>
          <cell r="AC145" t="e">
            <v>#DIV/0!</v>
          </cell>
          <cell r="AD145" t="e">
            <v>#DIV/0!</v>
          </cell>
          <cell r="AE145">
            <v>0</v>
          </cell>
          <cell r="AF145" t="e">
            <v>#DIV/0!</v>
          </cell>
          <cell r="AG145" t="e">
            <v>#DIV/0!</v>
          </cell>
          <cell r="AH145" t="e">
            <v>#DIV/0!</v>
          </cell>
          <cell r="AI145" t="e">
            <v>#DIV/0!</v>
          </cell>
          <cell r="AJ145" t="e">
            <v>#DIV/0!</v>
          </cell>
          <cell r="AK145">
            <v>0</v>
          </cell>
          <cell r="AL145">
            <v>0</v>
          </cell>
          <cell r="AM145" t="e">
            <v>#DIV/0!</v>
          </cell>
          <cell r="AN145" t="e">
            <v>#DIV/0!</v>
          </cell>
          <cell r="AO145" t="e">
            <v>#DIV/0!</v>
          </cell>
          <cell r="AP145" t="e">
            <v>#DIV/0!</v>
          </cell>
          <cell r="AQ145" t="e">
            <v>#DIV/0!</v>
          </cell>
          <cell r="AR145" t="e">
            <v>#DIV/0!</v>
          </cell>
          <cell r="AS145" t="e">
            <v>#DIV/0!</v>
          </cell>
          <cell r="AT145" t="e">
            <v>#DIV/0!</v>
          </cell>
          <cell r="AU145" t="e">
            <v>#DIV/0!</v>
          </cell>
          <cell r="AV145" t="e">
            <v>#DIV/0!</v>
          </cell>
          <cell r="AW145" t="e">
            <v>#DIV/0!</v>
          </cell>
          <cell r="AX145" t="e">
            <v>#DIV/0!</v>
          </cell>
          <cell r="AY145" t="e">
            <v>#DIV/0!</v>
          </cell>
          <cell r="AZ145" t="e">
            <v>#DIV/0!</v>
          </cell>
          <cell r="BA145" t="e">
            <v>#DIV/0!</v>
          </cell>
          <cell r="BB145" t="e">
            <v>#DIV/0!</v>
          </cell>
          <cell r="BC145" t="e">
            <v>#DIV/0!</v>
          </cell>
          <cell r="BD145" t="e">
            <v>#DIV/0!</v>
          </cell>
          <cell r="BE145" t="e">
            <v>#DIV/0!</v>
          </cell>
          <cell r="BF145" t="e">
            <v>#DIV/0!</v>
          </cell>
          <cell r="BG145" t="e">
            <v>#DIV/0!</v>
          </cell>
          <cell r="BH145" t="e">
            <v>#DIV/0!</v>
          </cell>
          <cell r="BI145" t="e">
            <v>#DIV/0!</v>
          </cell>
          <cell r="BJ145" t="e">
            <v>#DIV/0!</v>
          </cell>
          <cell r="BK145" t="e">
            <v>#DIV/0!</v>
          </cell>
          <cell r="BL145" t="e">
            <v>#DIV/0!</v>
          </cell>
          <cell r="BM145" t="e">
            <v>#DIV/0!</v>
          </cell>
          <cell r="BN145" t="e">
            <v>#DIV/0!</v>
          </cell>
          <cell r="BO145" t="e">
            <v>#DIV/0!</v>
          </cell>
          <cell r="BP145" t="e">
            <v>#DIV/0!</v>
          </cell>
        </row>
        <row r="146">
          <cell r="A146">
            <v>30</v>
          </cell>
          <cell r="B146" t="str">
            <v>3 Career and Technical Education</v>
          </cell>
          <cell r="E146" t="e">
            <v>#DIV/0!</v>
          </cell>
          <cell r="F146" t="e">
            <v>#DIV/0!</v>
          </cell>
          <cell r="G146" t="e">
            <v>#DIV/0!</v>
          </cell>
          <cell r="H146" t="e">
            <v>#DIV/0!</v>
          </cell>
          <cell r="I146" t="e">
            <v>#DIV/0!</v>
          </cell>
          <cell r="J146" t="e">
            <v>#DIV/0!</v>
          </cell>
          <cell r="K146" t="e">
            <v>#DIV/0!</v>
          </cell>
          <cell r="L146" t="e">
            <v>#DIV/0!</v>
          </cell>
          <cell r="M146" t="e">
            <v>#DIV/0!</v>
          </cell>
          <cell r="N146" t="e">
            <v>#DIV/0!</v>
          </cell>
          <cell r="O146" t="e">
            <v>#DIV/0!</v>
          </cell>
          <cell r="P146">
            <v>0</v>
          </cell>
          <cell r="Q146" t="e">
            <v>#DIV/0!</v>
          </cell>
          <cell r="R146" t="e">
            <v>#DIV/0!</v>
          </cell>
          <cell r="S146" t="e">
            <v>#DIV/0!</v>
          </cell>
          <cell r="T146" t="e">
            <v>#DIV/0!</v>
          </cell>
          <cell r="U146">
            <v>0</v>
          </cell>
          <cell r="V146" t="e">
            <v>#DIV/0!</v>
          </cell>
          <cell r="W146" t="e">
            <v>#DIV/0!</v>
          </cell>
          <cell r="X146" t="e">
            <v>#DIV/0!</v>
          </cell>
          <cell r="Y146" t="e">
            <v>#DIV/0!</v>
          </cell>
          <cell r="Z146" t="e">
            <v>#DIV/0!</v>
          </cell>
          <cell r="AA146" t="e">
            <v>#DIV/0!</v>
          </cell>
          <cell r="AB146" t="e">
            <v>#DIV/0!</v>
          </cell>
          <cell r="AC146" t="e">
            <v>#DIV/0!</v>
          </cell>
          <cell r="AD146" t="e">
            <v>#DIV/0!</v>
          </cell>
          <cell r="AE146">
            <v>0</v>
          </cell>
          <cell r="AF146" t="e">
            <v>#DIV/0!</v>
          </cell>
          <cell r="AG146" t="e">
            <v>#DIV/0!</v>
          </cell>
          <cell r="AH146" t="e">
            <v>#DIV/0!</v>
          </cell>
          <cell r="AI146" t="e">
            <v>#DIV/0!</v>
          </cell>
          <cell r="AJ146" t="e">
            <v>#DIV/0!</v>
          </cell>
          <cell r="AK146">
            <v>0</v>
          </cell>
          <cell r="AL146">
            <v>0</v>
          </cell>
          <cell r="AM146" t="e">
            <v>#DIV/0!</v>
          </cell>
          <cell r="AN146" t="e">
            <v>#DIV/0!</v>
          </cell>
          <cell r="AO146" t="e">
            <v>#DIV/0!</v>
          </cell>
          <cell r="AP146" t="e">
            <v>#DIV/0!</v>
          </cell>
          <cell r="AQ146" t="e">
            <v>#DIV/0!</v>
          </cell>
          <cell r="AR146" t="e">
            <v>#DIV/0!</v>
          </cell>
          <cell r="AS146" t="e">
            <v>#DIV/0!</v>
          </cell>
          <cell r="AT146" t="e">
            <v>#DIV/0!</v>
          </cell>
          <cell r="AU146" t="e">
            <v>#DIV/0!</v>
          </cell>
          <cell r="AV146" t="e">
            <v>#DIV/0!</v>
          </cell>
          <cell r="AW146" t="e">
            <v>#DIV/0!</v>
          </cell>
          <cell r="AX146" t="e">
            <v>#DIV/0!</v>
          </cell>
          <cell r="AY146" t="e">
            <v>#DIV/0!</v>
          </cell>
          <cell r="AZ146" t="e">
            <v>#DIV/0!</v>
          </cell>
          <cell r="BA146" t="e">
            <v>#DIV/0!</v>
          </cell>
          <cell r="BB146" t="e">
            <v>#DIV/0!</v>
          </cell>
          <cell r="BC146" t="e">
            <v>#DIV/0!</v>
          </cell>
          <cell r="BD146" t="e">
            <v>#DIV/0!</v>
          </cell>
          <cell r="BE146" t="e">
            <v>#DIV/0!</v>
          </cell>
          <cell r="BF146" t="e">
            <v>#DIV/0!</v>
          </cell>
          <cell r="BG146" t="e">
            <v>#DIV/0!</v>
          </cell>
          <cell r="BH146" t="e">
            <v>#DIV/0!</v>
          </cell>
          <cell r="BI146" t="e">
            <v>#DIV/0!</v>
          </cell>
          <cell r="BJ146" t="e">
            <v>#DIV/0!</v>
          </cell>
          <cell r="BK146" t="e">
            <v>#DIV/0!</v>
          </cell>
          <cell r="BL146" t="e">
            <v>#DIV/0!</v>
          </cell>
          <cell r="BM146" t="e">
            <v>#DIV/0!</v>
          </cell>
          <cell r="BN146" t="e">
            <v>#DIV/0!</v>
          </cell>
          <cell r="BO146" t="e">
            <v>#DIV/0!</v>
          </cell>
          <cell r="BP146" t="e">
            <v>#DIV/0!</v>
          </cell>
        </row>
        <row r="147">
          <cell r="A147">
            <v>40</v>
          </cell>
          <cell r="B147" t="str">
            <v>4 Bilingual/ESL Education</v>
          </cell>
          <cell r="E147" t="e">
            <v>#DIV/0!</v>
          </cell>
          <cell r="F147" t="e">
            <v>#DIV/0!</v>
          </cell>
          <cell r="G147" t="e">
            <v>#DIV/0!</v>
          </cell>
          <cell r="H147" t="e">
            <v>#DIV/0!</v>
          </cell>
          <cell r="I147" t="e">
            <v>#DIV/0!</v>
          </cell>
          <cell r="J147" t="e">
            <v>#DIV/0!</v>
          </cell>
          <cell r="K147" t="e">
            <v>#DIV/0!</v>
          </cell>
          <cell r="L147" t="e">
            <v>#DIV/0!</v>
          </cell>
          <cell r="M147" t="e">
            <v>#DIV/0!</v>
          </cell>
          <cell r="N147" t="e">
            <v>#DIV/0!</v>
          </cell>
          <cell r="O147" t="e">
            <v>#DIV/0!</v>
          </cell>
          <cell r="P147">
            <v>0</v>
          </cell>
          <cell r="Q147" t="e">
            <v>#DIV/0!</v>
          </cell>
          <cell r="R147" t="e">
            <v>#DIV/0!</v>
          </cell>
          <cell r="S147" t="e">
            <v>#DIV/0!</v>
          </cell>
          <cell r="T147" t="e">
            <v>#DIV/0!</v>
          </cell>
          <cell r="U147">
            <v>0</v>
          </cell>
          <cell r="V147" t="e">
            <v>#DIV/0!</v>
          </cell>
          <cell r="W147" t="e">
            <v>#DIV/0!</v>
          </cell>
          <cell r="X147" t="e">
            <v>#DIV/0!</v>
          </cell>
          <cell r="Y147" t="e">
            <v>#DIV/0!</v>
          </cell>
          <cell r="Z147" t="e">
            <v>#DIV/0!</v>
          </cell>
          <cell r="AA147" t="e">
            <v>#DIV/0!</v>
          </cell>
          <cell r="AB147" t="e">
            <v>#DIV/0!</v>
          </cell>
          <cell r="AC147" t="e">
            <v>#DIV/0!</v>
          </cell>
          <cell r="AD147" t="e">
            <v>#DIV/0!</v>
          </cell>
          <cell r="AE147">
            <v>0</v>
          </cell>
          <cell r="AF147" t="e">
            <v>#DIV/0!</v>
          </cell>
          <cell r="AG147" t="e">
            <v>#DIV/0!</v>
          </cell>
          <cell r="AH147" t="e">
            <v>#DIV/0!</v>
          </cell>
          <cell r="AI147" t="e">
            <v>#DIV/0!</v>
          </cell>
          <cell r="AJ147" t="e">
            <v>#DIV/0!</v>
          </cell>
          <cell r="AK147">
            <v>0</v>
          </cell>
          <cell r="AL147">
            <v>0</v>
          </cell>
          <cell r="AM147" t="e">
            <v>#DIV/0!</v>
          </cell>
          <cell r="AN147" t="e">
            <v>#DIV/0!</v>
          </cell>
          <cell r="AO147" t="e">
            <v>#DIV/0!</v>
          </cell>
          <cell r="AP147" t="e">
            <v>#DIV/0!</v>
          </cell>
          <cell r="AQ147" t="e">
            <v>#DIV/0!</v>
          </cell>
          <cell r="AR147" t="e">
            <v>#DIV/0!</v>
          </cell>
          <cell r="AS147" t="e">
            <v>#DIV/0!</v>
          </cell>
          <cell r="AT147" t="e">
            <v>#DIV/0!</v>
          </cell>
          <cell r="AU147" t="e">
            <v>#DIV/0!</v>
          </cell>
          <cell r="AV147" t="e">
            <v>#DIV/0!</v>
          </cell>
          <cell r="AW147" t="e">
            <v>#DIV/0!</v>
          </cell>
          <cell r="AX147" t="e">
            <v>#DIV/0!</v>
          </cell>
          <cell r="AY147" t="e">
            <v>#DIV/0!</v>
          </cell>
          <cell r="AZ147" t="e">
            <v>#DIV/0!</v>
          </cell>
          <cell r="BA147" t="e">
            <v>#DIV/0!</v>
          </cell>
          <cell r="BB147" t="e">
            <v>#DIV/0!</v>
          </cell>
          <cell r="BC147" t="e">
            <v>#DIV/0!</v>
          </cell>
          <cell r="BD147" t="e">
            <v>#DIV/0!</v>
          </cell>
          <cell r="BE147" t="e">
            <v>#DIV/0!</v>
          </cell>
          <cell r="BF147" t="e">
            <v>#DIV/0!</v>
          </cell>
          <cell r="BG147" t="e">
            <v>#DIV/0!</v>
          </cell>
          <cell r="BH147" t="e">
            <v>#DIV/0!</v>
          </cell>
          <cell r="BI147" t="e">
            <v>#DIV/0!</v>
          </cell>
          <cell r="BJ147" t="e">
            <v>#DIV/0!</v>
          </cell>
          <cell r="BK147" t="e">
            <v>#DIV/0!</v>
          </cell>
          <cell r="BL147" t="e">
            <v>#DIV/0!</v>
          </cell>
          <cell r="BM147" t="e">
            <v>#DIV/0!</v>
          </cell>
          <cell r="BN147" t="e">
            <v>#DIV/0!</v>
          </cell>
          <cell r="BO147" t="e">
            <v>#DIV/0!</v>
          </cell>
          <cell r="BP147" t="e">
            <v>#DIV/0!</v>
          </cell>
        </row>
        <row r="148">
          <cell r="A148">
            <v>50</v>
          </cell>
          <cell r="B148" t="str">
            <v>5 Non-Public Schools Programs</v>
          </cell>
          <cell r="E148" t="e">
            <v>#DIV/0!</v>
          </cell>
          <cell r="F148" t="e">
            <v>#DIV/0!</v>
          </cell>
          <cell r="G148" t="e">
            <v>#DIV/0!</v>
          </cell>
          <cell r="H148" t="e">
            <v>#DIV/0!</v>
          </cell>
          <cell r="I148" t="e">
            <v>#DIV/0!</v>
          </cell>
          <cell r="J148" t="e">
            <v>#DIV/0!</v>
          </cell>
          <cell r="K148" t="e">
            <v>#DIV/0!</v>
          </cell>
          <cell r="L148" t="e">
            <v>#DIV/0!</v>
          </cell>
          <cell r="M148" t="e">
            <v>#DIV/0!</v>
          </cell>
          <cell r="N148" t="e">
            <v>#DIV/0!</v>
          </cell>
          <cell r="O148" t="e">
            <v>#DIV/0!</v>
          </cell>
          <cell r="P148">
            <v>0</v>
          </cell>
          <cell r="Q148" t="e">
            <v>#DIV/0!</v>
          </cell>
          <cell r="R148" t="e">
            <v>#DIV/0!</v>
          </cell>
          <cell r="S148" t="e">
            <v>#DIV/0!</v>
          </cell>
          <cell r="T148" t="e">
            <v>#DIV/0!</v>
          </cell>
          <cell r="U148">
            <v>0</v>
          </cell>
          <cell r="V148" t="e">
            <v>#DIV/0!</v>
          </cell>
          <cell r="W148" t="e">
            <v>#DIV/0!</v>
          </cell>
          <cell r="X148" t="e">
            <v>#DIV/0!</v>
          </cell>
          <cell r="Y148" t="e">
            <v>#DIV/0!</v>
          </cell>
          <cell r="Z148" t="e">
            <v>#DIV/0!</v>
          </cell>
          <cell r="AA148" t="e">
            <v>#DIV/0!</v>
          </cell>
          <cell r="AB148" t="e">
            <v>#DIV/0!</v>
          </cell>
          <cell r="AC148" t="e">
            <v>#DIV/0!</v>
          </cell>
          <cell r="AD148" t="e">
            <v>#DIV/0!</v>
          </cell>
          <cell r="AE148">
            <v>0</v>
          </cell>
          <cell r="AF148" t="e">
            <v>#DIV/0!</v>
          </cell>
          <cell r="AG148" t="e">
            <v>#DIV/0!</v>
          </cell>
          <cell r="AH148" t="e">
            <v>#DIV/0!</v>
          </cell>
          <cell r="AI148" t="e">
            <v>#DIV/0!</v>
          </cell>
          <cell r="AJ148" t="e">
            <v>#DIV/0!</v>
          </cell>
          <cell r="AK148">
            <v>0</v>
          </cell>
          <cell r="AL148">
            <v>0</v>
          </cell>
          <cell r="AM148" t="e">
            <v>#DIV/0!</v>
          </cell>
          <cell r="AN148" t="e">
            <v>#DIV/0!</v>
          </cell>
          <cell r="AO148" t="e">
            <v>#DIV/0!</v>
          </cell>
          <cell r="AP148" t="e">
            <v>#DIV/0!</v>
          </cell>
          <cell r="AQ148" t="e">
            <v>#DIV/0!</v>
          </cell>
          <cell r="AR148" t="e">
            <v>#DIV/0!</v>
          </cell>
          <cell r="AS148" t="e">
            <v>#DIV/0!</v>
          </cell>
          <cell r="AT148" t="e">
            <v>#DIV/0!</v>
          </cell>
          <cell r="AU148" t="e">
            <v>#DIV/0!</v>
          </cell>
          <cell r="AV148" t="e">
            <v>#DIV/0!</v>
          </cell>
          <cell r="AW148" t="e">
            <v>#DIV/0!</v>
          </cell>
          <cell r="AX148" t="e">
            <v>#DIV/0!</v>
          </cell>
          <cell r="AY148" t="e">
            <v>#DIV/0!</v>
          </cell>
          <cell r="AZ148" t="e">
            <v>#DIV/0!</v>
          </cell>
          <cell r="BA148" t="e">
            <v>#DIV/0!</v>
          </cell>
          <cell r="BB148" t="e">
            <v>#DIV/0!</v>
          </cell>
          <cell r="BC148" t="e">
            <v>#DIV/0!</v>
          </cell>
          <cell r="BD148" t="e">
            <v>#DIV/0!</v>
          </cell>
          <cell r="BE148" t="e">
            <v>#DIV/0!</v>
          </cell>
          <cell r="BF148" t="e">
            <v>#DIV/0!</v>
          </cell>
          <cell r="BG148" t="e">
            <v>#DIV/0!</v>
          </cell>
          <cell r="BH148" t="e">
            <v>#DIV/0!</v>
          </cell>
          <cell r="BI148" t="e">
            <v>#DIV/0!</v>
          </cell>
          <cell r="BJ148" t="e">
            <v>#DIV/0!</v>
          </cell>
          <cell r="BK148" t="e">
            <v>#DIV/0!</v>
          </cell>
          <cell r="BL148" t="e">
            <v>#DIV/0!</v>
          </cell>
          <cell r="BM148" t="e">
            <v>#DIV/0!</v>
          </cell>
          <cell r="BN148" t="e">
            <v>#DIV/0!</v>
          </cell>
          <cell r="BO148" t="e">
            <v>#DIV/0!</v>
          </cell>
          <cell r="BP148" t="e">
            <v>#DIV/0!</v>
          </cell>
        </row>
        <row r="149">
          <cell r="A149">
            <v>60</v>
          </cell>
          <cell r="B149" t="str">
            <v>6 Adult/Continuing Ed, Summer School,  After School</v>
          </cell>
          <cell r="E149" t="e">
            <v>#DIV/0!</v>
          </cell>
          <cell r="F149" t="e">
            <v>#DIV/0!</v>
          </cell>
          <cell r="G149" t="e">
            <v>#DIV/0!</v>
          </cell>
          <cell r="H149" t="e">
            <v>#DIV/0!</v>
          </cell>
          <cell r="I149" t="e">
            <v>#DIV/0!</v>
          </cell>
          <cell r="J149" t="e">
            <v>#DIV/0!</v>
          </cell>
          <cell r="K149" t="e">
            <v>#DIV/0!</v>
          </cell>
          <cell r="L149" t="e">
            <v>#DIV/0!</v>
          </cell>
          <cell r="M149" t="e">
            <v>#DIV/0!</v>
          </cell>
          <cell r="N149" t="e">
            <v>#DIV/0!</v>
          </cell>
          <cell r="O149" t="e">
            <v>#DIV/0!</v>
          </cell>
          <cell r="P149">
            <v>0</v>
          </cell>
          <cell r="Q149" t="e">
            <v>#DIV/0!</v>
          </cell>
          <cell r="R149" t="e">
            <v>#DIV/0!</v>
          </cell>
          <cell r="S149" t="e">
            <v>#DIV/0!</v>
          </cell>
          <cell r="T149" t="e">
            <v>#DIV/0!</v>
          </cell>
          <cell r="U149">
            <v>0</v>
          </cell>
          <cell r="V149" t="e">
            <v>#DIV/0!</v>
          </cell>
          <cell r="W149" t="e">
            <v>#DIV/0!</v>
          </cell>
          <cell r="X149" t="e">
            <v>#DIV/0!</v>
          </cell>
          <cell r="Y149" t="e">
            <v>#DIV/0!</v>
          </cell>
          <cell r="Z149" t="e">
            <v>#DIV/0!</v>
          </cell>
          <cell r="AA149" t="e">
            <v>#DIV/0!</v>
          </cell>
          <cell r="AB149" t="e">
            <v>#DIV/0!</v>
          </cell>
          <cell r="AC149" t="e">
            <v>#DIV/0!</v>
          </cell>
          <cell r="AD149" t="e">
            <v>#DIV/0!</v>
          </cell>
          <cell r="AE149">
            <v>0</v>
          </cell>
          <cell r="AF149" t="e">
            <v>#DIV/0!</v>
          </cell>
          <cell r="AG149" t="e">
            <v>#DIV/0!</v>
          </cell>
          <cell r="AH149" t="e">
            <v>#DIV/0!</v>
          </cell>
          <cell r="AI149" t="e">
            <v>#DIV/0!</v>
          </cell>
          <cell r="AJ149" t="e">
            <v>#DIV/0!</v>
          </cell>
          <cell r="AK149">
            <v>0</v>
          </cell>
          <cell r="AL149">
            <v>0</v>
          </cell>
          <cell r="AM149" t="e">
            <v>#DIV/0!</v>
          </cell>
          <cell r="AN149" t="e">
            <v>#DIV/0!</v>
          </cell>
          <cell r="AO149" t="e">
            <v>#DIV/0!</v>
          </cell>
          <cell r="AP149" t="e">
            <v>#DIV/0!</v>
          </cell>
          <cell r="AQ149" t="e">
            <v>#DIV/0!</v>
          </cell>
          <cell r="AR149" t="e">
            <v>#DIV/0!</v>
          </cell>
          <cell r="AS149" t="e">
            <v>#DIV/0!</v>
          </cell>
          <cell r="AT149" t="e">
            <v>#DIV/0!</v>
          </cell>
          <cell r="AU149" t="e">
            <v>#DIV/0!</v>
          </cell>
          <cell r="AV149" t="e">
            <v>#DIV/0!</v>
          </cell>
          <cell r="AW149" t="e">
            <v>#DIV/0!</v>
          </cell>
          <cell r="AX149" t="e">
            <v>#DIV/0!</v>
          </cell>
          <cell r="AY149" t="e">
            <v>#DIV/0!</v>
          </cell>
          <cell r="AZ149" t="e">
            <v>#DIV/0!</v>
          </cell>
          <cell r="BA149" t="e">
            <v>#DIV/0!</v>
          </cell>
          <cell r="BB149" t="e">
            <v>#DIV/0!</v>
          </cell>
          <cell r="BC149" t="e">
            <v>#DIV/0!</v>
          </cell>
          <cell r="BD149" t="e">
            <v>#DIV/0!</v>
          </cell>
          <cell r="BE149" t="e">
            <v>#DIV/0!</v>
          </cell>
          <cell r="BF149" t="e">
            <v>#DIV/0!</v>
          </cell>
          <cell r="BG149" t="e">
            <v>#DIV/0!</v>
          </cell>
          <cell r="BH149" t="e">
            <v>#DIV/0!</v>
          </cell>
          <cell r="BI149" t="e">
            <v>#DIV/0!</v>
          </cell>
          <cell r="BJ149" t="e">
            <v>#DIV/0!</v>
          </cell>
          <cell r="BK149" t="e">
            <v>#DIV/0!</v>
          </cell>
          <cell r="BL149" t="e">
            <v>#DIV/0!</v>
          </cell>
          <cell r="BM149" t="e">
            <v>#DIV/0!</v>
          </cell>
          <cell r="BN149" t="e">
            <v>#DIV/0!</v>
          </cell>
          <cell r="BO149" t="e">
            <v>#DIV/0!</v>
          </cell>
          <cell r="BP149" t="e">
            <v>#DIV/0!</v>
          </cell>
        </row>
        <row r="150">
          <cell r="A150">
            <v>70</v>
          </cell>
          <cell r="B150" t="str">
            <v>7 Community/Jr College Education Programs</v>
          </cell>
          <cell r="E150" t="e">
            <v>#DIV/0!</v>
          </cell>
          <cell r="F150" t="e">
            <v>#DIV/0!</v>
          </cell>
          <cell r="G150" t="e">
            <v>#DIV/0!</v>
          </cell>
          <cell r="H150" t="e">
            <v>#DIV/0!</v>
          </cell>
          <cell r="I150" t="e">
            <v>#DIV/0!</v>
          </cell>
          <cell r="J150" t="e">
            <v>#DIV/0!</v>
          </cell>
          <cell r="K150" t="e">
            <v>#DIV/0!</v>
          </cell>
          <cell r="L150" t="e">
            <v>#DIV/0!</v>
          </cell>
          <cell r="M150" t="e">
            <v>#DIV/0!</v>
          </cell>
          <cell r="N150" t="e">
            <v>#DIV/0!</v>
          </cell>
          <cell r="O150" t="e">
            <v>#DIV/0!</v>
          </cell>
          <cell r="P150">
            <v>0</v>
          </cell>
          <cell r="Q150" t="e">
            <v>#DIV/0!</v>
          </cell>
          <cell r="R150" t="e">
            <v>#DIV/0!</v>
          </cell>
          <cell r="S150" t="e">
            <v>#DIV/0!</v>
          </cell>
          <cell r="T150" t="e">
            <v>#DIV/0!</v>
          </cell>
          <cell r="U150">
            <v>0</v>
          </cell>
          <cell r="V150" t="e">
            <v>#DIV/0!</v>
          </cell>
          <cell r="W150" t="e">
            <v>#DIV/0!</v>
          </cell>
          <cell r="X150" t="e">
            <v>#DIV/0!</v>
          </cell>
          <cell r="Y150" t="e">
            <v>#DIV/0!</v>
          </cell>
          <cell r="Z150" t="e">
            <v>#DIV/0!</v>
          </cell>
          <cell r="AA150" t="e">
            <v>#DIV/0!</v>
          </cell>
          <cell r="AB150" t="e">
            <v>#DIV/0!</v>
          </cell>
          <cell r="AC150" t="e">
            <v>#DIV/0!</v>
          </cell>
          <cell r="AD150" t="e">
            <v>#DIV/0!</v>
          </cell>
          <cell r="AE150">
            <v>0</v>
          </cell>
          <cell r="AF150" t="e">
            <v>#DIV/0!</v>
          </cell>
          <cell r="AG150" t="e">
            <v>#DIV/0!</v>
          </cell>
          <cell r="AH150" t="e">
            <v>#DIV/0!</v>
          </cell>
          <cell r="AI150" t="e">
            <v>#DIV/0!</v>
          </cell>
          <cell r="AJ150" t="e">
            <v>#DIV/0!</v>
          </cell>
          <cell r="AK150">
            <v>0</v>
          </cell>
          <cell r="AL150">
            <v>0</v>
          </cell>
          <cell r="AM150" t="e">
            <v>#DIV/0!</v>
          </cell>
          <cell r="AN150" t="e">
            <v>#DIV/0!</v>
          </cell>
          <cell r="AO150" t="e">
            <v>#DIV/0!</v>
          </cell>
          <cell r="AP150" t="e">
            <v>#DIV/0!</v>
          </cell>
          <cell r="AQ150" t="e">
            <v>#DIV/0!</v>
          </cell>
          <cell r="AR150" t="e">
            <v>#DIV/0!</v>
          </cell>
          <cell r="AS150" t="e">
            <v>#DIV/0!</v>
          </cell>
          <cell r="AT150" t="e">
            <v>#DIV/0!</v>
          </cell>
          <cell r="AU150" t="e">
            <v>#DIV/0!</v>
          </cell>
          <cell r="AV150" t="e">
            <v>#DIV/0!</v>
          </cell>
          <cell r="AW150" t="e">
            <v>#DIV/0!</v>
          </cell>
          <cell r="AX150" t="e">
            <v>#DIV/0!</v>
          </cell>
          <cell r="AY150" t="e">
            <v>#DIV/0!</v>
          </cell>
          <cell r="AZ150" t="e">
            <v>#DIV/0!</v>
          </cell>
          <cell r="BA150" t="e">
            <v>#DIV/0!</v>
          </cell>
          <cell r="BB150" t="e">
            <v>#DIV/0!</v>
          </cell>
          <cell r="BC150" t="e">
            <v>#DIV/0!</v>
          </cell>
          <cell r="BD150" t="e">
            <v>#DIV/0!</v>
          </cell>
          <cell r="BE150" t="e">
            <v>#DIV/0!</v>
          </cell>
          <cell r="BF150" t="e">
            <v>#DIV/0!</v>
          </cell>
          <cell r="BG150" t="e">
            <v>#DIV/0!</v>
          </cell>
          <cell r="BH150" t="e">
            <v>#DIV/0!</v>
          </cell>
          <cell r="BI150" t="e">
            <v>#DIV/0!</v>
          </cell>
          <cell r="BJ150" t="e">
            <v>#DIV/0!</v>
          </cell>
          <cell r="BK150" t="e">
            <v>#DIV/0!</v>
          </cell>
          <cell r="BL150" t="e">
            <v>#DIV/0!</v>
          </cell>
          <cell r="BM150" t="e">
            <v>#DIV/0!</v>
          </cell>
          <cell r="BN150" t="e">
            <v>#DIV/0!</v>
          </cell>
          <cell r="BO150" t="e">
            <v>#DIV/0!</v>
          </cell>
          <cell r="BP150" t="e">
            <v>#DIV/0!</v>
          </cell>
        </row>
        <row r="151">
          <cell r="A151">
            <v>80</v>
          </cell>
          <cell r="B151" t="str">
            <v>8 Community Services Programs</v>
          </cell>
          <cell r="E151" t="e">
            <v>#DIV/0!</v>
          </cell>
          <cell r="F151" t="e">
            <v>#DIV/0!</v>
          </cell>
          <cell r="G151" t="e">
            <v>#DIV/0!</v>
          </cell>
          <cell r="H151" t="e">
            <v>#DIV/0!</v>
          </cell>
          <cell r="I151" t="e">
            <v>#DIV/0!</v>
          </cell>
          <cell r="J151" t="e">
            <v>#DIV/0!</v>
          </cell>
          <cell r="K151" t="e">
            <v>#DIV/0!</v>
          </cell>
          <cell r="L151" t="e">
            <v>#DIV/0!</v>
          </cell>
          <cell r="M151" t="e">
            <v>#DIV/0!</v>
          </cell>
          <cell r="N151" t="e">
            <v>#DIV/0!</v>
          </cell>
          <cell r="O151" t="e">
            <v>#DIV/0!</v>
          </cell>
          <cell r="P151">
            <v>0</v>
          </cell>
          <cell r="Q151" t="e">
            <v>#DIV/0!</v>
          </cell>
          <cell r="R151" t="e">
            <v>#DIV/0!</v>
          </cell>
          <cell r="S151" t="e">
            <v>#DIV/0!</v>
          </cell>
          <cell r="T151" t="e">
            <v>#DIV/0!</v>
          </cell>
          <cell r="U151">
            <v>0</v>
          </cell>
          <cell r="V151" t="e">
            <v>#DIV/0!</v>
          </cell>
          <cell r="W151" t="e">
            <v>#DIV/0!</v>
          </cell>
          <cell r="X151" t="e">
            <v>#DIV/0!</v>
          </cell>
          <cell r="Y151" t="e">
            <v>#DIV/0!</v>
          </cell>
          <cell r="Z151" t="e">
            <v>#DIV/0!</v>
          </cell>
          <cell r="AA151" t="e">
            <v>#DIV/0!</v>
          </cell>
          <cell r="AB151" t="e">
            <v>#DIV/0!</v>
          </cell>
          <cell r="AC151" t="e">
            <v>#DIV/0!</v>
          </cell>
          <cell r="AD151" t="e">
            <v>#DIV/0!</v>
          </cell>
          <cell r="AE151">
            <v>0</v>
          </cell>
          <cell r="AF151" t="e">
            <v>#DIV/0!</v>
          </cell>
          <cell r="AG151" t="e">
            <v>#DIV/0!</v>
          </cell>
          <cell r="AH151" t="e">
            <v>#DIV/0!</v>
          </cell>
          <cell r="AI151" t="e">
            <v>#DIV/0!</v>
          </cell>
          <cell r="AJ151" t="e">
            <v>#DIV/0!</v>
          </cell>
          <cell r="AK151">
            <v>0</v>
          </cell>
          <cell r="AL151">
            <v>0</v>
          </cell>
          <cell r="AM151" t="e">
            <v>#DIV/0!</v>
          </cell>
          <cell r="AN151" t="e">
            <v>#DIV/0!</v>
          </cell>
          <cell r="AO151" t="e">
            <v>#DIV/0!</v>
          </cell>
          <cell r="AP151" t="e">
            <v>#DIV/0!</v>
          </cell>
          <cell r="AQ151" t="e">
            <v>#DIV/0!</v>
          </cell>
          <cell r="AR151" t="e">
            <v>#DIV/0!</v>
          </cell>
          <cell r="AS151" t="e">
            <v>#DIV/0!</v>
          </cell>
          <cell r="AT151" t="e">
            <v>#DIV/0!</v>
          </cell>
          <cell r="AU151" t="e">
            <v>#DIV/0!</v>
          </cell>
          <cell r="AV151" t="e">
            <v>#DIV/0!</v>
          </cell>
          <cell r="AW151" t="e">
            <v>#DIV/0!</v>
          </cell>
          <cell r="AX151" t="e">
            <v>#DIV/0!</v>
          </cell>
          <cell r="AY151" t="e">
            <v>#DIV/0!</v>
          </cell>
          <cell r="AZ151" t="e">
            <v>#DIV/0!</v>
          </cell>
          <cell r="BA151" t="e">
            <v>#DIV/0!</v>
          </cell>
          <cell r="BB151" t="e">
            <v>#DIV/0!</v>
          </cell>
          <cell r="BC151" t="e">
            <v>#DIV/0!</v>
          </cell>
          <cell r="BD151" t="e">
            <v>#DIV/0!</v>
          </cell>
          <cell r="BE151" t="e">
            <v>#DIV/0!</v>
          </cell>
          <cell r="BF151" t="e">
            <v>#DIV/0!</v>
          </cell>
          <cell r="BG151" t="e">
            <v>#DIV/0!</v>
          </cell>
          <cell r="BH151" t="e">
            <v>#DIV/0!</v>
          </cell>
          <cell r="BI151" t="e">
            <v>#DIV/0!</v>
          </cell>
          <cell r="BJ151" t="e">
            <v>#DIV/0!</v>
          </cell>
          <cell r="BK151" t="e">
            <v>#DIV/0!</v>
          </cell>
          <cell r="BL151" t="e">
            <v>#DIV/0!</v>
          </cell>
          <cell r="BM151" t="e">
            <v>#DIV/0!</v>
          </cell>
          <cell r="BN151" t="e">
            <v>#DIV/0!</v>
          </cell>
          <cell r="BO151" t="e">
            <v>#DIV/0!</v>
          </cell>
          <cell r="BP151" t="e">
            <v>#DIV/0!</v>
          </cell>
        </row>
        <row r="152">
          <cell r="A152">
            <v>90</v>
          </cell>
          <cell r="B152" t="str">
            <v>9 Co-Curricular and Extracurricular Activities</v>
          </cell>
          <cell r="E152" t="e">
            <v>#DIV/0!</v>
          </cell>
          <cell r="F152" t="e">
            <v>#DIV/0!</v>
          </cell>
          <cell r="G152" t="e">
            <v>#DIV/0!</v>
          </cell>
          <cell r="H152" t="e">
            <v>#DIV/0!</v>
          </cell>
          <cell r="I152" t="e">
            <v>#DIV/0!</v>
          </cell>
          <cell r="J152" t="e">
            <v>#DIV/0!</v>
          </cell>
          <cell r="K152" t="e">
            <v>#DIV/0!</v>
          </cell>
          <cell r="L152" t="e">
            <v>#DIV/0!</v>
          </cell>
          <cell r="M152" t="e">
            <v>#DIV/0!</v>
          </cell>
          <cell r="N152" t="e">
            <v>#DIV/0!</v>
          </cell>
          <cell r="O152" t="e">
            <v>#DIV/0!</v>
          </cell>
          <cell r="P152">
            <v>0</v>
          </cell>
          <cell r="Q152" t="e">
            <v>#DIV/0!</v>
          </cell>
          <cell r="R152" t="e">
            <v>#DIV/0!</v>
          </cell>
          <cell r="S152" t="e">
            <v>#DIV/0!</v>
          </cell>
          <cell r="T152" t="e">
            <v>#DIV/0!</v>
          </cell>
          <cell r="U152">
            <v>0</v>
          </cell>
          <cell r="V152" t="e">
            <v>#DIV/0!</v>
          </cell>
          <cell r="W152" t="e">
            <v>#DIV/0!</v>
          </cell>
          <cell r="X152" t="e">
            <v>#DIV/0!</v>
          </cell>
          <cell r="Y152" t="e">
            <v>#DIV/0!</v>
          </cell>
          <cell r="Z152" t="e">
            <v>#DIV/0!</v>
          </cell>
          <cell r="AA152" t="e">
            <v>#DIV/0!</v>
          </cell>
          <cell r="AB152" t="e">
            <v>#DIV/0!</v>
          </cell>
          <cell r="AC152" t="e">
            <v>#DIV/0!</v>
          </cell>
          <cell r="AD152" t="e">
            <v>#DIV/0!</v>
          </cell>
          <cell r="AE152">
            <v>0</v>
          </cell>
          <cell r="AF152" t="e">
            <v>#DIV/0!</v>
          </cell>
          <cell r="AG152" t="e">
            <v>#DIV/0!</v>
          </cell>
          <cell r="AH152" t="e">
            <v>#DIV/0!</v>
          </cell>
          <cell r="AI152" t="e">
            <v>#DIV/0!</v>
          </cell>
          <cell r="AJ152" t="e">
            <v>#DIV/0!</v>
          </cell>
          <cell r="AK152">
            <v>0</v>
          </cell>
          <cell r="AL152">
            <v>0</v>
          </cell>
          <cell r="AM152" t="e">
            <v>#DIV/0!</v>
          </cell>
          <cell r="AN152" t="e">
            <v>#DIV/0!</v>
          </cell>
          <cell r="AO152" t="e">
            <v>#DIV/0!</v>
          </cell>
          <cell r="AP152" t="e">
            <v>#DIV/0!</v>
          </cell>
          <cell r="AQ152" t="e">
            <v>#DIV/0!</v>
          </cell>
          <cell r="AR152" t="e">
            <v>#DIV/0!</v>
          </cell>
          <cell r="AS152" t="e">
            <v>#DIV/0!</v>
          </cell>
          <cell r="AT152" t="e">
            <v>#DIV/0!</v>
          </cell>
          <cell r="AU152" t="e">
            <v>#DIV/0!</v>
          </cell>
          <cell r="AV152" t="e">
            <v>#DIV/0!</v>
          </cell>
          <cell r="AW152" t="e">
            <v>#DIV/0!</v>
          </cell>
          <cell r="AX152" t="e">
            <v>#DIV/0!</v>
          </cell>
          <cell r="AY152" t="e">
            <v>#DIV/0!</v>
          </cell>
          <cell r="AZ152" t="e">
            <v>#DIV/0!</v>
          </cell>
          <cell r="BA152" t="e">
            <v>#DIV/0!</v>
          </cell>
          <cell r="BB152" t="e">
            <v>#DIV/0!</v>
          </cell>
          <cell r="BC152" t="e">
            <v>#DIV/0!</v>
          </cell>
          <cell r="BD152" t="e">
            <v>#DIV/0!</v>
          </cell>
          <cell r="BE152" t="e">
            <v>#DIV/0!</v>
          </cell>
          <cell r="BF152" t="e">
            <v>#DIV/0!</v>
          </cell>
          <cell r="BG152" t="e">
            <v>#DIV/0!</v>
          </cell>
          <cell r="BH152" t="e">
            <v>#DIV/0!</v>
          </cell>
          <cell r="BI152" t="e">
            <v>#DIV/0!</v>
          </cell>
          <cell r="BJ152" t="e">
            <v>#DIV/0!</v>
          </cell>
          <cell r="BK152" t="e">
            <v>#DIV/0!</v>
          </cell>
          <cell r="BL152" t="e">
            <v>#DIV/0!</v>
          </cell>
          <cell r="BM152" t="e">
            <v>#DIV/0!</v>
          </cell>
          <cell r="BN152" t="e">
            <v>#DIV/0!</v>
          </cell>
          <cell r="BO152" t="e">
            <v>#DIV/0!</v>
          </cell>
          <cell r="BP152" t="e">
            <v>#DIV/0!</v>
          </cell>
        </row>
        <row r="153">
          <cell r="A153">
            <v>90000</v>
          </cell>
          <cell r="B153" t="str">
            <v>Total</v>
          </cell>
          <cell r="E153" t="e">
            <v>#DIV/0!</v>
          </cell>
          <cell r="F153" t="e">
            <v>#DIV/0!</v>
          </cell>
          <cell r="G153" t="e">
            <v>#DIV/0!</v>
          </cell>
          <cell r="H153" t="e">
            <v>#DIV/0!</v>
          </cell>
          <cell r="I153" t="e">
            <v>#DIV/0!</v>
          </cell>
          <cell r="J153" t="e">
            <v>#DIV/0!</v>
          </cell>
          <cell r="K153" t="e">
            <v>#DIV/0!</v>
          </cell>
          <cell r="L153" t="e">
            <v>#DIV/0!</v>
          </cell>
          <cell r="M153" t="e">
            <v>#DIV/0!</v>
          </cell>
          <cell r="N153" t="e">
            <v>#DIV/0!</v>
          </cell>
          <cell r="O153" t="e">
            <v>#DIV/0!</v>
          </cell>
          <cell r="P153">
            <v>0</v>
          </cell>
          <cell r="Q153" t="e">
            <v>#DIV/0!</v>
          </cell>
          <cell r="R153" t="e">
            <v>#DIV/0!</v>
          </cell>
          <cell r="S153" t="e">
            <v>#DIV/0!</v>
          </cell>
          <cell r="T153" t="e">
            <v>#DIV/0!</v>
          </cell>
          <cell r="U153">
            <v>0</v>
          </cell>
          <cell r="V153" t="e">
            <v>#DIV/0!</v>
          </cell>
          <cell r="W153" t="e">
            <v>#DIV/0!</v>
          </cell>
          <cell r="X153" t="e">
            <v>#DIV/0!</v>
          </cell>
          <cell r="Y153" t="e">
            <v>#DIV/0!</v>
          </cell>
          <cell r="Z153" t="e">
            <v>#DIV/0!</v>
          </cell>
          <cell r="AA153" t="e">
            <v>#DIV/0!</v>
          </cell>
          <cell r="AB153" t="e">
            <v>#DIV/0!</v>
          </cell>
          <cell r="AC153" t="e">
            <v>#DIV/0!</v>
          </cell>
          <cell r="AD153" t="e">
            <v>#DIV/0!</v>
          </cell>
          <cell r="AE153">
            <v>0</v>
          </cell>
          <cell r="AF153" t="e">
            <v>#DIV/0!</v>
          </cell>
          <cell r="AG153" t="e">
            <v>#DIV/0!</v>
          </cell>
          <cell r="AH153" t="e">
            <v>#DIV/0!</v>
          </cell>
          <cell r="AI153" t="e">
            <v>#DIV/0!</v>
          </cell>
          <cell r="AJ153" t="e">
            <v>#DIV/0!</v>
          </cell>
          <cell r="AK153">
            <v>0</v>
          </cell>
          <cell r="AL153">
            <v>0</v>
          </cell>
          <cell r="AM153" t="e">
            <v>#DIV/0!</v>
          </cell>
          <cell r="AN153" t="e">
            <v>#DIV/0!</v>
          </cell>
          <cell r="AO153" t="e">
            <v>#DIV/0!</v>
          </cell>
          <cell r="AP153" t="e">
            <v>#DIV/0!</v>
          </cell>
          <cell r="AQ153" t="e">
            <v>#DIV/0!</v>
          </cell>
          <cell r="AR153" t="e">
            <v>#DIV/0!</v>
          </cell>
          <cell r="AS153" t="e">
            <v>#DIV/0!</v>
          </cell>
          <cell r="AT153" t="e">
            <v>#DIV/0!</v>
          </cell>
          <cell r="AU153" t="e">
            <v>#DIV/0!</v>
          </cell>
          <cell r="AV153" t="e">
            <v>#DIV/0!</v>
          </cell>
          <cell r="AW153" t="e">
            <v>#DIV/0!</v>
          </cell>
          <cell r="AX153" t="e">
            <v>#DIV/0!</v>
          </cell>
          <cell r="AY153" t="e">
            <v>#DIV/0!</v>
          </cell>
          <cell r="AZ153" t="e">
            <v>#DIV/0!</v>
          </cell>
          <cell r="BA153" t="e">
            <v>#DIV/0!</v>
          </cell>
          <cell r="BB153" t="e">
            <v>#DIV/0!</v>
          </cell>
          <cell r="BC153" t="e">
            <v>#DIV/0!</v>
          </cell>
          <cell r="BD153" t="e">
            <v>#DIV/0!</v>
          </cell>
          <cell r="BE153" t="e">
            <v>#DIV/0!</v>
          </cell>
          <cell r="BF153" t="e">
            <v>#DIV/0!</v>
          </cell>
          <cell r="BG153" t="e">
            <v>#DIV/0!</v>
          </cell>
          <cell r="BH153" t="e">
            <v>#DIV/0!</v>
          </cell>
          <cell r="BI153" t="e">
            <v>#DIV/0!</v>
          </cell>
          <cell r="BJ153" t="e">
            <v>#DIV/0!</v>
          </cell>
          <cell r="BK153" t="e">
            <v>#DIV/0!</v>
          </cell>
          <cell r="BL153" t="e">
            <v>#DIV/0!</v>
          </cell>
          <cell r="BM153" t="e">
            <v>#DIV/0!</v>
          </cell>
          <cell r="BN153" t="e">
            <v>#DIV/0!</v>
          </cell>
          <cell r="BO153" t="e">
            <v>#DIV/0!</v>
          </cell>
          <cell r="BP153" t="e">
            <v>#DIV/0!</v>
          </cell>
        </row>
        <row r="163">
          <cell r="A163">
            <v>0</v>
          </cell>
          <cell r="B163" t="str">
            <v>00 General Education</v>
          </cell>
          <cell r="E163" t="e">
            <v>#DIV/0!</v>
          </cell>
          <cell r="F163" t="e">
            <v>#DIV/0!</v>
          </cell>
          <cell r="G163" t="e">
            <v>#DIV/0!</v>
          </cell>
          <cell r="H163" t="e">
            <v>#DIV/0!</v>
          </cell>
          <cell r="I163" t="e">
            <v>#DIV/0!</v>
          </cell>
          <cell r="J163" t="e">
            <v>#DIV/0!</v>
          </cell>
          <cell r="K163" t="e">
            <v>#DIV/0!</v>
          </cell>
          <cell r="L163" t="e">
            <v>#DIV/0!</v>
          </cell>
          <cell r="M163" t="e">
            <v>#DIV/0!</v>
          </cell>
          <cell r="N163" t="e">
            <v>#DIV/0!</v>
          </cell>
          <cell r="O163" t="e">
            <v>#DIV/0!</v>
          </cell>
          <cell r="P163" t="e">
            <v>#DIV/0!</v>
          </cell>
          <cell r="Q163" t="e">
            <v>#DIV/0!</v>
          </cell>
          <cell r="R163" t="e">
            <v>#DIV/0!</v>
          </cell>
          <cell r="S163" t="e">
            <v>#DIV/0!</v>
          </cell>
          <cell r="T163" t="e">
            <v>#DIV/0!</v>
          </cell>
          <cell r="U163" t="e">
            <v>#DIV/0!</v>
          </cell>
          <cell r="V163" t="e">
            <v>#DIV/0!</v>
          </cell>
          <cell r="W163" t="e">
            <v>#DIV/0!</v>
          </cell>
          <cell r="X163" t="e">
            <v>#DIV/0!</v>
          </cell>
          <cell r="Y163" t="e">
            <v>#DIV/0!</v>
          </cell>
          <cell r="Z163" t="e">
            <v>#DIV/0!</v>
          </cell>
          <cell r="AA163" t="e">
            <v>#DIV/0!</v>
          </cell>
          <cell r="AB163" t="e">
            <v>#DIV/0!</v>
          </cell>
          <cell r="AC163" t="e">
            <v>#DIV/0!</v>
          </cell>
          <cell r="AD163" t="e">
            <v>#DIV/0!</v>
          </cell>
          <cell r="AE163" t="e">
            <v>#DIV/0!</v>
          </cell>
          <cell r="AF163" t="e">
            <v>#DIV/0!</v>
          </cell>
          <cell r="AG163" t="e">
            <v>#DIV/0!</v>
          </cell>
          <cell r="AH163" t="e">
            <v>#DIV/0!</v>
          </cell>
          <cell r="AI163" t="e">
            <v>#DIV/0!</v>
          </cell>
          <cell r="AJ163" t="e">
            <v>#DIV/0!</v>
          </cell>
          <cell r="AK163" t="e">
            <v>#DIV/0!</v>
          </cell>
          <cell r="AL163" t="e">
            <v>#DIV/0!</v>
          </cell>
          <cell r="AM163" t="e">
            <v>#DIV/0!</v>
          </cell>
          <cell r="AN163" t="e">
            <v>#DIV/0!</v>
          </cell>
          <cell r="AO163" t="e">
            <v>#DIV/0!</v>
          </cell>
          <cell r="AP163" t="e">
            <v>#DIV/0!</v>
          </cell>
          <cell r="AQ163" t="e">
            <v>#DIV/0!</v>
          </cell>
          <cell r="AR163" t="e">
            <v>#DIV/0!</v>
          </cell>
          <cell r="AS163" t="e">
            <v>#DIV/0!</v>
          </cell>
          <cell r="AT163" t="e">
            <v>#DIV/0!</v>
          </cell>
          <cell r="AU163" t="e">
            <v>#DIV/0!</v>
          </cell>
          <cell r="AV163" t="e">
            <v>#DIV/0!</v>
          </cell>
          <cell r="AW163" t="e">
            <v>#DIV/0!</v>
          </cell>
          <cell r="AX163" t="e">
            <v>#DIV/0!</v>
          </cell>
          <cell r="AY163" t="e">
            <v>#DIV/0!</v>
          </cell>
          <cell r="AZ163" t="e">
            <v>#DIV/0!</v>
          </cell>
          <cell r="BA163" t="e">
            <v>#DIV/0!</v>
          </cell>
          <cell r="BB163" t="e">
            <v>#DIV/0!</v>
          </cell>
          <cell r="BC163" t="e">
            <v>#DIV/0!</v>
          </cell>
          <cell r="BD163" t="e">
            <v>#DIV/0!</v>
          </cell>
          <cell r="BE163" t="e">
            <v>#DIV/0!</v>
          </cell>
          <cell r="BF163" t="e">
            <v>#DIV/0!</v>
          </cell>
          <cell r="BG163" t="e">
            <v>#DIV/0!</v>
          </cell>
          <cell r="BH163" t="e">
            <v>#DIV/0!</v>
          </cell>
          <cell r="BI163" t="e">
            <v>#DIV/0!</v>
          </cell>
          <cell r="BJ163" t="e">
            <v>#DIV/0!</v>
          </cell>
          <cell r="BK163" t="e">
            <v>#DIV/0!</v>
          </cell>
          <cell r="BL163" t="e">
            <v>#DIV/0!</v>
          </cell>
          <cell r="BM163" t="e">
            <v>#DIV/0!</v>
          </cell>
          <cell r="BN163" t="e">
            <v>#DIV/0!</v>
          </cell>
          <cell r="BO163" t="e">
            <v>#DIV/0!</v>
          </cell>
          <cell r="BP163" t="e">
            <v>#DIV/0!</v>
          </cell>
          <cell r="BR163" t="e">
            <v>#DIV/0!</v>
          </cell>
          <cell r="BS163" t="e">
            <v>#DIV/0!</v>
          </cell>
          <cell r="BT163" t="e">
            <v>#DIV/0!</v>
          </cell>
          <cell r="BU163" t="e">
            <v>#DIV/0!</v>
          </cell>
          <cell r="BV163" t="e">
            <v>#DIV/0!</v>
          </cell>
          <cell r="BW163" t="e">
            <v>#DIV/0!</v>
          </cell>
          <cell r="BX163" t="e">
            <v>#DIV/0!</v>
          </cell>
          <cell r="BY163" t="e">
            <v>#DIV/0!</v>
          </cell>
          <cell r="BZ163" t="e">
            <v>#DIV/0!</v>
          </cell>
          <cell r="CA163" t="e">
            <v>#DIV/0!</v>
          </cell>
          <cell r="CB163" t="e">
            <v>#DIV/0!</v>
          </cell>
          <cell r="CC163" t="e">
            <v>#DIV/0!</v>
          </cell>
          <cell r="CD163" t="e">
            <v>#DIV/0!</v>
          </cell>
          <cell r="CE163" t="e">
            <v>#DIV/0!</v>
          </cell>
          <cell r="CF163" t="e">
            <v>#DIV/0!</v>
          </cell>
          <cell r="CG163" t="e">
            <v>#DIV/0!</v>
          </cell>
          <cell r="CH163" t="e">
            <v>#DIV/0!</v>
          </cell>
          <cell r="CI163" t="e">
            <v>#DIV/0!</v>
          </cell>
          <cell r="CJ163" t="e">
            <v>#DIV/0!</v>
          </cell>
          <cell r="CK163" t="e">
            <v>#DIV/0!</v>
          </cell>
          <cell r="CL163" t="e">
            <v>#DIV/0!</v>
          </cell>
        </row>
        <row r="164">
          <cell r="A164">
            <v>100</v>
          </cell>
          <cell r="B164" t="str">
            <v>01 Agriculture</v>
          </cell>
          <cell r="E164" t="e">
            <v>#DIV/0!</v>
          </cell>
          <cell r="F164" t="e">
            <v>#DIV/0!</v>
          </cell>
          <cell r="G164" t="e">
            <v>#DIV/0!</v>
          </cell>
          <cell r="H164" t="e">
            <v>#DIV/0!</v>
          </cell>
          <cell r="I164" t="e">
            <v>#DIV/0!</v>
          </cell>
          <cell r="J164" t="e">
            <v>#DIV/0!</v>
          </cell>
          <cell r="K164" t="e">
            <v>#DIV/0!</v>
          </cell>
          <cell r="L164" t="e">
            <v>#DIV/0!</v>
          </cell>
          <cell r="M164" t="e">
            <v>#DIV/0!</v>
          </cell>
          <cell r="N164" t="e">
            <v>#DIV/0!</v>
          </cell>
          <cell r="O164" t="e">
            <v>#DIV/0!</v>
          </cell>
          <cell r="P164" t="e">
            <v>#DIV/0!</v>
          </cell>
          <cell r="Q164" t="e">
            <v>#DIV/0!</v>
          </cell>
          <cell r="R164" t="e">
            <v>#DIV/0!</v>
          </cell>
          <cell r="S164" t="e">
            <v>#DIV/0!</v>
          </cell>
          <cell r="T164" t="e">
            <v>#DIV/0!</v>
          </cell>
          <cell r="U164" t="e">
            <v>#DIV/0!</v>
          </cell>
          <cell r="V164" t="e">
            <v>#DIV/0!</v>
          </cell>
          <cell r="W164" t="e">
            <v>#DIV/0!</v>
          </cell>
          <cell r="X164" t="e">
            <v>#DIV/0!</v>
          </cell>
          <cell r="Y164" t="e">
            <v>#DIV/0!</v>
          </cell>
          <cell r="Z164" t="e">
            <v>#DIV/0!</v>
          </cell>
          <cell r="AA164" t="e">
            <v>#DIV/0!</v>
          </cell>
          <cell r="AB164" t="e">
            <v>#DIV/0!</v>
          </cell>
          <cell r="AC164" t="e">
            <v>#DIV/0!</v>
          </cell>
          <cell r="AD164" t="e">
            <v>#DIV/0!</v>
          </cell>
          <cell r="AE164" t="e">
            <v>#DIV/0!</v>
          </cell>
          <cell r="AF164" t="e">
            <v>#DIV/0!</v>
          </cell>
          <cell r="AG164" t="e">
            <v>#DIV/0!</v>
          </cell>
          <cell r="AH164" t="e">
            <v>#DIV/0!</v>
          </cell>
          <cell r="AI164" t="e">
            <v>#DIV/0!</v>
          </cell>
          <cell r="AJ164" t="e">
            <v>#DIV/0!</v>
          </cell>
          <cell r="AK164" t="e">
            <v>#DIV/0!</v>
          </cell>
          <cell r="AL164" t="e">
            <v>#DIV/0!</v>
          </cell>
          <cell r="AM164" t="e">
            <v>#DIV/0!</v>
          </cell>
          <cell r="AN164" t="e">
            <v>#DIV/0!</v>
          </cell>
          <cell r="AO164" t="e">
            <v>#DIV/0!</v>
          </cell>
          <cell r="AP164" t="e">
            <v>#DIV/0!</v>
          </cell>
          <cell r="AQ164" t="e">
            <v>#DIV/0!</v>
          </cell>
          <cell r="AR164" t="e">
            <v>#DIV/0!</v>
          </cell>
          <cell r="AS164" t="e">
            <v>#DIV/0!</v>
          </cell>
          <cell r="AT164" t="e">
            <v>#DIV/0!</v>
          </cell>
          <cell r="AU164" t="e">
            <v>#DIV/0!</v>
          </cell>
          <cell r="AV164" t="e">
            <v>#DIV/0!</v>
          </cell>
          <cell r="AW164" t="e">
            <v>#DIV/0!</v>
          </cell>
          <cell r="AX164" t="e">
            <v>#DIV/0!</v>
          </cell>
          <cell r="AY164" t="e">
            <v>#DIV/0!</v>
          </cell>
          <cell r="AZ164" t="e">
            <v>#DIV/0!</v>
          </cell>
          <cell r="BA164" t="e">
            <v>#DIV/0!</v>
          </cell>
          <cell r="BB164" t="e">
            <v>#DIV/0!</v>
          </cell>
          <cell r="BC164" t="e">
            <v>#DIV/0!</v>
          </cell>
          <cell r="BD164" t="e">
            <v>#DIV/0!</v>
          </cell>
          <cell r="BE164" t="e">
            <v>#DIV/0!</v>
          </cell>
          <cell r="BF164" t="e">
            <v>#DIV/0!</v>
          </cell>
          <cell r="BG164" t="e">
            <v>#DIV/0!</v>
          </cell>
          <cell r="BH164" t="e">
            <v>#DIV/0!</v>
          </cell>
          <cell r="BI164" t="e">
            <v>#DIV/0!</v>
          </cell>
          <cell r="BJ164" t="e">
            <v>#DIV/0!</v>
          </cell>
          <cell r="BK164" t="e">
            <v>#DIV/0!</v>
          </cell>
          <cell r="BL164" t="e">
            <v>#DIV/0!</v>
          </cell>
          <cell r="BM164" t="e">
            <v>#DIV/0!</v>
          </cell>
          <cell r="BN164" t="e">
            <v>#DIV/0!</v>
          </cell>
          <cell r="BO164" t="e">
            <v>#DIV/0!</v>
          </cell>
          <cell r="BP164" t="e">
            <v>#DIV/0!</v>
          </cell>
          <cell r="BR164" t="e">
            <v>#DIV/0!</v>
          </cell>
          <cell r="BS164" t="e">
            <v>#DIV/0!</v>
          </cell>
          <cell r="BT164" t="e">
            <v>#DIV/0!</v>
          </cell>
          <cell r="BU164" t="e">
            <v>#DIV/0!</v>
          </cell>
          <cell r="BV164" t="e">
            <v>#DIV/0!</v>
          </cell>
          <cell r="BW164" t="e">
            <v>#DIV/0!</v>
          </cell>
          <cell r="BX164" t="e">
            <v>#DIV/0!</v>
          </cell>
          <cell r="BY164" t="e">
            <v>#DIV/0!</v>
          </cell>
          <cell r="BZ164" t="e">
            <v>#DIV/0!</v>
          </cell>
          <cell r="CA164" t="e">
            <v>#DIV/0!</v>
          </cell>
          <cell r="CB164" t="e">
            <v>#DIV/0!</v>
          </cell>
          <cell r="CC164" t="e">
            <v>#DIV/0!</v>
          </cell>
          <cell r="CD164" t="e">
            <v>#DIV/0!</v>
          </cell>
          <cell r="CE164" t="e">
            <v>#DIV/0!</v>
          </cell>
          <cell r="CF164" t="e">
            <v>#DIV/0!</v>
          </cell>
          <cell r="CG164" t="e">
            <v>#DIV/0!</v>
          </cell>
          <cell r="CH164" t="e">
            <v>#DIV/0!</v>
          </cell>
          <cell r="CI164" t="e">
            <v>#DIV/0!</v>
          </cell>
          <cell r="CJ164" t="e">
            <v>#DIV/0!</v>
          </cell>
          <cell r="CK164" t="e">
            <v>#DIV/0!</v>
          </cell>
          <cell r="CL164" t="e">
            <v>#DIV/0!</v>
          </cell>
        </row>
        <row r="165">
          <cell r="A165">
            <v>200</v>
          </cell>
          <cell r="B165" t="str">
            <v>02 Art</v>
          </cell>
          <cell r="E165" t="e">
            <v>#DIV/0!</v>
          </cell>
          <cell r="F165" t="e">
            <v>#DIV/0!</v>
          </cell>
          <cell r="G165" t="e">
            <v>#DIV/0!</v>
          </cell>
          <cell r="H165" t="e">
            <v>#DIV/0!</v>
          </cell>
          <cell r="I165" t="e">
            <v>#DIV/0!</v>
          </cell>
          <cell r="J165" t="e">
            <v>#DIV/0!</v>
          </cell>
          <cell r="K165" t="e">
            <v>#DIV/0!</v>
          </cell>
          <cell r="L165" t="e">
            <v>#DIV/0!</v>
          </cell>
          <cell r="M165" t="e">
            <v>#DIV/0!</v>
          </cell>
          <cell r="N165" t="e">
            <v>#DIV/0!</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t="e">
            <v>#DIV/0!</v>
          </cell>
          <cell r="AB165" t="e">
            <v>#DIV/0!</v>
          </cell>
          <cell r="AC165" t="e">
            <v>#DIV/0!</v>
          </cell>
          <cell r="AD165" t="e">
            <v>#DIV/0!</v>
          </cell>
          <cell r="AE165" t="e">
            <v>#DIV/0!</v>
          </cell>
          <cell r="AF165" t="e">
            <v>#DIV/0!</v>
          </cell>
          <cell r="AG165" t="e">
            <v>#DIV/0!</v>
          </cell>
          <cell r="AH165" t="e">
            <v>#DIV/0!</v>
          </cell>
          <cell r="AI165" t="e">
            <v>#DIV/0!</v>
          </cell>
          <cell r="AJ165" t="e">
            <v>#DIV/0!</v>
          </cell>
          <cell r="AK165" t="e">
            <v>#DIV/0!</v>
          </cell>
          <cell r="AL165" t="e">
            <v>#DIV/0!</v>
          </cell>
          <cell r="AM165" t="e">
            <v>#DIV/0!</v>
          </cell>
          <cell r="AN165" t="e">
            <v>#DIV/0!</v>
          </cell>
          <cell r="AO165" t="e">
            <v>#DIV/0!</v>
          </cell>
          <cell r="AP165" t="e">
            <v>#DIV/0!</v>
          </cell>
          <cell r="AQ165" t="e">
            <v>#DIV/0!</v>
          </cell>
          <cell r="AR165" t="e">
            <v>#DIV/0!</v>
          </cell>
          <cell r="AS165" t="e">
            <v>#DIV/0!</v>
          </cell>
          <cell r="AT165" t="e">
            <v>#DIV/0!</v>
          </cell>
          <cell r="AU165" t="e">
            <v>#DIV/0!</v>
          </cell>
          <cell r="AV165" t="e">
            <v>#DIV/0!</v>
          </cell>
          <cell r="AW165" t="e">
            <v>#DIV/0!</v>
          </cell>
          <cell r="AX165" t="e">
            <v>#DIV/0!</v>
          </cell>
          <cell r="AY165" t="e">
            <v>#DIV/0!</v>
          </cell>
          <cell r="AZ165" t="e">
            <v>#DIV/0!</v>
          </cell>
          <cell r="BA165" t="e">
            <v>#DIV/0!</v>
          </cell>
          <cell r="BB165" t="e">
            <v>#DIV/0!</v>
          </cell>
          <cell r="BC165" t="e">
            <v>#DIV/0!</v>
          </cell>
          <cell r="BD165" t="e">
            <v>#DIV/0!</v>
          </cell>
          <cell r="BE165" t="e">
            <v>#DIV/0!</v>
          </cell>
          <cell r="BF165" t="e">
            <v>#DIV/0!</v>
          </cell>
          <cell r="BG165" t="e">
            <v>#DIV/0!</v>
          </cell>
          <cell r="BH165" t="e">
            <v>#DIV/0!</v>
          </cell>
          <cell r="BI165" t="e">
            <v>#DIV/0!</v>
          </cell>
          <cell r="BJ165" t="e">
            <v>#DIV/0!</v>
          </cell>
          <cell r="BK165" t="e">
            <v>#DIV/0!</v>
          </cell>
          <cell r="BL165" t="e">
            <v>#DIV/0!</v>
          </cell>
          <cell r="BM165" t="e">
            <v>#DIV/0!</v>
          </cell>
          <cell r="BN165" t="e">
            <v>#DIV/0!</v>
          </cell>
          <cell r="BO165" t="e">
            <v>#DIV/0!</v>
          </cell>
          <cell r="BP165" t="e">
            <v>#DIV/0!</v>
          </cell>
          <cell r="BR165" t="e">
            <v>#DIV/0!</v>
          </cell>
          <cell r="BS165" t="e">
            <v>#DIV/0!</v>
          </cell>
          <cell r="BT165" t="e">
            <v>#DIV/0!</v>
          </cell>
          <cell r="BU165" t="e">
            <v>#DIV/0!</v>
          </cell>
          <cell r="BV165" t="e">
            <v>#DIV/0!</v>
          </cell>
          <cell r="BW165" t="e">
            <v>#DIV/0!</v>
          </cell>
          <cell r="BX165" t="e">
            <v>#DIV/0!</v>
          </cell>
          <cell r="BY165" t="e">
            <v>#DIV/0!</v>
          </cell>
          <cell r="BZ165" t="e">
            <v>#DIV/0!</v>
          </cell>
          <cell r="CA165" t="e">
            <v>#DIV/0!</v>
          </cell>
          <cell r="CB165" t="e">
            <v>#DIV/0!</v>
          </cell>
          <cell r="CC165" t="e">
            <v>#DIV/0!</v>
          </cell>
          <cell r="CD165" t="e">
            <v>#DIV/0!</v>
          </cell>
          <cell r="CE165" t="e">
            <v>#DIV/0!</v>
          </cell>
          <cell r="CF165" t="e">
            <v>#DIV/0!</v>
          </cell>
          <cell r="CG165" t="e">
            <v>#DIV/0!</v>
          </cell>
          <cell r="CH165" t="e">
            <v>#DIV/0!</v>
          </cell>
          <cell r="CI165" t="e">
            <v>#DIV/0!</v>
          </cell>
          <cell r="CJ165" t="e">
            <v>#DIV/0!</v>
          </cell>
          <cell r="CK165" t="e">
            <v>#DIV/0!</v>
          </cell>
          <cell r="CL165" t="e">
            <v>#DIV/0!</v>
          </cell>
        </row>
        <row r="166">
          <cell r="A166">
            <v>300</v>
          </cell>
          <cell r="B166" t="str">
            <v>03 Business</v>
          </cell>
          <cell r="E166" t="e">
            <v>#DIV/0!</v>
          </cell>
          <cell r="F166" t="e">
            <v>#DIV/0!</v>
          </cell>
          <cell r="G166" t="e">
            <v>#DIV/0!</v>
          </cell>
          <cell r="H166" t="e">
            <v>#DIV/0!</v>
          </cell>
          <cell r="I166" t="e">
            <v>#DIV/0!</v>
          </cell>
          <cell r="J166" t="e">
            <v>#DIV/0!</v>
          </cell>
          <cell r="K166" t="e">
            <v>#DIV/0!</v>
          </cell>
          <cell r="L166" t="e">
            <v>#DIV/0!</v>
          </cell>
          <cell r="M166" t="e">
            <v>#DIV/0!</v>
          </cell>
          <cell r="N166" t="e">
            <v>#DIV/0!</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t="e">
            <v>#DIV/0!</v>
          </cell>
          <cell r="AB166" t="e">
            <v>#DIV/0!</v>
          </cell>
          <cell r="AC166" t="e">
            <v>#DIV/0!</v>
          </cell>
          <cell r="AD166" t="e">
            <v>#DIV/0!</v>
          </cell>
          <cell r="AE166" t="e">
            <v>#DIV/0!</v>
          </cell>
          <cell r="AF166" t="e">
            <v>#DIV/0!</v>
          </cell>
          <cell r="AG166" t="e">
            <v>#DIV/0!</v>
          </cell>
          <cell r="AH166" t="e">
            <v>#DIV/0!</v>
          </cell>
          <cell r="AI166" t="e">
            <v>#DIV/0!</v>
          </cell>
          <cell r="AJ166" t="e">
            <v>#DIV/0!</v>
          </cell>
          <cell r="AK166" t="e">
            <v>#DIV/0!</v>
          </cell>
          <cell r="AL166" t="e">
            <v>#DIV/0!</v>
          </cell>
          <cell r="AM166" t="e">
            <v>#DIV/0!</v>
          </cell>
          <cell r="AN166" t="e">
            <v>#DIV/0!</v>
          </cell>
          <cell r="AO166" t="e">
            <v>#DIV/0!</v>
          </cell>
          <cell r="AP166" t="e">
            <v>#DIV/0!</v>
          </cell>
          <cell r="AQ166" t="e">
            <v>#DIV/0!</v>
          </cell>
          <cell r="AR166" t="e">
            <v>#DIV/0!</v>
          </cell>
          <cell r="AS166" t="e">
            <v>#DIV/0!</v>
          </cell>
          <cell r="AT166" t="e">
            <v>#DIV/0!</v>
          </cell>
          <cell r="AU166" t="e">
            <v>#DIV/0!</v>
          </cell>
          <cell r="AV166" t="e">
            <v>#DIV/0!</v>
          </cell>
          <cell r="AW166" t="e">
            <v>#DIV/0!</v>
          </cell>
          <cell r="AX166" t="e">
            <v>#DIV/0!</v>
          </cell>
          <cell r="AY166" t="e">
            <v>#DIV/0!</v>
          </cell>
          <cell r="AZ166" t="e">
            <v>#DIV/0!</v>
          </cell>
          <cell r="BA166" t="e">
            <v>#DIV/0!</v>
          </cell>
          <cell r="BB166" t="e">
            <v>#DIV/0!</v>
          </cell>
          <cell r="BC166" t="e">
            <v>#DIV/0!</v>
          </cell>
          <cell r="BD166" t="e">
            <v>#DIV/0!</v>
          </cell>
          <cell r="BE166" t="e">
            <v>#DIV/0!</v>
          </cell>
          <cell r="BF166" t="e">
            <v>#DIV/0!</v>
          </cell>
          <cell r="BG166" t="e">
            <v>#DIV/0!</v>
          </cell>
          <cell r="BH166" t="e">
            <v>#DIV/0!</v>
          </cell>
          <cell r="BI166" t="e">
            <v>#DIV/0!</v>
          </cell>
          <cell r="BJ166" t="e">
            <v>#DIV/0!</v>
          </cell>
          <cell r="BK166" t="e">
            <v>#DIV/0!</v>
          </cell>
          <cell r="BL166" t="e">
            <v>#DIV/0!</v>
          </cell>
          <cell r="BM166" t="e">
            <v>#DIV/0!</v>
          </cell>
          <cell r="BN166" t="e">
            <v>#DIV/0!</v>
          </cell>
          <cell r="BO166" t="e">
            <v>#DIV/0!</v>
          </cell>
          <cell r="BP166" t="e">
            <v>#DIV/0!</v>
          </cell>
          <cell r="BR166" t="e">
            <v>#DIV/0!</v>
          </cell>
          <cell r="BS166" t="e">
            <v>#DIV/0!</v>
          </cell>
          <cell r="BT166" t="e">
            <v>#DIV/0!</v>
          </cell>
          <cell r="BU166" t="e">
            <v>#DIV/0!</v>
          </cell>
          <cell r="BV166" t="e">
            <v>#DIV/0!</v>
          </cell>
          <cell r="BW166" t="e">
            <v>#DIV/0!</v>
          </cell>
          <cell r="BX166" t="e">
            <v>#DIV/0!</v>
          </cell>
          <cell r="BY166" t="e">
            <v>#DIV/0!</v>
          </cell>
          <cell r="BZ166" t="e">
            <v>#DIV/0!</v>
          </cell>
          <cell r="CA166" t="e">
            <v>#DIV/0!</v>
          </cell>
          <cell r="CB166" t="e">
            <v>#DIV/0!</v>
          </cell>
          <cell r="CC166" t="e">
            <v>#DIV/0!</v>
          </cell>
          <cell r="CD166" t="e">
            <v>#DIV/0!</v>
          </cell>
          <cell r="CE166" t="e">
            <v>#DIV/0!</v>
          </cell>
          <cell r="CF166" t="e">
            <v>#DIV/0!</v>
          </cell>
          <cell r="CG166" t="e">
            <v>#DIV/0!</v>
          </cell>
          <cell r="CH166" t="e">
            <v>#DIV/0!</v>
          </cell>
          <cell r="CI166" t="e">
            <v>#DIV/0!</v>
          </cell>
          <cell r="CJ166" t="e">
            <v>#DIV/0!</v>
          </cell>
          <cell r="CK166" t="e">
            <v>#DIV/0!</v>
          </cell>
          <cell r="CL166" t="e">
            <v>#DIV/0!</v>
          </cell>
        </row>
        <row r="167">
          <cell r="A167">
            <v>400</v>
          </cell>
          <cell r="B167" t="str">
            <v>04 Distributive/Marketing</v>
          </cell>
          <cell r="E167" t="e">
            <v>#DIV/0!</v>
          </cell>
          <cell r="F167" t="e">
            <v>#DIV/0!</v>
          </cell>
          <cell r="G167" t="e">
            <v>#DIV/0!</v>
          </cell>
          <cell r="H167" t="e">
            <v>#DIV/0!</v>
          </cell>
          <cell r="I167" t="e">
            <v>#DIV/0!</v>
          </cell>
          <cell r="J167" t="e">
            <v>#DIV/0!</v>
          </cell>
          <cell r="K167" t="e">
            <v>#DIV/0!</v>
          </cell>
          <cell r="L167" t="e">
            <v>#DIV/0!</v>
          </cell>
          <cell r="M167" t="e">
            <v>#DIV/0!</v>
          </cell>
          <cell r="N167" t="e">
            <v>#DIV/0!</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t="e">
            <v>#DIV/0!</v>
          </cell>
          <cell r="AB167" t="e">
            <v>#DIV/0!</v>
          </cell>
          <cell r="AC167" t="e">
            <v>#DIV/0!</v>
          </cell>
          <cell r="AD167" t="e">
            <v>#DIV/0!</v>
          </cell>
          <cell r="AE167" t="e">
            <v>#DIV/0!</v>
          </cell>
          <cell r="AF167" t="e">
            <v>#DIV/0!</v>
          </cell>
          <cell r="AG167" t="e">
            <v>#DIV/0!</v>
          </cell>
          <cell r="AH167" t="e">
            <v>#DIV/0!</v>
          </cell>
          <cell r="AI167" t="e">
            <v>#DIV/0!</v>
          </cell>
          <cell r="AJ167" t="e">
            <v>#DIV/0!</v>
          </cell>
          <cell r="AK167" t="e">
            <v>#DIV/0!</v>
          </cell>
          <cell r="AL167" t="e">
            <v>#DIV/0!</v>
          </cell>
          <cell r="AM167" t="e">
            <v>#DIV/0!</v>
          </cell>
          <cell r="AN167" t="e">
            <v>#DIV/0!</v>
          </cell>
          <cell r="AO167" t="e">
            <v>#DIV/0!</v>
          </cell>
          <cell r="AP167" t="e">
            <v>#DIV/0!</v>
          </cell>
          <cell r="AQ167" t="e">
            <v>#DIV/0!</v>
          </cell>
          <cell r="AR167" t="e">
            <v>#DIV/0!</v>
          </cell>
          <cell r="AS167" t="e">
            <v>#DIV/0!</v>
          </cell>
          <cell r="AT167" t="e">
            <v>#DIV/0!</v>
          </cell>
          <cell r="AU167" t="e">
            <v>#DIV/0!</v>
          </cell>
          <cell r="AV167" t="e">
            <v>#DIV/0!</v>
          </cell>
          <cell r="AW167" t="e">
            <v>#DIV/0!</v>
          </cell>
          <cell r="AX167" t="e">
            <v>#DIV/0!</v>
          </cell>
          <cell r="AY167" t="e">
            <v>#DIV/0!</v>
          </cell>
          <cell r="AZ167" t="e">
            <v>#DIV/0!</v>
          </cell>
          <cell r="BA167" t="e">
            <v>#DIV/0!</v>
          </cell>
          <cell r="BB167" t="e">
            <v>#DIV/0!</v>
          </cell>
          <cell r="BC167" t="e">
            <v>#DIV/0!</v>
          </cell>
          <cell r="BD167" t="e">
            <v>#DIV/0!</v>
          </cell>
          <cell r="BE167" t="e">
            <v>#DIV/0!</v>
          </cell>
          <cell r="BF167" t="e">
            <v>#DIV/0!</v>
          </cell>
          <cell r="BG167" t="e">
            <v>#DIV/0!</v>
          </cell>
          <cell r="BH167" t="e">
            <v>#DIV/0!</v>
          </cell>
          <cell r="BI167" t="e">
            <v>#DIV/0!</v>
          </cell>
          <cell r="BJ167" t="e">
            <v>#DIV/0!</v>
          </cell>
          <cell r="BK167" t="e">
            <v>#DIV/0!</v>
          </cell>
          <cell r="BL167" t="e">
            <v>#DIV/0!</v>
          </cell>
          <cell r="BM167" t="e">
            <v>#DIV/0!</v>
          </cell>
          <cell r="BN167" t="e">
            <v>#DIV/0!</v>
          </cell>
          <cell r="BO167" t="e">
            <v>#DIV/0!</v>
          </cell>
          <cell r="BP167" t="e">
            <v>#DIV/0!</v>
          </cell>
          <cell r="BR167" t="e">
            <v>#DIV/0!</v>
          </cell>
          <cell r="BS167" t="e">
            <v>#DIV/0!</v>
          </cell>
          <cell r="BT167" t="e">
            <v>#DIV/0!</v>
          </cell>
          <cell r="BU167" t="e">
            <v>#DIV/0!</v>
          </cell>
          <cell r="BV167" t="e">
            <v>#DIV/0!</v>
          </cell>
          <cell r="BW167" t="e">
            <v>#DIV/0!</v>
          </cell>
          <cell r="BX167" t="e">
            <v>#DIV/0!</v>
          </cell>
          <cell r="BY167" t="e">
            <v>#DIV/0!</v>
          </cell>
          <cell r="BZ167" t="e">
            <v>#DIV/0!</v>
          </cell>
          <cell r="CA167" t="e">
            <v>#DIV/0!</v>
          </cell>
          <cell r="CB167" t="e">
            <v>#DIV/0!</v>
          </cell>
          <cell r="CC167" t="e">
            <v>#DIV/0!</v>
          </cell>
          <cell r="CD167" t="e">
            <v>#DIV/0!</v>
          </cell>
          <cell r="CE167" t="e">
            <v>#DIV/0!</v>
          </cell>
          <cell r="CF167" t="e">
            <v>#DIV/0!</v>
          </cell>
          <cell r="CG167" t="e">
            <v>#DIV/0!</v>
          </cell>
          <cell r="CH167" t="e">
            <v>#DIV/0!</v>
          </cell>
          <cell r="CI167" t="e">
            <v>#DIV/0!</v>
          </cell>
          <cell r="CJ167" t="e">
            <v>#DIV/0!</v>
          </cell>
          <cell r="CK167" t="e">
            <v>#DIV/0!</v>
          </cell>
          <cell r="CL167" t="e">
            <v>#DIV/0!</v>
          </cell>
        </row>
        <row r="168">
          <cell r="A168">
            <v>500</v>
          </cell>
          <cell r="B168" t="str">
            <v>05 English Language Arts</v>
          </cell>
          <cell r="E168" t="e">
            <v>#DIV/0!</v>
          </cell>
          <cell r="F168" t="e">
            <v>#DIV/0!</v>
          </cell>
          <cell r="G168" t="e">
            <v>#DIV/0!</v>
          </cell>
          <cell r="H168" t="e">
            <v>#DIV/0!</v>
          </cell>
          <cell r="I168" t="e">
            <v>#DIV/0!</v>
          </cell>
          <cell r="J168" t="e">
            <v>#DIV/0!</v>
          </cell>
          <cell r="K168" t="e">
            <v>#DIV/0!</v>
          </cell>
          <cell r="L168" t="e">
            <v>#DIV/0!</v>
          </cell>
          <cell r="M168" t="e">
            <v>#DIV/0!</v>
          </cell>
          <cell r="N168" t="e">
            <v>#DIV/0!</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t="e">
            <v>#DIV/0!</v>
          </cell>
          <cell r="AB168" t="e">
            <v>#DIV/0!</v>
          </cell>
          <cell r="AC168" t="e">
            <v>#DIV/0!</v>
          </cell>
          <cell r="AD168" t="e">
            <v>#DIV/0!</v>
          </cell>
          <cell r="AE168" t="e">
            <v>#DIV/0!</v>
          </cell>
          <cell r="AF168" t="e">
            <v>#DIV/0!</v>
          </cell>
          <cell r="AG168" t="e">
            <v>#DIV/0!</v>
          </cell>
          <cell r="AH168" t="e">
            <v>#DIV/0!</v>
          </cell>
          <cell r="AI168" t="e">
            <v>#DIV/0!</v>
          </cell>
          <cell r="AJ168" t="e">
            <v>#DIV/0!</v>
          </cell>
          <cell r="AK168" t="e">
            <v>#DIV/0!</v>
          </cell>
          <cell r="AL168" t="e">
            <v>#DIV/0!</v>
          </cell>
          <cell r="AM168" t="e">
            <v>#DIV/0!</v>
          </cell>
          <cell r="AN168" t="e">
            <v>#DIV/0!</v>
          </cell>
          <cell r="AO168" t="e">
            <v>#DIV/0!</v>
          </cell>
          <cell r="AP168" t="e">
            <v>#DIV/0!</v>
          </cell>
          <cell r="AQ168" t="e">
            <v>#DIV/0!</v>
          </cell>
          <cell r="AR168" t="e">
            <v>#DIV/0!</v>
          </cell>
          <cell r="AS168" t="e">
            <v>#DIV/0!</v>
          </cell>
          <cell r="AT168" t="e">
            <v>#DIV/0!</v>
          </cell>
          <cell r="AU168" t="e">
            <v>#DIV/0!</v>
          </cell>
          <cell r="AV168" t="e">
            <v>#DIV/0!</v>
          </cell>
          <cell r="AW168" t="e">
            <v>#DIV/0!</v>
          </cell>
          <cell r="AX168" t="e">
            <v>#DIV/0!</v>
          </cell>
          <cell r="AY168" t="e">
            <v>#DIV/0!</v>
          </cell>
          <cell r="AZ168" t="e">
            <v>#DIV/0!</v>
          </cell>
          <cell r="BA168" t="e">
            <v>#DIV/0!</v>
          </cell>
          <cell r="BB168" t="e">
            <v>#DIV/0!</v>
          </cell>
          <cell r="BC168" t="e">
            <v>#DIV/0!</v>
          </cell>
          <cell r="BD168" t="e">
            <v>#DIV/0!</v>
          </cell>
          <cell r="BE168" t="e">
            <v>#DIV/0!</v>
          </cell>
          <cell r="BF168" t="e">
            <v>#DIV/0!</v>
          </cell>
          <cell r="BG168" t="e">
            <v>#DIV/0!</v>
          </cell>
          <cell r="BH168" t="e">
            <v>#DIV/0!</v>
          </cell>
          <cell r="BI168" t="e">
            <v>#DIV/0!</v>
          </cell>
          <cell r="BJ168" t="e">
            <v>#DIV/0!</v>
          </cell>
          <cell r="BK168" t="e">
            <v>#DIV/0!</v>
          </cell>
          <cell r="BL168" t="e">
            <v>#DIV/0!</v>
          </cell>
          <cell r="BM168" t="e">
            <v>#DIV/0!</v>
          </cell>
          <cell r="BN168" t="e">
            <v>#DIV/0!</v>
          </cell>
          <cell r="BO168" t="e">
            <v>#DIV/0!</v>
          </cell>
          <cell r="BP168" t="e">
            <v>#DIV/0!</v>
          </cell>
          <cell r="BR168" t="e">
            <v>#DIV/0!</v>
          </cell>
          <cell r="BS168" t="e">
            <v>#DIV/0!</v>
          </cell>
          <cell r="BT168" t="e">
            <v>#DIV/0!</v>
          </cell>
          <cell r="BU168" t="e">
            <v>#DIV/0!</v>
          </cell>
          <cell r="BV168" t="e">
            <v>#DIV/0!</v>
          </cell>
          <cell r="BW168" t="e">
            <v>#DIV/0!</v>
          </cell>
          <cell r="BX168" t="e">
            <v>#DIV/0!</v>
          </cell>
          <cell r="BY168" t="e">
            <v>#DIV/0!</v>
          </cell>
          <cell r="BZ168" t="e">
            <v>#DIV/0!</v>
          </cell>
          <cell r="CA168" t="e">
            <v>#DIV/0!</v>
          </cell>
          <cell r="CB168" t="e">
            <v>#DIV/0!</v>
          </cell>
          <cell r="CC168" t="e">
            <v>#DIV/0!</v>
          </cell>
          <cell r="CD168" t="e">
            <v>#DIV/0!</v>
          </cell>
          <cell r="CE168" t="e">
            <v>#DIV/0!</v>
          </cell>
          <cell r="CF168" t="e">
            <v>#DIV/0!</v>
          </cell>
          <cell r="CG168" t="e">
            <v>#DIV/0!</v>
          </cell>
          <cell r="CH168" t="e">
            <v>#DIV/0!</v>
          </cell>
          <cell r="CI168" t="e">
            <v>#DIV/0!</v>
          </cell>
          <cell r="CJ168" t="e">
            <v>#DIV/0!</v>
          </cell>
          <cell r="CK168" t="e">
            <v>#DIV/0!</v>
          </cell>
          <cell r="CL168" t="e">
            <v>#DIV/0!</v>
          </cell>
        </row>
        <row r="169">
          <cell r="A169">
            <v>600</v>
          </cell>
          <cell r="B169" t="str">
            <v>06 ESL and Bilingual</v>
          </cell>
          <cell r="E169" t="e">
            <v>#DIV/0!</v>
          </cell>
          <cell r="F169" t="e">
            <v>#DIV/0!</v>
          </cell>
          <cell r="G169" t="e">
            <v>#DIV/0!</v>
          </cell>
          <cell r="H169" t="e">
            <v>#DIV/0!</v>
          </cell>
          <cell r="I169" t="e">
            <v>#DIV/0!</v>
          </cell>
          <cell r="J169" t="e">
            <v>#DIV/0!</v>
          </cell>
          <cell r="K169" t="e">
            <v>#DIV/0!</v>
          </cell>
          <cell r="L169" t="e">
            <v>#DIV/0!</v>
          </cell>
          <cell r="M169" t="e">
            <v>#DIV/0!</v>
          </cell>
          <cell r="N169" t="e">
            <v>#DIV/0!</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t="e">
            <v>#DIV/0!</v>
          </cell>
          <cell r="AB169" t="e">
            <v>#DIV/0!</v>
          </cell>
          <cell r="AC169" t="e">
            <v>#DIV/0!</v>
          </cell>
          <cell r="AD169" t="e">
            <v>#DIV/0!</v>
          </cell>
          <cell r="AE169" t="e">
            <v>#DIV/0!</v>
          </cell>
          <cell r="AF169" t="e">
            <v>#DIV/0!</v>
          </cell>
          <cell r="AG169" t="e">
            <v>#DIV/0!</v>
          </cell>
          <cell r="AH169" t="e">
            <v>#DIV/0!</v>
          </cell>
          <cell r="AI169" t="e">
            <v>#DIV/0!</v>
          </cell>
          <cell r="AJ169" t="e">
            <v>#DIV/0!</v>
          </cell>
          <cell r="AK169" t="e">
            <v>#DIV/0!</v>
          </cell>
          <cell r="AL169" t="e">
            <v>#DIV/0!</v>
          </cell>
          <cell r="AM169" t="e">
            <v>#DIV/0!</v>
          </cell>
          <cell r="AN169" t="e">
            <v>#DIV/0!</v>
          </cell>
          <cell r="AO169" t="e">
            <v>#DIV/0!</v>
          </cell>
          <cell r="AP169" t="e">
            <v>#DIV/0!</v>
          </cell>
          <cell r="AQ169" t="e">
            <v>#DIV/0!</v>
          </cell>
          <cell r="AR169" t="e">
            <v>#DIV/0!</v>
          </cell>
          <cell r="AS169" t="e">
            <v>#DIV/0!</v>
          </cell>
          <cell r="AT169" t="e">
            <v>#DIV/0!</v>
          </cell>
          <cell r="AU169" t="e">
            <v>#DIV/0!</v>
          </cell>
          <cell r="AV169" t="e">
            <v>#DIV/0!</v>
          </cell>
          <cell r="AW169" t="e">
            <v>#DIV/0!</v>
          </cell>
          <cell r="AX169" t="e">
            <v>#DIV/0!</v>
          </cell>
          <cell r="AY169" t="e">
            <v>#DIV/0!</v>
          </cell>
          <cell r="AZ169" t="e">
            <v>#DIV/0!</v>
          </cell>
          <cell r="BA169" t="e">
            <v>#DIV/0!</v>
          </cell>
          <cell r="BB169" t="e">
            <v>#DIV/0!</v>
          </cell>
          <cell r="BC169" t="e">
            <v>#DIV/0!</v>
          </cell>
          <cell r="BD169" t="e">
            <v>#DIV/0!</v>
          </cell>
          <cell r="BE169" t="e">
            <v>#DIV/0!</v>
          </cell>
          <cell r="BF169" t="e">
            <v>#DIV/0!</v>
          </cell>
          <cell r="BG169" t="e">
            <v>#DIV/0!</v>
          </cell>
          <cell r="BH169" t="e">
            <v>#DIV/0!</v>
          </cell>
          <cell r="BI169" t="e">
            <v>#DIV/0!</v>
          </cell>
          <cell r="BJ169" t="e">
            <v>#DIV/0!</v>
          </cell>
          <cell r="BK169" t="e">
            <v>#DIV/0!</v>
          </cell>
          <cell r="BL169" t="e">
            <v>#DIV/0!</v>
          </cell>
          <cell r="BM169" t="e">
            <v>#DIV/0!</v>
          </cell>
          <cell r="BN169" t="e">
            <v>#DIV/0!</v>
          </cell>
          <cell r="BO169" t="e">
            <v>#DIV/0!</v>
          </cell>
          <cell r="BP169" t="e">
            <v>#DIV/0!</v>
          </cell>
          <cell r="BR169" t="e">
            <v>#DIV/0!</v>
          </cell>
          <cell r="BS169" t="e">
            <v>#DIV/0!</v>
          </cell>
          <cell r="BT169" t="e">
            <v>#DIV/0!</v>
          </cell>
          <cell r="BU169" t="e">
            <v>#DIV/0!</v>
          </cell>
          <cell r="BV169" t="e">
            <v>#DIV/0!</v>
          </cell>
          <cell r="BW169" t="e">
            <v>#DIV/0!</v>
          </cell>
          <cell r="BX169" t="e">
            <v>#DIV/0!</v>
          </cell>
          <cell r="BY169" t="e">
            <v>#DIV/0!</v>
          </cell>
          <cell r="BZ169" t="e">
            <v>#DIV/0!</v>
          </cell>
          <cell r="CA169" t="e">
            <v>#DIV/0!</v>
          </cell>
          <cell r="CB169" t="e">
            <v>#DIV/0!</v>
          </cell>
          <cell r="CC169" t="e">
            <v>#DIV/0!</v>
          </cell>
          <cell r="CD169" t="e">
            <v>#DIV/0!</v>
          </cell>
          <cell r="CE169" t="e">
            <v>#DIV/0!</v>
          </cell>
          <cell r="CF169" t="e">
            <v>#DIV/0!</v>
          </cell>
          <cell r="CG169" t="e">
            <v>#DIV/0!</v>
          </cell>
          <cell r="CH169" t="e">
            <v>#DIV/0!</v>
          </cell>
          <cell r="CI169" t="e">
            <v>#DIV/0!</v>
          </cell>
          <cell r="CJ169" t="e">
            <v>#DIV/0!</v>
          </cell>
          <cell r="CK169" t="e">
            <v>#DIV/0!</v>
          </cell>
          <cell r="CL169" t="e">
            <v>#DIV/0!</v>
          </cell>
        </row>
        <row r="170">
          <cell r="A170">
            <v>700</v>
          </cell>
          <cell r="B170" t="str">
            <v>07 Foreign Languages</v>
          </cell>
          <cell r="E170" t="e">
            <v>#DIV/0!</v>
          </cell>
          <cell r="F170" t="e">
            <v>#DIV/0!</v>
          </cell>
          <cell r="G170" t="e">
            <v>#DIV/0!</v>
          </cell>
          <cell r="H170" t="e">
            <v>#DIV/0!</v>
          </cell>
          <cell r="I170" t="e">
            <v>#DIV/0!</v>
          </cell>
          <cell r="J170" t="e">
            <v>#DIV/0!</v>
          </cell>
          <cell r="K170" t="e">
            <v>#DIV/0!</v>
          </cell>
          <cell r="L170" t="e">
            <v>#DIV/0!</v>
          </cell>
          <cell r="M170" t="e">
            <v>#DIV/0!</v>
          </cell>
          <cell r="N170" t="e">
            <v>#DIV/0!</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t="e">
            <v>#DIV/0!</v>
          </cell>
          <cell r="AB170" t="e">
            <v>#DIV/0!</v>
          </cell>
          <cell r="AC170" t="e">
            <v>#DIV/0!</v>
          </cell>
          <cell r="AD170" t="e">
            <v>#DIV/0!</v>
          </cell>
          <cell r="AE170" t="e">
            <v>#DIV/0!</v>
          </cell>
          <cell r="AF170" t="e">
            <v>#DIV/0!</v>
          </cell>
          <cell r="AG170" t="e">
            <v>#DIV/0!</v>
          </cell>
          <cell r="AH170" t="e">
            <v>#DIV/0!</v>
          </cell>
          <cell r="AI170" t="e">
            <v>#DIV/0!</v>
          </cell>
          <cell r="AJ170" t="e">
            <v>#DIV/0!</v>
          </cell>
          <cell r="AK170" t="e">
            <v>#DIV/0!</v>
          </cell>
          <cell r="AL170" t="e">
            <v>#DIV/0!</v>
          </cell>
          <cell r="AM170" t="e">
            <v>#DIV/0!</v>
          </cell>
          <cell r="AN170" t="e">
            <v>#DIV/0!</v>
          </cell>
          <cell r="AO170" t="e">
            <v>#DIV/0!</v>
          </cell>
          <cell r="AP170" t="e">
            <v>#DIV/0!</v>
          </cell>
          <cell r="AQ170" t="e">
            <v>#DIV/0!</v>
          </cell>
          <cell r="AR170" t="e">
            <v>#DIV/0!</v>
          </cell>
          <cell r="AS170" t="e">
            <v>#DIV/0!</v>
          </cell>
          <cell r="AT170" t="e">
            <v>#DIV/0!</v>
          </cell>
          <cell r="AU170" t="e">
            <v>#DIV/0!</v>
          </cell>
          <cell r="AV170" t="e">
            <v>#DIV/0!</v>
          </cell>
          <cell r="AW170" t="e">
            <v>#DIV/0!</v>
          </cell>
          <cell r="AX170" t="e">
            <v>#DIV/0!</v>
          </cell>
          <cell r="AY170" t="e">
            <v>#DIV/0!</v>
          </cell>
          <cell r="AZ170" t="e">
            <v>#DIV/0!</v>
          </cell>
          <cell r="BA170" t="e">
            <v>#DIV/0!</v>
          </cell>
          <cell r="BB170" t="e">
            <v>#DIV/0!</v>
          </cell>
          <cell r="BC170" t="e">
            <v>#DIV/0!</v>
          </cell>
          <cell r="BD170" t="e">
            <v>#DIV/0!</v>
          </cell>
          <cell r="BE170" t="e">
            <v>#DIV/0!</v>
          </cell>
          <cell r="BF170" t="e">
            <v>#DIV/0!</v>
          </cell>
          <cell r="BG170" t="e">
            <v>#DIV/0!</v>
          </cell>
          <cell r="BH170" t="e">
            <v>#DIV/0!</v>
          </cell>
          <cell r="BI170" t="e">
            <v>#DIV/0!</v>
          </cell>
          <cell r="BJ170" t="e">
            <v>#DIV/0!</v>
          </cell>
          <cell r="BK170" t="e">
            <v>#DIV/0!</v>
          </cell>
          <cell r="BL170" t="e">
            <v>#DIV/0!</v>
          </cell>
          <cell r="BM170" t="e">
            <v>#DIV/0!</v>
          </cell>
          <cell r="BN170" t="e">
            <v>#DIV/0!</v>
          </cell>
          <cell r="BO170" t="e">
            <v>#DIV/0!</v>
          </cell>
          <cell r="BP170" t="e">
            <v>#DIV/0!</v>
          </cell>
          <cell r="BR170" t="e">
            <v>#DIV/0!</v>
          </cell>
          <cell r="BS170" t="e">
            <v>#DIV/0!</v>
          </cell>
          <cell r="BT170" t="e">
            <v>#DIV/0!</v>
          </cell>
          <cell r="BU170" t="e">
            <v>#DIV/0!</v>
          </cell>
          <cell r="BV170" t="e">
            <v>#DIV/0!</v>
          </cell>
          <cell r="BW170" t="e">
            <v>#DIV/0!</v>
          </cell>
          <cell r="BX170" t="e">
            <v>#DIV/0!</v>
          </cell>
          <cell r="BY170" t="e">
            <v>#DIV/0!</v>
          </cell>
          <cell r="BZ170" t="e">
            <v>#DIV/0!</v>
          </cell>
          <cell r="CA170" t="e">
            <v>#DIV/0!</v>
          </cell>
          <cell r="CB170" t="e">
            <v>#DIV/0!</v>
          </cell>
          <cell r="CC170" t="e">
            <v>#DIV/0!</v>
          </cell>
          <cell r="CD170" t="e">
            <v>#DIV/0!</v>
          </cell>
          <cell r="CE170" t="e">
            <v>#DIV/0!</v>
          </cell>
          <cell r="CF170" t="e">
            <v>#DIV/0!</v>
          </cell>
          <cell r="CG170" t="e">
            <v>#DIV/0!</v>
          </cell>
          <cell r="CH170" t="e">
            <v>#DIV/0!</v>
          </cell>
          <cell r="CI170" t="e">
            <v>#DIV/0!</v>
          </cell>
          <cell r="CJ170" t="e">
            <v>#DIV/0!</v>
          </cell>
          <cell r="CK170" t="e">
            <v>#DIV/0!</v>
          </cell>
          <cell r="CL170" t="e">
            <v>#DIV/0!</v>
          </cell>
        </row>
        <row r="171">
          <cell r="A171">
            <v>800</v>
          </cell>
          <cell r="B171" t="str">
            <v>08 Guidance</v>
          </cell>
          <cell r="E171" t="e">
            <v>#DIV/0!</v>
          </cell>
          <cell r="F171" t="e">
            <v>#DIV/0!</v>
          </cell>
          <cell r="G171" t="e">
            <v>#DIV/0!</v>
          </cell>
          <cell r="H171" t="e">
            <v>#DIV/0!</v>
          </cell>
          <cell r="I171" t="e">
            <v>#DIV/0!</v>
          </cell>
          <cell r="J171" t="e">
            <v>#DIV/0!</v>
          </cell>
          <cell r="K171" t="e">
            <v>#DIV/0!</v>
          </cell>
          <cell r="L171" t="e">
            <v>#DIV/0!</v>
          </cell>
          <cell r="M171" t="e">
            <v>#DIV/0!</v>
          </cell>
          <cell r="N171" t="e">
            <v>#DIV/0!</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t="e">
            <v>#DIV/0!</v>
          </cell>
          <cell r="AB171" t="e">
            <v>#DIV/0!</v>
          </cell>
          <cell r="AC171" t="e">
            <v>#DIV/0!</v>
          </cell>
          <cell r="AD171" t="e">
            <v>#DIV/0!</v>
          </cell>
          <cell r="AE171" t="e">
            <v>#DIV/0!</v>
          </cell>
          <cell r="AF171" t="e">
            <v>#DIV/0!</v>
          </cell>
          <cell r="AG171" t="e">
            <v>#DIV/0!</v>
          </cell>
          <cell r="AH171" t="e">
            <v>#DIV/0!</v>
          </cell>
          <cell r="AI171" t="e">
            <v>#DIV/0!</v>
          </cell>
          <cell r="AJ171" t="e">
            <v>#DIV/0!</v>
          </cell>
          <cell r="AK171" t="e">
            <v>#DIV/0!</v>
          </cell>
          <cell r="AL171" t="e">
            <v>#DIV/0!</v>
          </cell>
          <cell r="AM171" t="e">
            <v>#DIV/0!</v>
          </cell>
          <cell r="AN171" t="e">
            <v>#DIV/0!</v>
          </cell>
          <cell r="AO171" t="e">
            <v>#DIV/0!</v>
          </cell>
          <cell r="AP171" t="e">
            <v>#DIV/0!</v>
          </cell>
          <cell r="AQ171" t="e">
            <v>#DIV/0!</v>
          </cell>
          <cell r="AR171" t="e">
            <v>#DIV/0!</v>
          </cell>
          <cell r="AS171" t="e">
            <v>#DIV/0!</v>
          </cell>
          <cell r="AT171" t="e">
            <v>#DIV/0!</v>
          </cell>
          <cell r="AU171" t="e">
            <v>#DIV/0!</v>
          </cell>
          <cell r="AV171" t="e">
            <v>#DIV/0!</v>
          </cell>
          <cell r="AW171" t="e">
            <v>#DIV/0!</v>
          </cell>
          <cell r="AX171" t="e">
            <v>#DIV/0!</v>
          </cell>
          <cell r="AY171" t="e">
            <v>#DIV/0!</v>
          </cell>
          <cell r="AZ171" t="e">
            <v>#DIV/0!</v>
          </cell>
          <cell r="BA171" t="e">
            <v>#DIV/0!</v>
          </cell>
          <cell r="BB171" t="e">
            <v>#DIV/0!</v>
          </cell>
          <cell r="BC171" t="e">
            <v>#DIV/0!</v>
          </cell>
          <cell r="BD171" t="e">
            <v>#DIV/0!</v>
          </cell>
          <cell r="BE171" t="e">
            <v>#DIV/0!</v>
          </cell>
          <cell r="BF171" t="e">
            <v>#DIV/0!</v>
          </cell>
          <cell r="BG171" t="e">
            <v>#DIV/0!</v>
          </cell>
          <cell r="BH171" t="e">
            <v>#DIV/0!</v>
          </cell>
          <cell r="BI171" t="e">
            <v>#DIV/0!</v>
          </cell>
          <cell r="BJ171" t="e">
            <v>#DIV/0!</v>
          </cell>
          <cell r="BK171" t="e">
            <v>#DIV/0!</v>
          </cell>
          <cell r="BL171" t="e">
            <v>#DIV/0!</v>
          </cell>
          <cell r="BM171" t="e">
            <v>#DIV/0!</v>
          </cell>
          <cell r="BN171" t="e">
            <v>#DIV/0!</v>
          </cell>
          <cell r="BO171" t="e">
            <v>#DIV/0!</v>
          </cell>
          <cell r="BP171" t="e">
            <v>#DIV/0!</v>
          </cell>
          <cell r="BR171" t="e">
            <v>#DIV/0!</v>
          </cell>
          <cell r="BS171" t="e">
            <v>#DIV/0!</v>
          </cell>
          <cell r="BT171" t="e">
            <v>#DIV/0!</v>
          </cell>
          <cell r="BU171" t="e">
            <v>#DIV/0!</v>
          </cell>
          <cell r="BV171" t="e">
            <v>#DIV/0!</v>
          </cell>
          <cell r="BW171" t="e">
            <v>#DIV/0!</v>
          </cell>
          <cell r="BX171" t="e">
            <v>#DIV/0!</v>
          </cell>
          <cell r="BY171" t="e">
            <v>#DIV/0!</v>
          </cell>
          <cell r="BZ171" t="e">
            <v>#DIV/0!</v>
          </cell>
          <cell r="CA171" t="e">
            <v>#DIV/0!</v>
          </cell>
          <cell r="CB171" t="e">
            <v>#DIV/0!</v>
          </cell>
          <cell r="CC171" t="e">
            <v>#DIV/0!</v>
          </cell>
          <cell r="CD171" t="e">
            <v>#DIV/0!</v>
          </cell>
          <cell r="CE171" t="e">
            <v>#DIV/0!</v>
          </cell>
          <cell r="CF171" t="e">
            <v>#DIV/0!</v>
          </cell>
          <cell r="CG171" t="e">
            <v>#DIV/0!</v>
          </cell>
          <cell r="CH171" t="e">
            <v>#DIV/0!</v>
          </cell>
          <cell r="CI171" t="e">
            <v>#DIV/0!</v>
          </cell>
          <cell r="CJ171" t="e">
            <v>#DIV/0!</v>
          </cell>
          <cell r="CK171" t="e">
            <v>#DIV/0!</v>
          </cell>
          <cell r="CL171" t="e">
            <v>#DIV/0!</v>
          </cell>
        </row>
        <row r="172">
          <cell r="A172">
            <v>900</v>
          </cell>
          <cell r="B172" t="str">
            <v>09 Health Occupations Education</v>
          </cell>
          <cell r="E172" t="e">
            <v>#DIV/0!</v>
          </cell>
          <cell r="F172" t="e">
            <v>#DIV/0!</v>
          </cell>
          <cell r="G172" t="e">
            <v>#DIV/0!</v>
          </cell>
          <cell r="H172" t="e">
            <v>#DIV/0!</v>
          </cell>
          <cell r="I172" t="e">
            <v>#DIV/0!</v>
          </cell>
          <cell r="J172" t="e">
            <v>#DIV/0!</v>
          </cell>
          <cell r="K172" t="e">
            <v>#DIV/0!</v>
          </cell>
          <cell r="L172" t="e">
            <v>#DIV/0!</v>
          </cell>
          <cell r="M172" t="e">
            <v>#DIV/0!</v>
          </cell>
          <cell r="N172" t="e">
            <v>#DIV/0!</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t="e">
            <v>#DIV/0!</v>
          </cell>
          <cell r="AB172" t="e">
            <v>#DIV/0!</v>
          </cell>
          <cell r="AC172" t="e">
            <v>#DIV/0!</v>
          </cell>
          <cell r="AD172" t="e">
            <v>#DIV/0!</v>
          </cell>
          <cell r="AE172" t="e">
            <v>#DIV/0!</v>
          </cell>
          <cell r="AF172" t="e">
            <v>#DIV/0!</v>
          </cell>
          <cell r="AG172" t="e">
            <v>#DIV/0!</v>
          </cell>
          <cell r="AH172" t="e">
            <v>#DIV/0!</v>
          </cell>
          <cell r="AI172" t="e">
            <v>#DIV/0!</v>
          </cell>
          <cell r="AJ172" t="e">
            <v>#DIV/0!</v>
          </cell>
          <cell r="AK172" t="e">
            <v>#DIV/0!</v>
          </cell>
          <cell r="AL172" t="e">
            <v>#DIV/0!</v>
          </cell>
          <cell r="AM172" t="e">
            <v>#DIV/0!</v>
          </cell>
          <cell r="AN172" t="e">
            <v>#DIV/0!</v>
          </cell>
          <cell r="AO172" t="e">
            <v>#DIV/0!</v>
          </cell>
          <cell r="AP172" t="e">
            <v>#DIV/0!</v>
          </cell>
          <cell r="AQ172" t="e">
            <v>#DIV/0!</v>
          </cell>
          <cell r="AR172" t="e">
            <v>#DIV/0!</v>
          </cell>
          <cell r="AS172" t="e">
            <v>#DIV/0!</v>
          </cell>
          <cell r="AT172" t="e">
            <v>#DIV/0!</v>
          </cell>
          <cell r="AU172" t="e">
            <v>#DIV/0!</v>
          </cell>
          <cell r="AV172" t="e">
            <v>#DIV/0!</v>
          </cell>
          <cell r="AW172" t="e">
            <v>#DIV/0!</v>
          </cell>
          <cell r="AX172" t="e">
            <v>#DIV/0!</v>
          </cell>
          <cell r="AY172" t="e">
            <v>#DIV/0!</v>
          </cell>
          <cell r="AZ172" t="e">
            <v>#DIV/0!</v>
          </cell>
          <cell r="BA172" t="e">
            <v>#DIV/0!</v>
          </cell>
          <cell r="BB172" t="e">
            <v>#DIV/0!</v>
          </cell>
          <cell r="BC172" t="e">
            <v>#DIV/0!</v>
          </cell>
          <cell r="BD172" t="e">
            <v>#DIV/0!</v>
          </cell>
          <cell r="BE172" t="e">
            <v>#DIV/0!</v>
          </cell>
          <cell r="BF172" t="e">
            <v>#DIV/0!</v>
          </cell>
          <cell r="BG172" t="e">
            <v>#DIV/0!</v>
          </cell>
          <cell r="BH172" t="e">
            <v>#DIV/0!</v>
          </cell>
          <cell r="BI172" t="e">
            <v>#DIV/0!</v>
          </cell>
          <cell r="BJ172" t="e">
            <v>#DIV/0!</v>
          </cell>
          <cell r="BK172" t="e">
            <v>#DIV/0!</v>
          </cell>
          <cell r="BL172" t="e">
            <v>#DIV/0!</v>
          </cell>
          <cell r="BM172" t="e">
            <v>#DIV/0!</v>
          </cell>
          <cell r="BN172" t="e">
            <v>#DIV/0!</v>
          </cell>
          <cell r="BO172" t="e">
            <v>#DIV/0!</v>
          </cell>
          <cell r="BP172" t="e">
            <v>#DIV/0!</v>
          </cell>
          <cell r="BR172" t="e">
            <v>#DIV/0!</v>
          </cell>
          <cell r="BS172" t="e">
            <v>#DIV/0!</v>
          </cell>
          <cell r="BT172" t="e">
            <v>#DIV/0!</v>
          </cell>
          <cell r="BU172" t="e">
            <v>#DIV/0!</v>
          </cell>
          <cell r="BV172" t="e">
            <v>#DIV/0!</v>
          </cell>
          <cell r="BW172" t="e">
            <v>#DIV/0!</v>
          </cell>
          <cell r="BX172" t="e">
            <v>#DIV/0!</v>
          </cell>
          <cell r="BY172" t="e">
            <v>#DIV/0!</v>
          </cell>
          <cell r="BZ172" t="e">
            <v>#DIV/0!</v>
          </cell>
          <cell r="CA172" t="e">
            <v>#DIV/0!</v>
          </cell>
          <cell r="CB172" t="e">
            <v>#DIV/0!</v>
          </cell>
          <cell r="CC172" t="e">
            <v>#DIV/0!</v>
          </cell>
          <cell r="CD172" t="e">
            <v>#DIV/0!</v>
          </cell>
          <cell r="CE172" t="e">
            <v>#DIV/0!</v>
          </cell>
          <cell r="CF172" t="e">
            <v>#DIV/0!</v>
          </cell>
          <cell r="CG172" t="e">
            <v>#DIV/0!</v>
          </cell>
          <cell r="CH172" t="e">
            <v>#DIV/0!</v>
          </cell>
          <cell r="CI172" t="e">
            <v>#DIV/0!</v>
          </cell>
          <cell r="CJ172" t="e">
            <v>#DIV/0!</v>
          </cell>
          <cell r="CK172" t="e">
            <v>#DIV/0!</v>
          </cell>
          <cell r="CL172" t="e">
            <v>#DIV/0!</v>
          </cell>
        </row>
        <row r="173">
          <cell r="A173">
            <v>1000</v>
          </cell>
          <cell r="B173" t="str">
            <v>10 Physical Curriculum</v>
          </cell>
          <cell r="E173" t="e">
            <v>#DIV/0!</v>
          </cell>
          <cell r="F173" t="e">
            <v>#DIV/0!</v>
          </cell>
          <cell r="G173" t="e">
            <v>#DIV/0!</v>
          </cell>
          <cell r="H173" t="e">
            <v>#DIV/0!</v>
          </cell>
          <cell r="I173" t="e">
            <v>#DIV/0!</v>
          </cell>
          <cell r="J173" t="e">
            <v>#DIV/0!</v>
          </cell>
          <cell r="K173" t="e">
            <v>#DIV/0!</v>
          </cell>
          <cell r="L173" t="e">
            <v>#DIV/0!</v>
          </cell>
          <cell r="M173" t="e">
            <v>#DIV/0!</v>
          </cell>
          <cell r="N173" t="e">
            <v>#DIV/0!</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t="e">
            <v>#DIV/0!</v>
          </cell>
          <cell r="AB173" t="e">
            <v>#DIV/0!</v>
          </cell>
          <cell r="AC173" t="e">
            <v>#DIV/0!</v>
          </cell>
          <cell r="AD173" t="e">
            <v>#DIV/0!</v>
          </cell>
          <cell r="AE173" t="e">
            <v>#DIV/0!</v>
          </cell>
          <cell r="AF173" t="e">
            <v>#DIV/0!</v>
          </cell>
          <cell r="AG173" t="e">
            <v>#DIV/0!</v>
          </cell>
          <cell r="AH173" t="e">
            <v>#DIV/0!</v>
          </cell>
          <cell r="AI173" t="e">
            <v>#DIV/0!</v>
          </cell>
          <cell r="AJ173" t="e">
            <v>#DIV/0!</v>
          </cell>
          <cell r="AK173" t="e">
            <v>#DIV/0!</v>
          </cell>
          <cell r="AL173" t="e">
            <v>#DIV/0!</v>
          </cell>
          <cell r="AM173" t="e">
            <v>#DIV/0!</v>
          </cell>
          <cell r="AN173" t="e">
            <v>#DIV/0!</v>
          </cell>
          <cell r="AO173" t="e">
            <v>#DIV/0!</v>
          </cell>
          <cell r="AP173" t="e">
            <v>#DIV/0!</v>
          </cell>
          <cell r="AQ173" t="e">
            <v>#DIV/0!</v>
          </cell>
          <cell r="AR173" t="e">
            <v>#DIV/0!</v>
          </cell>
          <cell r="AS173" t="e">
            <v>#DIV/0!</v>
          </cell>
          <cell r="AT173" t="e">
            <v>#DIV/0!</v>
          </cell>
          <cell r="AU173" t="e">
            <v>#DIV/0!</v>
          </cell>
          <cell r="AV173" t="e">
            <v>#DIV/0!</v>
          </cell>
          <cell r="AW173" t="e">
            <v>#DIV/0!</v>
          </cell>
          <cell r="AX173" t="e">
            <v>#DIV/0!</v>
          </cell>
          <cell r="AY173" t="e">
            <v>#DIV/0!</v>
          </cell>
          <cell r="AZ173" t="e">
            <v>#DIV/0!</v>
          </cell>
          <cell r="BA173" t="e">
            <v>#DIV/0!</v>
          </cell>
          <cell r="BB173" t="e">
            <v>#DIV/0!</v>
          </cell>
          <cell r="BC173" t="e">
            <v>#DIV/0!</v>
          </cell>
          <cell r="BD173" t="e">
            <v>#DIV/0!</v>
          </cell>
          <cell r="BE173" t="e">
            <v>#DIV/0!</v>
          </cell>
          <cell r="BF173" t="e">
            <v>#DIV/0!</v>
          </cell>
          <cell r="BG173" t="e">
            <v>#DIV/0!</v>
          </cell>
          <cell r="BH173" t="e">
            <v>#DIV/0!</v>
          </cell>
          <cell r="BI173" t="e">
            <v>#DIV/0!</v>
          </cell>
          <cell r="BJ173" t="e">
            <v>#DIV/0!</v>
          </cell>
          <cell r="BK173" t="e">
            <v>#DIV/0!</v>
          </cell>
          <cell r="BL173" t="e">
            <v>#DIV/0!</v>
          </cell>
          <cell r="BM173" t="e">
            <v>#DIV/0!</v>
          </cell>
          <cell r="BN173" t="e">
            <v>#DIV/0!</v>
          </cell>
          <cell r="BO173" t="e">
            <v>#DIV/0!</v>
          </cell>
          <cell r="BP173" t="e">
            <v>#DIV/0!</v>
          </cell>
          <cell r="BR173" t="e">
            <v>#DIV/0!</v>
          </cell>
          <cell r="BS173" t="e">
            <v>#DIV/0!</v>
          </cell>
          <cell r="BT173" t="e">
            <v>#DIV/0!</v>
          </cell>
          <cell r="BU173" t="e">
            <v>#DIV/0!</v>
          </cell>
          <cell r="BV173" t="e">
            <v>#DIV/0!</v>
          </cell>
          <cell r="BW173" t="e">
            <v>#DIV/0!</v>
          </cell>
          <cell r="BX173" t="e">
            <v>#DIV/0!</v>
          </cell>
          <cell r="BY173" t="e">
            <v>#DIV/0!</v>
          </cell>
          <cell r="BZ173" t="e">
            <v>#DIV/0!</v>
          </cell>
          <cell r="CA173" t="e">
            <v>#DIV/0!</v>
          </cell>
          <cell r="CB173" t="e">
            <v>#DIV/0!</v>
          </cell>
          <cell r="CC173" t="e">
            <v>#DIV/0!</v>
          </cell>
          <cell r="CD173" t="e">
            <v>#DIV/0!</v>
          </cell>
          <cell r="CE173" t="e">
            <v>#DIV/0!</v>
          </cell>
          <cell r="CF173" t="e">
            <v>#DIV/0!</v>
          </cell>
          <cell r="CG173" t="e">
            <v>#DIV/0!</v>
          </cell>
          <cell r="CH173" t="e">
            <v>#DIV/0!</v>
          </cell>
          <cell r="CI173" t="e">
            <v>#DIV/0!</v>
          </cell>
          <cell r="CJ173" t="e">
            <v>#DIV/0!</v>
          </cell>
          <cell r="CK173" t="e">
            <v>#DIV/0!</v>
          </cell>
          <cell r="CL173" t="e">
            <v>#DIV/0!</v>
          </cell>
        </row>
        <row r="174">
          <cell r="A174">
            <v>1100</v>
          </cell>
          <cell r="B174" t="str">
            <v>11 Health Education</v>
          </cell>
          <cell r="E174" t="e">
            <v>#DIV/0!</v>
          </cell>
          <cell r="F174" t="e">
            <v>#DIV/0!</v>
          </cell>
          <cell r="G174" t="e">
            <v>#DIV/0!</v>
          </cell>
          <cell r="H174" t="e">
            <v>#DIV/0!</v>
          </cell>
          <cell r="I174" t="e">
            <v>#DIV/0!</v>
          </cell>
          <cell r="J174" t="e">
            <v>#DIV/0!</v>
          </cell>
          <cell r="K174" t="e">
            <v>#DIV/0!</v>
          </cell>
          <cell r="L174" t="e">
            <v>#DIV/0!</v>
          </cell>
          <cell r="M174" t="e">
            <v>#DIV/0!</v>
          </cell>
          <cell r="N174" t="e">
            <v>#DIV/0!</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t="e">
            <v>#DIV/0!</v>
          </cell>
          <cell r="AB174" t="e">
            <v>#DIV/0!</v>
          </cell>
          <cell r="AC174" t="e">
            <v>#DIV/0!</v>
          </cell>
          <cell r="AD174" t="e">
            <v>#DIV/0!</v>
          </cell>
          <cell r="AE174" t="e">
            <v>#DIV/0!</v>
          </cell>
          <cell r="AF174" t="e">
            <v>#DIV/0!</v>
          </cell>
          <cell r="AG174" t="e">
            <v>#DIV/0!</v>
          </cell>
          <cell r="AH174" t="e">
            <v>#DIV/0!</v>
          </cell>
          <cell r="AI174" t="e">
            <v>#DIV/0!</v>
          </cell>
          <cell r="AJ174" t="e">
            <v>#DIV/0!</v>
          </cell>
          <cell r="AK174" t="e">
            <v>#DIV/0!</v>
          </cell>
          <cell r="AL174" t="e">
            <v>#DIV/0!</v>
          </cell>
          <cell r="AM174" t="e">
            <v>#DIV/0!</v>
          </cell>
          <cell r="AN174" t="e">
            <v>#DIV/0!</v>
          </cell>
          <cell r="AO174" t="e">
            <v>#DIV/0!</v>
          </cell>
          <cell r="AP174" t="e">
            <v>#DIV/0!</v>
          </cell>
          <cell r="AQ174" t="e">
            <v>#DIV/0!</v>
          </cell>
          <cell r="AR174" t="e">
            <v>#DIV/0!</v>
          </cell>
          <cell r="AS174" t="e">
            <v>#DIV/0!</v>
          </cell>
          <cell r="AT174" t="e">
            <v>#DIV/0!</v>
          </cell>
          <cell r="AU174" t="e">
            <v>#DIV/0!</v>
          </cell>
          <cell r="AV174" t="e">
            <v>#DIV/0!</v>
          </cell>
          <cell r="AW174" t="e">
            <v>#DIV/0!</v>
          </cell>
          <cell r="AX174" t="e">
            <v>#DIV/0!</v>
          </cell>
          <cell r="AY174" t="e">
            <v>#DIV/0!</v>
          </cell>
          <cell r="AZ174" t="e">
            <v>#DIV/0!</v>
          </cell>
          <cell r="BA174" t="e">
            <v>#DIV/0!</v>
          </cell>
          <cell r="BB174" t="e">
            <v>#DIV/0!</v>
          </cell>
          <cell r="BC174" t="e">
            <v>#DIV/0!</v>
          </cell>
          <cell r="BD174" t="e">
            <v>#DIV/0!</v>
          </cell>
          <cell r="BE174" t="e">
            <v>#DIV/0!</v>
          </cell>
          <cell r="BF174" t="e">
            <v>#DIV/0!</v>
          </cell>
          <cell r="BG174" t="e">
            <v>#DIV/0!</v>
          </cell>
          <cell r="BH174" t="e">
            <v>#DIV/0!</v>
          </cell>
          <cell r="BI174" t="e">
            <v>#DIV/0!</v>
          </cell>
          <cell r="BJ174" t="e">
            <v>#DIV/0!</v>
          </cell>
          <cell r="BK174" t="e">
            <v>#DIV/0!</v>
          </cell>
          <cell r="BL174" t="e">
            <v>#DIV/0!</v>
          </cell>
          <cell r="BM174" t="e">
            <v>#DIV/0!</v>
          </cell>
          <cell r="BN174" t="e">
            <v>#DIV/0!</v>
          </cell>
          <cell r="BO174" t="e">
            <v>#DIV/0!</v>
          </cell>
          <cell r="BP174" t="e">
            <v>#DIV/0!</v>
          </cell>
          <cell r="BR174" t="e">
            <v>#DIV/0!</v>
          </cell>
          <cell r="BS174" t="e">
            <v>#DIV/0!</v>
          </cell>
          <cell r="BT174" t="e">
            <v>#DIV/0!</v>
          </cell>
          <cell r="BU174" t="e">
            <v>#DIV/0!</v>
          </cell>
          <cell r="BV174" t="e">
            <v>#DIV/0!</v>
          </cell>
          <cell r="BW174" t="e">
            <v>#DIV/0!</v>
          </cell>
          <cell r="BX174" t="e">
            <v>#DIV/0!</v>
          </cell>
          <cell r="BY174" t="e">
            <v>#DIV/0!</v>
          </cell>
          <cell r="BZ174" t="e">
            <v>#DIV/0!</v>
          </cell>
          <cell r="CA174" t="e">
            <v>#DIV/0!</v>
          </cell>
          <cell r="CB174" t="e">
            <v>#DIV/0!</v>
          </cell>
          <cell r="CC174" t="e">
            <v>#DIV/0!</v>
          </cell>
          <cell r="CD174" t="e">
            <v>#DIV/0!</v>
          </cell>
          <cell r="CE174" t="e">
            <v>#DIV/0!</v>
          </cell>
          <cell r="CF174" t="e">
            <v>#DIV/0!</v>
          </cell>
          <cell r="CG174" t="e">
            <v>#DIV/0!</v>
          </cell>
          <cell r="CH174" t="e">
            <v>#DIV/0!</v>
          </cell>
          <cell r="CI174" t="e">
            <v>#DIV/0!</v>
          </cell>
          <cell r="CJ174" t="e">
            <v>#DIV/0!</v>
          </cell>
          <cell r="CK174" t="e">
            <v>#DIV/0!</v>
          </cell>
          <cell r="CL174" t="e">
            <v>#DIV/0!</v>
          </cell>
        </row>
        <row r="175">
          <cell r="A175">
            <v>1200</v>
          </cell>
          <cell r="B175" t="str">
            <v>12 Physical Education and Health</v>
          </cell>
          <cell r="E175" t="e">
            <v>#DIV/0!</v>
          </cell>
          <cell r="F175" t="e">
            <v>#DIV/0!</v>
          </cell>
          <cell r="G175" t="e">
            <v>#DIV/0!</v>
          </cell>
          <cell r="H175" t="e">
            <v>#DIV/0!</v>
          </cell>
          <cell r="I175" t="e">
            <v>#DIV/0!</v>
          </cell>
          <cell r="J175" t="e">
            <v>#DIV/0!</v>
          </cell>
          <cell r="K175" t="e">
            <v>#DIV/0!</v>
          </cell>
          <cell r="L175" t="e">
            <v>#DIV/0!</v>
          </cell>
          <cell r="M175" t="e">
            <v>#DIV/0!</v>
          </cell>
          <cell r="N175" t="e">
            <v>#DIV/0!</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t="e">
            <v>#DIV/0!</v>
          </cell>
          <cell r="AB175" t="e">
            <v>#DIV/0!</v>
          </cell>
          <cell r="AC175" t="e">
            <v>#DIV/0!</v>
          </cell>
          <cell r="AD175" t="e">
            <v>#DIV/0!</v>
          </cell>
          <cell r="AE175" t="e">
            <v>#DIV/0!</v>
          </cell>
          <cell r="AF175" t="e">
            <v>#DIV/0!</v>
          </cell>
          <cell r="AG175" t="e">
            <v>#DIV/0!</v>
          </cell>
          <cell r="AH175" t="e">
            <v>#DIV/0!</v>
          </cell>
          <cell r="AI175" t="e">
            <v>#DIV/0!</v>
          </cell>
          <cell r="AJ175" t="e">
            <v>#DIV/0!</v>
          </cell>
          <cell r="AK175" t="e">
            <v>#DIV/0!</v>
          </cell>
          <cell r="AL175" t="e">
            <v>#DIV/0!</v>
          </cell>
          <cell r="AM175" t="e">
            <v>#DIV/0!</v>
          </cell>
          <cell r="AN175" t="e">
            <v>#DIV/0!</v>
          </cell>
          <cell r="AO175" t="e">
            <v>#DIV/0!</v>
          </cell>
          <cell r="AP175" t="e">
            <v>#DIV/0!</v>
          </cell>
          <cell r="AQ175" t="e">
            <v>#DIV/0!</v>
          </cell>
          <cell r="AR175" t="e">
            <v>#DIV/0!</v>
          </cell>
          <cell r="AS175" t="e">
            <v>#DIV/0!</v>
          </cell>
          <cell r="AT175" t="e">
            <v>#DIV/0!</v>
          </cell>
          <cell r="AU175" t="e">
            <v>#DIV/0!</v>
          </cell>
          <cell r="AV175" t="e">
            <v>#DIV/0!</v>
          </cell>
          <cell r="AW175" t="e">
            <v>#DIV/0!</v>
          </cell>
          <cell r="AX175" t="e">
            <v>#DIV/0!</v>
          </cell>
          <cell r="AY175" t="e">
            <v>#DIV/0!</v>
          </cell>
          <cell r="AZ175" t="e">
            <v>#DIV/0!</v>
          </cell>
          <cell r="BA175" t="e">
            <v>#DIV/0!</v>
          </cell>
          <cell r="BB175" t="e">
            <v>#DIV/0!</v>
          </cell>
          <cell r="BC175" t="e">
            <v>#DIV/0!</v>
          </cell>
          <cell r="BD175" t="e">
            <v>#DIV/0!</v>
          </cell>
          <cell r="BE175" t="e">
            <v>#DIV/0!</v>
          </cell>
          <cell r="BF175" t="e">
            <v>#DIV/0!</v>
          </cell>
          <cell r="BG175" t="e">
            <v>#DIV/0!</v>
          </cell>
          <cell r="BH175" t="e">
            <v>#DIV/0!</v>
          </cell>
          <cell r="BI175" t="e">
            <v>#DIV/0!</v>
          </cell>
          <cell r="BJ175" t="e">
            <v>#DIV/0!</v>
          </cell>
          <cell r="BK175" t="e">
            <v>#DIV/0!</v>
          </cell>
          <cell r="BL175" t="e">
            <v>#DIV/0!</v>
          </cell>
          <cell r="BM175" t="e">
            <v>#DIV/0!</v>
          </cell>
          <cell r="BN175" t="e">
            <v>#DIV/0!</v>
          </cell>
          <cell r="BO175" t="e">
            <v>#DIV/0!</v>
          </cell>
          <cell r="BP175" t="e">
            <v>#DIV/0!</v>
          </cell>
          <cell r="BR175" t="e">
            <v>#DIV/0!</v>
          </cell>
          <cell r="BS175" t="e">
            <v>#DIV/0!</v>
          </cell>
          <cell r="BT175" t="e">
            <v>#DIV/0!</v>
          </cell>
          <cell r="BU175" t="e">
            <v>#DIV/0!</v>
          </cell>
          <cell r="BV175" t="e">
            <v>#DIV/0!</v>
          </cell>
          <cell r="BW175" t="e">
            <v>#DIV/0!</v>
          </cell>
          <cell r="BX175" t="e">
            <v>#DIV/0!</v>
          </cell>
          <cell r="BY175" t="e">
            <v>#DIV/0!</v>
          </cell>
          <cell r="BZ175" t="e">
            <v>#DIV/0!</v>
          </cell>
          <cell r="CA175" t="e">
            <v>#DIV/0!</v>
          </cell>
          <cell r="CB175" t="e">
            <v>#DIV/0!</v>
          </cell>
          <cell r="CC175" t="e">
            <v>#DIV/0!</v>
          </cell>
          <cell r="CD175" t="e">
            <v>#DIV/0!</v>
          </cell>
          <cell r="CE175" t="e">
            <v>#DIV/0!</v>
          </cell>
          <cell r="CF175" t="e">
            <v>#DIV/0!</v>
          </cell>
          <cell r="CG175" t="e">
            <v>#DIV/0!</v>
          </cell>
          <cell r="CH175" t="e">
            <v>#DIV/0!</v>
          </cell>
          <cell r="CI175" t="e">
            <v>#DIV/0!</v>
          </cell>
          <cell r="CJ175" t="e">
            <v>#DIV/0!</v>
          </cell>
          <cell r="CK175" t="e">
            <v>#DIV/0!</v>
          </cell>
          <cell r="CL175" t="e">
            <v>#DIV/0!</v>
          </cell>
        </row>
        <row r="176">
          <cell r="A176">
            <v>1300</v>
          </cell>
          <cell r="B176" t="str">
            <v>13 Family and Consumer Education</v>
          </cell>
          <cell r="E176" t="e">
            <v>#DIV/0!</v>
          </cell>
          <cell r="F176" t="e">
            <v>#DIV/0!</v>
          </cell>
          <cell r="G176" t="e">
            <v>#DIV/0!</v>
          </cell>
          <cell r="H176" t="e">
            <v>#DIV/0!</v>
          </cell>
          <cell r="I176" t="e">
            <v>#DIV/0!</v>
          </cell>
          <cell r="J176" t="e">
            <v>#DIV/0!</v>
          </cell>
          <cell r="K176" t="e">
            <v>#DIV/0!</v>
          </cell>
          <cell r="L176" t="e">
            <v>#DIV/0!</v>
          </cell>
          <cell r="M176" t="e">
            <v>#DIV/0!</v>
          </cell>
          <cell r="N176" t="e">
            <v>#DIV/0!</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t="e">
            <v>#DIV/0!</v>
          </cell>
          <cell r="AB176" t="e">
            <v>#DIV/0!</v>
          </cell>
          <cell r="AC176" t="e">
            <v>#DIV/0!</v>
          </cell>
          <cell r="AD176" t="e">
            <v>#DIV/0!</v>
          </cell>
          <cell r="AE176" t="e">
            <v>#DIV/0!</v>
          </cell>
          <cell r="AF176" t="e">
            <v>#DIV/0!</v>
          </cell>
          <cell r="AG176" t="e">
            <v>#DIV/0!</v>
          </cell>
          <cell r="AH176" t="e">
            <v>#DIV/0!</v>
          </cell>
          <cell r="AI176" t="e">
            <v>#DIV/0!</v>
          </cell>
          <cell r="AJ176" t="e">
            <v>#DIV/0!</v>
          </cell>
          <cell r="AK176" t="e">
            <v>#DIV/0!</v>
          </cell>
          <cell r="AL176" t="e">
            <v>#DIV/0!</v>
          </cell>
          <cell r="AM176" t="e">
            <v>#DIV/0!</v>
          </cell>
          <cell r="AN176" t="e">
            <v>#DIV/0!</v>
          </cell>
          <cell r="AO176" t="e">
            <v>#DIV/0!</v>
          </cell>
          <cell r="AP176" t="e">
            <v>#DIV/0!</v>
          </cell>
          <cell r="AQ176" t="e">
            <v>#DIV/0!</v>
          </cell>
          <cell r="AR176" t="e">
            <v>#DIV/0!</v>
          </cell>
          <cell r="AS176" t="e">
            <v>#DIV/0!</v>
          </cell>
          <cell r="AT176" t="e">
            <v>#DIV/0!</v>
          </cell>
          <cell r="AU176" t="e">
            <v>#DIV/0!</v>
          </cell>
          <cell r="AV176" t="e">
            <v>#DIV/0!</v>
          </cell>
          <cell r="AW176" t="e">
            <v>#DIV/0!</v>
          </cell>
          <cell r="AX176" t="e">
            <v>#DIV/0!</v>
          </cell>
          <cell r="AY176" t="e">
            <v>#DIV/0!</v>
          </cell>
          <cell r="AZ176" t="e">
            <v>#DIV/0!</v>
          </cell>
          <cell r="BA176" t="e">
            <v>#DIV/0!</v>
          </cell>
          <cell r="BB176" t="e">
            <v>#DIV/0!</v>
          </cell>
          <cell r="BC176" t="e">
            <v>#DIV/0!</v>
          </cell>
          <cell r="BD176" t="e">
            <v>#DIV/0!</v>
          </cell>
          <cell r="BE176" t="e">
            <v>#DIV/0!</v>
          </cell>
          <cell r="BF176" t="e">
            <v>#DIV/0!</v>
          </cell>
          <cell r="BG176" t="e">
            <v>#DIV/0!</v>
          </cell>
          <cell r="BH176" t="e">
            <v>#DIV/0!</v>
          </cell>
          <cell r="BI176" t="e">
            <v>#DIV/0!</v>
          </cell>
          <cell r="BJ176" t="e">
            <v>#DIV/0!</v>
          </cell>
          <cell r="BK176" t="e">
            <v>#DIV/0!</v>
          </cell>
          <cell r="BL176" t="e">
            <v>#DIV/0!</v>
          </cell>
          <cell r="BM176" t="e">
            <v>#DIV/0!</v>
          </cell>
          <cell r="BN176" t="e">
            <v>#DIV/0!</v>
          </cell>
          <cell r="BO176" t="e">
            <v>#DIV/0!</v>
          </cell>
          <cell r="BP176" t="e">
            <v>#DIV/0!</v>
          </cell>
          <cell r="BR176" t="e">
            <v>#DIV/0!</v>
          </cell>
          <cell r="BS176" t="e">
            <v>#DIV/0!</v>
          </cell>
          <cell r="BT176" t="e">
            <v>#DIV/0!</v>
          </cell>
          <cell r="BU176" t="e">
            <v>#DIV/0!</v>
          </cell>
          <cell r="BV176" t="e">
            <v>#DIV/0!</v>
          </cell>
          <cell r="BW176" t="e">
            <v>#DIV/0!</v>
          </cell>
          <cell r="BX176" t="e">
            <v>#DIV/0!</v>
          </cell>
          <cell r="BY176" t="e">
            <v>#DIV/0!</v>
          </cell>
          <cell r="BZ176" t="e">
            <v>#DIV/0!</v>
          </cell>
          <cell r="CA176" t="e">
            <v>#DIV/0!</v>
          </cell>
          <cell r="CB176" t="e">
            <v>#DIV/0!</v>
          </cell>
          <cell r="CC176" t="e">
            <v>#DIV/0!</v>
          </cell>
          <cell r="CD176" t="e">
            <v>#DIV/0!</v>
          </cell>
          <cell r="CE176" t="e">
            <v>#DIV/0!</v>
          </cell>
          <cell r="CF176" t="e">
            <v>#DIV/0!</v>
          </cell>
          <cell r="CG176" t="e">
            <v>#DIV/0!</v>
          </cell>
          <cell r="CH176" t="e">
            <v>#DIV/0!</v>
          </cell>
          <cell r="CI176" t="e">
            <v>#DIV/0!</v>
          </cell>
          <cell r="CJ176" t="e">
            <v>#DIV/0!</v>
          </cell>
          <cell r="CK176" t="e">
            <v>#DIV/0!</v>
          </cell>
          <cell r="CL176" t="e">
            <v>#DIV/0!</v>
          </cell>
        </row>
        <row r="177">
          <cell r="A177">
            <v>1400</v>
          </cell>
          <cell r="B177" t="str">
            <v>14 Career and Technical Education</v>
          </cell>
          <cell r="E177" t="e">
            <v>#DIV/0!</v>
          </cell>
          <cell r="F177" t="e">
            <v>#DIV/0!</v>
          </cell>
          <cell r="G177" t="e">
            <v>#DIV/0!</v>
          </cell>
          <cell r="H177" t="e">
            <v>#DIV/0!</v>
          </cell>
          <cell r="I177" t="e">
            <v>#DIV/0!</v>
          </cell>
          <cell r="J177" t="e">
            <v>#DIV/0!</v>
          </cell>
          <cell r="K177" t="e">
            <v>#DIV/0!</v>
          </cell>
          <cell r="L177" t="e">
            <v>#DIV/0!</v>
          </cell>
          <cell r="M177" t="e">
            <v>#DIV/0!</v>
          </cell>
          <cell r="N177" t="e">
            <v>#DIV/0!</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t="e">
            <v>#DIV/0!</v>
          </cell>
          <cell r="AB177" t="e">
            <v>#DIV/0!</v>
          </cell>
          <cell r="AC177" t="e">
            <v>#DIV/0!</v>
          </cell>
          <cell r="AD177" t="e">
            <v>#DIV/0!</v>
          </cell>
          <cell r="AE177" t="e">
            <v>#DIV/0!</v>
          </cell>
          <cell r="AF177" t="e">
            <v>#DIV/0!</v>
          </cell>
          <cell r="AG177" t="e">
            <v>#DIV/0!</v>
          </cell>
          <cell r="AH177" t="e">
            <v>#DIV/0!</v>
          </cell>
          <cell r="AI177" t="e">
            <v>#DIV/0!</v>
          </cell>
          <cell r="AJ177" t="e">
            <v>#DIV/0!</v>
          </cell>
          <cell r="AK177" t="e">
            <v>#DIV/0!</v>
          </cell>
          <cell r="AL177" t="e">
            <v>#DIV/0!</v>
          </cell>
          <cell r="AM177" t="e">
            <v>#DIV/0!</v>
          </cell>
          <cell r="AN177" t="e">
            <v>#DIV/0!</v>
          </cell>
          <cell r="AO177" t="e">
            <v>#DIV/0!</v>
          </cell>
          <cell r="AP177" t="e">
            <v>#DIV/0!</v>
          </cell>
          <cell r="AQ177" t="e">
            <v>#DIV/0!</v>
          </cell>
          <cell r="AR177" t="e">
            <v>#DIV/0!</v>
          </cell>
          <cell r="AS177" t="e">
            <v>#DIV/0!</v>
          </cell>
          <cell r="AT177" t="e">
            <v>#DIV/0!</v>
          </cell>
          <cell r="AU177" t="e">
            <v>#DIV/0!</v>
          </cell>
          <cell r="AV177" t="e">
            <v>#DIV/0!</v>
          </cell>
          <cell r="AW177" t="e">
            <v>#DIV/0!</v>
          </cell>
          <cell r="AX177" t="e">
            <v>#DIV/0!</v>
          </cell>
          <cell r="AY177" t="e">
            <v>#DIV/0!</v>
          </cell>
          <cell r="AZ177" t="e">
            <v>#DIV/0!</v>
          </cell>
          <cell r="BA177" t="e">
            <v>#DIV/0!</v>
          </cell>
          <cell r="BB177" t="e">
            <v>#DIV/0!</v>
          </cell>
          <cell r="BC177" t="e">
            <v>#DIV/0!</v>
          </cell>
          <cell r="BD177" t="e">
            <v>#DIV/0!</v>
          </cell>
          <cell r="BE177" t="e">
            <v>#DIV/0!</v>
          </cell>
          <cell r="BF177" t="e">
            <v>#DIV/0!</v>
          </cell>
          <cell r="BG177" t="e">
            <v>#DIV/0!</v>
          </cell>
          <cell r="BH177" t="e">
            <v>#DIV/0!</v>
          </cell>
          <cell r="BI177" t="e">
            <v>#DIV/0!</v>
          </cell>
          <cell r="BJ177" t="e">
            <v>#DIV/0!</v>
          </cell>
          <cell r="BK177" t="e">
            <v>#DIV/0!</v>
          </cell>
          <cell r="BL177" t="e">
            <v>#DIV/0!</v>
          </cell>
          <cell r="BM177" t="e">
            <v>#DIV/0!</v>
          </cell>
          <cell r="BN177" t="e">
            <v>#DIV/0!</v>
          </cell>
          <cell r="BO177" t="e">
            <v>#DIV/0!</v>
          </cell>
          <cell r="BP177" t="e">
            <v>#DIV/0!</v>
          </cell>
          <cell r="BR177" t="e">
            <v>#DIV/0!</v>
          </cell>
          <cell r="BS177" t="e">
            <v>#DIV/0!</v>
          </cell>
          <cell r="BT177" t="e">
            <v>#DIV/0!</v>
          </cell>
          <cell r="BU177" t="e">
            <v>#DIV/0!</v>
          </cell>
          <cell r="BV177" t="e">
            <v>#DIV/0!</v>
          </cell>
          <cell r="BW177" t="e">
            <v>#DIV/0!</v>
          </cell>
          <cell r="BX177" t="e">
            <v>#DIV/0!</v>
          </cell>
          <cell r="BY177" t="e">
            <v>#DIV/0!</v>
          </cell>
          <cell r="BZ177" t="e">
            <v>#DIV/0!</v>
          </cell>
          <cell r="CA177" t="e">
            <v>#DIV/0!</v>
          </cell>
          <cell r="CB177" t="e">
            <v>#DIV/0!</v>
          </cell>
          <cell r="CC177" t="e">
            <v>#DIV/0!</v>
          </cell>
          <cell r="CD177" t="e">
            <v>#DIV/0!</v>
          </cell>
          <cell r="CE177" t="e">
            <v>#DIV/0!</v>
          </cell>
          <cell r="CF177" t="e">
            <v>#DIV/0!</v>
          </cell>
          <cell r="CG177" t="e">
            <v>#DIV/0!</v>
          </cell>
          <cell r="CH177" t="e">
            <v>#DIV/0!</v>
          </cell>
          <cell r="CI177" t="e">
            <v>#DIV/0!</v>
          </cell>
          <cell r="CJ177" t="e">
            <v>#DIV/0!</v>
          </cell>
          <cell r="CK177" t="e">
            <v>#DIV/0!</v>
          </cell>
          <cell r="CL177" t="e">
            <v>#DIV/0!</v>
          </cell>
        </row>
        <row r="178">
          <cell r="A178">
            <v>1500</v>
          </cell>
          <cell r="B178" t="str">
            <v>15 Mathematics</v>
          </cell>
          <cell r="E178" t="e">
            <v>#DIV/0!</v>
          </cell>
          <cell r="F178" t="e">
            <v>#DIV/0!</v>
          </cell>
          <cell r="G178" t="e">
            <v>#DIV/0!</v>
          </cell>
          <cell r="H178" t="e">
            <v>#DIV/0!</v>
          </cell>
          <cell r="I178" t="e">
            <v>#DIV/0!</v>
          </cell>
          <cell r="J178" t="e">
            <v>#DIV/0!</v>
          </cell>
          <cell r="K178" t="e">
            <v>#DIV/0!</v>
          </cell>
          <cell r="L178" t="e">
            <v>#DIV/0!</v>
          </cell>
          <cell r="M178" t="e">
            <v>#DIV/0!</v>
          </cell>
          <cell r="N178" t="e">
            <v>#DIV/0!</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t="e">
            <v>#DIV/0!</v>
          </cell>
          <cell r="AB178" t="e">
            <v>#DIV/0!</v>
          </cell>
          <cell r="AC178" t="e">
            <v>#DIV/0!</v>
          </cell>
          <cell r="AD178" t="e">
            <v>#DIV/0!</v>
          </cell>
          <cell r="AE178" t="e">
            <v>#DIV/0!</v>
          </cell>
          <cell r="AF178" t="e">
            <v>#DIV/0!</v>
          </cell>
          <cell r="AG178" t="e">
            <v>#DIV/0!</v>
          </cell>
          <cell r="AH178" t="e">
            <v>#DIV/0!</v>
          </cell>
          <cell r="AI178" t="e">
            <v>#DIV/0!</v>
          </cell>
          <cell r="AJ178" t="e">
            <v>#DIV/0!</v>
          </cell>
          <cell r="AK178" t="e">
            <v>#DIV/0!</v>
          </cell>
          <cell r="AL178" t="e">
            <v>#DIV/0!</v>
          </cell>
          <cell r="AM178" t="e">
            <v>#DIV/0!</v>
          </cell>
          <cell r="AN178" t="e">
            <v>#DIV/0!</v>
          </cell>
          <cell r="AO178" t="e">
            <v>#DIV/0!</v>
          </cell>
          <cell r="AP178" t="e">
            <v>#DIV/0!</v>
          </cell>
          <cell r="AQ178" t="e">
            <v>#DIV/0!</v>
          </cell>
          <cell r="AR178" t="e">
            <v>#DIV/0!</v>
          </cell>
          <cell r="AS178" t="e">
            <v>#DIV/0!</v>
          </cell>
          <cell r="AT178" t="e">
            <v>#DIV/0!</v>
          </cell>
          <cell r="AU178" t="e">
            <v>#DIV/0!</v>
          </cell>
          <cell r="AV178" t="e">
            <v>#DIV/0!</v>
          </cell>
          <cell r="AW178" t="e">
            <v>#DIV/0!</v>
          </cell>
          <cell r="AX178" t="e">
            <v>#DIV/0!</v>
          </cell>
          <cell r="AY178" t="e">
            <v>#DIV/0!</v>
          </cell>
          <cell r="AZ178" t="e">
            <v>#DIV/0!</v>
          </cell>
          <cell r="BA178" t="e">
            <v>#DIV/0!</v>
          </cell>
          <cell r="BB178" t="e">
            <v>#DIV/0!</v>
          </cell>
          <cell r="BC178" t="e">
            <v>#DIV/0!</v>
          </cell>
          <cell r="BD178" t="e">
            <v>#DIV/0!</v>
          </cell>
          <cell r="BE178" t="e">
            <v>#DIV/0!</v>
          </cell>
          <cell r="BF178" t="e">
            <v>#DIV/0!</v>
          </cell>
          <cell r="BG178" t="e">
            <v>#DIV/0!</v>
          </cell>
          <cell r="BH178" t="e">
            <v>#DIV/0!</v>
          </cell>
          <cell r="BI178" t="e">
            <v>#DIV/0!</v>
          </cell>
          <cell r="BJ178" t="e">
            <v>#DIV/0!</v>
          </cell>
          <cell r="BK178" t="e">
            <v>#DIV/0!</v>
          </cell>
          <cell r="BL178" t="e">
            <v>#DIV/0!</v>
          </cell>
          <cell r="BM178" t="e">
            <v>#DIV/0!</v>
          </cell>
          <cell r="BN178" t="e">
            <v>#DIV/0!</v>
          </cell>
          <cell r="BO178" t="e">
            <v>#DIV/0!</v>
          </cell>
          <cell r="BP178" t="e">
            <v>#DIV/0!</v>
          </cell>
          <cell r="BR178" t="e">
            <v>#DIV/0!</v>
          </cell>
          <cell r="BS178" t="e">
            <v>#DIV/0!</v>
          </cell>
          <cell r="BT178" t="e">
            <v>#DIV/0!</v>
          </cell>
          <cell r="BU178" t="e">
            <v>#DIV/0!</v>
          </cell>
          <cell r="BV178" t="e">
            <v>#DIV/0!</v>
          </cell>
          <cell r="BW178" t="e">
            <v>#DIV/0!</v>
          </cell>
          <cell r="BX178" t="e">
            <v>#DIV/0!</v>
          </cell>
          <cell r="BY178" t="e">
            <v>#DIV/0!</v>
          </cell>
          <cell r="BZ178" t="e">
            <v>#DIV/0!</v>
          </cell>
          <cell r="CA178" t="e">
            <v>#DIV/0!</v>
          </cell>
          <cell r="CB178" t="e">
            <v>#DIV/0!</v>
          </cell>
          <cell r="CC178" t="e">
            <v>#DIV/0!</v>
          </cell>
          <cell r="CD178" t="e">
            <v>#DIV/0!</v>
          </cell>
          <cell r="CE178" t="e">
            <v>#DIV/0!</v>
          </cell>
          <cell r="CF178" t="e">
            <v>#DIV/0!</v>
          </cell>
          <cell r="CG178" t="e">
            <v>#DIV/0!</v>
          </cell>
          <cell r="CH178" t="e">
            <v>#DIV/0!</v>
          </cell>
          <cell r="CI178" t="e">
            <v>#DIV/0!</v>
          </cell>
          <cell r="CJ178" t="e">
            <v>#DIV/0!</v>
          </cell>
          <cell r="CK178" t="e">
            <v>#DIV/0!</v>
          </cell>
          <cell r="CL178" t="e">
            <v>#DIV/0!</v>
          </cell>
        </row>
        <row r="179">
          <cell r="A179">
            <v>1600</v>
          </cell>
          <cell r="B179" t="str">
            <v>16 Music/Theatre/Performing Arts/Drama</v>
          </cell>
          <cell r="E179" t="e">
            <v>#DIV/0!</v>
          </cell>
          <cell r="F179" t="e">
            <v>#DIV/0!</v>
          </cell>
          <cell r="G179" t="e">
            <v>#DIV/0!</v>
          </cell>
          <cell r="H179" t="e">
            <v>#DIV/0!</v>
          </cell>
          <cell r="I179" t="e">
            <v>#DIV/0!</v>
          </cell>
          <cell r="J179" t="e">
            <v>#DIV/0!</v>
          </cell>
          <cell r="K179" t="e">
            <v>#DIV/0!</v>
          </cell>
          <cell r="L179" t="e">
            <v>#DIV/0!</v>
          </cell>
          <cell r="M179" t="e">
            <v>#DIV/0!</v>
          </cell>
          <cell r="N179" t="e">
            <v>#DIV/0!</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t="e">
            <v>#DIV/0!</v>
          </cell>
          <cell r="AB179" t="e">
            <v>#DIV/0!</v>
          </cell>
          <cell r="AC179" t="e">
            <v>#DIV/0!</v>
          </cell>
          <cell r="AD179" t="e">
            <v>#DIV/0!</v>
          </cell>
          <cell r="AE179" t="e">
            <v>#DIV/0!</v>
          </cell>
          <cell r="AF179" t="e">
            <v>#DIV/0!</v>
          </cell>
          <cell r="AG179" t="e">
            <v>#DIV/0!</v>
          </cell>
          <cell r="AH179" t="e">
            <v>#DIV/0!</v>
          </cell>
          <cell r="AI179" t="e">
            <v>#DIV/0!</v>
          </cell>
          <cell r="AJ179" t="e">
            <v>#DIV/0!</v>
          </cell>
          <cell r="AK179" t="e">
            <v>#DIV/0!</v>
          </cell>
          <cell r="AL179" t="e">
            <v>#DIV/0!</v>
          </cell>
          <cell r="AM179" t="e">
            <v>#DIV/0!</v>
          </cell>
          <cell r="AN179" t="e">
            <v>#DIV/0!</v>
          </cell>
          <cell r="AO179" t="e">
            <v>#DIV/0!</v>
          </cell>
          <cell r="AP179" t="e">
            <v>#DIV/0!</v>
          </cell>
          <cell r="AQ179" t="e">
            <v>#DIV/0!</v>
          </cell>
          <cell r="AR179" t="e">
            <v>#DIV/0!</v>
          </cell>
          <cell r="AS179" t="e">
            <v>#DIV/0!</v>
          </cell>
          <cell r="AT179" t="e">
            <v>#DIV/0!</v>
          </cell>
          <cell r="AU179" t="e">
            <v>#DIV/0!</v>
          </cell>
          <cell r="AV179" t="e">
            <v>#DIV/0!</v>
          </cell>
          <cell r="AW179" t="e">
            <v>#DIV/0!</v>
          </cell>
          <cell r="AX179" t="e">
            <v>#DIV/0!</v>
          </cell>
          <cell r="AY179" t="e">
            <v>#DIV/0!</v>
          </cell>
          <cell r="AZ179" t="e">
            <v>#DIV/0!</v>
          </cell>
          <cell r="BA179" t="e">
            <v>#DIV/0!</v>
          </cell>
          <cell r="BB179" t="e">
            <v>#DIV/0!</v>
          </cell>
          <cell r="BC179" t="e">
            <v>#DIV/0!</v>
          </cell>
          <cell r="BD179" t="e">
            <v>#DIV/0!</v>
          </cell>
          <cell r="BE179" t="e">
            <v>#DIV/0!</v>
          </cell>
          <cell r="BF179" t="e">
            <v>#DIV/0!</v>
          </cell>
          <cell r="BG179" t="e">
            <v>#DIV/0!</v>
          </cell>
          <cell r="BH179" t="e">
            <v>#DIV/0!</v>
          </cell>
          <cell r="BI179" t="e">
            <v>#DIV/0!</v>
          </cell>
          <cell r="BJ179" t="e">
            <v>#DIV/0!</v>
          </cell>
          <cell r="BK179" t="e">
            <v>#DIV/0!</v>
          </cell>
          <cell r="BL179" t="e">
            <v>#DIV/0!</v>
          </cell>
          <cell r="BM179" t="e">
            <v>#DIV/0!</v>
          </cell>
          <cell r="BN179" t="e">
            <v>#DIV/0!</v>
          </cell>
          <cell r="BO179" t="e">
            <v>#DIV/0!</v>
          </cell>
          <cell r="BP179" t="e">
            <v>#DIV/0!</v>
          </cell>
          <cell r="BR179" t="e">
            <v>#DIV/0!</v>
          </cell>
          <cell r="BS179" t="e">
            <v>#DIV/0!</v>
          </cell>
          <cell r="BT179" t="e">
            <v>#DIV/0!</v>
          </cell>
          <cell r="BU179" t="e">
            <v>#DIV/0!</v>
          </cell>
          <cell r="BV179" t="e">
            <v>#DIV/0!</v>
          </cell>
          <cell r="BW179" t="e">
            <v>#DIV/0!</v>
          </cell>
          <cell r="BX179" t="e">
            <v>#DIV/0!</v>
          </cell>
          <cell r="BY179" t="e">
            <v>#DIV/0!</v>
          </cell>
          <cell r="BZ179" t="e">
            <v>#DIV/0!</v>
          </cell>
          <cell r="CA179" t="e">
            <v>#DIV/0!</v>
          </cell>
          <cell r="CB179" t="e">
            <v>#DIV/0!</v>
          </cell>
          <cell r="CC179" t="e">
            <v>#DIV/0!</v>
          </cell>
          <cell r="CD179" t="e">
            <v>#DIV/0!</v>
          </cell>
          <cell r="CE179" t="e">
            <v>#DIV/0!</v>
          </cell>
          <cell r="CF179" t="e">
            <v>#DIV/0!</v>
          </cell>
          <cell r="CG179" t="e">
            <v>#DIV/0!</v>
          </cell>
          <cell r="CH179" t="e">
            <v>#DIV/0!</v>
          </cell>
          <cell r="CI179" t="e">
            <v>#DIV/0!</v>
          </cell>
          <cell r="CJ179" t="e">
            <v>#DIV/0!</v>
          </cell>
          <cell r="CK179" t="e">
            <v>#DIV/0!</v>
          </cell>
          <cell r="CL179" t="e">
            <v>#DIV/0!</v>
          </cell>
        </row>
        <row r="180">
          <cell r="A180">
            <v>1700</v>
          </cell>
          <cell r="B180" t="str">
            <v>17 Natural Sciences</v>
          </cell>
          <cell r="E180" t="e">
            <v>#DIV/0!</v>
          </cell>
          <cell r="F180" t="e">
            <v>#DIV/0!</v>
          </cell>
          <cell r="G180" t="e">
            <v>#DIV/0!</v>
          </cell>
          <cell r="H180" t="e">
            <v>#DIV/0!</v>
          </cell>
          <cell r="I180" t="e">
            <v>#DIV/0!</v>
          </cell>
          <cell r="J180" t="e">
            <v>#DIV/0!</v>
          </cell>
          <cell r="K180" t="e">
            <v>#DIV/0!</v>
          </cell>
          <cell r="L180" t="e">
            <v>#DIV/0!</v>
          </cell>
          <cell r="M180" t="e">
            <v>#DIV/0!</v>
          </cell>
          <cell r="N180" t="e">
            <v>#DIV/0!</v>
          </cell>
          <cell r="O180" t="e">
            <v>#DIV/0!</v>
          </cell>
          <cell r="P180" t="e">
            <v>#DIV/0!</v>
          </cell>
          <cell r="Q180" t="e">
            <v>#DIV/0!</v>
          </cell>
          <cell r="R180" t="e">
            <v>#DIV/0!</v>
          </cell>
          <cell r="S180" t="e">
            <v>#DIV/0!</v>
          </cell>
          <cell r="T180" t="e">
            <v>#DIV/0!</v>
          </cell>
          <cell r="U180" t="e">
            <v>#DIV/0!</v>
          </cell>
          <cell r="V180" t="e">
            <v>#DIV/0!</v>
          </cell>
          <cell r="W180" t="e">
            <v>#DIV/0!</v>
          </cell>
          <cell r="X180" t="e">
            <v>#DIV/0!</v>
          </cell>
          <cell r="Y180" t="e">
            <v>#DIV/0!</v>
          </cell>
          <cell r="Z180" t="e">
            <v>#DIV/0!</v>
          </cell>
          <cell r="AA180" t="e">
            <v>#DIV/0!</v>
          </cell>
          <cell r="AB180" t="e">
            <v>#DIV/0!</v>
          </cell>
          <cell r="AC180" t="e">
            <v>#DIV/0!</v>
          </cell>
          <cell r="AD180" t="e">
            <v>#DIV/0!</v>
          </cell>
          <cell r="AE180" t="e">
            <v>#DIV/0!</v>
          </cell>
          <cell r="AF180" t="e">
            <v>#DIV/0!</v>
          </cell>
          <cell r="AG180" t="e">
            <v>#DIV/0!</v>
          </cell>
          <cell r="AH180" t="e">
            <v>#DIV/0!</v>
          </cell>
          <cell r="AI180" t="e">
            <v>#DIV/0!</v>
          </cell>
          <cell r="AJ180" t="e">
            <v>#DIV/0!</v>
          </cell>
          <cell r="AK180" t="e">
            <v>#DIV/0!</v>
          </cell>
          <cell r="AL180" t="e">
            <v>#DIV/0!</v>
          </cell>
          <cell r="AM180" t="e">
            <v>#DIV/0!</v>
          </cell>
          <cell r="AN180" t="e">
            <v>#DIV/0!</v>
          </cell>
          <cell r="AO180" t="e">
            <v>#DIV/0!</v>
          </cell>
          <cell r="AP180" t="e">
            <v>#DIV/0!</v>
          </cell>
          <cell r="AQ180" t="e">
            <v>#DIV/0!</v>
          </cell>
          <cell r="AR180" t="e">
            <v>#DIV/0!</v>
          </cell>
          <cell r="AS180" t="e">
            <v>#DIV/0!</v>
          </cell>
          <cell r="AT180" t="e">
            <v>#DIV/0!</v>
          </cell>
          <cell r="AU180" t="e">
            <v>#DIV/0!</v>
          </cell>
          <cell r="AV180" t="e">
            <v>#DIV/0!</v>
          </cell>
          <cell r="AW180" t="e">
            <v>#DIV/0!</v>
          </cell>
          <cell r="AX180" t="e">
            <v>#DIV/0!</v>
          </cell>
          <cell r="AY180" t="e">
            <v>#DIV/0!</v>
          </cell>
          <cell r="AZ180" t="e">
            <v>#DIV/0!</v>
          </cell>
          <cell r="BA180" t="e">
            <v>#DIV/0!</v>
          </cell>
          <cell r="BB180" t="e">
            <v>#DIV/0!</v>
          </cell>
          <cell r="BC180" t="e">
            <v>#DIV/0!</v>
          </cell>
          <cell r="BD180" t="e">
            <v>#DIV/0!</v>
          </cell>
          <cell r="BE180" t="e">
            <v>#DIV/0!</v>
          </cell>
          <cell r="BF180" t="e">
            <v>#DIV/0!</v>
          </cell>
          <cell r="BG180" t="e">
            <v>#DIV/0!</v>
          </cell>
          <cell r="BH180" t="e">
            <v>#DIV/0!</v>
          </cell>
          <cell r="BI180" t="e">
            <v>#DIV/0!</v>
          </cell>
          <cell r="BJ180" t="e">
            <v>#DIV/0!</v>
          </cell>
          <cell r="BK180" t="e">
            <v>#DIV/0!</v>
          </cell>
          <cell r="BL180" t="e">
            <v>#DIV/0!</v>
          </cell>
          <cell r="BM180" t="e">
            <v>#DIV/0!</v>
          </cell>
          <cell r="BN180" t="e">
            <v>#DIV/0!</v>
          </cell>
          <cell r="BO180" t="e">
            <v>#DIV/0!</v>
          </cell>
          <cell r="BP180" t="e">
            <v>#DIV/0!</v>
          </cell>
          <cell r="BR180" t="e">
            <v>#DIV/0!</v>
          </cell>
          <cell r="BS180" t="e">
            <v>#DIV/0!</v>
          </cell>
          <cell r="BT180" t="e">
            <v>#DIV/0!</v>
          </cell>
          <cell r="BU180" t="e">
            <v>#DIV/0!</v>
          </cell>
          <cell r="BV180" t="e">
            <v>#DIV/0!</v>
          </cell>
          <cell r="BW180" t="e">
            <v>#DIV/0!</v>
          </cell>
          <cell r="BX180" t="e">
            <v>#DIV/0!</v>
          </cell>
          <cell r="BY180" t="e">
            <v>#DIV/0!</v>
          </cell>
          <cell r="BZ180" t="e">
            <v>#DIV/0!</v>
          </cell>
          <cell r="CA180" t="e">
            <v>#DIV/0!</v>
          </cell>
          <cell r="CB180" t="e">
            <v>#DIV/0!</v>
          </cell>
          <cell r="CC180" t="e">
            <v>#DIV/0!</v>
          </cell>
          <cell r="CD180" t="e">
            <v>#DIV/0!</v>
          </cell>
          <cell r="CE180" t="e">
            <v>#DIV/0!</v>
          </cell>
          <cell r="CF180" t="e">
            <v>#DIV/0!</v>
          </cell>
          <cell r="CG180" t="e">
            <v>#DIV/0!</v>
          </cell>
          <cell r="CH180" t="e">
            <v>#DIV/0!</v>
          </cell>
          <cell r="CI180" t="e">
            <v>#DIV/0!</v>
          </cell>
          <cell r="CJ180" t="e">
            <v>#DIV/0!</v>
          </cell>
          <cell r="CK180" t="e">
            <v>#DIV/0!</v>
          </cell>
          <cell r="CL180" t="e">
            <v>#DIV/0!</v>
          </cell>
        </row>
        <row r="181">
          <cell r="A181">
            <v>1800</v>
          </cell>
          <cell r="B181" t="str">
            <v>18 Office Occupations</v>
          </cell>
          <cell r="E181" t="e">
            <v>#DIV/0!</v>
          </cell>
          <cell r="F181" t="e">
            <v>#DIV/0!</v>
          </cell>
          <cell r="G181" t="e">
            <v>#DIV/0!</v>
          </cell>
          <cell r="H181" t="e">
            <v>#DIV/0!</v>
          </cell>
          <cell r="I181" t="e">
            <v>#DIV/0!</v>
          </cell>
          <cell r="J181" t="e">
            <v>#DIV/0!</v>
          </cell>
          <cell r="K181" t="e">
            <v>#DIV/0!</v>
          </cell>
          <cell r="L181" t="e">
            <v>#DIV/0!</v>
          </cell>
          <cell r="M181" t="e">
            <v>#DIV/0!</v>
          </cell>
          <cell r="N181" t="e">
            <v>#DIV/0!</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t="e">
            <v>#DIV/0!</v>
          </cell>
          <cell r="AB181" t="e">
            <v>#DIV/0!</v>
          </cell>
          <cell r="AC181" t="e">
            <v>#DIV/0!</v>
          </cell>
          <cell r="AD181" t="e">
            <v>#DIV/0!</v>
          </cell>
          <cell r="AE181" t="e">
            <v>#DIV/0!</v>
          </cell>
          <cell r="AF181" t="e">
            <v>#DIV/0!</v>
          </cell>
          <cell r="AG181" t="e">
            <v>#DIV/0!</v>
          </cell>
          <cell r="AH181" t="e">
            <v>#DIV/0!</v>
          </cell>
          <cell r="AI181" t="e">
            <v>#DIV/0!</v>
          </cell>
          <cell r="AJ181" t="e">
            <v>#DIV/0!</v>
          </cell>
          <cell r="AK181" t="e">
            <v>#DIV/0!</v>
          </cell>
          <cell r="AL181" t="e">
            <v>#DIV/0!</v>
          </cell>
          <cell r="AM181" t="e">
            <v>#DIV/0!</v>
          </cell>
          <cell r="AN181" t="e">
            <v>#DIV/0!</v>
          </cell>
          <cell r="AO181" t="e">
            <v>#DIV/0!</v>
          </cell>
          <cell r="AP181" t="e">
            <v>#DIV/0!</v>
          </cell>
          <cell r="AQ181" t="e">
            <v>#DIV/0!</v>
          </cell>
          <cell r="AR181" t="e">
            <v>#DIV/0!</v>
          </cell>
          <cell r="AS181" t="e">
            <v>#DIV/0!</v>
          </cell>
          <cell r="AT181" t="e">
            <v>#DIV/0!</v>
          </cell>
          <cell r="AU181" t="e">
            <v>#DIV/0!</v>
          </cell>
          <cell r="AV181" t="e">
            <v>#DIV/0!</v>
          </cell>
          <cell r="AW181" t="e">
            <v>#DIV/0!</v>
          </cell>
          <cell r="AX181" t="e">
            <v>#DIV/0!</v>
          </cell>
          <cell r="AY181" t="e">
            <v>#DIV/0!</v>
          </cell>
          <cell r="AZ181" t="e">
            <v>#DIV/0!</v>
          </cell>
          <cell r="BA181" t="e">
            <v>#DIV/0!</v>
          </cell>
          <cell r="BB181" t="e">
            <v>#DIV/0!</v>
          </cell>
          <cell r="BC181" t="e">
            <v>#DIV/0!</v>
          </cell>
          <cell r="BD181" t="e">
            <v>#DIV/0!</v>
          </cell>
          <cell r="BE181" t="e">
            <v>#DIV/0!</v>
          </cell>
          <cell r="BF181" t="e">
            <v>#DIV/0!</v>
          </cell>
          <cell r="BG181" t="e">
            <v>#DIV/0!</v>
          </cell>
          <cell r="BH181" t="e">
            <v>#DIV/0!</v>
          </cell>
          <cell r="BI181" t="e">
            <v>#DIV/0!</v>
          </cell>
          <cell r="BJ181" t="e">
            <v>#DIV/0!</v>
          </cell>
          <cell r="BK181" t="e">
            <v>#DIV/0!</v>
          </cell>
          <cell r="BL181" t="e">
            <v>#DIV/0!</v>
          </cell>
          <cell r="BM181" t="e">
            <v>#DIV/0!</v>
          </cell>
          <cell r="BN181" t="e">
            <v>#DIV/0!</v>
          </cell>
          <cell r="BO181" t="e">
            <v>#DIV/0!</v>
          </cell>
          <cell r="BP181" t="e">
            <v>#DIV/0!</v>
          </cell>
          <cell r="BR181" t="e">
            <v>#DIV/0!</v>
          </cell>
          <cell r="BS181" t="e">
            <v>#DIV/0!</v>
          </cell>
          <cell r="BT181" t="e">
            <v>#DIV/0!</v>
          </cell>
          <cell r="BU181" t="e">
            <v>#DIV/0!</v>
          </cell>
          <cell r="BV181" t="e">
            <v>#DIV/0!</v>
          </cell>
          <cell r="BW181" t="e">
            <v>#DIV/0!</v>
          </cell>
          <cell r="BX181" t="e">
            <v>#DIV/0!</v>
          </cell>
          <cell r="BY181" t="e">
            <v>#DIV/0!</v>
          </cell>
          <cell r="BZ181" t="e">
            <v>#DIV/0!</v>
          </cell>
          <cell r="CA181" t="e">
            <v>#DIV/0!</v>
          </cell>
          <cell r="CB181" t="e">
            <v>#DIV/0!</v>
          </cell>
          <cell r="CC181" t="e">
            <v>#DIV/0!</v>
          </cell>
          <cell r="CD181" t="e">
            <v>#DIV/0!</v>
          </cell>
          <cell r="CE181" t="e">
            <v>#DIV/0!</v>
          </cell>
          <cell r="CF181" t="e">
            <v>#DIV/0!</v>
          </cell>
          <cell r="CG181" t="e">
            <v>#DIV/0!</v>
          </cell>
          <cell r="CH181" t="e">
            <v>#DIV/0!</v>
          </cell>
          <cell r="CI181" t="e">
            <v>#DIV/0!</v>
          </cell>
          <cell r="CJ181" t="e">
            <v>#DIV/0!</v>
          </cell>
          <cell r="CK181" t="e">
            <v>#DIV/0!</v>
          </cell>
          <cell r="CL181" t="e">
            <v>#DIV/0!</v>
          </cell>
        </row>
        <row r="182">
          <cell r="A182">
            <v>1900</v>
          </cell>
          <cell r="B182" t="str">
            <v>19 Social Sciences</v>
          </cell>
          <cell r="E182" t="e">
            <v>#DIV/0!</v>
          </cell>
          <cell r="F182" t="e">
            <v>#DIV/0!</v>
          </cell>
          <cell r="G182" t="e">
            <v>#DIV/0!</v>
          </cell>
          <cell r="H182" t="e">
            <v>#DIV/0!</v>
          </cell>
          <cell r="I182" t="e">
            <v>#DIV/0!</v>
          </cell>
          <cell r="J182" t="e">
            <v>#DIV/0!</v>
          </cell>
          <cell r="K182" t="e">
            <v>#DIV/0!</v>
          </cell>
          <cell r="L182" t="e">
            <v>#DIV/0!</v>
          </cell>
          <cell r="M182" t="e">
            <v>#DIV/0!</v>
          </cell>
          <cell r="N182" t="e">
            <v>#DIV/0!</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t="e">
            <v>#DIV/0!</v>
          </cell>
          <cell r="AB182" t="e">
            <v>#DIV/0!</v>
          </cell>
          <cell r="AC182" t="e">
            <v>#DIV/0!</v>
          </cell>
          <cell r="AD182" t="e">
            <v>#DIV/0!</v>
          </cell>
          <cell r="AE182" t="e">
            <v>#DIV/0!</v>
          </cell>
          <cell r="AF182" t="e">
            <v>#DIV/0!</v>
          </cell>
          <cell r="AG182" t="e">
            <v>#DIV/0!</v>
          </cell>
          <cell r="AH182" t="e">
            <v>#DIV/0!</v>
          </cell>
          <cell r="AI182" t="e">
            <v>#DIV/0!</v>
          </cell>
          <cell r="AJ182" t="e">
            <v>#DIV/0!</v>
          </cell>
          <cell r="AK182" t="e">
            <v>#DIV/0!</v>
          </cell>
          <cell r="AL182" t="e">
            <v>#DIV/0!</v>
          </cell>
          <cell r="AM182" t="e">
            <v>#DIV/0!</v>
          </cell>
          <cell r="AN182" t="e">
            <v>#DIV/0!</v>
          </cell>
          <cell r="AO182" t="e">
            <v>#DIV/0!</v>
          </cell>
          <cell r="AP182" t="e">
            <v>#DIV/0!</v>
          </cell>
          <cell r="AQ182" t="e">
            <v>#DIV/0!</v>
          </cell>
          <cell r="AR182" t="e">
            <v>#DIV/0!</v>
          </cell>
          <cell r="AS182" t="e">
            <v>#DIV/0!</v>
          </cell>
          <cell r="AT182" t="e">
            <v>#DIV/0!</v>
          </cell>
          <cell r="AU182" t="e">
            <v>#DIV/0!</v>
          </cell>
          <cell r="AV182" t="e">
            <v>#DIV/0!</v>
          </cell>
          <cell r="AW182" t="e">
            <v>#DIV/0!</v>
          </cell>
          <cell r="AX182" t="e">
            <v>#DIV/0!</v>
          </cell>
          <cell r="AY182" t="e">
            <v>#DIV/0!</v>
          </cell>
          <cell r="AZ182" t="e">
            <v>#DIV/0!</v>
          </cell>
          <cell r="BA182" t="e">
            <v>#DIV/0!</v>
          </cell>
          <cell r="BB182" t="e">
            <v>#DIV/0!</v>
          </cell>
          <cell r="BC182" t="e">
            <v>#DIV/0!</v>
          </cell>
          <cell r="BD182" t="e">
            <v>#DIV/0!</v>
          </cell>
          <cell r="BE182" t="e">
            <v>#DIV/0!</v>
          </cell>
          <cell r="BF182" t="e">
            <v>#DIV/0!</v>
          </cell>
          <cell r="BG182" t="e">
            <v>#DIV/0!</v>
          </cell>
          <cell r="BH182" t="e">
            <v>#DIV/0!</v>
          </cell>
          <cell r="BI182" t="e">
            <v>#DIV/0!</v>
          </cell>
          <cell r="BJ182" t="e">
            <v>#DIV/0!</v>
          </cell>
          <cell r="BK182" t="e">
            <v>#DIV/0!</v>
          </cell>
          <cell r="BL182" t="e">
            <v>#DIV/0!</v>
          </cell>
          <cell r="BM182" t="e">
            <v>#DIV/0!</v>
          </cell>
          <cell r="BN182" t="e">
            <v>#DIV/0!</v>
          </cell>
          <cell r="BO182" t="e">
            <v>#DIV/0!</v>
          </cell>
          <cell r="BP182" t="e">
            <v>#DIV/0!</v>
          </cell>
          <cell r="BR182" t="e">
            <v>#DIV/0!</v>
          </cell>
          <cell r="BS182" t="e">
            <v>#DIV/0!</v>
          </cell>
          <cell r="BT182" t="e">
            <v>#DIV/0!</v>
          </cell>
          <cell r="BU182" t="e">
            <v>#DIV/0!</v>
          </cell>
          <cell r="BV182" t="e">
            <v>#DIV/0!</v>
          </cell>
          <cell r="BW182" t="e">
            <v>#DIV/0!</v>
          </cell>
          <cell r="BX182" t="e">
            <v>#DIV/0!</v>
          </cell>
          <cell r="BY182" t="e">
            <v>#DIV/0!</v>
          </cell>
          <cell r="BZ182" t="e">
            <v>#DIV/0!</v>
          </cell>
          <cell r="CA182" t="e">
            <v>#DIV/0!</v>
          </cell>
          <cell r="CB182" t="e">
            <v>#DIV/0!</v>
          </cell>
          <cell r="CC182" t="e">
            <v>#DIV/0!</v>
          </cell>
          <cell r="CD182" t="e">
            <v>#DIV/0!</v>
          </cell>
          <cell r="CE182" t="e">
            <v>#DIV/0!</v>
          </cell>
          <cell r="CF182" t="e">
            <v>#DIV/0!</v>
          </cell>
          <cell r="CG182" t="e">
            <v>#DIV/0!</v>
          </cell>
          <cell r="CH182" t="e">
            <v>#DIV/0!</v>
          </cell>
          <cell r="CI182" t="e">
            <v>#DIV/0!</v>
          </cell>
          <cell r="CJ182" t="e">
            <v>#DIV/0!</v>
          </cell>
          <cell r="CK182" t="e">
            <v>#DIV/0!</v>
          </cell>
          <cell r="CL182" t="e">
            <v>#DIV/0!</v>
          </cell>
        </row>
        <row r="183">
          <cell r="A183">
            <v>2000</v>
          </cell>
          <cell r="B183" t="str">
            <v>20 Technical Ed/Computer Technology</v>
          </cell>
          <cell r="E183" t="e">
            <v>#DIV/0!</v>
          </cell>
          <cell r="F183" t="e">
            <v>#DIV/0!</v>
          </cell>
          <cell r="G183" t="e">
            <v>#DIV/0!</v>
          </cell>
          <cell r="H183" t="e">
            <v>#DIV/0!</v>
          </cell>
          <cell r="I183" t="e">
            <v>#DIV/0!</v>
          </cell>
          <cell r="J183" t="e">
            <v>#DIV/0!</v>
          </cell>
          <cell r="K183" t="e">
            <v>#DIV/0!</v>
          </cell>
          <cell r="L183" t="e">
            <v>#DIV/0!</v>
          </cell>
          <cell r="M183" t="e">
            <v>#DIV/0!</v>
          </cell>
          <cell r="N183" t="e">
            <v>#DIV/0!</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t="e">
            <v>#DIV/0!</v>
          </cell>
          <cell r="AB183" t="e">
            <v>#DIV/0!</v>
          </cell>
          <cell r="AC183" t="e">
            <v>#DIV/0!</v>
          </cell>
          <cell r="AD183" t="e">
            <v>#DIV/0!</v>
          </cell>
          <cell r="AE183" t="e">
            <v>#DIV/0!</v>
          </cell>
          <cell r="AF183" t="e">
            <v>#DIV/0!</v>
          </cell>
          <cell r="AG183" t="e">
            <v>#DIV/0!</v>
          </cell>
          <cell r="AH183" t="e">
            <v>#DIV/0!</v>
          </cell>
          <cell r="AI183" t="e">
            <v>#DIV/0!</v>
          </cell>
          <cell r="AJ183" t="e">
            <v>#DIV/0!</v>
          </cell>
          <cell r="AK183" t="e">
            <v>#DIV/0!</v>
          </cell>
          <cell r="AL183" t="e">
            <v>#DIV/0!</v>
          </cell>
          <cell r="AM183" t="e">
            <v>#DIV/0!</v>
          </cell>
          <cell r="AN183" t="e">
            <v>#DIV/0!</v>
          </cell>
          <cell r="AO183" t="e">
            <v>#DIV/0!</v>
          </cell>
          <cell r="AP183" t="e">
            <v>#DIV/0!</v>
          </cell>
          <cell r="AQ183" t="e">
            <v>#DIV/0!</v>
          </cell>
          <cell r="AR183" t="e">
            <v>#DIV/0!</v>
          </cell>
          <cell r="AS183" t="e">
            <v>#DIV/0!</v>
          </cell>
          <cell r="AT183" t="e">
            <v>#DIV/0!</v>
          </cell>
          <cell r="AU183" t="e">
            <v>#DIV/0!</v>
          </cell>
          <cell r="AV183" t="e">
            <v>#DIV/0!</v>
          </cell>
          <cell r="AW183" t="e">
            <v>#DIV/0!</v>
          </cell>
          <cell r="AX183" t="e">
            <v>#DIV/0!</v>
          </cell>
          <cell r="AY183" t="e">
            <v>#DIV/0!</v>
          </cell>
          <cell r="AZ183" t="e">
            <v>#DIV/0!</v>
          </cell>
          <cell r="BA183" t="e">
            <v>#DIV/0!</v>
          </cell>
          <cell r="BB183" t="e">
            <v>#DIV/0!</v>
          </cell>
          <cell r="BC183" t="e">
            <v>#DIV/0!</v>
          </cell>
          <cell r="BD183" t="e">
            <v>#DIV/0!</v>
          </cell>
          <cell r="BE183" t="e">
            <v>#DIV/0!</v>
          </cell>
          <cell r="BF183" t="e">
            <v>#DIV/0!</v>
          </cell>
          <cell r="BG183" t="e">
            <v>#DIV/0!</v>
          </cell>
          <cell r="BH183" t="e">
            <v>#DIV/0!</v>
          </cell>
          <cell r="BI183" t="e">
            <v>#DIV/0!</v>
          </cell>
          <cell r="BJ183" t="e">
            <v>#DIV/0!</v>
          </cell>
          <cell r="BK183" t="e">
            <v>#DIV/0!</v>
          </cell>
          <cell r="BL183" t="e">
            <v>#DIV/0!</v>
          </cell>
          <cell r="BM183" t="e">
            <v>#DIV/0!</v>
          </cell>
          <cell r="BN183" t="e">
            <v>#DIV/0!</v>
          </cell>
          <cell r="BO183" t="e">
            <v>#DIV/0!</v>
          </cell>
          <cell r="BP183" t="e">
            <v>#DIV/0!</v>
          </cell>
          <cell r="BR183" t="e">
            <v>#DIV/0!</v>
          </cell>
          <cell r="BS183" t="e">
            <v>#DIV/0!</v>
          </cell>
          <cell r="BT183" t="e">
            <v>#DIV/0!</v>
          </cell>
          <cell r="BU183" t="e">
            <v>#DIV/0!</v>
          </cell>
          <cell r="BV183" t="e">
            <v>#DIV/0!</v>
          </cell>
          <cell r="BW183" t="e">
            <v>#DIV/0!</v>
          </cell>
          <cell r="BX183" t="e">
            <v>#DIV/0!</v>
          </cell>
          <cell r="BY183" t="e">
            <v>#DIV/0!</v>
          </cell>
          <cell r="BZ183" t="e">
            <v>#DIV/0!</v>
          </cell>
          <cell r="CA183" t="e">
            <v>#DIV/0!</v>
          </cell>
          <cell r="CB183" t="e">
            <v>#DIV/0!</v>
          </cell>
          <cell r="CC183" t="e">
            <v>#DIV/0!</v>
          </cell>
          <cell r="CD183" t="e">
            <v>#DIV/0!</v>
          </cell>
          <cell r="CE183" t="e">
            <v>#DIV/0!</v>
          </cell>
          <cell r="CF183" t="e">
            <v>#DIV/0!</v>
          </cell>
          <cell r="CG183" t="e">
            <v>#DIV/0!</v>
          </cell>
          <cell r="CH183" t="e">
            <v>#DIV/0!</v>
          </cell>
          <cell r="CI183" t="e">
            <v>#DIV/0!</v>
          </cell>
          <cell r="CJ183" t="e">
            <v>#DIV/0!</v>
          </cell>
          <cell r="CK183" t="e">
            <v>#DIV/0!</v>
          </cell>
          <cell r="CL183" t="e">
            <v>#DIV/0!</v>
          </cell>
        </row>
        <row r="184">
          <cell r="A184">
            <v>2100</v>
          </cell>
          <cell r="B184" t="str">
            <v>21 Special Education</v>
          </cell>
          <cell r="E184" t="e">
            <v>#DIV/0!</v>
          </cell>
          <cell r="F184" t="e">
            <v>#DIV/0!</v>
          </cell>
          <cell r="G184" t="e">
            <v>#DIV/0!</v>
          </cell>
          <cell r="H184" t="e">
            <v>#DIV/0!</v>
          </cell>
          <cell r="I184" t="e">
            <v>#DIV/0!</v>
          </cell>
          <cell r="J184" t="e">
            <v>#DIV/0!</v>
          </cell>
          <cell r="K184" t="e">
            <v>#DIV/0!</v>
          </cell>
          <cell r="L184" t="e">
            <v>#DIV/0!</v>
          </cell>
          <cell r="M184" t="e">
            <v>#DIV/0!</v>
          </cell>
          <cell r="N184" t="e">
            <v>#DIV/0!</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t="e">
            <v>#DIV/0!</v>
          </cell>
          <cell r="AB184" t="e">
            <v>#DIV/0!</v>
          </cell>
          <cell r="AC184" t="e">
            <v>#DIV/0!</v>
          </cell>
          <cell r="AD184" t="e">
            <v>#DIV/0!</v>
          </cell>
          <cell r="AE184" t="e">
            <v>#DIV/0!</v>
          </cell>
          <cell r="AF184" t="e">
            <v>#DIV/0!</v>
          </cell>
          <cell r="AG184" t="e">
            <v>#DIV/0!</v>
          </cell>
          <cell r="AH184" t="e">
            <v>#DIV/0!</v>
          </cell>
          <cell r="AI184" t="e">
            <v>#DIV/0!</v>
          </cell>
          <cell r="AJ184" t="e">
            <v>#DIV/0!</v>
          </cell>
          <cell r="AK184" t="e">
            <v>#DIV/0!</v>
          </cell>
          <cell r="AL184" t="e">
            <v>#DIV/0!</v>
          </cell>
          <cell r="AM184" t="e">
            <v>#DIV/0!</v>
          </cell>
          <cell r="AN184" t="e">
            <v>#DIV/0!</v>
          </cell>
          <cell r="AO184" t="e">
            <v>#DIV/0!</v>
          </cell>
          <cell r="AP184" t="e">
            <v>#DIV/0!</v>
          </cell>
          <cell r="AQ184" t="e">
            <v>#DIV/0!</v>
          </cell>
          <cell r="AR184" t="e">
            <v>#DIV/0!</v>
          </cell>
          <cell r="AS184" t="e">
            <v>#DIV/0!</v>
          </cell>
          <cell r="AT184" t="e">
            <v>#DIV/0!</v>
          </cell>
          <cell r="AU184" t="e">
            <v>#DIV/0!</v>
          </cell>
          <cell r="AV184" t="e">
            <v>#DIV/0!</v>
          </cell>
          <cell r="AW184" t="e">
            <v>#DIV/0!</v>
          </cell>
          <cell r="AX184" t="e">
            <v>#DIV/0!</v>
          </cell>
          <cell r="AY184" t="e">
            <v>#DIV/0!</v>
          </cell>
          <cell r="AZ184" t="e">
            <v>#DIV/0!</v>
          </cell>
          <cell r="BA184" t="e">
            <v>#DIV/0!</v>
          </cell>
          <cell r="BB184" t="e">
            <v>#DIV/0!</v>
          </cell>
          <cell r="BC184" t="e">
            <v>#DIV/0!</v>
          </cell>
          <cell r="BD184" t="e">
            <v>#DIV/0!</v>
          </cell>
          <cell r="BE184" t="e">
            <v>#DIV/0!</v>
          </cell>
          <cell r="BF184" t="e">
            <v>#DIV/0!</v>
          </cell>
          <cell r="BG184" t="e">
            <v>#DIV/0!</v>
          </cell>
          <cell r="BH184" t="e">
            <v>#DIV/0!</v>
          </cell>
          <cell r="BI184" t="e">
            <v>#DIV/0!</v>
          </cell>
          <cell r="BJ184" t="e">
            <v>#DIV/0!</v>
          </cell>
          <cell r="BK184" t="e">
            <v>#DIV/0!</v>
          </cell>
          <cell r="BL184" t="e">
            <v>#DIV/0!</v>
          </cell>
          <cell r="BM184" t="e">
            <v>#DIV/0!</v>
          </cell>
          <cell r="BN184" t="e">
            <v>#DIV/0!</v>
          </cell>
          <cell r="BO184" t="e">
            <v>#DIV/0!</v>
          </cell>
          <cell r="BP184" t="e">
            <v>#DIV/0!</v>
          </cell>
          <cell r="BR184" t="e">
            <v>#DIV/0!</v>
          </cell>
          <cell r="BS184" t="e">
            <v>#DIV/0!</v>
          </cell>
          <cell r="BT184" t="e">
            <v>#DIV/0!</v>
          </cell>
          <cell r="BU184" t="e">
            <v>#DIV/0!</v>
          </cell>
          <cell r="BV184" t="e">
            <v>#DIV/0!</v>
          </cell>
          <cell r="BW184" t="e">
            <v>#DIV/0!</v>
          </cell>
          <cell r="BX184" t="e">
            <v>#DIV/0!</v>
          </cell>
          <cell r="BY184" t="e">
            <v>#DIV/0!</v>
          </cell>
          <cell r="BZ184" t="e">
            <v>#DIV/0!</v>
          </cell>
          <cell r="CA184" t="e">
            <v>#DIV/0!</v>
          </cell>
          <cell r="CB184" t="e">
            <v>#DIV/0!</v>
          </cell>
          <cell r="CC184" t="e">
            <v>#DIV/0!</v>
          </cell>
          <cell r="CD184" t="e">
            <v>#DIV/0!</v>
          </cell>
          <cell r="CE184" t="e">
            <v>#DIV/0!</v>
          </cell>
          <cell r="CF184" t="e">
            <v>#DIV/0!</v>
          </cell>
          <cell r="CG184" t="e">
            <v>#DIV/0!</v>
          </cell>
          <cell r="CH184" t="e">
            <v>#DIV/0!</v>
          </cell>
          <cell r="CI184" t="e">
            <v>#DIV/0!</v>
          </cell>
          <cell r="CJ184" t="e">
            <v>#DIV/0!</v>
          </cell>
          <cell r="CK184" t="e">
            <v>#DIV/0!</v>
          </cell>
          <cell r="CL184" t="e">
            <v>#DIV/0!</v>
          </cell>
        </row>
        <row r="185">
          <cell r="A185">
            <v>2200</v>
          </cell>
          <cell r="B185" t="str">
            <v>22 Co-Curricular Activities/Athletics</v>
          </cell>
          <cell r="E185" t="e">
            <v>#DIV/0!</v>
          </cell>
          <cell r="F185" t="e">
            <v>#DIV/0!</v>
          </cell>
          <cell r="G185" t="e">
            <v>#DIV/0!</v>
          </cell>
          <cell r="H185" t="e">
            <v>#DIV/0!</v>
          </cell>
          <cell r="I185" t="e">
            <v>#DIV/0!</v>
          </cell>
          <cell r="J185" t="e">
            <v>#DIV/0!</v>
          </cell>
          <cell r="K185" t="e">
            <v>#DIV/0!</v>
          </cell>
          <cell r="L185" t="e">
            <v>#DIV/0!</v>
          </cell>
          <cell r="M185" t="e">
            <v>#DIV/0!</v>
          </cell>
          <cell r="N185" t="e">
            <v>#DIV/0!</v>
          </cell>
          <cell r="O185" t="e">
            <v>#DIV/0!</v>
          </cell>
          <cell r="P185" t="e">
            <v>#DIV/0!</v>
          </cell>
          <cell r="Q185" t="e">
            <v>#DIV/0!</v>
          </cell>
          <cell r="R185" t="e">
            <v>#DIV/0!</v>
          </cell>
          <cell r="S185" t="e">
            <v>#DIV/0!</v>
          </cell>
          <cell r="T185" t="e">
            <v>#DIV/0!</v>
          </cell>
          <cell r="U185" t="e">
            <v>#DIV/0!</v>
          </cell>
          <cell r="V185" t="e">
            <v>#DIV/0!</v>
          </cell>
          <cell r="W185" t="e">
            <v>#DIV/0!</v>
          </cell>
          <cell r="X185" t="e">
            <v>#DIV/0!</v>
          </cell>
          <cell r="Y185" t="e">
            <v>#DIV/0!</v>
          </cell>
          <cell r="Z185" t="e">
            <v>#DIV/0!</v>
          </cell>
          <cell r="AA185" t="e">
            <v>#DIV/0!</v>
          </cell>
          <cell r="AB185" t="e">
            <v>#DIV/0!</v>
          </cell>
          <cell r="AC185" t="e">
            <v>#DIV/0!</v>
          </cell>
          <cell r="AD185" t="e">
            <v>#DIV/0!</v>
          </cell>
          <cell r="AE185" t="e">
            <v>#DIV/0!</v>
          </cell>
          <cell r="AF185" t="e">
            <v>#DIV/0!</v>
          </cell>
          <cell r="AG185" t="e">
            <v>#DIV/0!</v>
          </cell>
          <cell r="AH185" t="e">
            <v>#DIV/0!</v>
          </cell>
          <cell r="AI185" t="e">
            <v>#DIV/0!</v>
          </cell>
          <cell r="AJ185" t="e">
            <v>#DIV/0!</v>
          </cell>
          <cell r="AK185" t="e">
            <v>#DIV/0!</v>
          </cell>
          <cell r="AL185" t="e">
            <v>#DIV/0!</v>
          </cell>
          <cell r="AM185" t="e">
            <v>#DIV/0!</v>
          </cell>
          <cell r="AN185" t="e">
            <v>#DIV/0!</v>
          </cell>
          <cell r="AO185" t="e">
            <v>#DIV/0!</v>
          </cell>
          <cell r="AP185" t="e">
            <v>#DIV/0!</v>
          </cell>
          <cell r="AQ185" t="e">
            <v>#DIV/0!</v>
          </cell>
          <cell r="AR185" t="e">
            <v>#DIV/0!</v>
          </cell>
          <cell r="AS185" t="e">
            <v>#DIV/0!</v>
          </cell>
          <cell r="AT185" t="e">
            <v>#DIV/0!</v>
          </cell>
          <cell r="AU185" t="e">
            <v>#DIV/0!</v>
          </cell>
          <cell r="AV185" t="e">
            <v>#DIV/0!</v>
          </cell>
          <cell r="AW185" t="e">
            <v>#DIV/0!</v>
          </cell>
          <cell r="AX185" t="e">
            <v>#DIV/0!</v>
          </cell>
          <cell r="AY185" t="e">
            <v>#DIV/0!</v>
          </cell>
          <cell r="AZ185" t="e">
            <v>#DIV/0!</v>
          </cell>
          <cell r="BA185" t="e">
            <v>#DIV/0!</v>
          </cell>
          <cell r="BB185" t="e">
            <v>#DIV/0!</v>
          </cell>
          <cell r="BC185" t="e">
            <v>#DIV/0!</v>
          </cell>
          <cell r="BD185" t="e">
            <v>#DIV/0!</v>
          </cell>
          <cell r="BE185" t="e">
            <v>#DIV/0!</v>
          </cell>
          <cell r="BF185" t="e">
            <v>#DIV/0!</v>
          </cell>
          <cell r="BG185" t="e">
            <v>#DIV/0!</v>
          </cell>
          <cell r="BH185" t="e">
            <v>#DIV/0!</v>
          </cell>
          <cell r="BI185" t="e">
            <v>#DIV/0!</v>
          </cell>
          <cell r="BJ185" t="e">
            <v>#DIV/0!</v>
          </cell>
          <cell r="BK185" t="e">
            <v>#DIV/0!</v>
          </cell>
          <cell r="BL185" t="e">
            <v>#DIV/0!</v>
          </cell>
          <cell r="BM185" t="e">
            <v>#DIV/0!</v>
          </cell>
          <cell r="BN185" t="e">
            <v>#DIV/0!</v>
          </cell>
          <cell r="BO185" t="e">
            <v>#DIV/0!</v>
          </cell>
          <cell r="BP185" t="e">
            <v>#DIV/0!</v>
          </cell>
          <cell r="BR185" t="e">
            <v>#DIV/0!</v>
          </cell>
          <cell r="BS185" t="e">
            <v>#DIV/0!</v>
          </cell>
          <cell r="BT185" t="e">
            <v>#DIV/0!</v>
          </cell>
          <cell r="BU185" t="e">
            <v>#DIV/0!</v>
          </cell>
          <cell r="BV185" t="e">
            <v>#DIV/0!</v>
          </cell>
          <cell r="BW185" t="e">
            <v>#DIV/0!</v>
          </cell>
          <cell r="BX185" t="e">
            <v>#DIV/0!</v>
          </cell>
          <cell r="BY185" t="e">
            <v>#DIV/0!</v>
          </cell>
          <cell r="BZ185" t="e">
            <v>#DIV/0!</v>
          </cell>
          <cell r="CA185" t="e">
            <v>#DIV/0!</v>
          </cell>
          <cell r="CB185" t="e">
            <v>#DIV/0!</v>
          </cell>
          <cell r="CC185" t="e">
            <v>#DIV/0!</v>
          </cell>
          <cell r="CD185" t="e">
            <v>#DIV/0!</v>
          </cell>
          <cell r="CE185" t="e">
            <v>#DIV/0!</v>
          </cell>
          <cell r="CF185" t="e">
            <v>#DIV/0!</v>
          </cell>
          <cell r="CG185" t="e">
            <v>#DIV/0!</v>
          </cell>
          <cell r="CH185" t="e">
            <v>#DIV/0!</v>
          </cell>
          <cell r="CI185" t="e">
            <v>#DIV/0!</v>
          </cell>
          <cell r="CJ185" t="e">
            <v>#DIV/0!</v>
          </cell>
          <cell r="CK185" t="e">
            <v>#DIV/0!</v>
          </cell>
          <cell r="CL185" t="e">
            <v>#DIV/0!</v>
          </cell>
        </row>
        <row r="186">
          <cell r="A186">
            <v>2300</v>
          </cell>
          <cell r="B186" t="str">
            <v>23 Co-Curricular Activities/Non-Athletics</v>
          </cell>
          <cell r="E186" t="e">
            <v>#DIV/0!</v>
          </cell>
          <cell r="F186" t="e">
            <v>#DIV/0!</v>
          </cell>
          <cell r="G186" t="e">
            <v>#DIV/0!</v>
          </cell>
          <cell r="H186" t="e">
            <v>#DIV/0!</v>
          </cell>
          <cell r="I186" t="e">
            <v>#DIV/0!</v>
          </cell>
          <cell r="J186" t="e">
            <v>#DIV/0!</v>
          </cell>
          <cell r="K186" t="e">
            <v>#DIV/0!</v>
          </cell>
          <cell r="L186" t="e">
            <v>#DIV/0!</v>
          </cell>
          <cell r="M186" t="e">
            <v>#DIV/0!</v>
          </cell>
          <cell r="N186" t="e">
            <v>#DIV/0!</v>
          </cell>
          <cell r="O186" t="e">
            <v>#DIV/0!</v>
          </cell>
          <cell r="P186" t="e">
            <v>#DIV/0!</v>
          </cell>
          <cell r="Q186" t="e">
            <v>#DIV/0!</v>
          </cell>
          <cell r="R186" t="e">
            <v>#DIV/0!</v>
          </cell>
          <cell r="S186" t="e">
            <v>#DIV/0!</v>
          </cell>
          <cell r="T186" t="e">
            <v>#DIV/0!</v>
          </cell>
          <cell r="U186" t="e">
            <v>#DIV/0!</v>
          </cell>
          <cell r="V186" t="e">
            <v>#DIV/0!</v>
          </cell>
          <cell r="W186" t="e">
            <v>#DIV/0!</v>
          </cell>
          <cell r="X186" t="e">
            <v>#DIV/0!</v>
          </cell>
          <cell r="Y186" t="e">
            <v>#DIV/0!</v>
          </cell>
          <cell r="Z186" t="e">
            <v>#DIV/0!</v>
          </cell>
          <cell r="AA186" t="e">
            <v>#DIV/0!</v>
          </cell>
          <cell r="AB186" t="e">
            <v>#DIV/0!</v>
          </cell>
          <cell r="AC186" t="e">
            <v>#DIV/0!</v>
          </cell>
          <cell r="AD186" t="e">
            <v>#DIV/0!</v>
          </cell>
          <cell r="AE186" t="e">
            <v>#DIV/0!</v>
          </cell>
          <cell r="AF186" t="e">
            <v>#DIV/0!</v>
          </cell>
          <cell r="AG186" t="e">
            <v>#DIV/0!</v>
          </cell>
          <cell r="AH186" t="e">
            <v>#DIV/0!</v>
          </cell>
          <cell r="AI186" t="e">
            <v>#DIV/0!</v>
          </cell>
          <cell r="AJ186" t="e">
            <v>#DIV/0!</v>
          </cell>
          <cell r="AK186" t="e">
            <v>#DIV/0!</v>
          </cell>
          <cell r="AL186" t="e">
            <v>#DIV/0!</v>
          </cell>
          <cell r="AM186" t="e">
            <v>#DIV/0!</v>
          </cell>
          <cell r="AN186" t="e">
            <v>#DIV/0!</v>
          </cell>
          <cell r="AO186" t="e">
            <v>#DIV/0!</v>
          </cell>
          <cell r="AP186" t="e">
            <v>#DIV/0!</v>
          </cell>
          <cell r="AQ186" t="e">
            <v>#DIV/0!</v>
          </cell>
          <cell r="AR186" t="e">
            <v>#DIV/0!</v>
          </cell>
          <cell r="AS186" t="e">
            <v>#DIV/0!</v>
          </cell>
          <cell r="AT186" t="e">
            <v>#DIV/0!</v>
          </cell>
          <cell r="AU186" t="e">
            <v>#DIV/0!</v>
          </cell>
          <cell r="AV186" t="e">
            <v>#DIV/0!</v>
          </cell>
          <cell r="AW186" t="e">
            <v>#DIV/0!</v>
          </cell>
          <cell r="AX186" t="e">
            <v>#DIV/0!</v>
          </cell>
          <cell r="AY186" t="e">
            <v>#DIV/0!</v>
          </cell>
          <cell r="AZ186" t="e">
            <v>#DIV/0!</v>
          </cell>
          <cell r="BA186" t="e">
            <v>#DIV/0!</v>
          </cell>
          <cell r="BB186" t="e">
            <v>#DIV/0!</v>
          </cell>
          <cell r="BC186" t="e">
            <v>#DIV/0!</v>
          </cell>
          <cell r="BD186" t="e">
            <v>#DIV/0!</v>
          </cell>
          <cell r="BE186" t="e">
            <v>#DIV/0!</v>
          </cell>
          <cell r="BF186" t="e">
            <v>#DIV/0!</v>
          </cell>
          <cell r="BG186" t="e">
            <v>#DIV/0!</v>
          </cell>
          <cell r="BH186" t="e">
            <v>#DIV/0!</v>
          </cell>
          <cell r="BI186" t="e">
            <v>#DIV/0!</v>
          </cell>
          <cell r="BJ186" t="e">
            <v>#DIV/0!</v>
          </cell>
          <cell r="BK186" t="e">
            <v>#DIV/0!</v>
          </cell>
          <cell r="BL186" t="e">
            <v>#DIV/0!</v>
          </cell>
          <cell r="BM186" t="e">
            <v>#DIV/0!</v>
          </cell>
          <cell r="BN186" t="e">
            <v>#DIV/0!</v>
          </cell>
          <cell r="BO186" t="e">
            <v>#DIV/0!</v>
          </cell>
          <cell r="BP186" t="e">
            <v>#DIV/0!</v>
          </cell>
          <cell r="BR186" t="e">
            <v>#DIV/0!</v>
          </cell>
          <cell r="BS186" t="e">
            <v>#DIV/0!</v>
          </cell>
          <cell r="BT186" t="e">
            <v>#DIV/0!</v>
          </cell>
          <cell r="BU186" t="e">
            <v>#DIV/0!</v>
          </cell>
          <cell r="BV186" t="e">
            <v>#DIV/0!</v>
          </cell>
          <cell r="BW186" t="e">
            <v>#DIV/0!</v>
          </cell>
          <cell r="BX186" t="e">
            <v>#DIV/0!</v>
          </cell>
          <cell r="BY186" t="e">
            <v>#DIV/0!</v>
          </cell>
          <cell r="BZ186" t="e">
            <v>#DIV/0!</v>
          </cell>
          <cell r="CA186" t="e">
            <v>#DIV/0!</v>
          </cell>
          <cell r="CB186" t="e">
            <v>#DIV/0!</v>
          </cell>
          <cell r="CC186" t="e">
            <v>#DIV/0!</v>
          </cell>
          <cell r="CD186" t="e">
            <v>#DIV/0!</v>
          </cell>
          <cell r="CE186" t="e">
            <v>#DIV/0!</v>
          </cell>
          <cell r="CF186" t="e">
            <v>#DIV/0!</v>
          </cell>
          <cell r="CG186" t="e">
            <v>#DIV/0!</v>
          </cell>
          <cell r="CH186" t="e">
            <v>#DIV/0!</v>
          </cell>
          <cell r="CI186" t="e">
            <v>#DIV/0!</v>
          </cell>
          <cell r="CJ186" t="e">
            <v>#DIV/0!</v>
          </cell>
          <cell r="CK186" t="e">
            <v>#DIV/0!</v>
          </cell>
          <cell r="CL186" t="e">
            <v>#DIV/0!</v>
          </cell>
        </row>
        <row r="187">
          <cell r="A187">
            <v>2400</v>
          </cell>
          <cell r="B187" t="str">
            <v>24 Literacy and Reading</v>
          </cell>
          <cell r="E187" t="e">
            <v>#DIV/0!</v>
          </cell>
          <cell r="F187" t="e">
            <v>#DIV/0!</v>
          </cell>
          <cell r="G187" t="e">
            <v>#DIV/0!</v>
          </cell>
          <cell r="H187" t="e">
            <v>#DIV/0!</v>
          </cell>
          <cell r="I187" t="e">
            <v>#DIV/0!</v>
          </cell>
          <cell r="J187" t="e">
            <v>#DIV/0!</v>
          </cell>
          <cell r="K187" t="e">
            <v>#DIV/0!</v>
          </cell>
          <cell r="L187" t="e">
            <v>#DIV/0!</v>
          </cell>
          <cell r="M187" t="e">
            <v>#DIV/0!</v>
          </cell>
          <cell r="N187" t="e">
            <v>#DIV/0!</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t="e">
            <v>#DIV/0!</v>
          </cell>
          <cell r="AB187" t="e">
            <v>#DIV/0!</v>
          </cell>
          <cell r="AC187" t="e">
            <v>#DIV/0!</v>
          </cell>
          <cell r="AD187" t="e">
            <v>#DIV/0!</v>
          </cell>
          <cell r="AE187" t="e">
            <v>#DIV/0!</v>
          </cell>
          <cell r="AF187" t="e">
            <v>#DIV/0!</v>
          </cell>
          <cell r="AG187" t="e">
            <v>#DIV/0!</v>
          </cell>
          <cell r="AH187" t="e">
            <v>#DIV/0!</v>
          </cell>
          <cell r="AI187" t="e">
            <v>#DIV/0!</v>
          </cell>
          <cell r="AJ187" t="e">
            <v>#DIV/0!</v>
          </cell>
          <cell r="AK187" t="e">
            <v>#DIV/0!</v>
          </cell>
          <cell r="AL187" t="e">
            <v>#DIV/0!</v>
          </cell>
          <cell r="AM187" t="e">
            <v>#DIV/0!</v>
          </cell>
          <cell r="AN187" t="e">
            <v>#DIV/0!</v>
          </cell>
          <cell r="AO187" t="e">
            <v>#DIV/0!</v>
          </cell>
          <cell r="AP187" t="e">
            <v>#DIV/0!</v>
          </cell>
          <cell r="AQ187" t="e">
            <v>#DIV/0!</v>
          </cell>
          <cell r="AR187" t="e">
            <v>#DIV/0!</v>
          </cell>
          <cell r="AS187" t="e">
            <v>#DIV/0!</v>
          </cell>
          <cell r="AT187" t="e">
            <v>#DIV/0!</v>
          </cell>
          <cell r="AU187" t="e">
            <v>#DIV/0!</v>
          </cell>
          <cell r="AV187" t="e">
            <v>#DIV/0!</v>
          </cell>
          <cell r="AW187" t="e">
            <v>#DIV/0!</v>
          </cell>
          <cell r="AX187" t="e">
            <v>#DIV/0!</v>
          </cell>
          <cell r="AY187" t="e">
            <v>#DIV/0!</v>
          </cell>
          <cell r="AZ187" t="e">
            <v>#DIV/0!</v>
          </cell>
          <cell r="BA187" t="e">
            <v>#DIV/0!</v>
          </cell>
          <cell r="BB187" t="e">
            <v>#DIV/0!</v>
          </cell>
          <cell r="BC187" t="e">
            <v>#DIV/0!</v>
          </cell>
          <cell r="BD187" t="e">
            <v>#DIV/0!</v>
          </cell>
          <cell r="BE187" t="e">
            <v>#DIV/0!</v>
          </cell>
          <cell r="BF187" t="e">
            <v>#DIV/0!</v>
          </cell>
          <cell r="BG187" t="e">
            <v>#DIV/0!</v>
          </cell>
          <cell r="BH187" t="e">
            <v>#DIV/0!</v>
          </cell>
          <cell r="BI187" t="e">
            <v>#DIV/0!</v>
          </cell>
          <cell r="BJ187" t="e">
            <v>#DIV/0!</v>
          </cell>
          <cell r="BK187" t="e">
            <v>#DIV/0!</v>
          </cell>
          <cell r="BL187" t="e">
            <v>#DIV/0!</v>
          </cell>
          <cell r="BM187" t="e">
            <v>#DIV/0!</v>
          </cell>
          <cell r="BN187" t="e">
            <v>#DIV/0!</v>
          </cell>
          <cell r="BO187" t="e">
            <v>#DIV/0!</v>
          </cell>
          <cell r="BP187" t="e">
            <v>#DIV/0!</v>
          </cell>
          <cell r="BR187" t="e">
            <v>#DIV/0!</v>
          </cell>
          <cell r="BS187" t="e">
            <v>#DIV/0!</v>
          </cell>
          <cell r="BT187" t="e">
            <v>#DIV/0!</v>
          </cell>
          <cell r="BU187" t="e">
            <v>#DIV/0!</v>
          </cell>
          <cell r="BV187" t="e">
            <v>#DIV/0!</v>
          </cell>
          <cell r="BW187" t="e">
            <v>#DIV/0!</v>
          </cell>
          <cell r="BX187" t="e">
            <v>#DIV/0!</v>
          </cell>
          <cell r="BY187" t="e">
            <v>#DIV/0!</v>
          </cell>
          <cell r="BZ187" t="e">
            <v>#DIV/0!</v>
          </cell>
          <cell r="CA187" t="e">
            <v>#DIV/0!</v>
          </cell>
          <cell r="CB187" t="e">
            <v>#DIV/0!</v>
          </cell>
          <cell r="CC187" t="e">
            <v>#DIV/0!</v>
          </cell>
          <cell r="CD187" t="e">
            <v>#DIV/0!</v>
          </cell>
          <cell r="CE187" t="e">
            <v>#DIV/0!</v>
          </cell>
          <cell r="CF187" t="e">
            <v>#DIV/0!</v>
          </cell>
          <cell r="CG187" t="e">
            <v>#DIV/0!</v>
          </cell>
          <cell r="CH187" t="e">
            <v>#DIV/0!</v>
          </cell>
          <cell r="CI187" t="e">
            <v>#DIV/0!</v>
          </cell>
          <cell r="CJ187" t="e">
            <v>#DIV/0!</v>
          </cell>
          <cell r="CK187" t="e">
            <v>#DIV/0!</v>
          </cell>
          <cell r="CL187" t="e">
            <v>#DIV/0!</v>
          </cell>
        </row>
        <row r="188">
          <cell r="A188">
            <v>2500</v>
          </cell>
          <cell r="B188" t="str">
            <v>25 Non-Instruction</v>
          </cell>
          <cell r="E188" t="e">
            <v>#DIV/0!</v>
          </cell>
          <cell r="F188" t="e">
            <v>#DIV/0!</v>
          </cell>
          <cell r="G188" t="e">
            <v>#DIV/0!</v>
          </cell>
          <cell r="H188" t="e">
            <v>#DIV/0!</v>
          </cell>
          <cell r="I188" t="e">
            <v>#DIV/0!</v>
          </cell>
          <cell r="J188" t="e">
            <v>#DIV/0!</v>
          </cell>
          <cell r="K188" t="e">
            <v>#DIV/0!</v>
          </cell>
          <cell r="L188" t="e">
            <v>#DIV/0!</v>
          </cell>
          <cell r="M188" t="e">
            <v>#DIV/0!</v>
          </cell>
          <cell r="N188" t="e">
            <v>#DIV/0!</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t="e">
            <v>#DIV/0!</v>
          </cell>
          <cell r="AB188" t="e">
            <v>#DIV/0!</v>
          </cell>
          <cell r="AC188" t="e">
            <v>#DIV/0!</v>
          </cell>
          <cell r="AD188" t="e">
            <v>#DIV/0!</v>
          </cell>
          <cell r="AE188" t="e">
            <v>#DIV/0!</v>
          </cell>
          <cell r="AF188" t="e">
            <v>#DIV/0!</v>
          </cell>
          <cell r="AG188" t="e">
            <v>#DIV/0!</v>
          </cell>
          <cell r="AH188" t="e">
            <v>#DIV/0!</v>
          </cell>
          <cell r="AI188" t="e">
            <v>#DIV/0!</v>
          </cell>
          <cell r="AJ188" t="e">
            <v>#DIV/0!</v>
          </cell>
          <cell r="AK188" t="e">
            <v>#DIV/0!</v>
          </cell>
          <cell r="AL188" t="e">
            <v>#DIV/0!</v>
          </cell>
          <cell r="AM188" t="e">
            <v>#DIV/0!</v>
          </cell>
          <cell r="AN188" t="e">
            <v>#DIV/0!</v>
          </cell>
          <cell r="AO188" t="e">
            <v>#DIV/0!</v>
          </cell>
          <cell r="AP188" t="e">
            <v>#DIV/0!</v>
          </cell>
          <cell r="AQ188" t="e">
            <v>#DIV/0!</v>
          </cell>
          <cell r="AR188" t="e">
            <v>#DIV/0!</v>
          </cell>
          <cell r="AS188" t="e">
            <v>#DIV/0!</v>
          </cell>
          <cell r="AT188" t="e">
            <v>#DIV/0!</v>
          </cell>
          <cell r="AU188" t="e">
            <v>#DIV/0!</v>
          </cell>
          <cell r="AV188" t="e">
            <v>#DIV/0!</v>
          </cell>
          <cell r="AW188" t="e">
            <v>#DIV/0!</v>
          </cell>
          <cell r="AX188" t="e">
            <v>#DIV/0!</v>
          </cell>
          <cell r="AY188" t="e">
            <v>#DIV/0!</v>
          </cell>
          <cell r="AZ188" t="e">
            <v>#DIV/0!</v>
          </cell>
          <cell r="BA188" t="e">
            <v>#DIV/0!</v>
          </cell>
          <cell r="BB188" t="e">
            <v>#DIV/0!</v>
          </cell>
          <cell r="BC188" t="e">
            <v>#DIV/0!</v>
          </cell>
          <cell r="BD188" t="e">
            <v>#DIV/0!</v>
          </cell>
          <cell r="BE188" t="e">
            <v>#DIV/0!</v>
          </cell>
          <cell r="BF188" t="e">
            <v>#DIV/0!</v>
          </cell>
          <cell r="BG188" t="e">
            <v>#DIV/0!</v>
          </cell>
          <cell r="BH188" t="e">
            <v>#DIV/0!</v>
          </cell>
          <cell r="BI188" t="e">
            <v>#DIV/0!</v>
          </cell>
          <cell r="BJ188" t="e">
            <v>#DIV/0!</v>
          </cell>
          <cell r="BK188" t="e">
            <v>#DIV/0!</v>
          </cell>
          <cell r="BL188" t="e">
            <v>#DIV/0!</v>
          </cell>
          <cell r="BM188" t="e">
            <v>#DIV/0!</v>
          </cell>
          <cell r="BN188" t="e">
            <v>#DIV/0!</v>
          </cell>
          <cell r="BO188" t="e">
            <v>#DIV/0!</v>
          </cell>
          <cell r="BP188" t="e">
            <v>#DIV/0!</v>
          </cell>
          <cell r="BR188" t="e">
            <v>#DIV/0!</v>
          </cell>
          <cell r="BS188" t="e">
            <v>#DIV/0!</v>
          </cell>
          <cell r="BT188" t="e">
            <v>#DIV/0!</v>
          </cell>
          <cell r="BU188" t="e">
            <v>#DIV/0!</v>
          </cell>
          <cell r="BV188" t="e">
            <v>#DIV/0!</v>
          </cell>
          <cell r="BW188" t="e">
            <v>#DIV/0!</v>
          </cell>
          <cell r="BX188" t="e">
            <v>#DIV/0!</v>
          </cell>
          <cell r="BY188" t="e">
            <v>#DIV/0!</v>
          </cell>
          <cell r="BZ188" t="e">
            <v>#DIV/0!</v>
          </cell>
          <cell r="CA188" t="e">
            <v>#DIV/0!</v>
          </cell>
          <cell r="CB188" t="e">
            <v>#DIV/0!</v>
          </cell>
          <cell r="CC188" t="e">
            <v>#DIV/0!</v>
          </cell>
          <cell r="CD188" t="e">
            <v>#DIV/0!</v>
          </cell>
          <cell r="CE188" t="e">
            <v>#DIV/0!</v>
          </cell>
          <cell r="CF188" t="e">
            <v>#DIV/0!</v>
          </cell>
          <cell r="CG188" t="e">
            <v>#DIV/0!</v>
          </cell>
          <cell r="CH188" t="e">
            <v>#DIV/0!</v>
          </cell>
          <cell r="CI188" t="e">
            <v>#DIV/0!</v>
          </cell>
          <cell r="CJ188" t="e">
            <v>#DIV/0!</v>
          </cell>
          <cell r="CK188" t="e">
            <v>#DIV/0!</v>
          </cell>
          <cell r="CL188" t="e">
            <v>#DIV/0!</v>
          </cell>
        </row>
        <row r="189">
          <cell r="A189">
            <v>2600</v>
          </cell>
          <cell r="B189" t="str">
            <v>26 Library Science</v>
          </cell>
          <cell r="E189" t="e">
            <v>#DIV/0!</v>
          </cell>
          <cell r="F189" t="e">
            <v>#DIV/0!</v>
          </cell>
          <cell r="G189" t="e">
            <v>#DIV/0!</v>
          </cell>
          <cell r="H189" t="e">
            <v>#DIV/0!</v>
          </cell>
          <cell r="I189" t="e">
            <v>#DIV/0!</v>
          </cell>
          <cell r="J189" t="e">
            <v>#DIV/0!</v>
          </cell>
          <cell r="K189" t="e">
            <v>#DIV/0!</v>
          </cell>
          <cell r="L189" t="e">
            <v>#DIV/0!</v>
          </cell>
          <cell r="M189" t="e">
            <v>#DIV/0!</v>
          </cell>
          <cell r="N189" t="e">
            <v>#DIV/0!</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t="e">
            <v>#DIV/0!</v>
          </cell>
          <cell r="AB189" t="e">
            <v>#DIV/0!</v>
          </cell>
          <cell r="AC189" t="e">
            <v>#DIV/0!</v>
          </cell>
          <cell r="AD189" t="e">
            <v>#DIV/0!</v>
          </cell>
          <cell r="AE189" t="e">
            <v>#DIV/0!</v>
          </cell>
          <cell r="AF189" t="e">
            <v>#DIV/0!</v>
          </cell>
          <cell r="AG189" t="e">
            <v>#DIV/0!</v>
          </cell>
          <cell r="AH189" t="e">
            <v>#DIV/0!</v>
          </cell>
          <cell r="AI189" t="e">
            <v>#DIV/0!</v>
          </cell>
          <cell r="AJ189" t="e">
            <v>#DIV/0!</v>
          </cell>
          <cell r="AK189" t="e">
            <v>#DIV/0!</v>
          </cell>
          <cell r="AL189" t="e">
            <v>#DIV/0!</v>
          </cell>
          <cell r="AM189" t="e">
            <v>#DIV/0!</v>
          </cell>
          <cell r="AN189" t="e">
            <v>#DIV/0!</v>
          </cell>
          <cell r="AO189" t="e">
            <v>#DIV/0!</v>
          </cell>
          <cell r="AP189" t="e">
            <v>#DIV/0!</v>
          </cell>
          <cell r="AQ189" t="e">
            <v>#DIV/0!</v>
          </cell>
          <cell r="AR189" t="e">
            <v>#DIV/0!</v>
          </cell>
          <cell r="AS189" t="e">
            <v>#DIV/0!</v>
          </cell>
          <cell r="AT189" t="e">
            <v>#DIV/0!</v>
          </cell>
          <cell r="AU189" t="e">
            <v>#DIV/0!</v>
          </cell>
          <cell r="AV189" t="e">
            <v>#DIV/0!</v>
          </cell>
          <cell r="AW189" t="e">
            <v>#DIV/0!</v>
          </cell>
          <cell r="AX189" t="e">
            <v>#DIV/0!</v>
          </cell>
          <cell r="AY189" t="e">
            <v>#DIV/0!</v>
          </cell>
          <cell r="AZ189" t="e">
            <v>#DIV/0!</v>
          </cell>
          <cell r="BA189" t="e">
            <v>#DIV/0!</v>
          </cell>
          <cell r="BB189" t="e">
            <v>#DIV/0!</v>
          </cell>
          <cell r="BC189" t="e">
            <v>#DIV/0!</v>
          </cell>
          <cell r="BD189" t="e">
            <v>#DIV/0!</v>
          </cell>
          <cell r="BE189" t="e">
            <v>#DIV/0!</v>
          </cell>
          <cell r="BF189" t="e">
            <v>#DIV/0!</v>
          </cell>
          <cell r="BG189" t="e">
            <v>#DIV/0!</v>
          </cell>
          <cell r="BH189" t="e">
            <v>#DIV/0!</v>
          </cell>
          <cell r="BI189" t="e">
            <v>#DIV/0!</v>
          </cell>
          <cell r="BJ189" t="e">
            <v>#DIV/0!</v>
          </cell>
          <cell r="BK189" t="e">
            <v>#DIV/0!</v>
          </cell>
          <cell r="BL189" t="e">
            <v>#DIV/0!</v>
          </cell>
          <cell r="BM189" t="e">
            <v>#DIV/0!</v>
          </cell>
          <cell r="BN189" t="e">
            <v>#DIV/0!</v>
          </cell>
          <cell r="BO189" t="e">
            <v>#DIV/0!</v>
          </cell>
          <cell r="BP189" t="e">
            <v>#DIV/0!</v>
          </cell>
          <cell r="BR189" t="e">
            <v>#DIV/0!</v>
          </cell>
          <cell r="BS189" t="e">
            <v>#DIV/0!</v>
          </cell>
          <cell r="BT189" t="e">
            <v>#DIV/0!</v>
          </cell>
          <cell r="BU189" t="e">
            <v>#DIV/0!</v>
          </cell>
          <cell r="BV189" t="e">
            <v>#DIV/0!</v>
          </cell>
          <cell r="BW189" t="e">
            <v>#DIV/0!</v>
          </cell>
          <cell r="BX189" t="e">
            <v>#DIV/0!</v>
          </cell>
          <cell r="BY189" t="e">
            <v>#DIV/0!</v>
          </cell>
          <cell r="BZ189" t="e">
            <v>#DIV/0!</v>
          </cell>
          <cell r="CA189" t="e">
            <v>#DIV/0!</v>
          </cell>
          <cell r="CB189" t="e">
            <v>#DIV/0!</v>
          </cell>
          <cell r="CC189" t="e">
            <v>#DIV/0!</v>
          </cell>
          <cell r="CD189" t="e">
            <v>#DIV/0!</v>
          </cell>
          <cell r="CE189" t="e">
            <v>#DIV/0!</v>
          </cell>
          <cell r="CF189" t="e">
            <v>#DIV/0!</v>
          </cell>
          <cell r="CG189" t="e">
            <v>#DIV/0!</v>
          </cell>
          <cell r="CH189" t="e">
            <v>#DIV/0!</v>
          </cell>
          <cell r="CI189" t="e">
            <v>#DIV/0!</v>
          </cell>
          <cell r="CJ189" t="e">
            <v>#DIV/0!</v>
          </cell>
          <cell r="CK189" t="e">
            <v>#DIV/0!</v>
          </cell>
          <cell r="CL189" t="e">
            <v>#DIV/0!</v>
          </cell>
        </row>
        <row r="190">
          <cell r="A190">
            <v>2700</v>
          </cell>
          <cell r="B190" t="str">
            <v>27 Adult Ed/Summer School/After School</v>
          </cell>
          <cell r="E190" t="e">
            <v>#DIV/0!</v>
          </cell>
          <cell r="F190" t="e">
            <v>#DIV/0!</v>
          </cell>
          <cell r="G190" t="e">
            <v>#DIV/0!</v>
          </cell>
          <cell r="H190" t="e">
            <v>#DIV/0!</v>
          </cell>
          <cell r="I190" t="e">
            <v>#DIV/0!</v>
          </cell>
          <cell r="J190" t="e">
            <v>#DIV/0!</v>
          </cell>
          <cell r="K190" t="e">
            <v>#DIV/0!</v>
          </cell>
          <cell r="L190" t="e">
            <v>#DIV/0!</v>
          </cell>
          <cell r="M190" t="e">
            <v>#DIV/0!</v>
          </cell>
          <cell r="N190" t="e">
            <v>#DIV/0!</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t="e">
            <v>#DIV/0!</v>
          </cell>
          <cell r="AB190" t="e">
            <v>#DIV/0!</v>
          </cell>
          <cell r="AC190" t="e">
            <v>#DIV/0!</v>
          </cell>
          <cell r="AD190" t="e">
            <v>#DIV/0!</v>
          </cell>
          <cell r="AE190" t="e">
            <v>#DIV/0!</v>
          </cell>
          <cell r="AF190" t="e">
            <v>#DIV/0!</v>
          </cell>
          <cell r="AG190" t="e">
            <v>#DIV/0!</v>
          </cell>
          <cell r="AH190" t="e">
            <v>#DIV/0!</v>
          </cell>
          <cell r="AI190" t="e">
            <v>#DIV/0!</v>
          </cell>
          <cell r="AJ190" t="e">
            <v>#DIV/0!</v>
          </cell>
          <cell r="AK190" t="e">
            <v>#DIV/0!</v>
          </cell>
          <cell r="AL190" t="e">
            <v>#DIV/0!</v>
          </cell>
          <cell r="AM190" t="e">
            <v>#DIV/0!</v>
          </cell>
          <cell r="AN190" t="e">
            <v>#DIV/0!</v>
          </cell>
          <cell r="AO190" t="e">
            <v>#DIV/0!</v>
          </cell>
          <cell r="AP190" t="e">
            <v>#DIV/0!</v>
          </cell>
          <cell r="AQ190" t="e">
            <v>#DIV/0!</v>
          </cell>
          <cell r="AR190" t="e">
            <v>#DIV/0!</v>
          </cell>
          <cell r="AS190" t="e">
            <v>#DIV/0!</v>
          </cell>
          <cell r="AT190" t="e">
            <v>#DIV/0!</v>
          </cell>
          <cell r="AU190" t="e">
            <v>#DIV/0!</v>
          </cell>
          <cell r="AV190" t="e">
            <v>#DIV/0!</v>
          </cell>
          <cell r="AW190" t="e">
            <v>#DIV/0!</v>
          </cell>
          <cell r="AX190" t="e">
            <v>#DIV/0!</v>
          </cell>
          <cell r="AY190" t="e">
            <v>#DIV/0!</v>
          </cell>
          <cell r="AZ190" t="e">
            <v>#DIV/0!</v>
          </cell>
          <cell r="BA190" t="e">
            <v>#DIV/0!</v>
          </cell>
          <cell r="BB190" t="e">
            <v>#DIV/0!</v>
          </cell>
          <cell r="BC190" t="e">
            <v>#DIV/0!</v>
          </cell>
          <cell r="BD190" t="e">
            <v>#DIV/0!</v>
          </cell>
          <cell r="BE190" t="e">
            <v>#DIV/0!</v>
          </cell>
          <cell r="BF190" t="e">
            <v>#DIV/0!</v>
          </cell>
          <cell r="BG190" t="e">
            <v>#DIV/0!</v>
          </cell>
          <cell r="BH190" t="e">
            <v>#DIV/0!</v>
          </cell>
          <cell r="BI190" t="e">
            <v>#DIV/0!</v>
          </cell>
          <cell r="BJ190" t="e">
            <v>#DIV/0!</v>
          </cell>
          <cell r="BK190" t="e">
            <v>#DIV/0!</v>
          </cell>
          <cell r="BL190" t="e">
            <v>#DIV/0!</v>
          </cell>
          <cell r="BM190" t="e">
            <v>#DIV/0!</v>
          </cell>
          <cell r="BN190" t="e">
            <v>#DIV/0!</v>
          </cell>
          <cell r="BO190" t="e">
            <v>#DIV/0!</v>
          </cell>
          <cell r="BP190" t="e">
            <v>#DIV/0!</v>
          </cell>
          <cell r="BR190" t="e">
            <v>#DIV/0!</v>
          </cell>
          <cell r="BS190" t="e">
            <v>#DIV/0!</v>
          </cell>
          <cell r="BT190" t="e">
            <v>#DIV/0!</v>
          </cell>
          <cell r="BU190" t="e">
            <v>#DIV/0!</v>
          </cell>
          <cell r="BV190" t="e">
            <v>#DIV/0!</v>
          </cell>
          <cell r="BW190" t="e">
            <v>#DIV/0!</v>
          </cell>
          <cell r="BX190" t="e">
            <v>#DIV/0!</v>
          </cell>
          <cell r="BY190" t="e">
            <v>#DIV/0!</v>
          </cell>
          <cell r="BZ190" t="e">
            <v>#DIV/0!</v>
          </cell>
          <cell r="CA190" t="e">
            <v>#DIV/0!</v>
          </cell>
          <cell r="CB190" t="e">
            <v>#DIV/0!</v>
          </cell>
          <cell r="CC190" t="e">
            <v>#DIV/0!</v>
          </cell>
          <cell r="CD190" t="e">
            <v>#DIV/0!</v>
          </cell>
          <cell r="CE190" t="e">
            <v>#DIV/0!</v>
          </cell>
          <cell r="CF190" t="e">
            <v>#DIV/0!</v>
          </cell>
          <cell r="CG190" t="e">
            <v>#DIV/0!</v>
          </cell>
          <cell r="CH190" t="e">
            <v>#DIV/0!</v>
          </cell>
          <cell r="CI190" t="e">
            <v>#DIV/0!</v>
          </cell>
          <cell r="CJ190" t="e">
            <v>#DIV/0!</v>
          </cell>
          <cell r="CK190" t="e">
            <v>#DIV/0!</v>
          </cell>
          <cell r="CL190" t="e">
            <v>#DIV/0!</v>
          </cell>
        </row>
        <row r="191">
          <cell r="A191">
            <v>2800</v>
          </cell>
          <cell r="B191" t="str">
            <v>28 Accreditation</v>
          </cell>
          <cell r="E191" t="e">
            <v>#DIV/0!</v>
          </cell>
          <cell r="F191" t="e">
            <v>#DIV/0!</v>
          </cell>
          <cell r="G191" t="e">
            <v>#DIV/0!</v>
          </cell>
          <cell r="H191" t="e">
            <v>#DIV/0!</v>
          </cell>
          <cell r="I191" t="e">
            <v>#DIV/0!</v>
          </cell>
          <cell r="J191" t="e">
            <v>#DIV/0!</v>
          </cell>
          <cell r="K191" t="e">
            <v>#DIV/0!</v>
          </cell>
          <cell r="L191" t="e">
            <v>#DIV/0!</v>
          </cell>
          <cell r="M191" t="e">
            <v>#DIV/0!</v>
          </cell>
          <cell r="N191" t="e">
            <v>#DIV/0!</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t="e">
            <v>#DIV/0!</v>
          </cell>
          <cell r="AB191" t="e">
            <v>#DIV/0!</v>
          </cell>
          <cell r="AC191" t="e">
            <v>#DIV/0!</v>
          </cell>
          <cell r="AD191" t="e">
            <v>#DIV/0!</v>
          </cell>
          <cell r="AE191" t="e">
            <v>#DIV/0!</v>
          </cell>
          <cell r="AF191" t="e">
            <v>#DIV/0!</v>
          </cell>
          <cell r="AG191" t="e">
            <v>#DIV/0!</v>
          </cell>
          <cell r="AH191" t="e">
            <v>#DIV/0!</v>
          </cell>
          <cell r="AI191" t="e">
            <v>#DIV/0!</v>
          </cell>
          <cell r="AJ191" t="e">
            <v>#DIV/0!</v>
          </cell>
          <cell r="AK191" t="e">
            <v>#DIV/0!</v>
          </cell>
          <cell r="AL191" t="e">
            <v>#DIV/0!</v>
          </cell>
          <cell r="AM191" t="e">
            <v>#DIV/0!</v>
          </cell>
          <cell r="AN191" t="e">
            <v>#DIV/0!</v>
          </cell>
          <cell r="AO191" t="e">
            <v>#DIV/0!</v>
          </cell>
          <cell r="AP191" t="e">
            <v>#DIV/0!</v>
          </cell>
          <cell r="AQ191" t="e">
            <v>#DIV/0!</v>
          </cell>
          <cell r="AR191" t="e">
            <v>#DIV/0!</v>
          </cell>
          <cell r="AS191" t="e">
            <v>#DIV/0!</v>
          </cell>
          <cell r="AT191" t="e">
            <v>#DIV/0!</v>
          </cell>
          <cell r="AU191" t="e">
            <v>#DIV/0!</v>
          </cell>
          <cell r="AV191" t="e">
            <v>#DIV/0!</v>
          </cell>
          <cell r="AW191" t="e">
            <v>#DIV/0!</v>
          </cell>
          <cell r="AX191" t="e">
            <v>#DIV/0!</v>
          </cell>
          <cell r="AY191" t="e">
            <v>#DIV/0!</v>
          </cell>
          <cell r="AZ191" t="e">
            <v>#DIV/0!</v>
          </cell>
          <cell r="BA191" t="e">
            <v>#DIV/0!</v>
          </cell>
          <cell r="BB191" t="e">
            <v>#DIV/0!</v>
          </cell>
          <cell r="BC191" t="e">
            <v>#DIV/0!</v>
          </cell>
          <cell r="BD191" t="e">
            <v>#DIV/0!</v>
          </cell>
          <cell r="BE191" t="e">
            <v>#DIV/0!</v>
          </cell>
          <cell r="BF191" t="e">
            <v>#DIV/0!</v>
          </cell>
          <cell r="BG191" t="e">
            <v>#DIV/0!</v>
          </cell>
          <cell r="BH191" t="e">
            <v>#DIV/0!</v>
          </cell>
          <cell r="BI191" t="e">
            <v>#DIV/0!</v>
          </cell>
          <cell r="BJ191" t="e">
            <v>#DIV/0!</v>
          </cell>
          <cell r="BK191" t="e">
            <v>#DIV/0!</v>
          </cell>
          <cell r="BL191" t="e">
            <v>#DIV/0!</v>
          </cell>
          <cell r="BM191" t="e">
            <v>#DIV/0!</v>
          </cell>
          <cell r="BN191" t="e">
            <v>#DIV/0!</v>
          </cell>
          <cell r="BO191" t="e">
            <v>#DIV/0!</v>
          </cell>
          <cell r="BP191" t="e">
            <v>#DIV/0!</v>
          </cell>
          <cell r="BR191" t="e">
            <v>#DIV/0!</v>
          </cell>
          <cell r="BS191" t="e">
            <v>#DIV/0!</v>
          </cell>
          <cell r="BT191" t="e">
            <v>#DIV/0!</v>
          </cell>
          <cell r="BU191" t="e">
            <v>#DIV/0!</v>
          </cell>
          <cell r="BV191" t="e">
            <v>#DIV/0!</v>
          </cell>
          <cell r="BW191" t="e">
            <v>#DIV/0!</v>
          </cell>
          <cell r="BX191" t="e">
            <v>#DIV/0!</v>
          </cell>
          <cell r="BY191" t="e">
            <v>#DIV/0!</v>
          </cell>
          <cell r="BZ191" t="e">
            <v>#DIV/0!</v>
          </cell>
          <cell r="CA191" t="e">
            <v>#DIV/0!</v>
          </cell>
          <cell r="CB191" t="e">
            <v>#DIV/0!</v>
          </cell>
          <cell r="CC191" t="e">
            <v>#DIV/0!</v>
          </cell>
          <cell r="CD191" t="e">
            <v>#DIV/0!</v>
          </cell>
          <cell r="CE191" t="e">
            <v>#DIV/0!</v>
          </cell>
          <cell r="CF191" t="e">
            <v>#DIV/0!</v>
          </cell>
          <cell r="CG191" t="e">
            <v>#DIV/0!</v>
          </cell>
          <cell r="CH191" t="e">
            <v>#DIV/0!</v>
          </cell>
          <cell r="CI191" t="e">
            <v>#DIV/0!</v>
          </cell>
          <cell r="CJ191" t="e">
            <v>#DIV/0!</v>
          </cell>
          <cell r="CK191" t="e">
            <v>#DIV/0!</v>
          </cell>
          <cell r="CL191" t="e">
            <v>#DIV/0!</v>
          </cell>
        </row>
        <row r="192">
          <cell r="A192">
            <v>2900</v>
          </cell>
          <cell r="B192" t="str">
            <v>29 Senior Project</v>
          </cell>
          <cell r="E192" t="e">
            <v>#DIV/0!</v>
          </cell>
          <cell r="F192" t="e">
            <v>#DIV/0!</v>
          </cell>
          <cell r="G192" t="e">
            <v>#DIV/0!</v>
          </cell>
          <cell r="H192" t="e">
            <v>#DIV/0!</v>
          </cell>
          <cell r="I192" t="e">
            <v>#DIV/0!</v>
          </cell>
          <cell r="J192" t="e">
            <v>#DIV/0!</v>
          </cell>
          <cell r="K192" t="e">
            <v>#DIV/0!</v>
          </cell>
          <cell r="L192" t="e">
            <v>#DIV/0!</v>
          </cell>
          <cell r="M192" t="e">
            <v>#DIV/0!</v>
          </cell>
          <cell r="N192" t="e">
            <v>#DIV/0!</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t="e">
            <v>#DIV/0!</v>
          </cell>
          <cell r="AB192" t="e">
            <v>#DIV/0!</v>
          </cell>
          <cell r="AC192" t="e">
            <v>#DIV/0!</v>
          </cell>
          <cell r="AD192" t="e">
            <v>#DIV/0!</v>
          </cell>
          <cell r="AE192" t="e">
            <v>#DIV/0!</v>
          </cell>
          <cell r="AF192" t="e">
            <v>#DIV/0!</v>
          </cell>
          <cell r="AG192" t="e">
            <v>#DIV/0!</v>
          </cell>
          <cell r="AH192" t="e">
            <v>#DIV/0!</v>
          </cell>
          <cell r="AI192" t="e">
            <v>#DIV/0!</v>
          </cell>
          <cell r="AJ192" t="e">
            <v>#DIV/0!</v>
          </cell>
          <cell r="AK192" t="e">
            <v>#DIV/0!</v>
          </cell>
          <cell r="AL192" t="e">
            <v>#DIV/0!</v>
          </cell>
          <cell r="AM192" t="e">
            <v>#DIV/0!</v>
          </cell>
          <cell r="AN192" t="e">
            <v>#DIV/0!</v>
          </cell>
          <cell r="AO192" t="e">
            <v>#DIV/0!</v>
          </cell>
          <cell r="AP192" t="e">
            <v>#DIV/0!</v>
          </cell>
          <cell r="AQ192" t="e">
            <v>#DIV/0!</v>
          </cell>
          <cell r="AR192" t="e">
            <v>#DIV/0!</v>
          </cell>
          <cell r="AS192" t="e">
            <v>#DIV/0!</v>
          </cell>
          <cell r="AT192" t="e">
            <v>#DIV/0!</v>
          </cell>
          <cell r="AU192" t="e">
            <v>#DIV/0!</v>
          </cell>
          <cell r="AV192" t="e">
            <v>#DIV/0!</v>
          </cell>
          <cell r="AW192" t="e">
            <v>#DIV/0!</v>
          </cell>
          <cell r="AX192" t="e">
            <v>#DIV/0!</v>
          </cell>
          <cell r="AY192" t="e">
            <v>#DIV/0!</v>
          </cell>
          <cell r="AZ192" t="e">
            <v>#DIV/0!</v>
          </cell>
          <cell r="BA192" t="e">
            <v>#DIV/0!</v>
          </cell>
          <cell r="BB192" t="e">
            <v>#DIV/0!</v>
          </cell>
          <cell r="BC192" t="e">
            <v>#DIV/0!</v>
          </cell>
          <cell r="BD192" t="e">
            <v>#DIV/0!</v>
          </cell>
          <cell r="BE192" t="e">
            <v>#DIV/0!</v>
          </cell>
          <cell r="BF192" t="e">
            <v>#DIV/0!</v>
          </cell>
          <cell r="BG192" t="e">
            <v>#DIV/0!</v>
          </cell>
          <cell r="BH192" t="e">
            <v>#DIV/0!</v>
          </cell>
          <cell r="BI192" t="e">
            <v>#DIV/0!</v>
          </cell>
          <cell r="BJ192" t="e">
            <v>#DIV/0!</v>
          </cell>
          <cell r="BK192" t="e">
            <v>#DIV/0!</v>
          </cell>
          <cell r="BL192" t="e">
            <v>#DIV/0!</v>
          </cell>
          <cell r="BM192" t="e">
            <v>#DIV/0!</v>
          </cell>
          <cell r="BN192" t="e">
            <v>#DIV/0!</v>
          </cell>
          <cell r="BO192" t="e">
            <v>#DIV/0!</v>
          </cell>
          <cell r="BP192" t="e">
            <v>#DIV/0!</v>
          </cell>
          <cell r="BR192" t="e">
            <v>#DIV/0!</v>
          </cell>
          <cell r="BS192" t="e">
            <v>#DIV/0!</v>
          </cell>
          <cell r="BT192" t="e">
            <v>#DIV/0!</v>
          </cell>
          <cell r="BU192" t="e">
            <v>#DIV/0!</v>
          </cell>
          <cell r="BV192" t="e">
            <v>#DIV/0!</v>
          </cell>
          <cell r="BW192" t="e">
            <v>#DIV/0!</v>
          </cell>
          <cell r="BX192" t="e">
            <v>#DIV/0!</v>
          </cell>
          <cell r="BY192" t="e">
            <v>#DIV/0!</v>
          </cell>
          <cell r="BZ192" t="e">
            <v>#DIV/0!</v>
          </cell>
          <cell r="CA192" t="e">
            <v>#DIV/0!</v>
          </cell>
          <cell r="CB192" t="e">
            <v>#DIV/0!</v>
          </cell>
          <cell r="CC192" t="e">
            <v>#DIV/0!</v>
          </cell>
          <cell r="CD192" t="e">
            <v>#DIV/0!</v>
          </cell>
          <cell r="CE192" t="e">
            <v>#DIV/0!</v>
          </cell>
          <cell r="CF192" t="e">
            <v>#DIV/0!</v>
          </cell>
          <cell r="CG192" t="e">
            <v>#DIV/0!</v>
          </cell>
          <cell r="CH192" t="e">
            <v>#DIV/0!</v>
          </cell>
          <cell r="CI192" t="e">
            <v>#DIV/0!</v>
          </cell>
          <cell r="CJ192" t="e">
            <v>#DIV/0!</v>
          </cell>
          <cell r="CK192" t="e">
            <v>#DIV/0!</v>
          </cell>
          <cell r="CL192" t="e">
            <v>#DIV/0!</v>
          </cell>
        </row>
        <row r="193">
          <cell r="A193">
            <v>3000</v>
          </cell>
          <cell r="B193" t="str">
            <v>30 ROTC</v>
          </cell>
          <cell r="E193" t="e">
            <v>#DIV/0!</v>
          </cell>
          <cell r="F193" t="e">
            <v>#DIV/0!</v>
          </cell>
          <cell r="G193" t="e">
            <v>#DIV/0!</v>
          </cell>
          <cell r="H193" t="e">
            <v>#DIV/0!</v>
          </cell>
          <cell r="I193" t="e">
            <v>#DIV/0!</v>
          </cell>
          <cell r="J193" t="e">
            <v>#DIV/0!</v>
          </cell>
          <cell r="K193" t="e">
            <v>#DIV/0!</v>
          </cell>
          <cell r="L193" t="e">
            <v>#DIV/0!</v>
          </cell>
          <cell r="M193" t="e">
            <v>#DIV/0!</v>
          </cell>
          <cell r="N193" t="e">
            <v>#DIV/0!</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t="e">
            <v>#DIV/0!</v>
          </cell>
          <cell r="AB193" t="e">
            <v>#DIV/0!</v>
          </cell>
          <cell r="AC193" t="e">
            <v>#DIV/0!</v>
          </cell>
          <cell r="AD193" t="e">
            <v>#DIV/0!</v>
          </cell>
          <cell r="AE193" t="e">
            <v>#DIV/0!</v>
          </cell>
          <cell r="AF193" t="e">
            <v>#DIV/0!</v>
          </cell>
          <cell r="AG193" t="e">
            <v>#DIV/0!</v>
          </cell>
          <cell r="AH193" t="e">
            <v>#DIV/0!</v>
          </cell>
          <cell r="AI193" t="e">
            <v>#DIV/0!</v>
          </cell>
          <cell r="AJ193" t="e">
            <v>#DIV/0!</v>
          </cell>
          <cell r="AK193" t="e">
            <v>#DIV/0!</v>
          </cell>
          <cell r="AL193" t="e">
            <v>#DIV/0!</v>
          </cell>
          <cell r="AM193" t="e">
            <v>#DIV/0!</v>
          </cell>
          <cell r="AN193" t="e">
            <v>#DIV/0!</v>
          </cell>
          <cell r="AO193" t="e">
            <v>#DIV/0!</v>
          </cell>
          <cell r="AP193" t="e">
            <v>#DIV/0!</v>
          </cell>
          <cell r="AQ193" t="e">
            <v>#DIV/0!</v>
          </cell>
          <cell r="AR193" t="e">
            <v>#DIV/0!</v>
          </cell>
          <cell r="AS193" t="e">
            <v>#DIV/0!</v>
          </cell>
          <cell r="AT193" t="e">
            <v>#DIV/0!</v>
          </cell>
          <cell r="AU193" t="e">
            <v>#DIV/0!</v>
          </cell>
          <cell r="AV193" t="e">
            <v>#DIV/0!</v>
          </cell>
          <cell r="AW193" t="e">
            <v>#DIV/0!</v>
          </cell>
          <cell r="AX193" t="e">
            <v>#DIV/0!</v>
          </cell>
          <cell r="AY193" t="e">
            <v>#DIV/0!</v>
          </cell>
          <cell r="AZ193" t="e">
            <v>#DIV/0!</v>
          </cell>
          <cell r="BA193" t="e">
            <v>#DIV/0!</v>
          </cell>
          <cell r="BB193" t="e">
            <v>#DIV/0!</v>
          </cell>
          <cell r="BC193" t="e">
            <v>#DIV/0!</v>
          </cell>
          <cell r="BD193" t="e">
            <v>#DIV/0!</v>
          </cell>
          <cell r="BE193" t="e">
            <v>#DIV/0!</v>
          </cell>
          <cell r="BF193" t="e">
            <v>#DIV/0!</v>
          </cell>
          <cell r="BG193" t="e">
            <v>#DIV/0!</v>
          </cell>
          <cell r="BH193" t="e">
            <v>#DIV/0!</v>
          </cell>
          <cell r="BI193" t="e">
            <v>#DIV/0!</v>
          </cell>
          <cell r="BJ193" t="e">
            <v>#DIV/0!</v>
          </cell>
          <cell r="BK193" t="e">
            <v>#DIV/0!</v>
          </cell>
          <cell r="BL193" t="e">
            <v>#DIV/0!</v>
          </cell>
          <cell r="BM193" t="e">
            <v>#DIV/0!</v>
          </cell>
          <cell r="BN193" t="e">
            <v>#DIV/0!</v>
          </cell>
          <cell r="BO193" t="e">
            <v>#DIV/0!</v>
          </cell>
          <cell r="BP193" t="e">
            <v>#DIV/0!</v>
          </cell>
          <cell r="BR193" t="e">
            <v>#DIV/0!</v>
          </cell>
          <cell r="BS193" t="e">
            <v>#DIV/0!</v>
          </cell>
          <cell r="BT193" t="e">
            <v>#DIV/0!</v>
          </cell>
          <cell r="BU193" t="e">
            <v>#DIV/0!</v>
          </cell>
          <cell r="BV193" t="e">
            <v>#DIV/0!</v>
          </cell>
          <cell r="BW193" t="e">
            <v>#DIV/0!</v>
          </cell>
          <cell r="BX193" t="e">
            <v>#DIV/0!</v>
          </cell>
          <cell r="BY193" t="e">
            <v>#DIV/0!</v>
          </cell>
          <cell r="BZ193" t="e">
            <v>#DIV/0!</v>
          </cell>
          <cell r="CA193" t="e">
            <v>#DIV/0!</v>
          </cell>
          <cell r="CB193" t="e">
            <v>#DIV/0!</v>
          </cell>
          <cell r="CC193" t="e">
            <v>#DIV/0!</v>
          </cell>
          <cell r="CD193" t="e">
            <v>#DIV/0!</v>
          </cell>
          <cell r="CE193" t="e">
            <v>#DIV/0!</v>
          </cell>
          <cell r="CF193" t="e">
            <v>#DIV/0!</v>
          </cell>
          <cell r="CG193" t="e">
            <v>#DIV/0!</v>
          </cell>
          <cell r="CH193" t="e">
            <v>#DIV/0!</v>
          </cell>
          <cell r="CI193" t="e">
            <v>#DIV/0!</v>
          </cell>
          <cell r="CJ193" t="e">
            <v>#DIV/0!</v>
          </cell>
          <cell r="CK193" t="e">
            <v>#DIV/0!</v>
          </cell>
          <cell r="CL193" t="e">
            <v>#DIV/0!</v>
          </cell>
        </row>
        <row r="194">
          <cell r="A194">
            <v>90000</v>
          </cell>
          <cell r="B194" t="str">
            <v>Total</v>
          </cell>
          <cell r="E194" t="e">
            <v>#DIV/0!</v>
          </cell>
          <cell r="F194" t="e">
            <v>#DIV/0!</v>
          </cell>
          <cell r="G194" t="e">
            <v>#DIV/0!</v>
          </cell>
          <cell r="H194" t="e">
            <v>#DIV/0!</v>
          </cell>
          <cell r="I194" t="e">
            <v>#DIV/0!</v>
          </cell>
          <cell r="J194" t="e">
            <v>#DIV/0!</v>
          </cell>
          <cell r="K194" t="e">
            <v>#DIV/0!</v>
          </cell>
          <cell r="L194" t="e">
            <v>#DIV/0!</v>
          </cell>
          <cell r="M194" t="e">
            <v>#DIV/0!</v>
          </cell>
          <cell r="N194" t="e">
            <v>#DIV/0!</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t="e">
            <v>#DIV/0!</v>
          </cell>
          <cell r="AB194" t="e">
            <v>#DIV/0!</v>
          </cell>
          <cell r="AC194" t="e">
            <v>#DIV/0!</v>
          </cell>
          <cell r="AD194" t="e">
            <v>#DIV/0!</v>
          </cell>
          <cell r="AE194" t="e">
            <v>#DIV/0!</v>
          </cell>
          <cell r="AF194" t="e">
            <v>#DIV/0!</v>
          </cell>
          <cell r="AG194" t="e">
            <v>#DIV/0!</v>
          </cell>
          <cell r="AH194" t="e">
            <v>#DIV/0!</v>
          </cell>
          <cell r="AI194" t="e">
            <v>#DIV/0!</v>
          </cell>
          <cell r="AJ194" t="e">
            <v>#DIV/0!</v>
          </cell>
          <cell r="AK194" t="e">
            <v>#DIV/0!</v>
          </cell>
          <cell r="AL194" t="e">
            <v>#DIV/0!</v>
          </cell>
          <cell r="AM194" t="e">
            <v>#DIV/0!</v>
          </cell>
          <cell r="AN194" t="e">
            <v>#DIV/0!</v>
          </cell>
          <cell r="AO194" t="e">
            <v>#DIV/0!</v>
          </cell>
          <cell r="AP194" t="e">
            <v>#DIV/0!</v>
          </cell>
          <cell r="AQ194" t="e">
            <v>#DIV/0!</v>
          </cell>
          <cell r="AR194" t="e">
            <v>#DIV/0!</v>
          </cell>
          <cell r="AS194" t="e">
            <v>#DIV/0!</v>
          </cell>
          <cell r="AT194" t="e">
            <v>#DIV/0!</v>
          </cell>
          <cell r="AU194" t="e">
            <v>#DIV/0!</v>
          </cell>
          <cell r="AV194" t="e">
            <v>#DIV/0!</v>
          </cell>
          <cell r="AW194" t="e">
            <v>#DIV/0!</v>
          </cell>
          <cell r="AX194" t="e">
            <v>#DIV/0!</v>
          </cell>
          <cell r="AY194" t="e">
            <v>#DIV/0!</v>
          </cell>
          <cell r="AZ194" t="e">
            <v>#DIV/0!</v>
          </cell>
          <cell r="BA194" t="e">
            <v>#DIV/0!</v>
          </cell>
          <cell r="BB194" t="e">
            <v>#DIV/0!</v>
          </cell>
          <cell r="BC194" t="e">
            <v>#DIV/0!</v>
          </cell>
          <cell r="BD194" t="e">
            <v>#DIV/0!</v>
          </cell>
          <cell r="BE194" t="e">
            <v>#DIV/0!</v>
          </cell>
          <cell r="BF194" t="e">
            <v>#DIV/0!</v>
          </cell>
          <cell r="BG194" t="e">
            <v>#DIV/0!</v>
          </cell>
          <cell r="BH194" t="e">
            <v>#DIV/0!</v>
          </cell>
          <cell r="BI194" t="e">
            <v>#DIV/0!</v>
          </cell>
          <cell r="BJ194" t="e">
            <v>#DIV/0!</v>
          </cell>
          <cell r="BK194" t="e">
            <v>#DIV/0!</v>
          </cell>
          <cell r="BL194" t="e">
            <v>#DIV/0!</v>
          </cell>
          <cell r="BM194" t="e">
            <v>#DIV/0!</v>
          </cell>
          <cell r="BN194" t="e">
            <v>#DIV/0!</v>
          </cell>
          <cell r="BO194" t="e">
            <v>#DIV/0!</v>
          </cell>
          <cell r="BP194" t="e">
            <v>#DIV/0!</v>
          </cell>
          <cell r="BR194" t="e">
            <v>#DIV/0!</v>
          </cell>
          <cell r="BS194" t="e">
            <v>#DIV/0!</v>
          </cell>
          <cell r="BT194" t="e">
            <v>#DIV/0!</v>
          </cell>
          <cell r="BU194" t="e">
            <v>#DIV/0!</v>
          </cell>
          <cell r="BV194" t="e">
            <v>#DIV/0!</v>
          </cell>
          <cell r="BW194" t="e">
            <v>#DIV/0!</v>
          </cell>
          <cell r="BX194" t="e">
            <v>#DIV/0!</v>
          </cell>
          <cell r="BY194" t="e">
            <v>#DIV/0!</v>
          </cell>
          <cell r="BZ194" t="e">
            <v>#DIV/0!</v>
          </cell>
          <cell r="CA194" t="e">
            <v>#DIV/0!</v>
          </cell>
          <cell r="CB194" t="e">
            <v>#DIV/0!</v>
          </cell>
          <cell r="CC194" t="e">
            <v>#DIV/0!</v>
          </cell>
          <cell r="CD194" t="e">
            <v>#DIV/0!</v>
          </cell>
          <cell r="CE194" t="e">
            <v>#DIV/0!</v>
          </cell>
          <cell r="CF194" t="e">
            <v>#DIV/0!</v>
          </cell>
          <cell r="CG194" t="e">
            <v>#DIV/0!</v>
          </cell>
          <cell r="CH194" t="e">
            <v>#DIV/0!</v>
          </cell>
          <cell r="CI194" t="e">
            <v>#DIV/0!</v>
          </cell>
          <cell r="CJ194" t="e">
            <v>#DIV/0!</v>
          </cell>
          <cell r="CK194" t="e">
            <v>#DIV/0!</v>
          </cell>
          <cell r="CL194" t="e">
            <v>#DIV/0!</v>
          </cell>
        </row>
        <row r="204">
          <cell r="A204">
            <v>51000</v>
          </cell>
          <cell r="B204" t="str">
            <v>51 Personnel Services - Compensation</v>
          </cell>
          <cell r="E204" t="e">
            <v>#DIV/0!</v>
          </cell>
          <cell r="F204" t="e">
            <v>#DIV/0!</v>
          </cell>
          <cell r="G204" t="e">
            <v>#DIV/0!</v>
          </cell>
          <cell r="H204" t="e">
            <v>#DIV/0!</v>
          </cell>
          <cell r="I204" t="e">
            <v>#DIV/0!</v>
          </cell>
          <cell r="J204" t="e">
            <v>#DIV/0!</v>
          </cell>
          <cell r="K204" t="e">
            <v>#DIV/0!</v>
          </cell>
          <cell r="L204" t="e">
            <v>#DIV/0!</v>
          </cell>
          <cell r="M204" t="e">
            <v>#DIV/0!</v>
          </cell>
          <cell r="N204" t="e">
            <v>#DIV/0!</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t="e">
            <v>#DIV/0!</v>
          </cell>
          <cell r="AB204" t="e">
            <v>#DIV/0!</v>
          </cell>
          <cell r="AC204" t="e">
            <v>#DIV/0!</v>
          </cell>
          <cell r="AD204" t="e">
            <v>#DIV/0!</v>
          </cell>
          <cell r="AE204" t="e">
            <v>#DIV/0!</v>
          </cell>
          <cell r="AF204" t="e">
            <v>#DIV/0!</v>
          </cell>
          <cell r="AG204" t="e">
            <v>#DIV/0!</v>
          </cell>
          <cell r="AH204" t="e">
            <v>#DIV/0!</v>
          </cell>
          <cell r="AI204" t="e">
            <v>#DIV/0!</v>
          </cell>
          <cell r="AJ204" t="e">
            <v>#DIV/0!</v>
          </cell>
          <cell r="AK204" t="e">
            <v>#DIV/0!</v>
          </cell>
          <cell r="AL204" t="e">
            <v>#DIV/0!</v>
          </cell>
          <cell r="AM204" t="e">
            <v>#DIV/0!</v>
          </cell>
          <cell r="AN204" t="e">
            <v>#DIV/0!</v>
          </cell>
          <cell r="AO204" t="e">
            <v>#DIV/0!</v>
          </cell>
          <cell r="AP204" t="e">
            <v>#DIV/0!</v>
          </cell>
          <cell r="AQ204" t="e">
            <v>#DIV/0!</v>
          </cell>
          <cell r="AR204" t="e">
            <v>#DIV/0!</v>
          </cell>
          <cell r="AS204" t="e">
            <v>#DIV/0!</v>
          </cell>
          <cell r="AT204" t="e">
            <v>#DIV/0!</v>
          </cell>
          <cell r="AU204" t="e">
            <v>#DIV/0!</v>
          </cell>
          <cell r="AV204" t="e">
            <v>#DIV/0!</v>
          </cell>
          <cell r="AW204" t="e">
            <v>#DIV/0!</v>
          </cell>
          <cell r="AX204" t="e">
            <v>#DIV/0!</v>
          </cell>
          <cell r="AY204" t="e">
            <v>#DIV/0!</v>
          </cell>
          <cell r="AZ204" t="e">
            <v>#DIV/0!</v>
          </cell>
          <cell r="BA204" t="e">
            <v>#DIV/0!</v>
          </cell>
          <cell r="BB204" t="e">
            <v>#DIV/0!</v>
          </cell>
          <cell r="BC204" t="e">
            <v>#DIV/0!</v>
          </cell>
          <cell r="BD204" t="e">
            <v>#DIV/0!</v>
          </cell>
          <cell r="BE204" t="e">
            <v>#DIV/0!</v>
          </cell>
          <cell r="BF204" t="e">
            <v>#DIV/0!</v>
          </cell>
          <cell r="BG204" t="e">
            <v>#DIV/0!</v>
          </cell>
          <cell r="BH204" t="e">
            <v>#DIV/0!</v>
          </cell>
          <cell r="BI204" t="e">
            <v>#DIV/0!</v>
          </cell>
          <cell r="BJ204" t="e">
            <v>#DIV/0!</v>
          </cell>
          <cell r="BK204" t="e">
            <v>#DIV/0!</v>
          </cell>
          <cell r="BL204" t="e">
            <v>#DIV/0!</v>
          </cell>
          <cell r="BM204" t="e">
            <v>#DIV/0!</v>
          </cell>
          <cell r="BN204" t="e">
            <v>#DIV/0!</v>
          </cell>
          <cell r="BO204" t="e">
            <v>#DIV/0!</v>
          </cell>
          <cell r="BP204" t="e">
            <v>#DIV/0!</v>
          </cell>
          <cell r="BR204" t="e">
            <v>#DIV/0!</v>
          </cell>
          <cell r="BS204" t="e">
            <v>#DIV/0!</v>
          </cell>
          <cell r="BT204" t="e">
            <v>#DIV/0!</v>
          </cell>
          <cell r="BU204" t="e">
            <v>#DIV/0!</v>
          </cell>
          <cell r="BV204" t="e">
            <v>#DIV/0!</v>
          </cell>
          <cell r="BW204" t="e">
            <v>#DIV/0!</v>
          </cell>
          <cell r="BX204" t="e">
            <v>#DIV/0!</v>
          </cell>
          <cell r="BY204" t="e">
            <v>#DIV/0!</v>
          </cell>
          <cell r="BZ204" t="e">
            <v>#DIV/0!</v>
          </cell>
          <cell r="CA204" t="e">
            <v>#DIV/0!</v>
          </cell>
          <cell r="CB204" t="e">
            <v>#DIV/0!</v>
          </cell>
          <cell r="CC204" t="e">
            <v>#DIV/0!</v>
          </cell>
          <cell r="CD204" t="e">
            <v>#DIV/0!</v>
          </cell>
          <cell r="CE204" t="e">
            <v>#DIV/0!</v>
          </cell>
          <cell r="CF204" t="e">
            <v>#DIV/0!</v>
          </cell>
          <cell r="CG204" t="e">
            <v>#DIV/0!</v>
          </cell>
          <cell r="CH204" t="e">
            <v>#DIV/0!</v>
          </cell>
          <cell r="CI204" t="e">
            <v>#DIV/0!</v>
          </cell>
          <cell r="CJ204" t="e">
            <v>#DIV/0!</v>
          </cell>
          <cell r="CK204" t="e">
            <v>#DIV/0!</v>
          </cell>
          <cell r="CL204" t="e">
            <v>#DIV/0!</v>
          </cell>
        </row>
        <row r="205">
          <cell r="A205">
            <v>52000</v>
          </cell>
          <cell r="B205" t="str">
            <v>52 Personnel Services - Employee Benefits</v>
          </cell>
          <cell r="E205" t="e">
            <v>#DIV/0!</v>
          </cell>
          <cell r="F205" t="e">
            <v>#DIV/0!</v>
          </cell>
          <cell r="G205" t="e">
            <v>#DIV/0!</v>
          </cell>
          <cell r="H205" t="e">
            <v>#DIV/0!</v>
          </cell>
          <cell r="I205" t="e">
            <v>#DIV/0!</v>
          </cell>
          <cell r="J205" t="e">
            <v>#DIV/0!</v>
          </cell>
          <cell r="K205" t="e">
            <v>#DIV/0!</v>
          </cell>
          <cell r="L205" t="e">
            <v>#DIV/0!</v>
          </cell>
          <cell r="M205" t="e">
            <v>#DIV/0!</v>
          </cell>
          <cell r="N205" t="e">
            <v>#DIV/0!</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t="e">
            <v>#DIV/0!</v>
          </cell>
          <cell r="AB205" t="e">
            <v>#DIV/0!</v>
          </cell>
          <cell r="AC205" t="e">
            <v>#DIV/0!</v>
          </cell>
          <cell r="AD205" t="e">
            <v>#DIV/0!</v>
          </cell>
          <cell r="AE205" t="e">
            <v>#DIV/0!</v>
          </cell>
          <cell r="AF205" t="e">
            <v>#DIV/0!</v>
          </cell>
          <cell r="AG205" t="e">
            <v>#DIV/0!</v>
          </cell>
          <cell r="AH205" t="e">
            <v>#DIV/0!</v>
          </cell>
          <cell r="AI205" t="e">
            <v>#DIV/0!</v>
          </cell>
          <cell r="AJ205" t="e">
            <v>#DIV/0!</v>
          </cell>
          <cell r="AK205" t="e">
            <v>#DIV/0!</v>
          </cell>
          <cell r="AL205" t="e">
            <v>#DIV/0!</v>
          </cell>
          <cell r="AM205" t="e">
            <v>#DIV/0!</v>
          </cell>
          <cell r="AN205" t="e">
            <v>#DIV/0!</v>
          </cell>
          <cell r="AO205" t="e">
            <v>#DIV/0!</v>
          </cell>
          <cell r="AP205" t="e">
            <v>#DIV/0!</v>
          </cell>
          <cell r="AQ205" t="e">
            <v>#DIV/0!</v>
          </cell>
          <cell r="AR205" t="e">
            <v>#DIV/0!</v>
          </cell>
          <cell r="AS205" t="e">
            <v>#DIV/0!</v>
          </cell>
          <cell r="AT205" t="e">
            <v>#DIV/0!</v>
          </cell>
          <cell r="AU205" t="e">
            <v>#DIV/0!</v>
          </cell>
          <cell r="AV205" t="e">
            <v>#DIV/0!</v>
          </cell>
          <cell r="AW205" t="e">
            <v>#DIV/0!</v>
          </cell>
          <cell r="AX205" t="e">
            <v>#DIV/0!</v>
          </cell>
          <cell r="AY205" t="e">
            <v>#DIV/0!</v>
          </cell>
          <cell r="AZ205" t="e">
            <v>#DIV/0!</v>
          </cell>
          <cell r="BA205" t="e">
            <v>#DIV/0!</v>
          </cell>
          <cell r="BB205" t="e">
            <v>#DIV/0!</v>
          </cell>
          <cell r="BC205" t="e">
            <v>#DIV/0!</v>
          </cell>
          <cell r="BD205" t="e">
            <v>#DIV/0!</v>
          </cell>
          <cell r="BE205" t="e">
            <v>#DIV/0!</v>
          </cell>
          <cell r="BF205" t="e">
            <v>#DIV/0!</v>
          </cell>
          <cell r="BG205" t="e">
            <v>#DIV/0!</v>
          </cell>
          <cell r="BH205" t="e">
            <v>#DIV/0!</v>
          </cell>
          <cell r="BI205" t="e">
            <v>#DIV/0!</v>
          </cell>
          <cell r="BJ205" t="e">
            <v>#DIV/0!</v>
          </cell>
          <cell r="BK205" t="e">
            <v>#DIV/0!</v>
          </cell>
          <cell r="BL205" t="e">
            <v>#DIV/0!</v>
          </cell>
          <cell r="BM205" t="e">
            <v>#DIV/0!</v>
          </cell>
          <cell r="BN205" t="e">
            <v>#DIV/0!</v>
          </cell>
          <cell r="BO205" t="e">
            <v>#DIV/0!</v>
          </cell>
          <cell r="BP205" t="e">
            <v>#DIV/0!</v>
          </cell>
          <cell r="BR205" t="e">
            <v>#DIV/0!</v>
          </cell>
          <cell r="BS205" t="e">
            <v>#DIV/0!</v>
          </cell>
          <cell r="BT205" t="e">
            <v>#DIV/0!</v>
          </cell>
          <cell r="BU205" t="e">
            <v>#DIV/0!</v>
          </cell>
          <cell r="BV205" t="e">
            <v>#DIV/0!</v>
          </cell>
          <cell r="BW205" t="e">
            <v>#DIV/0!</v>
          </cell>
          <cell r="BX205" t="e">
            <v>#DIV/0!</v>
          </cell>
          <cell r="BY205" t="e">
            <v>#DIV/0!</v>
          </cell>
          <cell r="BZ205" t="e">
            <v>#DIV/0!</v>
          </cell>
          <cell r="CA205" t="e">
            <v>#DIV/0!</v>
          </cell>
          <cell r="CB205" t="e">
            <v>#DIV/0!</v>
          </cell>
          <cell r="CC205" t="e">
            <v>#DIV/0!</v>
          </cell>
          <cell r="CD205" t="e">
            <v>#DIV/0!</v>
          </cell>
          <cell r="CE205" t="e">
            <v>#DIV/0!</v>
          </cell>
          <cell r="CF205" t="e">
            <v>#DIV/0!</v>
          </cell>
          <cell r="CG205" t="e">
            <v>#DIV/0!</v>
          </cell>
          <cell r="CH205" t="e">
            <v>#DIV/0!</v>
          </cell>
          <cell r="CI205" t="e">
            <v>#DIV/0!</v>
          </cell>
          <cell r="CJ205" t="e">
            <v>#DIV/0!</v>
          </cell>
          <cell r="CK205" t="e">
            <v>#DIV/0!</v>
          </cell>
          <cell r="CL205" t="e">
            <v>#DIV/0!</v>
          </cell>
        </row>
        <row r="206">
          <cell r="A206">
            <v>53000</v>
          </cell>
          <cell r="B206" t="str">
            <v>53 Purchased Professional &amp; Technical Svcs</v>
          </cell>
          <cell r="E206" t="e">
            <v>#DIV/0!</v>
          </cell>
          <cell r="F206" t="e">
            <v>#DIV/0!</v>
          </cell>
          <cell r="G206" t="e">
            <v>#DIV/0!</v>
          </cell>
          <cell r="H206" t="e">
            <v>#DIV/0!</v>
          </cell>
          <cell r="I206" t="e">
            <v>#DIV/0!</v>
          </cell>
          <cell r="J206" t="e">
            <v>#DIV/0!</v>
          </cell>
          <cell r="K206" t="e">
            <v>#DIV/0!</v>
          </cell>
          <cell r="L206" t="e">
            <v>#DIV/0!</v>
          </cell>
          <cell r="M206" t="e">
            <v>#DIV/0!</v>
          </cell>
          <cell r="N206" t="e">
            <v>#DIV/0!</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t="e">
            <v>#DIV/0!</v>
          </cell>
          <cell r="AB206" t="e">
            <v>#DIV/0!</v>
          </cell>
          <cell r="AC206" t="e">
            <v>#DIV/0!</v>
          </cell>
          <cell r="AD206" t="e">
            <v>#DIV/0!</v>
          </cell>
          <cell r="AE206" t="e">
            <v>#DIV/0!</v>
          </cell>
          <cell r="AF206" t="e">
            <v>#DIV/0!</v>
          </cell>
          <cell r="AG206" t="e">
            <v>#DIV/0!</v>
          </cell>
          <cell r="AH206" t="e">
            <v>#DIV/0!</v>
          </cell>
          <cell r="AI206" t="e">
            <v>#DIV/0!</v>
          </cell>
          <cell r="AJ206" t="e">
            <v>#DIV/0!</v>
          </cell>
          <cell r="AK206" t="e">
            <v>#DIV/0!</v>
          </cell>
          <cell r="AL206" t="e">
            <v>#DIV/0!</v>
          </cell>
          <cell r="AM206" t="e">
            <v>#DIV/0!</v>
          </cell>
          <cell r="AN206" t="e">
            <v>#DIV/0!</v>
          </cell>
          <cell r="AO206" t="e">
            <v>#DIV/0!</v>
          </cell>
          <cell r="AP206" t="e">
            <v>#DIV/0!</v>
          </cell>
          <cell r="AQ206" t="e">
            <v>#DIV/0!</v>
          </cell>
          <cell r="AR206" t="e">
            <v>#DIV/0!</v>
          </cell>
          <cell r="AS206" t="e">
            <v>#DIV/0!</v>
          </cell>
          <cell r="AT206" t="e">
            <v>#DIV/0!</v>
          </cell>
          <cell r="AU206" t="e">
            <v>#DIV/0!</v>
          </cell>
          <cell r="AV206" t="e">
            <v>#DIV/0!</v>
          </cell>
          <cell r="AW206" t="e">
            <v>#DIV/0!</v>
          </cell>
          <cell r="AX206" t="e">
            <v>#DIV/0!</v>
          </cell>
          <cell r="AY206" t="e">
            <v>#DIV/0!</v>
          </cell>
          <cell r="AZ206" t="e">
            <v>#DIV/0!</v>
          </cell>
          <cell r="BA206" t="e">
            <v>#DIV/0!</v>
          </cell>
          <cell r="BB206" t="e">
            <v>#DIV/0!</v>
          </cell>
          <cell r="BC206" t="e">
            <v>#DIV/0!</v>
          </cell>
          <cell r="BD206" t="e">
            <v>#DIV/0!</v>
          </cell>
          <cell r="BE206" t="e">
            <v>#DIV/0!</v>
          </cell>
          <cell r="BF206" t="e">
            <v>#DIV/0!</v>
          </cell>
          <cell r="BG206" t="e">
            <v>#DIV/0!</v>
          </cell>
          <cell r="BH206" t="e">
            <v>#DIV/0!</v>
          </cell>
          <cell r="BI206" t="e">
            <v>#DIV/0!</v>
          </cell>
          <cell r="BJ206" t="e">
            <v>#DIV/0!</v>
          </cell>
          <cell r="BK206" t="e">
            <v>#DIV/0!</v>
          </cell>
          <cell r="BL206" t="e">
            <v>#DIV/0!</v>
          </cell>
          <cell r="BM206" t="e">
            <v>#DIV/0!</v>
          </cell>
          <cell r="BN206" t="e">
            <v>#DIV/0!</v>
          </cell>
          <cell r="BO206" t="e">
            <v>#DIV/0!</v>
          </cell>
          <cell r="BP206" t="e">
            <v>#DIV/0!</v>
          </cell>
          <cell r="BR206" t="e">
            <v>#DIV/0!</v>
          </cell>
          <cell r="BS206" t="e">
            <v>#DIV/0!</v>
          </cell>
          <cell r="BT206" t="e">
            <v>#DIV/0!</v>
          </cell>
          <cell r="BU206" t="e">
            <v>#DIV/0!</v>
          </cell>
          <cell r="BV206" t="e">
            <v>#DIV/0!</v>
          </cell>
          <cell r="BW206" t="e">
            <v>#DIV/0!</v>
          </cell>
          <cell r="BX206" t="e">
            <v>#DIV/0!</v>
          </cell>
          <cell r="BY206" t="e">
            <v>#DIV/0!</v>
          </cell>
          <cell r="BZ206" t="e">
            <v>#DIV/0!</v>
          </cell>
          <cell r="CA206" t="e">
            <v>#DIV/0!</v>
          </cell>
          <cell r="CB206" t="e">
            <v>#DIV/0!</v>
          </cell>
          <cell r="CC206" t="e">
            <v>#DIV/0!</v>
          </cell>
          <cell r="CD206" t="e">
            <v>#DIV/0!</v>
          </cell>
          <cell r="CE206" t="e">
            <v>#DIV/0!</v>
          </cell>
          <cell r="CF206" t="e">
            <v>#DIV/0!</v>
          </cell>
          <cell r="CG206" t="e">
            <v>#DIV/0!</v>
          </cell>
          <cell r="CH206" t="e">
            <v>#DIV/0!</v>
          </cell>
          <cell r="CI206" t="e">
            <v>#DIV/0!</v>
          </cell>
          <cell r="CJ206" t="e">
            <v>#DIV/0!</v>
          </cell>
          <cell r="CK206" t="e">
            <v>#DIV/0!</v>
          </cell>
          <cell r="CL206" t="e">
            <v>#DIV/0!</v>
          </cell>
        </row>
        <row r="207">
          <cell r="A207">
            <v>54000</v>
          </cell>
          <cell r="B207" t="str">
            <v>54 Purchased Property Services</v>
          </cell>
          <cell r="E207" t="e">
            <v>#DIV/0!</v>
          </cell>
          <cell r="F207" t="e">
            <v>#DIV/0!</v>
          </cell>
          <cell r="G207" t="e">
            <v>#DIV/0!</v>
          </cell>
          <cell r="H207" t="e">
            <v>#DIV/0!</v>
          </cell>
          <cell r="I207" t="e">
            <v>#DIV/0!</v>
          </cell>
          <cell r="J207" t="e">
            <v>#DIV/0!</v>
          </cell>
          <cell r="K207" t="e">
            <v>#DIV/0!</v>
          </cell>
          <cell r="L207" t="e">
            <v>#DIV/0!</v>
          </cell>
          <cell r="M207" t="e">
            <v>#DIV/0!</v>
          </cell>
          <cell r="N207" t="e">
            <v>#DIV/0!</v>
          </cell>
          <cell r="O207" t="e">
            <v>#DIV/0!</v>
          </cell>
          <cell r="P207" t="e">
            <v>#DIV/0!</v>
          </cell>
          <cell r="Q207" t="e">
            <v>#DIV/0!</v>
          </cell>
          <cell r="R207" t="e">
            <v>#DIV/0!</v>
          </cell>
          <cell r="S207" t="e">
            <v>#DIV/0!</v>
          </cell>
          <cell r="T207" t="e">
            <v>#DIV/0!</v>
          </cell>
          <cell r="U207" t="e">
            <v>#DIV/0!</v>
          </cell>
          <cell r="V207" t="e">
            <v>#DIV/0!</v>
          </cell>
          <cell r="W207" t="e">
            <v>#DIV/0!</v>
          </cell>
          <cell r="X207" t="e">
            <v>#DIV/0!</v>
          </cell>
          <cell r="Y207" t="e">
            <v>#DIV/0!</v>
          </cell>
          <cell r="Z207" t="e">
            <v>#DIV/0!</v>
          </cell>
          <cell r="AA207" t="e">
            <v>#DIV/0!</v>
          </cell>
          <cell r="AB207" t="e">
            <v>#DIV/0!</v>
          </cell>
          <cell r="AC207" t="e">
            <v>#DIV/0!</v>
          </cell>
          <cell r="AD207" t="e">
            <v>#DIV/0!</v>
          </cell>
          <cell r="AE207" t="e">
            <v>#DIV/0!</v>
          </cell>
          <cell r="AF207" t="e">
            <v>#DIV/0!</v>
          </cell>
          <cell r="AG207" t="e">
            <v>#DIV/0!</v>
          </cell>
          <cell r="AH207" t="e">
            <v>#DIV/0!</v>
          </cell>
          <cell r="AI207" t="e">
            <v>#DIV/0!</v>
          </cell>
          <cell r="AJ207" t="e">
            <v>#DIV/0!</v>
          </cell>
          <cell r="AK207" t="e">
            <v>#DIV/0!</v>
          </cell>
          <cell r="AL207" t="e">
            <v>#DIV/0!</v>
          </cell>
          <cell r="AM207" t="e">
            <v>#DIV/0!</v>
          </cell>
          <cell r="AN207" t="e">
            <v>#DIV/0!</v>
          </cell>
          <cell r="AO207" t="e">
            <v>#DIV/0!</v>
          </cell>
          <cell r="AP207" t="e">
            <v>#DIV/0!</v>
          </cell>
          <cell r="AQ207" t="e">
            <v>#DIV/0!</v>
          </cell>
          <cell r="AR207" t="e">
            <v>#DIV/0!</v>
          </cell>
          <cell r="AS207" t="e">
            <v>#DIV/0!</v>
          </cell>
          <cell r="AT207" t="e">
            <v>#DIV/0!</v>
          </cell>
          <cell r="AU207" t="e">
            <v>#DIV/0!</v>
          </cell>
          <cell r="AV207" t="e">
            <v>#DIV/0!</v>
          </cell>
          <cell r="AW207" t="e">
            <v>#DIV/0!</v>
          </cell>
          <cell r="AX207" t="e">
            <v>#DIV/0!</v>
          </cell>
          <cell r="AY207" t="e">
            <v>#DIV/0!</v>
          </cell>
          <cell r="AZ207" t="e">
            <v>#DIV/0!</v>
          </cell>
          <cell r="BA207" t="e">
            <v>#DIV/0!</v>
          </cell>
          <cell r="BB207" t="e">
            <v>#DIV/0!</v>
          </cell>
          <cell r="BC207" t="e">
            <v>#DIV/0!</v>
          </cell>
          <cell r="BD207" t="e">
            <v>#DIV/0!</v>
          </cell>
          <cell r="BE207" t="e">
            <v>#DIV/0!</v>
          </cell>
          <cell r="BF207" t="e">
            <v>#DIV/0!</v>
          </cell>
          <cell r="BG207" t="e">
            <v>#DIV/0!</v>
          </cell>
          <cell r="BH207" t="e">
            <v>#DIV/0!</v>
          </cell>
          <cell r="BI207" t="e">
            <v>#DIV/0!</v>
          </cell>
          <cell r="BJ207" t="e">
            <v>#DIV/0!</v>
          </cell>
          <cell r="BK207" t="e">
            <v>#DIV/0!</v>
          </cell>
          <cell r="BL207" t="e">
            <v>#DIV/0!</v>
          </cell>
          <cell r="BM207" t="e">
            <v>#DIV/0!</v>
          </cell>
          <cell r="BN207" t="e">
            <v>#DIV/0!</v>
          </cell>
          <cell r="BO207" t="e">
            <v>#DIV/0!</v>
          </cell>
          <cell r="BP207" t="e">
            <v>#DIV/0!</v>
          </cell>
          <cell r="BR207" t="e">
            <v>#DIV/0!</v>
          </cell>
          <cell r="BS207" t="e">
            <v>#DIV/0!</v>
          </cell>
          <cell r="BT207" t="e">
            <v>#DIV/0!</v>
          </cell>
          <cell r="BU207" t="e">
            <v>#DIV/0!</v>
          </cell>
          <cell r="BV207" t="e">
            <v>#DIV/0!</v>
          </cell>
          <cell r="BW207" t="e">
            <v>#DIV/0!</v>
          </cell>
          <cell r="BX207" t="e">
            <v>#DIV/0!</v>
          </cell>
          <cell r="BY207" t="e">
            <v>#DIV/0!</v>
          </cell>
          <cell r="BZ207" t="e">
            <v>#DIV/0!</v>
          </cell>
          <cell r="CA207" t="e">
            <v>#DIV/0!</v>
          </cell>
          <cell r="CB207" t="e">
            <v>#DIV/0!</v>
          </cell>
          <cell r="CC207" t="e">
            <v>#DIV/0!</v>
          </cell>
          <cell r="CD207" t="e">
            <v>#DIV/0!</v>
          </cell>
          <cell r="CE207" t="e">
            <v>#DIV/0!</v>
          </cell>
          <cell r="CF207" t="e">
            <v>#DIV/0!</v>
          </cell>
          <cell r="CG207" t="e">
            <v>#DIV/0!</v>
          </cell>
          <cell r="CH207" t="e">
            <v>#DIV/0!</v>
          </cell>
          <cell r="CI207" t="e">
            <v>#DIV/0!</v>
          </cell>
          <cell r="CJ207" t="e">
            <v>#DIV/0!</v>
          </cell>
          <cell r="CK207" t="e">
            <v>#DIV/0!</v>
          </cell>
          <cell r="CL207" t="e">
            <v>#DIV/0!</v>
          </cell>
        </row>
        <row r="208">
          <cell r="A208">
            <v>55000</v>
          </cell>
          <cell r="B208" t="str">
            <v>55 Other Purchased Services</v>
          </cell>
          <cell r="E208" t="e">
            <v>#DIV/0!</v>
          </cell>
          <cell r="F208" t="e">
            <v>#DIV/0!</v>
          </cell>
          <cell r="G208" t="e">
            <v>#DIV/0!</v>
          </cell>
          <cell r="H208" t="e">
            <v>#DIV/0!</v>
          </cell>
          <cell r="I208" t="e">
            <v>#DIV/0!</v>
          </cell>
          <cell r="J208" t="e">
            <v>#DIV/0!</v>
          </cell>
          <cell r="K208" t="e">
            <v>#DIV/0!</v>
          </cell>
          <cell r="L208" t="e">
            <v>#DIV/0!</v>
          </cell>
          <cell r="M208" t="e">
            <v>#DIV/0!</v>
          </cell>
          <cell r="N208" t="e">
            <v>#DIV/0!</v>
          </cell>
          <cell r="O208" t="e">
            <v>#DIV/0!</v>
          </cell>
          <cell r="P208" t="e">
            <v>#DIV/0!</v>
          </cell>
          <cell r="Q208" t="e">
            <v>#DIV/0!</v>
          </cell>
          <cell r="R208" t="e">
            <v>#DIV/0!</v>
          </cell>
          <cell r="S208" t="e">
            <v>#DIV/0!</v>
          </cell>
          <cell r="T208" t="e">
            <v>#DIV/0!</v>
          </cell>
          <cell r="U208" t="e">
            <v>#DIV/0!</v>
          </cell>
          <cell r="V208" t="e">
            <v>#DIV/0!</v>
          </cell>
          <cell r="W208" t="e">
            <v>#DIV/0!</v>
          </cell>
          <cell r="X208" t="e">
            <v>#DIV/0!</v>
          </cell>
          <cell r="Y208" t="e">
            <v>#DIV/0!</v>
          </cell>
          <cell r="Z208" t="e">
            <v>#DIV/0!</v>
          </cell>
          <cell r="AA208" t="e">
            <v>#DIV/0!</v>
          </cell>
          <cell r="AB208" t="e">
            <v>#DIV/0!</v>
          </cell>
          <cell r="AC208" t="e">
            <v>#DIV/0!</v>
          </cell>
          <cell r="AD208" t="e">
            <v>#DIV/0!</v>
          </cell>
          <cell r="AE208" t="e">
            <v>#DIV/0!</v>
          </cell>
          <cell r="AF208" t="e">
            <v>#DIV/0!</v>
          </cell>
          <cell r="AG208" t="e">
            <v>#DIV/0!</v>
          </cell>
          <cell r="AH208" t="e">
            <v>#DIV/0!</v>
          </cell>
          <cell r="AI208" t="e">
            <v>#DIV/0!</v>
          </cell>
          <cell r="AJ208" t="e">
            <v>#DIV/0!</v>
          </cell>
          <cell r="AK208" t="e">
            <v>#DIV/0!</v>
          </cell>
          <cell r="AL208" t="e">
            <v>#DIV/0!</v>
          </cell>
          <cell r="AM208" t="e">
            <v>#DIV/0!</v>
          </cell>
          <cell r="AN208" t="e">
            <v>#DIV/0!</v>
          </cell>
          <cell r="AO208" t="e">
            <v>#DIV/0!</v>
          </cell>
          <cell r="AP208" t="e">
            <v>#DIV/0!</v>
          </cell>
          <cell r="AQ208" t="e">
            <v>#DIV/0!</v>
          </cell>
          <cell r="AR208" t="e">
            <v>#DIV/0!</v>
          </cell>
          <cell r="AS208" t="e">
            <v>#DIV/0!</v>
          </cell>
          <cell r="AT208" t="e">
            <v>#DIV/0!</v>
          </cell>
          <cell r="AU208" t="e">
            <v>#DIV/0!</v>
          </cell>
          <cell r="AV208" t="e">
            <v>#DIV/0!</v>
          </cell>
          <cell r="AW208" t="e">
            <v>#DIV/0!</v>
          </cell>
          <cell r="AX208" t="e">
            <v>#DIV/0!</v>
          </cell>
          <cell r="AY208" t="e">
            <v>#DIV/0!</v>
          </cell>
          <cell r="AZ208" t="e">
            <v>#DIV/0!</v>
          </cell>
          <cell r="BA208" t="e">
            <v>#DIV/0!</v>
          </cell>
          <cell r="BB208" t="e">
            <v>#DIV/0!</v>
          </cell>
          <cell r="BC208" t="e">
            <v>#DIV/0!</v>
          </cell>
          <cell r="BD208" t="e">
            <v>#DIV/0!</v>
          </cell>
          <cell r="BE208" t="e">
            <v>#DIV/0!</v>
          </cell>
          <cell r="BF208" t="e">
            <v>#DIV/0!</v>
          </cell>
          <cell r="BG208" t="e">
            <v>#DIV/0!</v>
          </cell>
          <cell r="BH208" t="e">
            <v>#DIV/0!</v>
          </cell>
          <cell r="BI208" t="e">
            <v>#DIV/0!</v>
          </cell>
          <cell r="BJ208" t="e">
            <v>#DIV/0!</v>
          </cell>
          <cell r="BK208" t="e">
            <v>#DIV/0!</v>
          </cell>
          <cell r="BL208" t="e">
            <v>#DIV/0!</v>
          </cell>
          <cell r="BM208" t="e">
            <v>#DIV/0!</v>
          </cell>
          <cell r="BN208" t="e">
            <v>#DIV/0!</v>
          </cell>
          <cell r="BO208" t="e">
            <v>#DIV/0!</v>
          </cell>
          <cell r="BP208" t="e">
            <v>#DIV/0!</v>
          </cell>
          <cell r="BR208" t="e">
            <v>#DIV/0!</v>
          </cell>
          <cell r="BS208" t="e">
            <v>#DIV/0!</v>
          </cell>
          <cell r="BT208" t="e">
            <v>#DIV/0!</v>
          </cell>
          <cell r="BU208" t="e">
            <v>#DIV/0!</v>
          </cell>
          <cell r="BV208" t="e">
            <v>#DIV/0!</v>
          </cell>
          <cell r="BW208" t="e">
            <v>#DIV/0!</v>
          </cell>
          <cell r="BX208" t="e">
            <v>#DIV/0!</v>
          </cell>
          <cell r="BY208" t="e">
            <v>#DIV/0!</v>
          </cell>
          <cell r="BZ208" t="e">
            <v>#DIV/0!</v>
          </cell>
          <cell r="CA208" t="e">
            <v>#DIV/0!</v>
          </cell>
          <cell r="CB208" t="e">
            <v>#DIV/0!</v>
          </cell>
          <cell r="CC208" t="e">
            <v>#DIV/0!</v>
          </cell>
          <cell r="CD208" t="e">
            <v>#DIV/0!</v>
          </cell>
          <cell r="CE208" t="e">
            <v>#DIV/0!</v>
          </cell>
          <cell r="CF208" t="e">
            <v>#DIV/0!</v>
          </cell>
          <cell r="CG208" t="e">
            <v>#DIV/0!</v>
          </cell>
          <cell r="CH208" t="e">
            <v>#DIV/0!</v>
          </cell>
          <cell r="CI208" t="e">
            <v>#DIV/0!</v>
          </cell>
          <cell r="CJ208" t="e">
            <v>#DIV/0!</v>
          </cell>
          <cell r="CK208" t="e">
            <v>#DIV/0!</v>
          </cell>
          <cell r="CL208" t="e">
            <v>#DIV/0!</v>
          </cell>
        </row>
        <row r="209">
          <cell r="A209">
            <v>56000</v>
          </cell>
          <cell r="B209" t="str">
            <v>56 Supplies</v>
          </cell>
          <cell r="E209" t="e">
            <v>#DIV/0!</v>
          </cell>
          <cell r="F209" t="e">
            <v>#DIV/0!</v>
          </cell>
          <cell r="G209" t="e">
            <v>#DIV/0!</v>
          </cell>
          <cell r="H209" t="e">
            <v>#DIV/0!</v>
          </cell>
          <cell r="I209" t="e">
            <v>#DIV/0!</v>
          </cell>
          <cell r="J209" t="e">
            <v>#DIV/0!</v>
          </cell>
          <cell r="K209" t="e">
            <v>#DIV/0!</v>
          </cell>
          <cell r="L209" t="e">
            <v>#DIV/0!</v>
          </cell>
          <cell r="M209" t="e">
            <v>#DIV/0!</v>
          </cell>
          <cell r="N209" t="e">
            <v>#DIV/0!</v>
          </cell>
          <cell r="O209" t="e">
            <v>#DIV/0!</v>
          </cell>
          <cell r="P209" t="e">
            <v>#DIV/0!</v>
          </cell>
          <cell r="Q209" t="e">
            <v>#DIV/0!</v>
          </cell>
          <cell r="R209" t="e">
            <v>#DIV/0!</v>
          </cell>
          <cell r="S209" t="e">
            <v>#DIV/0!</v>
          </cell>
          <cell r="T209" t="e">
            <v>#DIV/0!</v>
          </cell>
          <cell r="U209" t="e">
            <v>#DIV/0!</v>
          </cell>
          <cell r="V209" t="e">
            <v>#DIV/0!</v>
          </cell>
          <cell r="W209" t="e">
            <v>#DIV/0!</v>
          </cell>
          <cell r="X209" t="e">
            <v>#DIV/0!</v>
          </cell>
          <cell r="Y209" t="e">
            <v>#DIV/0!</v>
          </cell>
          <cell r="Z209" t="e">
            <v>#DIV/0!</v>
          </cell>
          <cell r="AA209" t="e">
            <v>#DIV/0!</v>
          </cell>
          <cell r="AB209" t="e">
            <v>#DIV/0!</v>
          </cell>
          <cell r="AC209" t="e">
            <v>#DIV/0!</v>
          </cell>
          <cell r="AD209" t="e">
            <v>#DIV/0!</v>
          </cell>
          <cell r="AE209" t="e">
            <v>#DIV/0!</v>
          </cell>
          <cell r="AF209" t="e">
            <v>#DIV/0!</v>
          </cell>
          <cell r="AG209" t="e">
            <v>#DIV/0!</v>
          </cell>
          <cell r="AH209" t="e">
            <v>#DIV/0!</v>
          </cell>
          <cell r="AI209" t="e">
            <v>#DIV/0!</v>
          </cell>
          <cell r="AJ209" t="e">
            <v>#DIV/0!</v>
          </cell>
          <cell r="AK209" t="e">
            <v>#DIV/0!</v>
          </cell>
          <cell r="AL209" t="e">
            <v>#DIV/0!</v>
          </cell>
          <cell r="AM209" t="e">
            <v>#DIV/0!</v>
          </cell>
          <cell r="AN209" t="e">
            <v>#DIV/0!</v>
          </cell>
          <cell r="AO209" t="e">
            <v>#DIV/0!</v>
          </cell>
          <cell r="AP209" t="e">
            <v>#DIV/0!</v>
          </cell>
          <cell r="AQ209" t="e">
            <v>#DIV/0!</v>
          </cell>
          <cell r="AR209" t="e">
            <v>#DIV/0!</v>
          </cell>
          <cell r="AS209" t="e">
            <v>#DIV/0!</v>
          </cell>
          <cell r="AT209" t="e">
            <v>#DIV/0!</v>
          </cell>
          <cell r="AU209" t="e">
            <v>#DIV/0!</v>
          </cell>
          <cell r="AV209" t="e">
            <v>#DIV/0!</v>
          </cell>
          <cell r="AW209" t="e">
            <v>#DIV/0!</v>
          </cell>
          <cell r="AX209" t="e">
            <v>#DIV/0!</v>
          </cell>
          <cell r="AY209" t="e">
            <v>#DIV/0!</v>
          </cell>
          <cell r="AZ209" t="e">
            <v>#DIV/0!</v>
          </cell>
          <cell r="BA209" t="e">
            <v>#DIV/0!</v>
          </cell>
          <cell r="BB209" t="e">
            <v>#DIV/0!</v>
          </cell>
          <cell r="BC209" t="e">
            <v>#DIV/0!</v>
          </cell>
          <cell r="BD209" t="e">
            <v>#DIV/0!</v>
          </cell>
          <cell r="BE209" t="e">
            <v>#DIV/0!</v>
          </cell>
          <cell r="BF209" t="e">
            <v>#DIV/0!</v>
          </cell>
          <cell r="BG209" t="e">
            <v>#DIV/0!</v>
          </cell>
          <cell r="BH209" t="e">
            <v>#DIV/0!</v>
          </cell>
          <cell r="BI209" t="e">
            <v>#DIV/0!</v>
          </cell>
          <cell r="BJ209" t="e">
            <v>#DIV/0!</v>
          </cell>
          <cell r="BK209" t="e">
            <v>#DIV/0!</v>
          </cell>
          <cell r="BL209" t="e">
            <v>#DIV/0!</v>
          </cell>
          <cell r="BM209" t="e">
            <v>#DIV/0!</v>
          </cell>
          <cell r="BN209" t="e">
            <v>#DIV/0!</v>
          </cell>
          <cell r="BO209" t="e">
            <v>#DIV/0!</v>
          </cell>
          <cell r="BP209" t="e">
            <v>#DIV/0!</v>
          </cell>
          <cell r="BR209" t="e">
            <v>#DIV/0!</v>
          </cell>
          <cell r="BS209" t="e">
            <v>#DIV/0!</v>
          </cell>
          <cell r="BT209" t="e">
            <v>#DIV/0!</v>
          </cell>
          <cell r="BU209" t="e">
            <v>#DIV/0!</v>
          </cell>
          <cell r="BV209" t="e">
            <v>#DIV/0!</v>
          </cell>
          <cell r="BW209" t="e">
            <v>#DIV/0!</v>
          </cell>
          <cell r="BX209" t="e">
            <v>#DIV/0!</v>
          </cell>
          <cell r="BY209" t="e">
            <v>#DIV/0!</v>
          </cell>
          <cell r="BZ209" t="e">
            <v>#DIV/0!</v>
          </cell>
          <cell r="CA209" t="e">
            <v>#DIV/0!</v>
          </cell>
          <cell r="CB209" t="e">
            <v>#DIV/0!</v>
          </cell>
          <cell r="CC209" t="e">
            <v>#DIV/0!</v>
          </cell>
          <cell r="CD209" t="e">
            <v>#DIV/0!</v>
          </cell>
          <cell r="CE209" t="e">
            <v>#DIV/0!</v>
          </cell>
          <cell r="CF209" t="e">
            <v>#DIV/0!</v>
          </cell>
          <cell r="CG209" t="e">
            <v>#DIV/0!</v>
          </cell>
          <cell r="CH209" t="e">
            <v>#DIV/0!</v>
          </cell>
          <cell r="CI209" t="e">
            <v>#DIV/0!</v>
          </cell>
          <cell r="CJ209" t="e">
            <v>#DIV/0!</v>
          </cell>
          <cell r="CK209" t="e">
            <v>#DIV/0!</v>
          </cell>
          <cell r="CL209" t="e">
            <v>#DIV/0!</v>
          </cell>
        </row>
        <row r="210">
          <cell r="A210">
            <v>57000</v>
          </cell>
          <cell r="B210" t="str">
            <v>57 Property</v>
          </cell>
          <cell r="E210" t="e">
            <v>#DIV/0!</v>
          </cell>
          <cell r="F210" t="e">
            <v>#DIV/0!</v>
          </cell>
          <cell r="G210" t="e">
            <v>#DIV/0!</v>
          </cell>
          <cell r="H210" t="e">
            <v>#DIV/0!</v>
          </cell>
          <cell r="I210" t="e">
            <v>#DIV/0!</v>
          </cell>
          <cell r="J210" t="e">
            <v>#DIV/0!</v>
          </cell>
          <cell r="K210" t="e">
            <v>#DIV/0!</v>
          </cell>
          <cell r="L210" t="e">
            <v>#DIV/0!</v>
          </cell>
          <cell r="M210" t="e">
            <v>#DIV/0!</v>
          </cell>
          <cell r="N210" t="e">
            <v>#DIV/0!</v>
          </cell>
          <cell r="O210" t="e">
            <v>#DIV/0!</v>
          </cell>
          <cell r="P210" t="e">
            <v>#DIV/0!</v>
          </cell>
          <cell r="Q210" t="e">
            <v>#DIV/0!</v>
          </cell>
          <cell r="R210" t="e">
            <v>#DIV/0!</v>
          </cell>
          <cell r="S210" t="e">
            <v>#DIV/0!</v>
          </cell>
          <cell r="T210" t="e">
            <v>#DIV/0!</v>
          </cell>
          <cell r="U210" t="e">
            <v>#DIV/0!</v>
          </cell>
          <cell r="V210" t="e">
            <v>#DIV/0!</v>
          </cell>
          <cell r="W210" t="e">
            <v>#DIV/0!</v>
          </cell>
          <cell r="X210" t="e">
            <v>#DIV/0!</v>
          </cell>
          <cell r="Y210" t="e">
            <v>#DIV/0!</v>
          </cell>
          <cell r="Z210" t="e">
            <v>#DIV/0!</v>
          </cell>
          <cell r="AA210" t="e">
            <v>#DIV/0!</v>
          </cell>
          <cell r="AB210" t="e">
            <v>#DIV/0!</v>
          </cell>
          <cell r="AC210" t="e">
            <v>#DIV/0!</v>
          </cell>
          <cell r="AD210" t="e">
            <v>#DIV/0!</v>
          </cell>
          <cell r="AE210" t="e">
            <v>#DIV/0!</v>
          </cell>
          <cell r="AF210" t="e">
            <v>#DIV/0!</v>
          </cell>
          <cell r="AG210" t="e">
            <v>#DIV/0!</v>
          </cell>
          <cell r="AH210" t="e">
            <v>#DIV/0!</v>
          </cell>
          <cell r="AI210" t="e">
            <v>#DIV/0!</v>
          </cell>
          <cell r="AJ210" t="e">
            <v>#DIV/0!</v>
          </cell>
          <cell r="AK210" t="e">
            <v>#DIV/0!</v>
          </cell>
          <cell r="AL210" t="e">
            <v>#DIV/0!</v>
          </cell>
          <cell r="AM210" t="e">
            <v>#DIV/0!</v>
          </cell>
          <cell r="AN210" t="e">
            <v>#DIV/0!</v>
          </cell>
          <cell r="AO210" t="e">
            <v>#DIV/0!</v>
          </cell>
          <cell r="AP210" t="e">
            <v>#DIV/0!</v>
          </cell>
          <cell r="AQ210" t="e">
            <v>#DIV/0!</v>
          </cell>
          <cell r="AR210" t="e">
            <v>#DIV/0!</v>
          </cell>
          <cell r="AS210" t="e">
            <v>#DIV/0!</v>
          </cell>
          <cell r="AT210" t="e">
            <v>#DIV/0!</v>
          </cell>
          <cell r="AU210" t="e">
            <v>#DIV/0!</v>
          </cell>
          <cell r="AV210" t="e">
            <v>#DIV/0!</v>
          </cell>
          <cell r="AW210" t="e">
            <v>#DIV/0!</v>
          </cell>
          <cell r="AX210" t="e">
            <v>#DIV/0!</v>
          </cell>
          <cell r="AY210" t="e">
            <v>#DIV/0!</v>
          </cell>
          <cell r="AZ210" t="e">
            <v>#DIV/0!</v>
          </cell>
          <cell r="BA210" t="e">
            <v>#DIV/0!</v>
          </cell>
          <cell r="BB210" t="e">
            <v>#DIV/0!</v>
          </cell>
          <cell r="BC210" t="e">
            <v>#DIV/0!</v>
          </cell>
          <cell r="BD210" t="e">
            <v>#DIV/0!</v>
          </cell>
          <cell r="BE210" t="e">
            <v>#DIV/0!</v>
          </cell>
          <cell r="BF210" t="e">
            <v>#DIV/0!</v>
          </cell>
          <cell r="BG210" t="e">
            <v>#DIV/0!</v>
          </cell>
          <cell r="BH210" t="e">
            <v>#DIV/0!</v>
          </cell>
          <cell r="BI210" t="e">
            <v>#DIV/0!</v>
          </cell>
          <cell r="BJ210" t="e">
            <v>#DIV/0!</v>
          </cell>
          <cell r="BK210" t="e">
            <v>#DIV/0!</v>
          </cell>
          <cell r="BL210" t="e">
            <v>#DIV/0!</v>
          </cell>
          <cell r="BM210" t="e">
            <v>#DIV/0!</v>
          </cell>
          <cell r="BN210" t="e">
            <v>#DIV/0!</v>
          </cell>
          <cell r="BO210" t="e">
            <v>#DIV/0!</v>
          </cell>
          <cell r="BP210" t="e">
            <v>#DIV/0!</v>
          </cell>
          <cell r="BR210" t="e">
            <v>#DIV/0!</v>
          </cell>
          <cell r="BS210" t="e">
            <v>#DIV/0!</v>
          </cell>
          <cell r="BT210" t="e">
            <v>#DIV/0!</v>
          </cell>
          <cell r="BU210" t="e">
            <v>#DIV/0!</v>
          </cell>
          <cell r="BV210" t="e">
            <v>#DIV/0!</v>
          </cell>
          <cell r="BW210" t="e">
            <v>#DIV/0!</v>
          </cell>
          <cell r="BX210" t="e">
            <v>#DIV/0!</v>
          </cell>
          <cell r="BY210" t="e">
            <v>#DIV/0!</v>
          </cell>
          <cell r="BZ210" t="e">
            <v>#DIV/0!</v>
          </cell>
          <cell r="CA210" t="e">
            <v>#DIV/0!</v>
          </cell>
          <cell r="CB210" t="e">
            <v>#DIV/0!</v>
          </cell>
          <cell r="CC210" t="e">
            <v>#DIV/0!</v>
          </cell>
          <cell r="CD210" t="e">
            <v>#DIV/0!</v>
          </cell>
          <cell r="CE210" t="e">
            <v>#DIV/0!</v>
          </cell>
          <cell r="CF210" t="e">
            <v>#DIV/0!</v>
          </cell>
          <cell r="CG210" t="e">
            <v>#DIV/0!</v>
          </cell>
          <cell r="CH210" t="e">
            <v>#DIV/0!</v>
          </cell>
          <cell r="CI210" t="e">
            <v>#DIV/0!</v>
          </cell>
          <cell r="CJ210" t="e">
            <v>#DIV/0!</v>
          </cell>
          <cell r="CK210" t="e">
            <v>#DIV/0!</v>
          </cell>
          <cell r="CL210" t="e">
            <v>#DIV/0!</v>
          </cell>
        </row>
        <row r="211">
          <cell r="A211">
            <v>58000</v>
          </cell>
          <cell r="B211" t="str">
            <v>58 Debt Service and Miscellaneous</v>
          </cell>
          <cell r="E211" t="e">
            <v>#DIV/0!</v>
          </cell>
          <cell r="F211" t="e">
            <v>#DIV/0!</v>
          </cell>
          <cell r="G211" t="e">
            <v>#DIV/0!</v>
          </cell>
          <cell r="H211" t="e">
            <v>#DIV/0!</v>
          </cell>
          <cell r="I211" t="e">
            <v>#DIV/0!</v>
          </cell>
          <cell r="J211" t="e">
            <v>#DIV/0!</v>
          </cell>
          <cell r="K211" t="e">
            <v>#DIV/0!</v>
          </cell>
          <cell r="L211" t="e">
            <v>#DIV/0!</v>
          </cell>
          <cell r="M211" t="e">
            <v>#DIV/0!</v>
          </cell>
          <cell r="N211" t="e">
            <v>#DIV/0!</v>
          </cell>
          <cell r="O211" t="e">
            <v>#DIV/0!</v>
          </cell>
          <cell r="P211" t="e">
            <v>#DIV/0!</v>
          </cell>
          <cell r="Q211" t="e">
            <v>#DIV/0!</v>
          </cell>
          <cell r="R211" t="e">
            <v>#DIV/0!</v>
          </cell>
          <cell r="S211" t="e">
            <v>#DIV/0!</v>
          </cell>
          <cell r="T211" t="e">
            <v>#DIV/0!</v>
          </cell>
          <cell r="U211" t="e">
            <v>#DIV/0!</v>
          </cell>
          <cell r="V211" t="e">
            <v>#DIV/0!</v>
          </cell>
          <cell r="W211" t="e">
            <v>#DIV/0!</v>
          </cell>
          <cell r="X211" t="e">
            <v>#DIV/0!</v>
          </cell>
          <cell r="Y211" t="e">
            <v>#DIV/0!</v>
          </cell>
          <cell r="Z211" t="e">
            <v>#DIV/0!</v>
          </cell>
          <cell r="AA211" t="e">
            <v>#DIV/0!</v>
          </cell>
          <cell r="AB211" t="e">
            <v>#DIV/0!</v>
          </cell>
          <cell r="AC211" t="e">
            <v>#DIV/0!</v>
          </cell>
          <cell r="AD211" t="e">
            <v>#DIV/0!</v>
          </cell>
          <cell r="AE211" t="e">
            <v>#DIV/0!</v>
          </cell>
          <cell r="AF211" t="e">
            <v>#DIV/0!</v>
          </cell>
          <cell r="AG211" t="e">
            <v>#DIV/0!</v>
          </cell>
          <cell r="AH211" t="e">
            <v>#DIV/0!</v>
          </cell>
          <cell r="AI211" t="e">
            <v>#DIV/0!</v>
          </cell>
          <cell r="AJ211" t="e">
            <v>#DIV/0!</v>
          </cell>
          <cell r="AK211" t="e">
            <v>#DIV/0!</v>
          </cell>
          <cell r="AL211" t="e">
            <v>#DIV/0!</v>
          </cell>
          <cell r="AM211" t="e">
            <v>#DIV/0!</v>
          </cell>
          <cell r="AN211" t="e">
            <v>#DIV/0!</v>
          </cell>
          <cell r="AO211" t="e">
            <v>#DIV/0!</v>
          </cell>
          <cell r="AP211" t="e">
            <v>#DIV/0!</v>
          </cell>
          <cell r="AQ211" t="e">
            <v>#DIV/0!</v>
          </cell>
          <cell r="AR211" t="e">
            <v>#DIV/0!</v>
          </cell>
          <cell r="AS211" t="e">
            <v>#DIV/0!</v>
          </cell>
          <cell r="AT211" t="e">
            <v>#DIV/0!</v>
          </cell>
          <cell r="AU211" t="e">
            <v>#DIV/0!</v>
          </cell>
          <cell r="AV211" t="e">
            <v>#DIV/0!</v>
          </cell>
          <cell r="AW211" t="e">
            <v>#DIV/0!</v>
          </cell>
          <cell r="AX211" t="e">
            <v>#DIV/0!</v>
          </cell>
          <cell r="AY211" t="e">
            <v>#DIV/0!</v>
          </cell>
          <cell r="AZ211" t="e">
            <v>#DIV/0!</v>
          </cell>
          <cell r="BA211" t="e">
            <v>#DIV/0!</v>
          </cell>
          <cell r="BB211" t="e">
            <v>#DIV/0!</v>
          </cell>
          <cell r="BC211" t="e">
            <v>#DIV/0!</v>
          </cell>
          <cell r="BD211" t="e">
            <v>#DIV/0!</v>
          </cell>
          <cell r="BE211" t="e">
            <v>#DIV/0!</v>
          </cell>
          <cell r="BF211" t="e">
            <v>#DIV/0!</v>
          </cell>
          <cell r="BG211" t="e">
            <v>#DIV/0!</v>
          </cell>
          <cell r="BH211" t="e">
            <v>#DIV/0!</v>
          </cell>
          <cell r="BI211" t="e">
            <v>#DIV/0!</v>
          </cell>
          <cell r="BJ211" t="e">
            <v>#DIV/0!</v>
          </cell>
          <cell r="BK211" t="e">
            <v>#DIV/0!</v>
          </cell>
          <cell r="BL211" t="e">
            <v>#DIV/0!</v>
          </cell>
          <cell r="BM211" t="e">
            <v>#DIV/0!</v>
          </cell>
          <cell r="BN211" t="e">
            <v>#DIV/0!</v>
          </cell>
          <cell r="BO211" t="e">
            <v>#DIV/0!</v>
          </cell>
          <cell r="BP211" t="e">
            <v>#DIV/0!</v>
          </cell>
          <cell r="BR211" t="e">
            <v>#DIV/0!</v>
          </cell>
          <cell r="BS211" t="e">
            <v>#DIV/0!</v>
          </cell>
          <cell r="BT211" t="e">
            <v>#DIV/0!</v>
          </cell>
          <cell r="BU211" t="e">
            <v>#DIV/0!</v>
          </cell>
          <cell r="BV211" t="e">
            <v>#DIV/0!</v>
          </cell>
          <cell r="BW211" t="e">
            <v>#DIV/0!</v>
          </cell>
          <cell r="BX211" t="e">
            <v>#DIV/0!</v>
          </cell>
          <cell r="BY211" t="e">
            <v>#DIV/0!</v>
          </cell>
          <cell r="BZ211" t="e">
            <v>#DIV/0!</v>
          </cell>
          <cell r="CA211" t="e">
            <v>#DIV/0!</v>
          </cell>
          <cell r="CB211" t="e">
            <v>#DIV/0!</v>
          </cell>
          <cell r="CC211" t="e">
            <v>#DIV/0!</v>
          </cell>
          <cell r="CD211" t="e">
            <v>#DIV/0!</v>
          </cell>
          <cell r="CE211" t="e">
            <v>#DIV/0!</v>
          </cell>
          <cell r="CF211" t="e">
            <v>#DIV/0!</v>
          </cell>
          <cell r="CG211" t="e">
            <v>#DIV/0!</v>
          </cell>
          <cell r="CH211" t="e">
            <v>#DIV/0!</v>
          </cell>
          <cell r="CI211" t="e">
            <v>#DIV/0!</v>
          </cell>
          <cell r="CJ211" t="e">
            <v>#DIV/0!</v>
          </cell>
          <cell r="CK211" t="e">
            <v>#DIV/0!</v>
          </cell>
          <cell r="CL211" t="e">
            <v>#DIV/0!</v>
          </cell>
        </row>
        <row r="212">
          <cell r="A212">
            <v>59000</v>
          </cell>
          <cell r="B212" t="str">
            <v>59 Other Items</v>
          </cell>
          <cell r="E212" t="e">
            <v>#DIV/0!</v>
          </cell>
          <cell r="F212" t="e">
            <v>#DIV/0!</v>
          </cell>
          <cell r="G212" t="e">
            <v>#DIV/0!</v>
          </cell>
          <cell r="H212" t="e">
            <v>#DIV/0!</v>
          </cell>
          <cell r="I212" t="e">
            <v>#DIV/0!</v>
          </cell>
          <cell r="J212" t="e">
            <v>#DIV/0!</v>
          </cell>
          <cell r="K212" t="e">
            <v>#DIV/0!</v>
          </cell>
          <cell r="L212" t="e">
            <v>#DIV/0!</v>
          </cell>
          <cell r="M212" t="e">
            <v>#DIV/0!</v>
          </cell>
          <cell r="N212" t="e">
            <v>#DIV/0!</v>
          </cell>
          <cell r="O212" t="e">
            <v>#DIV/0!</v>
          </cell>
          <cell r="P212" t="e">
            <v>#DIV/0!</v>
          </cell>
          <cell r="Q212" t="e">
            <v>#DIV/0!</v>
          </cell>
          <cell r="R212" t="e">
            <v>#DIV/0!</v>
          </cell>
          <cell r="S212" t="e">
            <v>#DIV/0!</v>
          </cell>
          <cell r="T212" t="e">
            <v>#DIV/0!</v>
          </cell>
          <cell r="U212" t="e">
            <v>#DIV/0!</v>
          </cell>
          <cell r="V212" t="e">
            <v>#DIV/0!</v>
          </cell>
          <cell r="W212" t="e">
            <v>#DIV/0!</v>
          </cell>
          <cell r="X212" t="e">
            <v>#DIV/0!</v>
          </cell>
          <cell r="Y212" t="e">
            <v>#DIV/0!</v>
          </cell>
          <cell r="Z212" t="e">
            <v>#DIV/0!</v>
          </cell>
          <cell r="AA212" t="e">
            <v>#DIV/0!</v>
          </cell>
          <cell r="AB212" t="e">
            <v>#DIV/0!</v>
          </cell>
          <cell r="AC212" t="e">
            <v>#DIV/0!</v>
          </cell>
          <cell r="AD212" t="e">
            <v>#DIV/0!</v>
          </cell>
          <cell r="AE212" t="e">
            <v>#DIV/0!</v>
          </cell>
          <cell r="AF212" t="e">
            <v>#DIV/0!</v>
          </cell>
          <cell r="AG212" t="e">
            <v>#DIV/0!</v>
          </cell>
          <cell r="AH212" t="e">
            <v>#DIV/0!</v>
          </cell>
          <cell r="AI212" t="e">
            <v>#DIV/0!</v>
          </cell>
          <cell r="AJ212" t="e">
            <v>#DIV/0!</v>
          </cell>
          <cell r="AK212" t="e">
            <v>#DIV/0!</v>
          </cell>
          <cell r="AL212" t="e">
            <v>#DIV/0!</v>
          </cell>
          <cell r="AM212" t="e">
            <v>#DIV/0!</v>
          </cell>
          <cell r="AN212" t="e">
            <v>#DIV/0!</v>
          </cell>
          <cell r="AO212" t="e">
            <v>#DIV/0!</v>
          </cell>
          <cell r="AP212" t="e">
            <v>#DIV/0!</v>
          </cell>
          <cell r="AQ212" t="e">
            <v>#DIV/0!</v>
          </cell>
          <cell r="AR212" t="e">
            <v>#DIV/0!</v>
          </cell>
          <cell r="AS212" t="e">
            <v>#DIV/0!</v>
          </cell>
          <cell r="AT212" t="e">
            <v>#DIV/0!</v>
          </cell>
          <cell r="AU212" t="e">
            <v>#DIV/0!</v>
          </cell>
          <cell r="AV212" t="e">
            <v>#DIV/0!</v>
          </cell>
          <cell r="AW212" t="e">
            <v>#DIV/0!</v>
          </cell>
          <cell r="AX212" t="e">
            <v>#DIV/0!</v>
          </cell>
          <cell r="AY212" t="e">
            <v>#DIV/0!</v>
          </cell>
          <cell r="AZ212" t="e">
            <v>#DIV/0!</v>
          </cell>
          <cell r="BA212" t="e">
            <v>#DIV/0!</v>
          </cell>
          <cell r="BB212" t="e">
            <v>#DIV/0!</v>
          </cell>
          <cell r="BC212" t="e">
            <v>#DIV/0!</v>
          </cell>
          <cell r="BD212" t="e">
            <v>#DIV/0!</v>
          </cell>
          <cell r="BE212" t="e">
            <v>#DIV/0!</v>
          </cell>
          <cell r="BF212" t="e">
            <v>#DIV/0!</v>
          </cell>
          <cell r="BG212" t="e">
            <v>#DIV/0!</v>
          </cell>
          <cell r="BH212" t="e">
            <v>#DIV/0!</v>
          </cell>
          <cell r="BI212" t="e">
            <v>#DIV/0!</v>
          </cell>
          <cell r="BJ212" t="e">
            <v>#DIV/0!</v>
          </cell>
          <cell r="BK212" t="e">
            <v>#DIV/0!</v>
          </cell>
          <cell r="BL212" t="e">
            <v>#DIV/0!</v>
          </cell>
          <cell r="BM212" t="e">
            <v>#DIV/0!</v>
          </cell>
          <cell r="BN212" t="e">
            <v>#DIV/0!</v>
          </cell>
          <cell r="BO212" t="e">
            <v>#DIV/0!</v>
          </cell>
          <cell r="BP212" t="e">
            <v>#DIV/0!</v>
          </cell>
          <cell r="BR212" t="e">
            <v>#DIV/0!</v>
          </cell>
          <cell r="BS212" t="e">
            <v>#DIV/0!</v>
          </cell>
          <cell r="BT212" t="e">
            <v>#DIV/0!</v>
          </cell>
          <cell r="BU212" t="e">
            <v>#DIV/0!</v>
          </cell>
          <cell r="BV212" t="e">
            <v>#DIV/0!</v>
          </cell>
          <cell r="BW212" t="e">
            <v>#DIV/0!</v>
          </cell>
          <cell r="BX212" t="e">
            <v>#DIV/0!</v>
          </cell>
          <cell r="BY212" t="e">
            <v>#DIV/0!</v>
          </cell>
          <cell r="BZ212" t="e">
            <v>#DIV/0!</v>
          </cell>
          <cell r="CA212" t="e">
            <v>#DIV/0!</v>
          </cell>
          <cell r="CB212" t="e">
            <v>#DIV/0!</v>
          </cell>
          <cell r="CC212" t="e">
            <v>#DIV/0!</v>
          </cell>
          <cell r="CD212" t="e">
            <v>#DIV/0!</v>
          </cell>
          <cell r="CE212" t="e">
            <v>#DIV/0!</v>
          </cell>
          <cell r="CF212" t="e">
            <v>#DIV/0!</v>
          </cell>
          <cell r="CG212" t="e">
            <v>#DIV/0!</v>
          </cell>
          <cell r="CH212" t="e">
            <v>#DIV/0!</v>
          </cell>
          <cell r="CI212" t="e">
            <v>#DIV/0!</v>
          </cell>
          <cell r="CJ212" t="e">
            <v>#DIV/0!</v>
          </cell>
          <cell r="CK212" t="e">
            <v>#DIV/0!</v>
          </cell>
          <cell r="CL212" t="e">
            <v>#DIV/0!</v>
          </cell>
        </row>
        <row r="213">
          <cell r="A213">
            <v>90000</v>
          </cell>
          <cell r="B213" t="str">
            <v>Total</v>
          </cell>
          <cell r="E213" t="e">
            <v>#DIV/0!</v>
          </cell>
          <cell r="F213" t="e">
            <v>#DIV/0!</v>
          </cell>
          <cell r="G213" t="e">
            <v>#DIV/0!</v>
          </cell>
          <cell r="H213" t="e">
            <v>#DIV/0!</v>
          </cell>
          <cell r="I213" t="e">
            <v>#DIV/0!</v>
          </cell>
          <cell r="J213" t="e">
            <v>#DIV/0!</v>
          </cell>
          <cell r="K213" t="e">
            <v>#DIV/0!</v>
          </cell>
          <cell r="L213" t="e">
            <v>#DIV/0!</v>
          </cell>
          <cell r="M213" t="e">
            <v>#DIV/0!</v>
          </cell>
          <cell r="N213" t="e">
            <v>#DIV/0!</v>
          </cell>
          <cell r="O213" t="e">
            <v>#DIV/0!</v>
          </cell>
          <cell r="P213" t="e">
            <v>#DIV/0!</v>
          </cell>
          <cell r="Q213" t="e">
            <v>#DIV/0!</v>
          </cell>
          <cell r="R213" t="e">
            <v>#DIV/0!</v>
          </cell>
          <cell r="S213" t="e">
            <v>#DIV/0!</v>
          </cell>
          <cell r="T213" t="e">
            <v>#DIV/0!</v>
          </cell>
          <cell r="U213" t="e">
            <v>#DIV/0!</v>
          </cell>
          <cell r="V213" t="e">
            <v>#DIV/0!</v>
          </cell>
          <cell r="W213" t="e">
            <v>#DIV/0!</v>
          </cell>
          <cell r="X213" t="e">
            <v>#DIV/0!</v>
          </cell>
          <cell r="Y213" t="e">
            <v>#DIV/0!</v>
          </cell>
          <cell r="Z213" t="e">
            <v>#DIV/0!</v>
          </cell>
          <cell r="AA213" t="e">
            <v>#DIV/0!</v>
          </cell>
          <cell r="AB213" t="e">
            <v>#DIV/0!</v>
          </cell>
          <cell r="AC213" t="e">
            <v>#DIV/0!</v>
          </cell>
          <cell r="AD213" t="e">
            <v>#DIV/0!</v>
          </cell>
          <cell r="AE213" t="e">
            <v>#DIV/0!</v>
          </cell>
          <cell r="AF213" t="e">
            <v>#DIV/0!</v>
          </cell>
          <cell r="AG213" t="e">
            <v>#DIV/0!</v>
          </cell>
          <cell r="AH213" t="e">
            <v>#DIV/0!</v>
          </cell>
          <cell r="AI213" t="e">
            <v>#DIV/0!</v>
          </cell>
          <cell r="AJ213" t="e">
            <v>#DIV/0!</v>
          </cell>
          <cell r="AK213" t="e">
            <v>#DIV/0!</v>
          </cell>
          <cell r="AL213" t="e">
            <v>#DIV/0!</v>
          </cell>
          <cell r="AM213" t="e">
            <v>#DIV/0!</v>
          </cell>
          <cell r="AN213" t="e">
            <v>#DIV/0!</v>
          </cell>
          <cell r="AO213" t="e">
            <v>#DIV/0!</v>
          </cell>
          <cell r="AP213" t="e">
            <v>#DIV/0!</v>
          </cell>
          <cell r="AQ213" t="e">
            <v>#DIV/0!</v>
          </cell>
          <cell r="AR213" t="e">
            <v>#DIV/0!</v>
          </cell>
          <cell r="AS213" t="e">
            <v>#DIV/0!</v>
          </cell>
          <cell r="AT213" t="e">
            <v>#DIV/0!</v>
          </cell>
          <cell r="AU213" t="e">
            <v>#DIV/0!</v>
          </cell>
          <cell r="AV213" t="e">
            <v>#DIV/0!</v>
          </cell>
          <cell r="AW213" t="e">
            <v>#DIV/0!</v>
          </cell>
          <cell r="AX213" t="e">
            <v>#DIV/0!</v>
          </cell>
          <cell r="AY213" t="e">
            <v>#DIV/0!</v>
          </cell>
          <cell r="AZ213" t="e">
            <v>#DIV/0!</v>
          </cell>
          <cell r="BA213" t="e">
            <v>#DIV/0!</v>
          </cell>
          <cell r="BB213" t="e">
            <v>#DIV/0!</v>
          </cell>
          <cell r="BC213" t="e">
            <v>#DIV/0!</v>
          </cell>
          <cell r="BD213" t="e">
            <v>#DIV/0!</v>
          </cell>
          <cell r="BE213" t="e">
            <v>#DIV/0!</v>
          </cell>
          <cell r="BF213" t="e">
            <v>#DIV/0!</v>
          </cell>
          <cell r="BG213" t="e">
            <v>#DIV/0!</v>
          </cell>
          <cell r="BH213" t="e">
            <v>#DIV/0!</v>
          </cell>
          <cell r="BI213" t="e">
            <v>#DIV/0!</v>
          </cell>
          <cell r="BJ213" t="e">
            <v>#DIV/0!</v>
          </cell>
          <cell r="BK213" t="e">
            <v>#DIV/0!</v>
          </cell>
          <cell r="BL213" t="e">
            <v>#DIV/0!</v>
          </cell>
          <cell r="BM213" t="e">
            <v>#DIV/0!</v>
          </cell>
          <cell r="BN213" t="e">
            <v>#DIV/0!</v>
          </cell>
          <cell r="BO213" t="e">
            <v>#DIV/0!</v>
          </cell>
          <cell r="BP213" t="e">
            <v>#DIV/0!</v>
          </cell>
          <cell r="BR213" t="e">
            <v>#DIV/0!</v>
          </cell>
          <cell r="BS213" t="e">
            <v>#DIV/0!</v>
          </cell>
          <cell r="BT213" t="e">
            <v>#DIV/0!</v>
          </cell>
          <cell r="BU213" t="e">
            <v>#DIV/0!</v>
          </cell>
          <cell r="BV213" t="e">
            <v>#DIV/0!</v>
          </cell>
          <cell r="BW213" t="e">
            <v>#DIV/0!</v>
          </cell>
          <cell r="BX213" t="e">
            <v>#DIV/0!</v>
          </cell>
          <cell r="BY213" t="e">
            <v>#DIV/0!</v>
          </cell>
          <cell r="BZ213" t="e">
            <v>#DIV/0!</v>
          </cell>
          <cell r="CA213" t="e">
            <v>#DIV/0!</v>
          </cell>
          <cell r="CB213" t="e">
            <v>#DIV/0!</v>
          </cell>
          <cell r="CC213" t="e">
            <v>#DIV/0!</v>
          </cell>
          <cell r="CD213" t="e">
            <v>#DIV/0!</v>
          </cell>
          <cell r="CE213" t="e">
            <v>#DIV/0!</v>
          </cell>
          <cell r="CF213" t="e">
            <v>#DIV/0!</v>
          </cell>
          <cell r="CG213" t="e">
            <v>#DIV/0!</v>
          </cell>
          <cell r="CH213" t="e">
            <v>#DIV/0!</v>
          </cell>
          <cell r="CI213" t="e">
            <v>#DIV/0!</v>
          </cell>
          <cell r="CJ213" t="e">
            <v>#DIV/0!</v>
          </cell>
          <cell r="CK213" t="e">
            <v>#DIV/0!</v>
          </cell>
          <cell r="CL213" t="e">
            <v>#DIV/0!</v>
          </cell>
        </row>
        <row r="223">
          <cell r="A223">
            <v>51100</v>
          </cell>
          <cell r="B223" t="str">
            <v>511 Salaries Expenses</v>
          </cell>
          <cell r="E223" t="e">
            <v>#DIV/0!</v>
          </cell>
          <cell r="F223" t="e">
            <v>#DIV/0!</v>
          </cell>
          <cell r="G223" t="e">
            <v>#DIV/0!</v>
          </cell>
          <cell r="H223" t="e">
            <v>#DIV/0!</v>
          </cell>
          <cell r="I223" t="e">
            <v>#DIV/0!</v>
          </cell>
          <cell r="J223" t="e">
            <v>#DIV/0!</v>
          </cell>
          <cell r="K223" t="e">
            <v>#DIV/0!</v>
          </cell>
          <cell r="L223" t="e">
            <v>#DIV/0!</v>
          </cell>
          <cell r="M223" t="e">
            <v>#DIV/0!</v>
          </cell>
          <cell r="N223" t="e">
            <v>#DIV/0!</v>
          </cell>
          <cell r="O223" t="e">
            <v>#DIV/0!</v>
          </cell>
          <cell r="P223" t="e">
            <v>#DIV/0!</v>
          </cell>
          <cell r="Q223" t="e">
            <v>#DIV/0!</v>
          </cell>
          <cell r="R223" t="e">
            <v>#DIV/0!</v>
          </cell>
          <cell r="S223" t="e">
            <v>#DIV/0!</v>
          </cell>
          <cell r="T223" t="e">
            <v>#DIV/0!</v>
          </cell>
          <cell r="U223" t="e">
            <v>#DIV/0!</v>
          </cell>
          <cell r="V223" t="e">
            <v>#DIV/0!</v>
          </cell>
          <cell r="W223" t="e">
            <v>#DIV/0!</v>
          </cell>
          <cell r="X223" t="e">
            <v>#DIV/0!</v>
          </cell>
          <cell r="Y223" t="e">
            <v>#DIV/0!</v>
          </cell>
          <cell r="Z223" t="e">
            <v>#DIV/0!</v>
          </cell>
          <cell r="AA223" t="e">
            <v>#DIV/0!</v>
          </cell>
          <cell r="AB223" t="e">
            <v>#DIV/0!</v>
          </cell>
          <cell r="AC223" t="e">
            <v>#DIV/0!</v>
          </cell>
          <cell r="AD223" t="e">
            <v>#DIV/0!</v>
          </cell>
          <cell r="AE223" t="e">
            <v>#DIV/0!</v>
          </cell>
          <cell r="AF223" t="e">
            <v>#DIV/0!</v>
          </cell>
          <cell r="AG223" t="e">
            <v>#DIV/0!</v>
          </cell>
          <cell r="AH223" t="e">
            <v>#DIV/0!</v>
          </cell>
          <cell r="AI223" t="e">
            <v>#DIV/0!</v>
          </cell>
          <cell r="AJ223" t="e">
            <v>#DIV/0!</v>
          </cell>
          <cell r="AK223" t="e">
            <v>#DIV/0!</v>
          </cell>
          <cell r="AL223" t="e">
            <v>#DIV/0!</v>
          </cell>
          <cell r="AM223" t="e">
            <v>#DIV/0!</v>
          </cell>
          <cell r="AN223" t="e">
            <v>#DIV/0!</v>
          </cell>
          <cell r="AO223" t="e">
            <v>#DIV/0!</v>
          </cell>
          <cell r="AP223" t="e">
            <v>#DIV/0!</v>
          </cell>
          <cell r="AQ223" t="e">
            <v>#DIV/0!</v>
          </cell>
          <cell r="AR223" t="e">
            <v>#DIV/0!</v>
          </cell>
          <cell r="AS223" t="e">
            <v>#DIV/0!</v>
          </cell>
          <cell r="AT223" t="e">
            <v>#DIV/0!</v>
          </cell>
          <cell r="AU223" t="e">
            <v>#DIV/0!</v>
          </cell>
          <cell r="AV223" t="e">
            <v>#DIV/0!</v>
          </cell>
          <cell r="AW223" t="e">
            <v>#DIV/0!</v>
          </cell>
          <cell r="AX223" t="e">
            <v>#DIV/0!</v>
          </cell>
          <cell r="AY223" t="e">
            <v>#DIV/0!</v>
          </cell>
          <cell r="AZ223" t="e">
            <v>#DIV/0!</v>
          </cell>
          <cell r="BA223" t="e">
            <v>#DIV/0!</v>
          </cell>
          <cell r="BB223" t="e">
            <v>#DIV/0!</v>
          </cell>
          <cell r="BC223" t="e">
            <v>#DIV/0!</v>
          </cell>
          <cell r="BD223" t="e">
            <v>#DIV/0!</v>
          </cell>
          <cell r="BE223" t="e">
            <v>#DIV/0!</v>
          </cell>
          <cell r="BF223" t="e">
            <v>#DIV/0!</v>
          </cell>
          <cell r="BG223" t="e">
            <v>#DIV/0!</v>
          </cell>
          <cell r="BH223" t="e">
            <v>#DIV/0!</v>
          </cell>
          <cell r="BI223" t="e">
            <v>#DIV/0!</v>
          </cell>
          <cell r="BJ223" t="e">
            <v>#DIV/0!</v>
          </cell>
          <cell r="BK223" t="e">
            <v>#DIV/0!</v>
          </cell>
          <cell r="BL223" t="e">
            <v>#DIV/0!</v>
          </cell>
          <cell r="BM223" t="e">
            <v>#DIV/0!</v>
          </cell>
          <cell r="BN223" t="e">
            <v>#DIV/0!</v>
          </cell>
          <cell r="BO223" t="e">
            <v>#DIV/0!</v>
          </cell>
          <cell r="BP223" t="e">
            <v>#DIV/0!</v>
          </cell>
          <cell r="BR223" t="e">
            <v>#DIV/0!</v>
          </cell>
          <cell r="BS223" t="e">
            <v>#DIV/0!</v>
          </cell>
          <cell r="BT223" t="e">
            <v>#DIV/0!</v>
          </cell>
          <cell r="BU223" t="e">
            <v>#DIV/0!</v>
          </cell>
          <cell r="BV223" t="e">
            <v>#DIV/0!</v>
          </cell>
          <cell r="BW223" t="e">
            <v>#DIV/0!</v>
          </cell>
          <cell r="BX223" t="e">
            <v>#DIV/0!</v>
          </cell>
          <cell r="BY223" t="e">
            <v>#DIV/0!</v>
          </cell>
          <cell r="BZ223" t="e">
            <v>#DIV/0!</v>
          </cell>
          <cell r="CA223" t="e">
            <v>#DIV/0!</v>
          </cell>
          <cell r="CB223" t="e">
            <v>#DIV/0!</v>
          </cell>
          <cell r="CC223" t="e">
            <v>#DIV/0!</v>
          </cell>
          <cell r="CD223" t="e">
            <v>#DIV/0!</v>
          </cell>
          <cell r="CE223" t="e">
            <v>#DIV/0!</v>
          </cell>
          <cell r="CF223" t="e">
            <v>#DIV/0!</v>
          </cell>
          <cell r="CG223" t="e">
            <v>#DIV/0!</v>
          </cell>
          <cell r="CH223" t="e">
            <v>#DIV/0!</v>
          </cell>
          <cell r="CI223" t="e">
            <v>#DIV/0!</v>
          </cell>
          <cell r="CJ223" t="e">
            <v>#DIV/0!</v>
          </cell>
          <cell r="CK223" t="e">
            <v>#DIV/0!</v>
          </cell>
          <cell r="CL223" t="e">
            <v>#DIV/0!</v>
          </cell>
        </row>
        <row r="224">
          <cell r="A224">
            <v>51200</v>
          </cell>
          <cell r="B224" t="str">
            <v>512 Overtime Expense</v>
          </cell>
          <cell r="E224" t="e">
            <v>#DIV/0!</v>
          </cell>
          <cell r="F224" t="e">
            <v>#DIV/0!</v>
          </cell>
          <cell r="G224" t="e">
            <v>#DIV/0!</v>
          </cell>
          <cell r="H224" t="e">
            <v>#DIV/0!</v>
          </cell>
          <cell r="I224" t="e">
            <v>#DIV/0!</v>
          </cell>
          <cell r="J224" t="e">
            <v>#DIV/0!</v>
          </cell>
          <cell r="K224" t="e">
            <v>#DIV/0!</v>
          </cell>
          <cell r="L224" t="e">
            <v>#DIV/0!</v>
          </cell>
          <cell r="M224" t="e">
            <v>#DIV/0!</v>
          </cell>
          <cell r="N224" t="e">
            <v>#DIV/0!</v>
          </cell>
          <cell r="O224" t="e">
            <v>#DIV/0!</v>
          </cell>
          <cell r="P224" t="e">
            <v>#DIV/0!</v>
          </cell>
          <cell r="Q224" t="e">
            <v>#DIV/0!</v>
          </cell>
          <cell r="R224" t="e">
            <v>#DIV/0!</v>
          </cell>
          <cell r="S224" t="e">
            <v>#DIV/0!</v>
          </cell>
          <cell r="T224" t="e">
            <v>#DIV/0!</v>
          </cell>
          <cell r="U224" t="e">
            <v>#DIV/0!</v>
          </cell>
          <cell r="V224" t="e">
            <v>#DIV/0!</v>
          </cell>
          <cell r="W224" t="e">
            <v>#DIV/0!</v>
          </cell>
          <cell r="X224" t="e">
            <v>#DIV/0!</v>
          </cell>
          <cell r="Y224" t="e">
            <v>#DIV/0!</v>
          </cell>
          <cell r="Z224" t="e">
            <v>#DIV/0!</v>
          </cell>
          <cell r="AA224" t="e">
            <v>#DIV/0!</v>
          </cell>
          <cell r="AB224" t="e">
            <v>#DIV/0!</v>
          </cell>
          <cell r="AC224" t="e">
            <v>#DIV/0!</v>
          </cell>
          <cell r="AD224" t="e">
            <v>#DIV/0!</v>
          </cell>
          <cell r="AE224" t="e">
            <v>#DIV/0!</v>
          </cell>
          <cell r="AF224" t="e">
            <v>#DIV/0!</v>
          </cell>
          <cell r="AG224" t="e">
            <v>#DIV/0!</v>
          </cell>
          <cell r="AH224" t="e">
            <v>#DIV/0!</v>
          </cell>
          <cell r="AI224" t="e">
            <v>#DIV/0!</v>
          </cell>
          <cell r="AJ224" t="e">
            <v>#DIV/0!</v>
          </cell>
          <cell r="AK224" t="e">
            <v>#DIV/0!</v>
          </cell>
          <cell r="AL224" t="e">
            <v>#DIV/0!</v>
          </cell>
          <cell r="AM224" t="e">
            <v>#DIV/0!</v>
          </cell>
          <cell r="AN224" t="e">
            <v>#DIV/0!</v>
          </cell>
          <cell r="AO224" t="e">
            <v>#DIV/0!</v>
          </cell>
          <cell r="AP224" t="e">
            <v>#DIV/0!</v>
          </cell>
          <cell r="AQ224" t="e">
            <v>#DIV/0!</v>
          </cell>
          <cell r="AR224" t="e">
            <v>#DIV/0!</v>
          </cell>
          <cell r="AS224" t="e">
            <v>#DIV/0!</v>
          </cell>
          <cell r="AT224" t="e">
            <v>#DIV/0!</v>
          </cell>
          <cell r="AU224" t="e">
            <v>#DIV/0!</v>
          </cell>
          <cell r="AV224" t="e">
            <v>#DIV/0!</v>
          </cell>
          <cell r="AW224" t="e">
            <v>#DIV/0!</v>
          </cell>
          <cell r="AX224" t="e">
            <v>#DIV/0!</v>
          </cell>
          <cell r="AY224" t="e">
            <v>#DIV/0!</v>
          </cell>
          <cell r="AZ224" t="e">
            <v>#DIV/0!</v>
          </cell>
          <cell r="BA224" t="e">
            <v>#DIV/0!</v>
          </cell>
          <cell r="BB224" t="e">
            <v>#DIV/0!</v>
          </cell>
          <cell r="BC224" t="e">
            <v>#DIV/0!</v>
          </cell>
          <cell r="BD224" t="e">
            <v>#DIV/0!</v>
          </cell>
          <cell r="BE224" t="e">
            <v>#DIV/0!</v>
          </cell>
          <cell r="BF224" t="e">
            <v>#DIV/0!</v>
          </cell>
          <cell r="BG224" t="e">
            <v>#DIV/0!</v>
          </cell>
          <cell r="BH224" t="e">
            <v>#DIV/0!</v>
          </cell>
          <cell r="BI224" t="e">
            <v>#DIV/0!</v>
          </cell>
          <cell r="BJ224" t="e">
            <v>#DIV/0!</v>
          </cell>
          <cell r="BK224" t="e">
            <v>#DIV/0!</v>
          </cell>
          <cell r="BL224" t="e">
            <v>#DIV/0!</v>
          </cell>
          <cell r="BM224" t="e">
            <v>#DIV/0!</v>
          </cell>
          <cell r="BN224" t="e">
            <v>#DIV/0!</v>
          </cell>
          <cell r="BO224" t="e">
            <v>#DIV/0!</v>
          </cell>
          <cell r="BP224" t="e">
            <v>#DIV/0!</v>
          </cell>
          <cell r="BR224" t="e">
            <v>#DIV/0!</v>
          </cell>
          <cell r="BS224" t="e">
            <v>#DIV/0!</v>
          </cell>
          <cell r="BT224" t="e">
            <v>#DIV/0!</v>
          </cell>
          <cell r="BU224" t="e">
            <v>#DIV/0!</v>
          </cell>
          <cell r="BV224" t="e">
            <v>#DIV/0!</v>
          </cell>
          <cell r="BW224" t="e">
            <v>#DIV/0!</v>
          </cell>
          <cell r="BX224" t="e">
            <v>#DIV/0!</v>
          </cell>
          <cell r="BY224" t="e">
            <v>#DIV/0!</v>
          </cell>
          <cell r="BZ224" t="e">
            <v>#DIV/0!</v>
          </cell>
          <cell r="CA224" t="e">
            <v>#DIV/0!</v>
          </cell>
          <cell r="CB224" t="e">
            <v>#DIV/0!</v>
          </cell>
          <cell r="CC224" t="e">
            <v>#DIV/0!</v>
          </cell>
          <cell r="CD224" t="e">
            <v>#DIV/0!</v>
          </cell>
          <cell r="CE224" t="e">
            <v>#DIV/0!</v>
          </cell>
          <cell r="CF224" t="e">
            <v>#DIV/0!</v>
          </cell>
          <cell r="CG224" t="e">
            <v>#DIV/0!</v>
          </cell>
          <cell r="CH224" t="e">
            <v>#DIV/0!</v>
          </cell>
          <cell r="CI224" t="e">
            <v>#DIV/0!</v>
          </cell>
          <cell r="CJ224" t="e">
            <v>#DIV/0!</v>
          </cell>
          <cell r="CK224" t="e">
            <v>#DIV/0!</v>
          </cell>
          <cell r="CL224" t="e">
            <v>#DIV/0!</v>
          </cell>
        </row>
        <row r="225">
          <cell r="A225">
            <v>51300</v>
          </cell>
          <cell r="B225" t="str">
            <v>513 Additional Compensation</v>
          </cell>
          <cell r="E225" t="e">
            <v>#DIV/0!</v>
          </cell>
          <cell r="F225" t="e">
            <v>#DIV/0!</v>
          </cell>
          <cell r="G225" t="e">
            <v>#DIV/0!</v>
          </cell>
          <cell r="H225" t="e">
            <v>#DIV/0!</v>
          </cell>
          <cell r="I225" t="e">
            <v>#DIV/0!</v>
          </cell>
          <cell r="J225" t="e">
            <v>#DIV/0!</v>
          </cell>
          <cell r="K225" t="e">
            <v>#DIV/0!</v>
          </cell>
          <cell r="L225" t="e">
            <v>#DIV/0!</v>
          </cell>
          <cell r="M225" t="e">
            <v>#DIV/0!</v>
          </cell>
          <cell r="N225" t="e">
            <v>#DIV/0!</v>
          </cell>
          <cell r="O225" t="e">
            <v>#DIV/0!</v>
          </cell>
          <cell r="P225" t="e">
            <v>#DIV/0!</v>
          </cell>
          <cell r="Q225" t="e">
            <v>#DIV/0!</v>
          </cell>
          <cell r="R225" t="e">
            <v>#DIV/0!</v>
          </cell>
          <cell r="S225" t="e">
            <v>#DIV/0!</v>
          </cell>
          <cell r="T225" t="e">
            <v>#DIV/0!</v>
          </cell>
          <cell r="U225" t="e">
            <v>#DIV/0!</v>
          </cell>
          <cell r="V225" t="e">
            <v>#DIV/0!</v>
          </cell>
          <cell r="W225" t="e">
            <v>#DIV/0!</v>
          </cell>
          <cell r="X225" t="e">
            <v>#DIV/0!</v>
          </cell>
          <cell r="Y225" t="e">
            <v>#DIV/0!</v>
          </cell>
          <cell r="Z225" t="e">
            <v>#DIV/0!</v>
          </cell>
          <cell r="AA225" t="e">
            <v>#DIV/0!</v>
          </cell>
          <cell r="AB225" t="e">
            <v>#DIV/0!</v>
          </cell>
          <cell r="AC225" t="e">
            <v>#DIV/0!</v>
          </cell>
          <cell r="AD225" t="e">
            <v>#DIV/0!</v>
          </cell>
          <cell r="AE225" t="e">
            <v>#DIV/0!</v>
          </cell>
          <cell r="AF225" t="e">
            <v>#DIV/0!</v>
          </cell>
          <cell r="AG225" t="e">
            <v>#DIV/0!</v>
          </cell>
          <cell r="AH225" t="e">
            <v>#DIV/0!</v>
          </cell>
          <cell r="AI225" t="e">
            <v>#DIV/0!</v>
          </cell>
          <cell r="AJ225" t="e">
            <v>#DIV/0!</v>
          </cell>
          <cell r="AK225" t="e">
            <v>#DIV/0!</v>
          </cell>
          <cell r="AL225" t="e">
            <v>#DIV/0!</v>
          </cell>
          <cell r="AM225" t="e">
            <v>#DIV/0!</v>
          </cell>
          <cell r="AN225" t="e">
            <v>#DIV/0!</v>
          </cell>
          <cell r="AO225" t="e">
            <v>#DIV/0!</v>
          </cell>
          <cell r="AP225" t="e">
            <v>#DIV/0!</v>
          </cell>
          <cell r="AQ225" t="e">
            <v>#DIV/0!</v>
          </cell>
          <cell r="AR225" t="e">
            <v>#DIV/0!</v>
          </cell>
          <cell r="AS225" t="e">
            <v>#DIV/0!</v>
          </cell>
          <cell r="AT225" t="e">
            <v>#DIV/0!</v>
          </cell>
          <cell r="AU225" t="e">
            <v>#DIV/0!</v>
          </cell>
          <cell r="AV225" t="e">
            <v>#DIV/0!</v>
          </cell>
          <cell r="AW225" t="e">
            <v>#DIV/0!</v>
          </cell>
          <cell r="AX225" t="e">
            <v>#DIV/0!</v>
          </cell>
          <cell r="AY225" t="e">
            <v>#DIV/0!</v>
          </cell>
          <cell r="AZ225" t="e">
            <v>#DIV/0!</v>
          </cell>
          <cell r="BA225" t="e">
            <v>#DIV/0!</v>
          </cell>
          <cell r="BB225" t="e">
            <v>#DIV/0!</v>
          </cell>
          <cell r="BC225" t="e">
            <v>#DIV/0!</v>
          </cell>
          <cell r="BD225" t="e">
            <v>#DIV/0!</v>
          </cell>
          <cell r="BE225" t="e">
            <v>#DIV/0!</v>
          </cell>
          <cell r="BF225" t="e">
            <v>#DIV/0!</v>
          </cell>
          <cell r="BG225" t="e">
            <v>#DIV/0!</v>
          </cell>
          <cell r="BH225" t="e">
            <v>#DIV/0!</v>
          </cell>
          <cell r="BI225" t="e">
            <v>#DIV/0!</v>
          </cell>
          <cell r="BJ225" t="e">
            <v>#DIV/0!</v>
          </cell>
          <cell r="BK225" t="e">
            <v>#DIV/0!</v>
          </cell>
          <cell r="BL225" t="e">
            <v>#DIV/0!</v>
          </cell>
          <cell r="BM225" t="e">
            <v>#DIV/0!</v>
          </cell>
          <cell r="BN225" t="e">
            <v>#DIV/0!</v>
          </cell>
          <cell r="BO225" t="e">
            <v>#DIV/0!</v>
          </cell>
          <cell r="BP225" t="e">
            <v>#DIV/0!</v>
          </cell>
          <cell r="BR225" t="e">
            <v>#DIV/0!</v>
          </cell>
          <cell r="BS225" t="e">
            <v>#DIV/0!</v>
          </cell>
          <cell r="BT225" t="e">
            <v>#DIV/0!</v>
          </cell>
          <cell r="BU225" t="e">
            <v>#DIV/0!</v>
          </cell>
          <cell r="BV225" t="e">
            <v>#DIV/0!</v>
          </cell>
          <cell r="BW225" t="e">
            <v>#DIV/0!</v>
          </cell>
          <cell r="BX225" t="e">
            <v>#DIV/0!</v>
          </cell>
          <cell r="BY225" t="e">
            <v>#DIV/0!</v>
          </cell>
          <cell r="BZ225" t="e">
            <v>#DIV/0!</v>
          </cell>
          <cell r="CA225" t="e">
            <v>#DIV/0!</v>
          </cell>
          <cell r="CB225" t="e">
            <v>#DIV/0!</v>
          </cell>
          <cell r="CC225" t="e">
            <v>#DIV/0!</v>
          </cell>
          <cell r="CD225" t="e">
            <v>#DIV/0!</v>
          </cell>
          <cell r="CE225" t="e">
            <v>#DIV/0!</v>
          </cell>
          <cell r="CF225" t="e">
            <v>#DIV/0!</v>
          </cell>
          <cell r="CG225" t="e">
            <v>#DIV/0!</v>
          </cell>
          <cell r="CH225" t="e">
            <v>#DIV/0!</v>
          </cell>
          <cell r="CI225" t="e">
            <v>#DIV/0!</v>
          </cell>
          <cell r="CJ225" t="e">
            <v>#DIV/0!</v>
          </cell>
          <cell r="CK225" t="e">
            <v>#DIV/0!</v>
          </cell>
          <cell r="CL225" t="e">
            <v>#DIV/0!</v>
          </cell>
        </row>
        <row r="226">
          <cell r="A226">
            <v>51400</v>
          </cell>
          <cell r="B226" t="str">
            <v>514 Stipends</v>
          </cell>
          <cell r="E226" t="e">
            <v>#DIV/0!</v>
          </cell>
          <cell r="F226" t="e">
            <v>#DIV/0!</v>
          </cell>
          <cell r="G226" t="e">
            <v>#DIV/0!</v>
          </cell>
          <cell r="H226" t="e">
            <v>#DIV/0!</v>
          </cell>
          <cell r="I226" t="e">
            <v>#DIV/0!</v>
          </cell>
          <cell r="J226" t="e">
            <v>#DIV/0!</v>
          </cell>
          <cell r="K226" t="e">
            <v>#DIV/0!</v>
          </cell>
          <cell r="L226" t="e">
            <v>#DIV/0!</v>
          </cell>
          <cell r="M226" t="e">
            <v>#DIV/0!</v>
          </cell>
          <cell r="N226" t="e">
            <v>#DIV/0!</v>
          </cell>
          <cell r="O226" t="e">
            <v>#DIV/0!</v>
          </cell>
          <cell r="P226" t="e">
            <v>#DIV/0!</v>
          </cell>
          <cell r="Q226" t="e">
            <v>#DIV/0!</v>
          </cell>
          <cell r="R226" t="e">
            <v>#DIV/0!</v>
          </cell>
          <cell r="S226" t="e">
            <v>#DIV/0!</v>
          </cell>
          <cell r="T226" t="e">
            <v>#DIV/0!</v>
          </cell>
          <cell r="U226" t="e">
            <v>#DIV/0!</v>
          </cell>
          <cell r="V226" t="e">
            <v>#DIV/0!</v>
          </cell>
          <cell r="W226" t="e">
            <v>#DIV/0!</v>
          </cell>
          <cell r="X226" t="e">
            <v>#DIV/0!</v>
          </cell>
          <cell r="Y226" t="e">
            <v>#DIV/0!</v>
          </cell>
          <cell r="Z226" t="e">
            <v>#DIV/0!</v>
          </cell>
          <cell r="AA226" t="e">
            <v>#DIV/0!</v>
          </cell>
          <cell r="AB226" t="e">
            <v>#DIV/0!</v>
          </cell>
          <cell r="AC226" t="e">
            <v>#DIV/0!</v>
          </cell>
          <cell r="AD226" t="e">
            <v>#DIV/0!</v>
          </cell>
          <cell r="AE226" t="e">
            <v>#DIV/0!</v>
          </cell>
          <cell r="AF226" t="e">
            <v>#DIV/0!</v>
          </cell>
          <cell r="AG226" t="e">
            <v>#DIV/0!</v>
          </cell>
          <cell r="AH226" t="e">
            <v>#DIV/0!</v>
          </cell>
          <cell r="AI226" t="e">
            <v>#DIV/0!</v>
          </cell>
          <cell r="AJ226" t="e">
            <v>#DIV/0!</v>
          </cell>
          <cell r="AK226" t="e">
            <v>#DIV/0!</v>
          </cell>
          <cell r="AL226" t="e">
            <v>#DIV/0!</v>
          </cell>
          <cell r="AM226" t="e">
            <v>#DIV/0!</v>
          </cell>
          <cell r="AN226" t="e">
            <v>#DIV/0!</v>
          </cell>
          <cell r="AO226" t="e">
            <v>#DIV/0!</v>
          </cell>
          <cell r="AP226" t="e">
            <v>#DIV/0!</v>
          </cell>
          <cell r="AQ226" t="e">
            <v>#DIV/0!</v>
          </cell>
          <cell r="AR226" t="e">
            <v>#DIV/0!</v>
          </cell>
          <cell r="AS226" t="e">
            <v>#DIV/0!</v>
          </cell>
          <cell r="AT226" t="e">
            <v>#DIV/0!</v>
          </cell>
          <cell r="AU226" t="e">
            <v>#DIV/0!</v>
          </cell>
          <cell r="AV226" t="e">
            <v>#DIV/0!</v>
          </cell>
          <cell r="AW226" t="e">
            <v>#DIV/0!</v>
          </cell>
          <cell r="AX226" t="e">
            <v>#DIV/0!</v>
          </cell>
          <cell r="AY226" t="e">
            <v>#DIV/0!</v>
          </cell>
          <cell r="AZ226" t="e">
            <v>#DIV/0!</v>
          </cell>
          <cell r="BA226" t="e">
            <v>#DIV/0!</v>
          </cell>
          <cell r="BB226" t="e">
            <v>#DIV/0!</v>
          </cell>
          <cell r="BC226" t="e">
            <v>#DIV/0!</v>
          </cell>
          <cell r="BD226" t="e">
            <v>#DIV/0!</v>
          </cell>
          <cell r="BE226" t="e">
            <v>#DIV/0!</v>
          </cell>
          <cell r="BF226" t="e">
            <v>#DIV/0!</v>
          </cell>
          <cell r="BG226" t="e">
            <v>#DIV/0!</v>
          </cell>
          <cell r="BH226" t="e">
            <v>#DIV/0!</v>
          </cell>
          <cell r="BI226" t="e">
            <v>#DIV/0!</v>
          </cell>
          <cell r="BJ226" t="e">
            <v>#DIV/0!</v>
          </cell>
          <cell r="BK226" t="e">
            <v>#DIV/0!</v>
          </cell>
          <cell r="BL226" t="e">
            <v>#DIV/0!</v>
          </cell>
          <cell r="BM226" t="e">
            <v>#DIV/0!</v>
          </cell>
          <cell r="BN226" t="e">
            <v>#DIV/0!</v>
          </cell>
          <cell r="BO226" t="e">
            <v>#DIV/0!</v>
          </cell>
          <cell r="BP226" t="e">
            <v>#DIV/0!</v>
          </cell>
          <cell r="BR226" t="e">
            <v>#DIV/0!</v>
          </cell>
          <cell r="BS226" t="e">
            <v>#DIV/0!</v>
          </cell>
          <cell r="BT226" t="e">
            <v>#DIV/0!</v>
          </cell>
          <cell r="BU226" t="e">
            <v>#DIV/0!</v>
          </cell>
          <cell r="BV226" t="e">
            <v>#DIV/0!</v>
          </cell>
          <cell r="BW226" t="e">
            <v>#DIV/0!</v>
          </cell>
          <cell r="BX226" t="e">
            <v>#DIV/0!</v>
          </cell>
          <cell r="BY226" t="e">
            <v>#DIV/0!</v>
          </cell>
          <cell r="BZ226" t="e">
            <v>#DIV/0!</v>
          </cell>
          <cell r="CA226" t="e">
            <v>#DIV/0!</v>
          </cell>
          <cell r="CB226" t="e">
            <v>#DIV/0!</v>
          </cell>
          <cell r="CC226" t="e">
            <v>#DIV/0!</v>
          </cell>
          <cell r="CD226" t="e">
            <v>#DIV/0!</v>
          </cell>
          <cell r="CE226" t="e">
            <v>#DIV/0!</v>
          </cell>
          <cell r="CF226" t="e">
            <v>#DIV/0!</v>
          </cell>
          <cell r="CG226" t="e">
            <v>#DIV/0!</v>
          </cell>
          <cell r="CH226" t="e">
            <v>#DIV/0!</v>
          </cell>
          <cell r="CI226" t="e">
            <v>#DIV/0!</v>
          </cell>
          <cell r="CJ226" t="e">
            <v>#DIV/0!</v>
          </cell>
          <cell r="CK226" t="e">
            <v>#DIV/0!</v>
          </cell>
          <cell r="CL226" t="e">
            <v>#DIV/0!</v>
          </cell>
        </row>
        <row r="227">
          <cell r="A227">
            <v>52100</v>
          </cell>
          <cell r="B227" t="str">
            <v>521 Health/Medical Benefits</v>
          </cell>
          <cell r="E227" t="e">
            <v>#DIV/0!</v>
          </cell>
          <cell r="F227" t="e">
            <v>#DIV/0!</v>
          </cell>
          <cell r="G227" t="e">
            <v>#DIV/0!</v>
          </cell>
          <cell r="H227" t="e">
            <v>#DIV/0!</v>
          </cell>
          <cell r="I227" t="e">
            <v>#DIV/0!</v>
          </cell>
          <cell r="J227" t="e">
            <v>#DIV/0!</v>
          </cell>
          <cell r="K227" t="e">
            <v>#DIV/0!</v>
          </cell>
          <cell r="L227" t="e">
            <v>#DIV/0!</v>
          </cell>
          <cell r="M227" t="e">
            <v>#DIV/0!</v>
          </cell>
          <cell r="N227" t="e">
            <v>#DIV/0!</v>
          </cell>
          <cell r="O227" t="e">
            <v>#DIV/0!</v>
          </cell>
          <cell r="P227" t="e">
            <v>#DIV/0!</v>
          </cell>
          <cell r="Q227" t="e">
            <v>#DIV/0!</v>
          </cell>
          <cell r="R227" t="e">
            <v>#DIV/0!</v>
          </cell>
          <cell r="S227" t="e">
            <v>#DIV/0!</v>
          </cell>
          <cell r="T227" t="e">
            <v>#DIV/0!</v>
          </cell>
          <cell r="U227" t="e">
            <v>#DIV/0!</v>
          </cell>
          <cell r="V227" t="e">
            <v>#DIV/0!</v>
          </cell>
          <cell r="W227" t="e">
            <v>#DIV/0!</v>
          </cell>
          <cell r="X227" t="e">
            <v>#DIV/0!</v>
          </cell>
          <cell r="Y227" t="e">
            <v>#DIV/0!</v>
          </cell>
          <cell r="Z227" t="e">
            <v>#DIV/0!</v>
          </cell>
          <cell r="AA227" t="e">
            <v>#DIV/0!</v>
          </cell>
          <cell r="AB227" t="e">
            <v>#DIV/0!</v>
          </cell>
          <cell r="AC227" t="e">
            <v>#DIV/0!</v>
          </cell>
          <cell r="AD227" t="e">
            <v>#DIV/0!</v>
          </cell>
          <cell r="AE227" t="e">
            <v>#DIV/0!</v>
          </cell>
          <cell r="AF227" t="e">
            <v>#DIV/0!</v>
          </cell>
          <cell r="AG227" t="e">
            <v>#DIV/0!</v>
          </cell>
          <cell r="AH227" t="e">
            <v>#DIV/0!</v>
          </cell>
          <cell r="AI227" t="e">
            <v>#DIV/0!</v>
          </cell>
          <cell r="AJ227" t="e">
            <v>#DIV/0!</v>
          </cell>
          <cell r="AK227" t="e">
            <v>#DIV/0!</v>
          </cell>
          <cell r="AL227" t="e">
            <v>#DIV/0!</v>
          </cell>
          <cell r="AM227" t="e">
            <v>#DIV/0!</v>
          </cell>
          <cell r="AN227" t="e">
            <v>#DIV/0!</v>
          </cell>
          <cell r="AO227" t="e">
            <v>#DIV/0!</v>
          </cell>
          <cell r="AP227" t="e">
            <v>#DIV/0!</v>
          </cell>
          <cell r="AQ227" t="e">
            <v>#DIV/0!</v>
          </cell>
          <cell r="AR227" t="e">
            <v>#DIV/0!</v>
          </cell>
          <cell r="AS227" t="e">
            <v>#DIV/0!</v>
          </cell>
          <cell r="AT227" t="e">
            <v>#DIV/0!</v>
          </cell>
          <cell r="AU227" t="e">
            <v>#DIV/0!</v>
          </cell>
          <cell r="AV227" t="e">
            <v>#DIV/0!</v>
          </cell>
          <cell r="AW227" t="e">
            <v>#DIV/0!</v>
          </cell>
          <cell r="AX227" t="e">
            <v>#DIV/0!</v>
          </cell>
          <cell r="AY227" t="e">
            <v>#DIV/0!</v>
          </cell>
          <cell r="AZ227" t="e">
            <v>#DIV/0!</v>
          </cell>
          <cell r="BA227" t="e">
            <v>#DIV/0!</v>
          </cell>
          <cell r="BB227" t="e">
            <v>#DIV/0!</v>
          </cell>
          <cell r="BC227" t="e">
            <v>#DIV/0!</v>
          </cell>
          <cell r="BD227" t="e">
            <v>#DIV/0!</v>
          </cell>
          <cell r="BE227" t="e">
            <v>#DIV/0!</v>
          </cell>
          <cell r="BF227" t="e">
            <v>#DIV/0!</v>
          </cell>
          <cell r="BG227" t="e">
            <v>#DIV/0!</v>
          </cell>
          <cell r="BH227" t="e">
            <v>#DIV/0!</v>
          </cell>
          <cell r="BI227" t="e">
            <v>#DIV/0!</v>
          </cell>
          <cell r="BJ227" t="e">
            <v>#DIV/0!</v>
          </cell>
          <cell r="BK227" t="e">
            <v>#DIV/0!</v>
          </cell>
          <cell r="BL227" t="e">
            <v>#DIV/0!</v>
          </cell>
          <cell r="BM227" t="e">
            <v>#DIV/0!</v>
          </cell>
          <cell r="BN227" t="e">
            <v>#DIV/0!</v>
          </cell>
          <cell r="BO227" t="e">
            <v>#DIV/0!</v>
          </cell>
          <cell r="BP227" t="e">
            <v>#DIV/0!</v>
          </cell>
          <cell r="BR227" t="e">
            <v>#DIV/0!</v>
          </cell>
          <cell r="BS227" t="e">
            <v>#DIV/0!</v>
          </cell>
          <cell r="BT227" t="e">
            <v>#DIV/0!</v>
          </cell>
          <cell r="BU227" t="e">
            <v>#DIV/0!</v>
          </cell>
          <cell r="BV227" t="e">
            <v>#DIV/0!</v>
          </cell>
          <cell r="BW227" t="e">
            <v>#DIV/0!</v>
          </cell>
          <cell r="BX227" t="e">
            <v>#DIV/0!</v>
          </cell>
          <cell r="BY227" t="e">
            <v>#DIV/0!</v>
          </cell>
          <cell r="BZ227" t="e">
            <v>#DIV/0!</v>
          </cell>
          <cell r="CA227" t="e">
            <v>#DIV/0!</v>
          </cell>
          <cell r="CB227" t="e">
            <v>#DIV/0!</v>
          </cell>
          <cell r="CC227" t="e">
            <v>#DIV/0!</v>
          </cell>
          <cell r="CD227" t="e">
            <v>#DIV/0!</v>
          </cell>
          <cell r="CE227" t="e">
            <v>#DIV/0!</v>
          </cell>
          <cell r="CF227" t="e">
            <v>#DIV/0!</v>
          </cell>
          <cell r="CG227" t="e">
            <v>#DIV/0!</v>
          </cell>
          <cell r="CH227" t="e">
            <v>#DIV/0!</v>
          </cell>
          <cell r="CI227" t="e">
            <v>#DIV/0!</v>
          </cell>
          <cell r="CJ227" t="e">
            <v>#DIV/0!</v>
          </cell>
          <cell r="CK227" t="e">
            <v>#DIV/0!</v>
          </cell>
          <cell r="CL227" t="e">
            <v>#DIV/0!</v>
          </cell>
        </row>
        <row r="228">
          <cell r="A228">
            <v>52200</v>
          </cell>
          <cell r="B228" t="str">
            <v>522 OPEB and Retirement Payments</v>
          </cell>
          <cell r="E228" t="e">
            <v>#DIV/0!</v>
          </cell>
          <cell r="F228" t="e">
            <v>#DIV/0!</v>
          </cell>
          <cell r="G228" t="e">
            <v>#DIV/0!</v>
          </cell>
          <cell r="H228" t="e">
            <v>#DIV/0!</v>
          </cell>
          <cell r="I228" t="e">
            <v>#DIV/0!</v>
          </cell>
          <cell r="J228" t="e">
            <v>#DIV/0!</v>
          </cell>
          <cell r="K228" t="e">
            <v>#DIV/0!</v>
          </cell>
          <cell r="L228" t="e">
            <v>#DIV/0!</v>
          </cell>
          <cell r="M228" t="e">
            <v>#DIV/0!</v>
          </cell>
          <cell r="N228" t="e">
            <v>#DIV/0!</v>
          </cell>
          <cell r="O228" t="e">
            <v>#DIV/0!</v>
          </cell>
          <cell r="P228" t="e">
            <v>#DIV/0!</v>
          </cell>
          <cell r="Q228" t="e">
            <v>#DIV/0!</v>
          </cell>
          <cell r="R228" t="e">
            <v>#DIV/0!</v>
          </cell>
          <cell r="S228" t="e">
            <v>#DIV/0!</v>
          </cell>
          <cell r="T228" t="e">
            <v>#DIV/0!</v>
          </cell>
          <cell r="U228" t="e">
            <v>#DIV/0!</v>
          </cell>
          <cell r="V228" t="e">
            <v>#DIV/0!</v>
          </cell>
          <cell r="W228" t="e">
            <v>#DIV/0!</v>
          </cell>
          <cell r="X228" t="e">
            <v>#DIV/0!</v>
          </cell>
          <cell r="Y228" t="e">
            <v>#DIV/0!</v>
          </cell>
          <cell r="Z228" t="e">
            <v>#DIV/0!</v>
          </cell>
          <cell r="AA228" t="e">
            <v>#DIV/0!</v>
          </cell>
          <cell r="AB228" t="e">
            <v>#DIV/0!</v>
          </cell>
          <cell r="AC228" t="e">
            <v>#DIV/0!</v>
          </cell>
          <cell r="AD228" t="e">
            <v>#DIV/0!</v>
          </cell>
          <cell r="AE228" t="e">
            <v>#DIV/0!</v>
          </cell>
          <cell r="AF228" t="e">
            <v>#DIV/0!</v>
          </cell>
          <cell r="AG228" t="e">
            <v>#DIV/0!</v>
          </cell>
          <cell r="AH228" t="e">
            <v>#DIV/0!</v>
          </cell>
          <cell r="AI228" t="e">
            <v>#DIV/0!</v>
          </cell>
          <cell r="AJ228" t="e">
            <v>#DIV/0!</v>
          </cell>
          <cell r="AK228" t="e">
            <v>#DIV/0!</v>
          </cell>
          <cell r="AL228" t="e">
            <v>#DIV/0!</v>
          </cell>
          <cell r="AM228" t="e">
            <v>#DIV/0!</v>
          </cell>
          <cell r="AN228" t="e">
            <v>#DIV/0!</v>
          </cell>
          <cell r="AO228" t="e">
            <v>#DIV/0!</v>
          </cell>
          <cell r="AP228" t="e">
            <v>#DIV/0!</v>
          </cell>
          <cell r="AQ228" t="e">
            <v>#DIV/0!</v>
          </cell>
          <cell r="AR228" t="e">
            <v>#DIV/0!</v>
          </cell>
          <cell r="AS228" t="e">
            <v>#DIV/0!</v>
          </cell>
          <cell r="AT228" t="e">
            <v>#DIV/0!</v>
          </cell>
          <cell r="AU228" t="e">
            <v>#DIV/0!</v>
          </cell>
          <cell r="AV228" t="e">
            <v>#DIV/0!</v>
          </cell>
          <cell r="AW228" t="e">
            <v>#DIV/0!</v>
          </cell>
          <cell r="AX228" t="e">
            <v>#DIV/0!</v>
          </cell>
          <cell r="AY228" t="e">
            <v>#DIV/0!</v>
          </cell>
          <cell r="AZ228" t="e">
            <v>#DIV/0!</v>
          </cell>
          <cell r="BA228" t="e">
            <v>#DIV/0!</v>
          </cell>
          <cell r="BB228" t="e">
            <v>#DIV/0!</v>
          </cell>
          <cell r="BC228" t="e">
            <v>#DIV/0!</v>
          </cell>
          <cell r="BD228" t="e">
            <v>#DIV/0!</v>
          </cell>
          <cell r="BE228" t="e">
            <v>#DIV/0!</v>
          </cell>
          <cell r="BF228" t="e">
            <v>#DIV/0!</v>
          </cell>
          <cell r="BG228" t="e">
            <v>#DIV/0!</v>
          </cell>
          <cell r="BH228" t="e">
            <v>#DIV/0!</v>
          </cell>
          <cell r="BI228" t="e">
            <v>#DIV/0!</v>
          </cell>
          <cell r="BJ228" t="e">
            <v>#DIV/0!</v>
          </cell>
          <cell r="BK228" t="e">
            <v>#DIV/0!</v>
          </cell>
          <cell r="BL228" t="e">
            <v>#DIV/0!</v>
          </cell>
          <cell r="BM228" t="e">
            <v>#DIV/0!</v>
          </cell>
          <cell r="BN228" t="e">
            <v>#DIV/0!</v>
          </cell>
          <cell r="BO228" t="e">
            <v>#DIV/0!</v>
          </cell>
          <cell r="BP228" t="e">
            <v>#DIV/0!</v>
          </cell>
          <cell r="BR228" t="e">
            <v>#DIV/0!</v>
          </cell>
          <cell r="BS228" t="e">
            <v>#DIV/0!</v>
          </cell>
          <cell r="BT228" t="e">
            <v>#DIV/0!</v>
          </cell>
          <cell r="BU228" t="e">
            <v>#DIV/0!</v>
          </cell>
          <cell r="BV228" t="e">
            <v>#DIV/0!</v>
          </cell>
          <cell r="BW228" t="e">
            <v>#DIV/0!</v>
          </cell>
          <cell r="BX228" t="e">
            <v>#DIV/0!</v>
          </cell>
          <cell r="BY228" t="e">
            <v>#DIV/0!</v>
          </cell>
          <cell r="BZ228" t="e">
            <v>#DIV/0!</v>
          </cell>
          <cell r="CA228" t="e">
            <v>#DIV/0!</v>
          </cell>
          <cell r="CB228" t="e">
            <v>#DIV/0!</v>
          </cell>
          <cell r="CC228" t="e">
            <v>#DIV/0!</v>
          </cell>
          <cell r="CD228" t="e">
            <v>#DIV/0!</v>
          </cell>
          <cell r="CE228" t="e">
            <v>#DIV/0!</v>
          </cell>
          <cell r="CF228" t="e">
            <v>#DIV/0!</v>
          </cell>
          <cell r="CG228" t="e">
            <v>#DIV/0!</v>
          </cell>
          <cell r="CH228" t="e">
            <v>#DIV/0!</v>
          </cell>
          <cell r="CI228" t="e">
            <v>#DIV/0!</v>
          </cell>
          <cell r="CJ228" t="e">
            <v>#DIV/0!</v>
          </cell>
          <cell r="CK228" t="e">
            <v>#DIV/0!</v>
          </cell>
          <cell r="CL228" t="e">
            <v>#DIV/0!</v>
          </cell>
        </row>
        <row r="229">
          <cell r="A229">
            <v>52300</v>
          </cell>
          <cell r="B229" t="str">
            <v>523 FICA and Medicare</v>
          </cell>
          <cell r="E229" t="e">
            <v>#DIV/0!</v>
          </cell>
          <cell r="F229" t="e">
            <v>#DIV/0!</v>
          </cell>
          <cell r="G229" t="e">
            <v>#DIV/0!</v>
          </cell>
          <cell r="H229" t="e">
            <v>#DIV/0!</v>
          </cell>
          <cell r="I229" t="e">
            <v>#DIV/0!</v>
          </cell>
          <cell r="J229" t="e">
            <v>#DIV/0!</v>
          </cell>
          <cell r="K229" t="e">
            <v>#DIV/0!</v>
          </cell>
          <cell r="L229" t="e">
            <v>#DIV/0!</v>
          </cell>
          <cell r="M229" t="e">
            <v>#DIV/0!</v>
          </cell>
          <cell r="N229" t="e">
            <v>#DIV/0!</v>
          </cell>
          <cell r="O229" t="e">
            <v>#DIV/0!</v>
          </cell>
          <cell r="P229" t="e">
            <v>#DIV/0!</v>
          </cell>
          <cell r="Q229" t="e">
            <v>#DIV/0!</v>
          </cell>
          <cell r="R229" t="e">
            <v>#DIV/0!</v>
          </cell>
          <cell r="S229" t="e">
            <v>#DIV/0!</v>
          </cell>
          <cell r="T229" t="e">
            <v>#DIV/0!</v>
          </cell>
          <cell r="U229" t="e">
            <v>#DIV/0!</v>
          </cell>
          <cell r="V229" t="e">
            <v>#DIV/0!</v>
          </cell>
          <cell r="W229" t="e">
            <v>#DIV/0!</v>
          </cell>
          <cell r="X229" t="e">
            <v>#DIV/0!</v>
          </cell>
          <cell r="Y229" t="e">
            <v>#DIV/0!</v>
          </cell>
          <cell r="Z229" t="e">
            <v>#DIV/0!</v>
          </cell>
          <cell r="AA229" t="e">
            <v>#DIV/0!</v>
          </cell>
          <cell r="AB229" t="e">
            <v>#DIV/0!</v>
          </cell>
          <cell r="AC229" t="e">
            <v>#DIV/0!</v>
          </cell>
          <cell r="AD229" t="e">
            <v>#DIV/0!</v>
          </cell>
          <cell r="AE229" t="e">
            <v>#DIV/0!</v>
          </cell>
          <cell r="AF229" t="e">
            <v>#DIV/0!</v>
          </cell>
          <cell r="AG229" t="e">
            <v>#DIV/0!</v>
          </cell>
          <cell r="AH229" t="e">
            <v>#DIV/0!</v>
          </cell>
          <cell r="AI229" t="e">
            <v>#DIV/0!</v>
          </cell>
          <cell r="AJ229" t="e">
            <v>#DIV/0!</v>
          </cell>
          <cell r="AK229" t="e">
            <v>#DIV/0!</v>
          </cell>
          <cell r="AL229" t="e">
            <v>#DIV/0!</v>
          </cell>
          <cell r="AM229" t="e">
            <v>#DIV/0!</v>
          </cell>
          <cell r="AN229" t="e">
            <v>#DIV/0!</v>
          </cell>
          <cell r="AO229" t="e">
            <v>#DIV/0!</v>
          </cell>
          <cell r="AP229" t="e">
            <v>#DIV/0!</v>
          </cell>
          <cell r="AQ229" t="e">
            <v>#DIV/0!</v>
          </cell>
          <cell r="AR229" t="e">
            <v>#DIV/0!</v>
          </cell>
          <cell r="AS229" t="e">
            <v>#DIV/0!</v>
          </cell>
          <cell r="AT229" t="e">
            <v>#DIV/0!</v>
          </cell>
          <cell r="AU229" t="e">
            <v>#DIV/0!</v>
          </cell>
          <cell r="AV229" t="e">
            <v>#DIV/0!</v>
          </cell>
          <cell r="AW229" t="e">
            <v>#DIV/0!</v>
          </cell>
          <cell r="AX229" t="e">
            <v>#DIV/0!</v>
          </cell>
          <cell r="AY229" t="e">
            <v>#DIV/0!</v>
          </cell>
          <cell r="AZ229" t="e">
            <v>#DIV/0!</v>
          </cell>
          <cell r="BA229" t="e">
            <v>#DIV/0!</v>
          </cell>
          <cell r="BB229" t="e">
            <v>#DIV/0!</v>
          </cell>
          <cell r="BC229" t="e">
            <v>#DIV/0!</v>
          </cell>
          <cell r="BD229" t="e">
            <v>#DIV/0!</v>
          </cell>
          <cell r="BE229" t="e">
            <v>#DIV/0!</v>
          </cell>
          <cell r="BF229" t="e">
            <v>#DIV/0!</v>
          </cell>
          <cell r="BG229" t="e">
            <v>#DIV/0!</v>
          </cell>
          <cell r="BH229" t="e">
            <v>#DIV/0!</v>
          </cell>
          <cell r="BI229" t="e">
            <v>#DIV/0!</v>
          </cell>
          <cell r="BJ229" t="e">
            <v>#DIV/0!</v>
          </cell>
          <cell r="BK229" t="e">
            <v>#DIV/0!</v>
          </cell>
          <cell r="BL229" t="e">
            <v>#DIV/0!</v>
          </cell>
          <cell r="BM229" t="e">
            <v>#DIV/0!</v>
          </cell>
          <cell r="BN229" t="e">
            <v>#DIV/0!</v>
          </cell>
          <cell r="BO229" t="e">
            <v>#DIV/0!</v>
          </cell>
          <cell r="BP229" t="e">
            <v>#DIV/0!</v>
          </cell>
          <cell r="BR229" t="e">
            <v>#DIV/0!</v>
          </cell>
          <cell r="BS229" t="e">
            <v>#DIV/0!</v>
          </cell>
          <cell r="BT229" t="e">
            <v>#DIV/0!</v>
          </cell>
          <cell r="BU229" t="e">
            <v>#DIV/0!</v>
          </cell>
          <cell r="BV229" t="e">
            <v>#DIV/0!</v>
          </cell>
          <cell r="BW229" t="e">
            <v>#DIV/0!</v>
          </cell>
          <cell r="BX229" t="e">
            <v>#DIV/0!</v>
          </cell>
          <cell r="BY229" t="e">
            <v>#DIV/0!</v>
          </cell>
          <cell r="BZ229" t="e">
            <v>#DIV/0!</v>
          </cell>
          <cell r="CA229" t="e">
            <v>#DIV/0!</v>
          </cell>
          <cell r="CB229" t="e">
            <v>#DIV/0!</v>
          </cell>
          <cell r="CC229" t="e">
            <v>#DIV/0!</v>
          </cell>
          <cell r="CD229" t="e">
            <v>#DIV/0!</v>
          </cell>
          <cell r="CE229" t="e">
            <v>#DIV/0!</v>
          </cell>
          <cell r="CF229" t="e">
            <v>#DIV/0!</v>
          </cell>
          <cell r="CG229" t="e">
            <v>#DIV/0!</v>
          </cell>
          <cell r="CH229" t="e">
            <v>#DIV/0!</v>
          </cell>
          <cell r="CI229" t="e">
            <v>#DIV/0!</v>
          </cell>
          <cell r="CJ229" t="e">
            <v>#DIV/0!</v>
          </cell>
          <cell r="CK229" t="e">
            <v>#DIV/0!</v>
          </cell>
          <cell r="CL229" t="e">
            <v>#DIV/0!</v>
          </cell>
        </row>
        <row r="230">
          <cell r="A230">
            <v>52400</v>
          </cell>
          <cell r="B230" t="str">
            <v>524 Voluntary Savings Contributions</v>
          </cell>
          <cell r="E230" t="e">
            <v>#DIV/0!</v>
          </cell>
          <cell r="F230" t="e">
            <v>#DIV/0!</v>
          </cell>
          <cell r="G230" t="e">
            <v>#DIV/0!</v>
          </cell>
          <cell r="H230" t="e">
            <v>#DIV/0!</v>
          </cell>
          <cell r="I230" t="e">
            <v>#DIV/0!</v>
          </cell>
          <cell r="J230" t="e">
            <v>#DIV/0!</v>
          </cell>
          <cell r="K230" t="e">
            <v>#DIV/0!</v>
          </cell>
          <cell r="L230" t="e">
            <v>#DIV/0!</v>
          </cell>
          <cell r="M230" t="e">
            <v>#DIV/0!</v>
          </cell>
          <cell r="N230" t="e">
            <v>#DIV/0!</v>
          </cell>
          <cell r="O230" t="e">
            <v>#DIV/0!</v>
          </cell>
          <cell r="P230" t="e">
            <v>#DIV/0!</v>
          </cell>
          <cell r="Q230" t="e">
            <v>#DIV/0!</v>
          </cell>
          <cell r="R230" t="e">
            <v>#DIV/0!</v>
          </cell>
          <cell r="S230" t="e">
            <v>#DIV/0!</v>
          </cell>
          <cell r="T230" t="e">
            <v>#DIV/0!</v>
          </cell>
          <cell r="U230" t="e">
            <v>#DIV/0!</v>
          </cell>
          <cell r="V230" t="e">
            <v>#DIV/0!</v>
          </cell>
          <cell r="W230" t="e">
            <v>#DIV/0!</v>
          </cell>
          <cell r="X230" t="e">
            <v>#DIV/0!</v>
          </cell>
          <cell r="Y230" t="e">
            <v>#DIV/0!</v>
          </cell>
          <cell r="Z230" t="e">
            <v>#DIV/0!</v>
          </cell>
          <cell r="AA230" t="e">
            <v>#DIV/0!</v>
          </cell>
          <cell r="AB230" t="e">
            <v>#DIV/0!</v>
          </cell>
          <cell r="AC230" t="e">
            <v>#DIV/0!</v>
          </cell>
          <cell r="AD230" t="e">
            <v>#DIV/0!</v>
          </cell>
          <cell r="AE230" t="e">
            <v>#DIV/0!</v>
          </cell>
          <cell r="AF230" t="e">
            <v>#DIV/0!</v>
          </cell>
          <cell r="AG230" t="e">
            <v>#DIV/0!</v>
          </cell>
          <cell r="AH230" t="e">
            <v>#DIV/0!</v>
          </cell>
          <cell r="AI230" t="e">
            <v>#DIV/0!</v>
          </cell>
          <cell r="AJ230" t="e">
            <v>#DIV/0!</v>
          </cell>
          <cell r="AK230" t="e">
            <v>#DIV/0!</v>
          </cell>
          <cell r="AL230" t="e">
            <v>#DIV/0!</v>
          </cell>
          <cell r="AM230" t="e">
            <v>#DIV/0!</v>
          </cell>
          <cell r="AN230" t="e">
            <v>#DIV/0!</v>
          </cell>
          <cell r="AO230" t="e">
            <v>#DIV/0!</v>
          </cell>
          <cell r="AP230" t="e">
            <v>#DIV/0!</v>
          </cell>
          <cell r="AQ230" t="e">
            <v>#DIV/0!</v>
          </cell>
          <cell r="AR230" t="e">
            <v>#DIV/0!</v>
          </cell>
          <cell r="AS230" t="e">
            <v>#DIV/0!</v>
          </cell>
          <cell r="AT230" t="e">
            <v>#DIV/0!</v>
          </cell>
          <cell r="AU230" t="e">
            <v>#DIV/0!</v>
          </cell>
          <cell r="AV230" t="e">
            <v>#DIV/0!</v>
          </cell>
          <cell r="AW230" t="e">
            <v>#DIV/0!</v>
          </cell>
          <cell r="AX230" t="e">
            <v>#DIV/0!</v>
          </cell>
          <cell r="AY230" t="e">
            <v>#DIV/0!</v>
          </cell>
          <cell r="AZ230" t="e">
            <v>#DIV/0!</v>
          </cell>
          <cell r="BA230" t="e">
            <v>#DIV/0!</v>
          </cell>
          <cell r="BB230" t="e">
            <v>#DIV/0!</v>
          </cell>
          <cell r="BC230" t="e">
            <v>#DIV/0!</v>
          </cell>
          <cell r="BD230" t="e">
            <v>#DIV/0!</v>
          </cell>
          <cell r="BE230" t="e">
            <v>#DIV/0!</v>
          </cell>
          <cell r="BF230" t="e">
            <v>#DIV/0!</v>
          </cell>
          <cell r="BG230" t="e">
            <v>#DIV/0!</v>
          </cell>
          <cell r="BH230" t="e">
            <v>#DIV/0!</v>
          </cell>
          <cell r="BI230" t="e">
            <v>#DIV/0!</v>
          </cell>
          <cell r="BJ230" t="e">
            <v>#DIV/0!</v>
          </cell>
          <cell r="BK230" t="e">
            <v>#DIV/0!</v>
          </cell>
          <cell r="BL230" t="e">
            <v>#DIV/0!</v>
          </cell>
          <cell r="BM230" t="e">
            <v>#DIV/0!</v>
          </cell>
          <cell r="BN230" t="e">
            <v>#DIV/0!</v>
          </cell>
          <cell r="BO230" t="e">
            <v>#DIV/0!</v>
          </cell>
          <cell r="BP230" t="e">
            <v>#DIV/0!</v>
          </cell>
          <cell r="BR230" t="e">
            <v>#DIV/0!</v>
          </cell>
          <cell r="BS230" t="e">
            <v>#DIV/0!</v>
          </cell>
          <cell r="BT230" t="e">
            <v>#DIV/0!</v>
          </cell>
          <cell r="BU230" t="e">
            <v>#DIV/0!</v>
          </cell>
          <cell r="BV230" t="e">
            <v>#DIV/0!</v>
          </cell>
          <cell r="BW230" t="e">
            <v>#DIV/0!</v>
          </cell>
          <cell r="BX230" t="e">
            <v>#DIV/0!</v>
          </cell>
          <cell r="BY230" t="e">
            <v>#DIV/0!</v>
          </cell>
          <cell r="BZ230" t="e">
            <v>#DIV/0!</v>
          </cell>
          <cell r="CA230" t="e">
            <v>#DIV/0!</v>
          </cell>
          <cell r="CB230" t="e">
            <v>#DIV/0!</v>
          </cell>
          <cell r="CC230" t="e">
            <v>#DIV/0!</v>
          </cell>
          <cell r="CD230" t="e">
            <v>#DIV/0!</v>
          </cell>
          <cell r="CE230" t="e">
            <v>#DIV/0!</v>
          </cell>
          <cell r="CF230" t="e">
            <v>#DIV/0!</v>
          </cell>
          <cell r="CG230" t="e">
            <v>#DIV/0!</v>
          </cell>
          <cell r="CH230" t="e">
            <v>#DIV/0!</v>
          </cell>
          <cell r="CI230" t="e">
            <v>#DIV/0!</v>
          </cell>
          <cell r="CJ230" t="e">
            <v>#DIV/0!</v>
          </cell>
          <cell r="CK230" t="e">
            <v>#DIV/0!</v>
          </cell>
          <cell r="CL230" t="e">
            <v>#DIV/0!</v>
          </cell>
        </row>
        <row r="231">
          <cell r="A231">
            <v>52500</v>
          </cell>
          <cell r="B231" t="str">
            <v>525 Unemployment Compensation</v>
          </cell>
          <cell r="E231" t="e">
            <v>#DIV/0!</v>
          </cell>
          <cell r="F231" t="e">
            <v>#DIV/0!</v>
          </cell>
          <cell r="G231" t="e">
            <v>#DIV/0!</v>
          </cell>
          <cell r="H231" t="e">
            <v>#DIV/0!</v>
          </cell>
          <cell r="I231" t="e">
            <v>#DIV/0!</v>
          </cell>
          <cell r="J231" t="e">
            <v>#DIV/0!</v>
          </cell>
          <cell r="K231" t="e">
            <v>#DIV/0!</v>
          </cell>
          <cell r="L231" t="e">
            <v>#DIV/0!</v>
          </cell>
          <cell r="M231" t="e">
            <v>#DIV/0!</v>
          </cell>
          <cell r="N231" t="e">
            <v>#DIV/0!</v>
          </cell>
          <cell r="O231" t="e">
            <v>#DIV/0!</v>
          </cell>
          <cell r="P231" t="e">
            <v>#DIV/0!</v>
          </cell>
          <cell r="Q231" t="e">
            <v>#DIV/0!</v>
          </cell>
          <cell r="R231" t="e">
            <v>#DIV/0!</v>
          </cell>
          <cell r="S231" t="e">
            <v>#DIV/0!</v>
          </cell>
          <cell r="T231" t="e">
            <v>#DIV/0!</v>
          </cell>
          <cell r="U231" t="e">
            <v>#DIV/0!</v>
          </cell>
          <cell r="V231" t="e">
            <v>#DIV/0!</v>
          </cell>
          <cell r="W231" t="e">
            <v>#DIV/0!</v>
          </cell>
          <cell r="X231" t="e">
            <v>#DIV/0!</v>
          </cell>
          <cell r="Y231" t="e">
            <v>#DIV/0!</v>
          </cell>
          <cell r="Z231" t="e">
            <v>#DIV/0!</v>
          </cell>
          <cell r="AA231" t="e">
            <v>#DIV/0!</v>
          </cell>
          <cell r="AB231" t="e">
            <v>#DIV/0!</v>
          </cell>
          <cell r="AC231" t="e">
            <v>#DIV/0!</v>
          </cell>
          <cell r="AD231" t="e">
            <v>#DIV/0!</v>
          </cell>
          <cell r="AE231" t="e">
            <v>#DIV/0!</v>
          </cell>
          <cell r="AF231" t="e">
            <v>#DIV/0!</v>
          </cell>
          <cell r="AG231" t="e">
            <v>#DIV/0!</v>
          </cell>
          <cell r="AH231" t="e">
            <v>#DIV/0!</v>
          </cell>
          <cell r="AI231" t="e">
            <v>#DIV/0!</v>
          </cell>
          <cell r="AJ231" t="e">
            <v>#DIV/0!</v>
          </cell>
          <cell r="AK231" t="e">
            <v>#DIV/0!</v>
          </cell>
          <cell r="AL231" t="e">
            <v>#DIV/0!</v>
          </cell>
          <cell r="AM231" t="e">
            <v>#DIV/0!</v>
          </cell>
          <cell r="AN231" t="e">
            <v>#DIV/0!</v>
          </cell>
          <cell r="AO231" t="e">
            <v>#DIV/0!</v>
          </cell>
          <cell r="AP231" t="e">
            <v>#DIV/0!</v>
          </cell>
          <cell r="AQ231" t="e">
            <v>#DIV/0!</v>
          </cell>
          <cell r="AR231" t="e">
            <v>#DIV/0!</v>
          </cell>
          <cell r="AS231" t="e">
            <v>#DIV/0!</v>
          </cell>
          <cell r="AT231" t="e">
            <v>#DIV/0!</v>
          </cell>
          <cell r="AU231" t="e">
            <v>#DIV/0!</v>
          </cell>
          <cell r="AV231" t="e">
            <v>#DIV/0!</v>
          </cell>
          <cell r="AW231" t="e">
            <v>#DIV/0!</v>
          </cell>
          <cell r="AX231" t="e">
            <v>#DIV/0!</v>
          </cell>
          <cell r="AY231" t="e">
            <v>#DIV/0!</v>
          </cell>
          <cell r="AZ231" t="e">
            <v>#DIV/0!</v>
          </cell>
          <cell r="BA231" t="e">
            <v>#DIV/0!</v>
          </cell>
          <cell r="BB231" t="e">
            <v>#DIV/0!</v>
          </cell>
          <cell r="BC231" t="e">
            <v>#DIV/0!</v>
          </cell>
          <cell r="BD231" t="e">
            <v>#DIV/0!</v>
          </cell>
          <cell r="BE231" t="e">
            <v>#DIV/0!</v>
          </cell>
          <cell r="BF231" t="e">
            <v>#DIV/0!</v>
          </cell>
          <cell r="BG231" t="e">
            <v>#DIV/0!</v>
          </cell>
          <cell r="BH231" t="e">
            <v>#DIV/0!</v>
          </cell>
          <cell r="BI231" t="e">
            <v>#DIV/0!</v>
          </cell>
          <cell r="BJ231" t="e">
            <v>#DIV/0!</v>
          </cell>
          <cell r="BK231" t="e">
            <v>#DIV/0!</v>
          </cell>
          <cell r="BL231" t="e">
            <v>#DIV/0!</v>
          </cell>
          <cell r="BM231" t="e">
            <v>#DIV/0!</v>
          </cell>
          <cell r="BN231" t="e">
            <v>#DIV/0!</v>
          </cell>
          <cell r="BO231" t="e">
            <v>#DIV/0!</v>
          </cell>
          <cell r="BP231" t="e">
            <v>#DIV/0!</v>
          </cell>
          <cell r="BR231" t="e">
            <v>#DIV/0!</v>
          </cell>
          <cell r="BS231" t="e">
            <v>#DIV/0!</v>
          </cell>
          <cell r="BT231" t="e">
            <v>#DIV/0!</v>
          </cell>
          <cell r="BU231" t="e">
            <v>#DIV/0!</v>
          </cell>
          <cell r="BV231" t="e">
            <v>#DIV/0!</v>
          </cell>
          <cell r="BW231" t="e">
            <v>#DIV/0!</v>
          </cell>
          <cell r="BX231" t="e">
            <v>#DIV/0!</v>
          </cell>
          <cell r="BY231" t="e">
            <v>#DIV/0!</v>
          </cell>
          <cell r="BZ231" t="e">
            <v>#DIV/0!</v>
          </cell>
          <cell r="CA231" t="e">
            <v>#DIV/0!</v>
          </cell>
          <cell r="CB231" t="e">
            <v>#DIV/0!</v>
          </cell>
          <cell r="CC231" t="e">
            <v>#DIV/0!</v>
          </cell>
          <cell r="CD231" t="e">
            <v>#DIV/0!</v>
          </cell>
          <cell r="CE231" t="e">
            <v>#DIV/0!</v>
          </cell>
          <cell r="CF231" t="e">
            <v>#DIV/0!</v>
          </cell>
          <cell r="CG231" t="e">
            <v>#DIV/0!</v>
          </cell>
          <cell r="CH231" t="e">
            <v>#DIV/0!</v>
          </cell>
          <cell r="CI231" t="e">
            <v>#DIV/0!</v>
          </cell>
          <cell r="CJ231" t="e">
            <v>#DIV/0!</v>
          </cell>
          <cell r="CK231" t="e">
            <v>#DIV/0!</v>
          </cell>
          <cell r="CL231" t="e">
            <v>#DIV/0!</v>
          </cell>
        </row>
        <row r="232">
          <cell r="A232">
            <v>52700</v>
          </cell>
          <cell r="B232" t="str">
            <v>527 Workers Compensation</v>
          </cell>
          <cell r="E232" t="e">
            <v>#DIV/0!</v>
          </cell>
          <cell r="F232" t="e">
            <v>#DIV/0!</v>
          </cell>
          <cell r="G232" t="e">
            <v>#DIV/0!</v>
          </cell>
          <cell r="H232" t="e">
            <v>#DIV/0!</v>
          </cell>
          <cell r="I232" t="e">
            <v>#DIV/0!</v>
          </cell>
          <cell r="J232" t="e">
            <v>#DIV/0!</v>
          </cell>
          <cell r="K232" t="e">
            <v>#DIV/0!</v>
          </cell>
          <cell r="L232" t="e">
            <v>#DIV/0!</v>
          </cell>
          <cell r="M232" t="e">
            <v>#DIV/0!</v>
          </cell>
          <cell r="N232" t="e">
            <v>#DIV/0!</v>
          </cell>
          <cell r="O232" t="e">
            <v>#DIV/0!</v>
          </cell>
          <cell r="P232" t="e">
            <v>#DIV/0!</v>
          </cell>
          <cell r="Q232" t="e">
            <v>#DIV/0!</v>
          </cell>
          <cell r="R232" t="e">
            <v>#DIV/0!</v>
          </cell>
          <cell r="S232" t="e">
            <v>#DIV/0!</v>
          </cell>
          <cell r="T232" t="e">
            <v>#DIV/0!</v>
          </cell>
          <cell r="U232" t="e">
            <v>#DIV/0!</v>
          </cell>
          <cell r="V232" t="e">
            <v>#DIV/0!</v>
          </cell>
          <cell r="W232" t="e">
            <v>#DIV/0!</v>
          </cell>
          <cell r="X232" t="e">
            <v>#DIV/0!</v>
          </cell>
          <cell r="Y232" t="e">
            <v>#DIV/0!</v>
          </cell>
          <cell r="Z232" t="e">
            <v>#DIV/0!</v>
          </cell>
          <cell r="AA232" t="e">
            <v>#DIV/0!</v>
          </cell>
          <cell r="AB232" t="e">
            <v>#DIV/0!</v>
          </cell>
          <cell r="AC232" t="e">
            <v>#DIV/0!</v>
          </cell>
          <cell r="AD232" t="e">
            <v>#DIV/0!</v>
          </cell>
          <cell r="AE232" t="e">
            <v>#DIV/0!</v>
          </cell>
          <cell r="AF232" t="e">
            <v>#DIV/0!</v>
          </cell>
          <cell r="AG232" t="e">
            <v>#DIV/0!</v>
          </cell>
          <cell r="AH232" t="e">
            <v>#DIV/0!</v>
          </cell>
          <cell r="AI232" t="e">
            <v>#DIV/0!</v>
          </cell>
          <cell r="AJ232" t="e">
            <v>#DIV/0!</v>
          </cell>
          <cell r="AK232" t="e">
            <v>#DIV/0!</v>
          </cell>
          <cell r="AL232" t="e">
            <v>#DIV/0!</v>
          </cell>
          <cell r="AM232" t="e">
            <v>#DIV/0!</v>
          </cell>
          <cell r="AN232" t="e">
            <v>#DIV/0!</v>
          </cell>
          <cell r="AO232" t="e">
            <v>#DIV/0!</v>
          </cell>
          <cell r="AP232" t="e">
            <v>#DIV/0!</v>
          </cell>
          <cell r="AQ232" t="e">
            <v>#DIV/0!</v>
          </cell>
          <cell r="AR232" t="e">
            <v>#DIV/0!</v>
          </cell>
          <cell r="AS232" t="e">
            <v>#DIV/0!</v>
          </cell>
          <cell r="AT232" t="e">
            <v>#DIV/0!</v>
          </cell>
          <cell r="AU232" t="e">
            <v>#DIV/0!</v>
          </cell>
          <cell r="AV232" t="e">
            <v>#DIV/0!</v>
          </cell>
          <cell r="AW232" t="e">
            <v>#DIV/0!</v>
          </cell>
          <cell r="AX232" t="e">
            <v>#DIV/0!</v>
          </cell>
          <cell r="AY232" t="e">
            <v>#DIV/0!</v>
          </cell>
          <cell r="AZ232" t="e">
            <v>#DIV/0!</v>
          </cell>
          <cell r="BA232" t="e">
            <v>#DIV/0!</v>
          </cell>
          <cell r="BB232" t="e">
            <v>#DIV/0!</v>
          </cell>
          <cell r="BC232" t="e">
            <v>#DIV/0!</v>
          </cell>
          <cell r="BD232" t="e">
            <v>#DIV/0!</v>
          </cell>
          <cell r="BE232" t="e">
            <v>#DIV/0!</v>
          </cell>
          <cell r="BF232" t="e">
            <v>#DIV/0!</v>
          </cell>
          <cell r="BG232" t="e">
            <v>#DIV/0!</v>
          </cell>
          <cell r="BH232" t="e">
            <v>#DIV/0!</v>
          </cell>
          <cell r="BI232" t="e">
            <v>#DIV/0!</v>
          </cell>
          <cell r="BJ232" t="e">
            <v>#DIV/0!</v>
          </cell>
          <cell r="BK232" t="e">
            <v>#DIV/0!</v>
          </cell>
          <cell r="BL232" t="e">
            <v>#DIV/0!</v>
          </cell>
          <cell r="BM232" t="e">
            <v>#DIV/0!</v>
          </cell>
          <cell r="BN232" t="e">
            <v>#DIV/0!</v>
          </cell>
          <cell r="BO232" t="e">
            <v>#DIV/0!</v>
          </cell>
          <cell r="BP232" t="e">
            <v>#DIV/0!</v>
          </cell>
          <cell r="BR232" t="e">
            <v>#DIV/0!</v>
          </cell>
          <cell r="BS232" t="e">
            <v>#DIV/0!</v>
          </cell>
          <cell r="BT232" t="e">
            <v>#DIV/0!</v>
          </cell>
          <cell r="BU232" t="e">
            <v>#DIV/0!</v>
          </cell>
          <cell r="BV232" t="e">
            <v>#DIV/0!</v>
          </cell>
          <cell r="BW232" t="e">
            <v>#DIV/0!</v>
          </cell>
          <cell r="BX232" t="e">
            <v>#DIV/0!</v>
          </cell>
          <cell r="BY232" t="e">
            <v>#DIV/0!</v>
          </cell>
          <cell r="BZ232" t="e">
            <v>#DIV/0!</v>
          </cell>
          <cell r="CA232" t="e">
            <v>#DIV/0!</v>
          </cell>
          <cell r="CB232" t="e">
            <v>#DIV/0!</v>
          </cell>
          <cell r="CC232" t="e">
            <v>#DIV/0!</v>
          </cell>
          <cell r="CD232" t="e">
            <v>#DIV/0!</v>
          </cell>
          <cell r="CE232" t="e">
            <v>#DIV/0!</v>
          </cell>
          <cell r="CF232" t="e">
            <v>#DIV/0!</v>
          </cell>
          <cell r="CG232" t="e">
            <v>#DIV/0!</v>
          </cell>
          <cell r="CH232" t="e">
            <v>#DIV/0!</v>
          </cell>
          <cell r="CI232" t="e">
            <v>#DIV/0!</v>
          </cell>
          <cell r="CJ232" t="e">
            <v>#DIV/0!</v>
          </cell>
          <cell r="CK232" t="e">
            <v>#DIV/0!</v>
          </cell>
          <cell r="CL232" t="e">
            <v>#DIV/0!</v>
          </cell>
        </row>
        <row r="233">
          <cell r="A233">
            <v>52900</v>
          </cell>
          <cell r="B233" t="str">
            <v>529 Other Employee Benefits</v>
          </cell>
          <cell r="E233" t="e">
            <v>#DIV/0!</v>
          </cell>
          <cell r="F233" t="e">
            <v>#DIV/0!</v>
          </cell>
          <cell r="G233" t="e">
            <v>#DIV/0!</v>
          </cell>
          <cell r="H233" t="e">
            <v>#DIV/0!</v>
          </cell>
          <cell r="I233" t="e">
            <v>#DIV/0!</v>
          </cell>
          <cell r="J233" t="e">
            <v>#DIV/0!</v>
          </cell>
          <cell r="K233" t="e">
            <v>#DIV/0!</v>
          </cell>
          <cell r="L233" t="e">
            <v>#DIV/0!</v>
          </cell>
          <cell r="M233" t="e">
            <v>#DIV/0!</v>
          </cell>
          <cell r="N233" t="e">
            <v>#DIV/0!</v>
          </cell>
          <cell r="O233" t="e">
            <v>#DIV/0!</v>
          </cell>
          <cell r="P233" t="e">
            <v>#DIV/0!</v>
          </cell>
          <cell r="Q233" t="e">
            <v>#DIV/0!</v>
          </cell>
          <cell r="R233" t="e">
            <v>#DIV/0!</v>
          </cell>
          <cell r="S233" t="e">
            <v>#DIV/0!</v>
          </cell>
          <cell r="T233" t="e">
            <v>#DIV/0!</v>
          </cell>
          <cell r="U233" t="e">
            <v>#DIV/0!</v>
          </cell>
          <cell r="V233" t="e">
            <v>#DIV/0!</v>
          </cell>
          <cell r="W233" t="e">
            <v>#DIV/0!</v>
          </cell>
          <cell r="X233" t="e">
            <v>#DIV/0!</v>
          </cell>
          <cell r="Y233" t="e">
            <v>#DIV/0!</v>
          </cell>
          <cell r="Z233" t="e">
            <v>#DIV/0!</v>
          </cell>
          <cell r="AA233" t="e">
            <v>#DIV/0!</v>
          </cell>
          <cell r="AB233" t="e">
            <v>#DIV/0!</v>
          </cell>
          <cell r="AC233" t="e">
            <v>#DIV/0!</v>
          </cell>
          <cell r="AD233" t="e">
            <v>#DIV/0!</v>
          </cell>
          <cell r="AE233" t="e">
            <v>#DIV/0!</v>
          </cell>
          <cell r="AF233" t="e">
            <v>#DIV/0!</v>
          </cell>
          <cell r="AG233" t="e">
            <v>#DIV/0!</v>
          </cell>
          <cell r="AH233" t="e">
            <v>#DIV/0!</v>
          </cell>
          <cell r="AI233" t="e">
            <v>#DIV/0!</v>
          </cell>
          <cell r="AJ233" t="e">
            <v>#DIV/0!</v>
          </cell>
          <cell r="AK233" t="e">
            <v>#DIV/0!</v>
          </cell>
          <cell r="AL233" t="e">
            <v>#DIV/0!</v>
          </cell>
          <cell r="AM233" t="e">
            <v>#DIV/0!</v>
          </cell>
          <cell r="AN233" t="e">
            <v>#DIV/0!</v>
          </cell>
          <cell r="AO233" t="e">
            <v>#DIV/0!</v>
          </cell>
          <cell r="AP233" t="e">
            <v>#DIV/0!</v>
          </cell>
          <cell r="AQ233" t="e">
            <v>#DIV/0!</v>
          </cell>
          <cell r="AR233" t="e">
            <v>#DIV/0!</v>
          </cell>
          <cell r="AS233" t="e">
            <v>#DIV/0!</v>
          </cell>
          <cell r="AT233" t="e">
            <v>#DIV/0!</v>
          </cell>
          <cell r="AU233" t="e">
            <v>#DIV/0!</v>
          </cell>
          <cell r="AV233" t="e">
            <v>#DIV/0!</v>
          </cell>
          <cell r="AW233" t="e">
            <v>#DIV/0!</v>
          </cell>
          <cell r="AX233" t="e">
            <v>#DIV/0!</v>
          </cell>
          <cell r="AY233" t="e">
            <v>#DIV/0!</v>
          </cell>
          <cell r="AZ233" t="e">
            <v>#DIV/0!</v>
          </cell>
          <cell r="BA233" t="e">
            <v>#DIV/0!</v>
          </cell>
          <cell r="BB233" t="e">
            <v>#DIV/0!</v>
          </cell>
          <cell r="BC233" t="e">
            <v>#DIV/0!</v>
          </cell>
          <cell r="BD233" t="e">
            <v>#DIV/0!</v>
          </cell>
          <cell r="BE233" t="e">
            <v>#DIV/0!</v>
          </cell>
          <cell r="BF233" t="e">
            <v>#DIV/0!</v>
          </cell>
          <cell r="BG233" t="e">
            <v>#DIV/0!</v>
          </cell>
          <cell r="BH233" t="e">
            <v>#DIV/0!</v>
          </cell>
          <cell r="BI233" t="e">
            <v>#DIV/0!</v>
          </cell>
          <cell r="BJ233" t="e">
            <v>#DIV/0!</v>
          </cell>
          <cell r="BK233" t="e">
            <v>#DIV/0!</v>
          </cell>
          <cell r="BL233" t="e">
            <v>#DIV/0!</v>
          </cell>
          <cell r="BM233" t="e">
            <v>#DIV/0!</v>
          </cell>
          <cell r="BN233" t="e">
            <v>#DIV/0!</v>
          </cell>
          <cell r="BO233" t="e">
            <v>#DIV/0!</v>
          </cell>
          <cell r="BP233" t="e">
            <v>#DIV/0!</v>
          </cell>
          <cell r="BR233" t="e">
            <v>#DIV/0!</v>
          </cell>
          <cell r="BS233" t="e">
            <v>#DIV/0!</v>
          </cell>
          <cell r="BT233" t="e">
            <v>#DIV/0!</v>
          </cell>
          <cell r="BU233" t="e">
            <v>#DIV/0!</v>
          </cell>
          <cell r="BV233" t="e">
            <v>#DIV/0!</v>
          </cell>
          <cell r="BW233" t="e">
            <v>#DIV/0!</v>
          </cell>
          <cell r="BX233" t="e">
            <v>#DIV/0!</v>
          </cell>
          <cell r="BY233" t="e">
            <v>#DIV/0!</v>
          </cell>
          <cell r="BZ233" t="e">
            <v>#DIV/0!</v>
          </cell>
          <cell r="CA233" t="e">
            <v>#DIV/0!</v>
          </cell>
          <cell r="CB233" t="e">
            <v>#DIV/0!</v>
          </cell>
          <cell r="CC233" t="e">
            <v>#DIV/0!</v>
          </cell>
          <cell r="CD233" t="e">
            <v>#DIV/0!</v>
          </cell>
          <cell r="CE233" t="e">
            <v>#DIV/0!</v>
          </cell>
          <cell r="CF233" t="e">
            <v>#DIV/0!</v>
          </cell>
          <cell r="CG233" t="e">
            <v>#DIV/0!</v>
          </cell>
          <cell r="CH233" t="e">
            <v>#DIV/0!</v>
          </cell>
          <cell r="CI233" t="e">
            <v>#DIV/0!</v>
          </cell>
          <cell r="CJ233" t="e">
            <v>#DIV/0!</v>
          </cell>
          <cell r="CK233" t="e">
            <v>#DIV/0!</v>
          </cell>
          <cell r="CL233" t="e">
            <v>#DIV/0!</v>
          </cell>
        </row>
        <row r="234">
          <cell r="A234">
            <v>53100</v>
          </cell>
          <cell r="B234" t="str">
            <v>531 Official/Administrative Services</v>
          </cell>
          <cell r="E234" t="e">
            <v>#DIV/0!</v>
          </cell>
          <cell r="F234" t="e">
            <v>#DIV/0!</v>
          </cell>
          <cell r="G234" t="e">
            <v>#DIV/0!</v>
          </cell>
          <cell r="H234" t="e">
            <v>#DIV/0!</v>
          </cell>
          <cell r="I234" t="e">
            <v>#DIV/0!</v>
          </cell>
          <cell r="J234" t="e">
            <v>#DIV/0!</v>
          </cell>
          <cell r="K234" t="e">
            <v>#DIV/0!</v>
          </cell>
          <cell r="L234" t="e">
            <v>#DIV/0!</v>
          </cell>
          <cell r="M234" t="e">
            <v>#DIV/0!</v>
          </cell>
          <cell r="N234" t="e">
            <v>#DIV/0!</v>
          </cell>
          <cell r="O234" t="e">
            <v>#DIV/0!</v>
          </cell>
          <cell r="P234" t="e">
            <v>#DIV/0!</v>
          </cell>
          <cell r="Q234" t="e">
            <v>#DIV/0!</v>
          </cell>
          <cell r="R234" t="e">
            <v>#DIV/0!</v>
          </cell>
          <cell r="S234" t="e">
            <v>#DIV/0!</v>
          </cell>
          <cell r="T234" t="e">
            <v>#DIV/0!</v>
          </cell>
          <cell r="U234" t="e">
            <v>#DIV/0!</v>
          </cell>
          <cell r="V234" t="e">
            <v>#DIV/0!</v>
          </cell>
          <cell r="W234" t="e">
            <v>#DIV/0!</v>
          </cell>
          <cell r="X234" t="e">
            <v>#DIV/0!</v>
          </cell>
          <cell r="Y234" t="e">
            <v>#DIV/0!</v>
          </cell>
          <cell r="Z234" t="e">
            <v>#DIV/0!</v>
          </cell>
          <cell r="AA234" t="e">
            <v>#DIV/0!</v>
          </cell>
          <cell r="AB234" t="e">
            <v>#DIV/0!</v>
          </cell>
          <cell r="AC234" t="e">
            <v>#DIV/0!</v>
          </cell>
          <cell r="AD234" t="e">
            <v>#DIV/0!</v>
          </cell>
          <cell r="AE234" t="e">
            <v>#DIV/0!</v>
          </cell>
          <cell r="AF234" t="e">
            <v>#DIV/0!</v>
          </cell>
          <cell r="AG234" t="e">
            <v>#DIV/0!</v>
          </cell>
          <cell r="AH234" t="e">
            <v>#DIV/0!</v>
          </cell>
          <cell r="AI234" t="e">
            <v>#DIV/0!</v>
          </cell>
          <cell r="AJ234" t="e">
            <v>#DIV/0!</v>
          </cell>
          <cell r="AK234" t="e">
            <v>#DIV/0!</v>
          </cell>
          <cell r="AL234" t="e">
            <v>#DIV/0!</v>
          </cell>
          <cell r="AM234" t="e">
            <v>#DIV/0!</v>
          </cell>
          <cell r="AN234" t="e">
            <v>#DIV/0!</v>
          </cell>
          <cell r="AO234" t="e">
            <v>#DIV/0!</v>
          </cell>
          <cell r="AP234" t="e">
            <v>#DIV/0!</v>
          </cell>
          <cell r="AQ234" t="e">
            <v>#DIV/0!</v>
          </cell>
          <cell r="AR234" t="e">
            <v>#DIV/0!</v>
          </cell>
          <cell r="AS234" t="e">
            <v>#DIV/0!</v>
          </cell>
          <cell r="AT234" t="e">
            <v>#DIV/0!</v>
          </cell>
          <cell r="AU234" t="e">
            <v>#DIV/0!</v>
          </cell>
          <cell r="AV234" t="e">
            <v>#DIV/0!</v>
          </cell>
          <cell r="AW234" t="e">
            <v>#DIV/0!</v>
          </cell>
          <cell r="AX234" t="e">
            <v>#DIV/0!</v>
          </cell>
          <cell r="AY234" t="e">
            <v>#DIV/0!</v>
          </cell>
          <cell r="AZ234" t="e">
            <v>#DIV/0!</v>
          </cell>
          <cell r="BA234" t="e">
            <v>#DIV/0!</v>
          </cell>
          <cell r="BB234" t="e">
            <v>#DIV/0!</v>
          </cell>
          <cell r="BC234" t="e">
            <v>#DIV/0!</v>
          </cell>
          <cell r="BD234" t="e">
            <v>#DIV/0!</v>
          </cell>
          <cell r="BE234" t="e">
            <v>#DIV/0!</v>
          </cell>
          <cell r="BF234" t="e">
            <v>#DIV/0!</v>
          </cell>
          <cell r="BG234" t="e">
            <v>#DIV/0!</v>
          </cell>
          <cell r="BH234" t="e">
            <v>#DIV/0!</v>
          </cell>
          <cell r="BI234" t="e">
            <v>#DIV/0!</v>
          </cell>
          <cell r="BJ234" t="e">
            <v>#DIV/0!</v>
          </cell>
          <cell r="BK234" t="e">
            <v>#DIV/0!</v>
          </cell>
          <cell r="BL234" t="e">
            <v>#DIV/0!</v>
          </cell>
          <cell r="BM234" t="e">
            <v>#DIV/0!</v>
          </cell>
          <cell r="BN234" t="e">
            <v>#DIV/0!</v>
          </cell>
          <cell r="BO234" t="e">
            <v>#DIV/0!</v>
          </cell>
          <cell r="BP234" t="e">
            <v>#DIV/0!</v>
          </cell>
          <cell r="BR234" t="e">
            <v>#DIV/0!</v>
          </cell>
          <cell r="BS234" t="e">
            <v>#DIV/0!</v>
          </cell>
          <cell r="BT234" t="e">
            <v>#DIV/0!</v>
          </cell>
          <cell r="BU234" t="e">
            <v>#DIV/0!</v>
          </cell>
          <cell r="BV234" t="e">
            <v>#DIV/0!</v>
          </cell>
          <cell r="BW234" t="e">
            <v>#DIV/0!</v>
          </cell>
          <cell r="BX234" t="e">
            <v>#DIV/0!</v>
          </cell>
          <cell r="BY234" t="e">
            <v>#DIV/0!</v>
          </cell>
          <cell r="BZ234" t="e">
            <v>#DIV/0!</v>
          </cell>
          <cell r="CA234" t="e">
            <v>#DIV/0!</v>
          </cell>
          <cell r="CB234" t="e">
            <v>#DIV/0!</v>
          </cell>
          <cell r="CC234" t="e">
            <v>#DIV/0!</v>
          </cell>
          <cell r="CD234" t="e">
            <v>#DIV/0!</v>
          </cell>
          <cell r="CE234" t="e">
            <v>#DIV/0!</v>
          </cell>
          <cell r="CF234" t="e">
            <v>#DIV/0!</v>
          </cell>
          <cell r="CG234" t="e">
            <v>#DIV/0!</v>
          </cell>
          <cell r="CH234" t="e">
            <v>#DIV/0!</v>
          </cell>
          <cell r="CI234" t="e">
            <v>#DIV/0!</v>
          </cell>
          <cell r="CJ234" t="e">
            <v>#DIV/0!</v>
          </cell>
          <cell r="CK234" t="e">
            <v>#DIV/0!</v>
          </cell>
          <cell r="CL234" t="e">
            <v>#DIV/0!</v>
          </cell>
        </row>
        <row r="235">
          <cell r="A235">
            <v>53200</v>
          </cell>
          <cell r="B235" t="str">
            <v>532 Professional Educational Services</v>
          </cell>
          <cell r="E235" t="e">
            <v>#DIV/0!</v>
          </cell>
          <cell r="F235" t="e">
            <v>#DIV/0!</v>
          </cell>
          <cell r="G235" t="e">
            <v>#DIV/0!</v>
          </cell>
          <cell r="H235" t="e">
            <v>#DIV/0!</v>
          </cell>
          <cell r="I235" t="e">
            <v>#DIV/0!</v>
          </cell>
          <cell r="J235" t="e">
            <v>#DIV/0!</v>
          </cell>
          <cell r="K235" t="e">
            <v>#DIV/0!</v>
          </cell>
          <cell r="L235" t="e">
            <v>#DIV/0!</v>
          </cell>
          <cell r="M235" t="e">
            <v>#DIV/0!</v>
          </cell>
          <cell r="N235" t="e">
            <v>#DIV/0!</v>
          </cell>
          <cell r="O235" t="e">
            <v>#DIV/0!</v>
          </cell>
          <cell r="P235" t="e">
            <v>#DIV/0!</v>
          </cell>
          <cell r="Q235" t="e">
            <v>#DIV/0!</v>
          </cell>
          <cell r="R235" t="e">
            <v>#DIV/0!</v>
          </cell>
          <cell r="S235" t="e">
            <v>#DIV/0!</v>
          </cell>
          <cell r="T235" t="e">
            <v>#DIV/0!</v>
          </cell>
          <cell r="U235" t="e">
            <v>#DIV/0!</v>
          </cell>
          <cell r="V235" t="e">
            <v>#DIV/0!</v>
          </cell>
          <cell r="W235" t="e">
            <v>#DIV/0!</v>
          </cell>
          <cell r="X235" t="e">
            <v>#DIV/0!</v>
          </cell>
          <cell r="Y235" t="e">
            <v>#DIV/0!</v>
          </cell>
          <cell r="Z235" t="e">
            <v>#DIV/0!</v>
          </cell>
          <cell r="AA235" t="e">
            <v>#DIV/0!</v>
          </cell>
          <cell r="AB235" t="e">
            <v>#DIV/0!</v>
          </cell>
          <cell r="AC235" t="e">
            <v>#DIV/0!</v>
          </cell>
          <cell r="AD235" t="e">
            <v>#DIV/0!</v>
          </cell>
          <cell r="AE235" t="e">
            <v>#DIV/0!</v>
          </cell>
          <cell r="AF235" t="e">
            <v>#DIV/0!</v>
          </cell>
          <cell r="AG235" t="e">
            <v>#DIV/0!</v>
          </cell>
          <cell r="AH235" t="e">
            <v>#DIV/0!</v>
          </cell>
          <cell r="AI235" t="e">
            <v>#DIV/0!</v>
          </cell>
          <cell r="AJ235" t="e">
            <v>#DIV/0!</v>
          </cell>
          <cell r="AK235" t="e">
            <v>#DIV/0!</v>
          </cell>
          <cell r="AL235" t="e">
            <v>#DIV/0!</v>
          </cell>
          <cell r="AM235" t="e">
            <v>#DIV/0!</v>
          </cell>
          <cell r="AN235" t="e">
            <v>#DIV/0!</v>
          </cell>
          <cell r="AO235" t="e">
            <v>#DIV/0!</v>
          </cell>
          <cell r="AP235" t="e">
            <v>#DIV/0!</v>
          </cell>
          <cell r="AQ235" t="e">
            <v>#DIV/0!</v>
          </cell>
          <cell r="AR235" t="e">
            <v>#DIV/0!</v>
          </cell>
          <cell r="AS235" t="e">
            <v>#DIV/0!</v>
          </cell>
          <cell r="AT235" t="e">
            <v>#DIV/0!</v>
          </cell>
          <cell r="AU235" t="e">
            <v>#DIV/0!</v>
          </cell>
          <cell r="AV235" t="e">
            <v>#DIV/0!</v>
          </cell>
          <cell r="AW235" t="e">
            <v>#DIV/0!</v>
          </cell>
          <cell r="AX235" t="e">
            <v>#DIV/0!</v>
          </cell>
          <cell r="AY235" t="e">
            <v>#DIV/0!</v>
          </cell>
          <cell r="AZ235" t="e">
            <v>#DIV/0!</v>
          </cell>
          <cell r="BA235" t="e">
            <v>#DIV/0!</v>
          </cell>
          <cell r="BB235" t="e">
            <v>#DIV/0!</v>
          </cell>
          <cell r="BC235" t="e">
            <v>#DIV/0!</v>
          </cell>
          <cell r="BD235" t="e">
            <v>#DIV/0!</v>
          </cell>
          <cell r="BE235" t="e">
            <v>#DIV/0!</v>
          </cell>
          <cell r="BF235" t="e">
            <v>#DIV/0!</v>
          </cell>
          <cell r="BG235" t="e">
            <v>#DIV/0!</v>
          </cell>
          <cell r="BH235" t="e">
            <v>#DIV/0!</v>
          </cell>
          <cell r="BI235" t="e">
            <v>#DIV/0!</v>
          </cell>
          <cell r="BJ235" t="e">
            <v>#DIV/0!</v>
          </cell>
          <cell r="BK235" t="e">
            <v>#DIV/0!</v>
          </cell>
          <cell r="BL235" t="e">
            <v>#DIV/0!</v>
          </cell>
          <cell r="BM235" t="e">
            <v>#DIV/0!</v>
          </cell>
          <cell r="BN235" t="e">
            <v>#DIV/0!</v>
          </cell>
          <cell r="BO235" t="e">
            <v>#DIV/0!</v>
          </cell>
          <cell r="BP235" t="e">
            <v>#DIV/0!</v>
          </cell>
          <cell r="BR235" t="e">
            <v>#DIV/0!</v>
          </cell>
          <cell r="BS235" t="e">
            <v>#DIV/0!</v>
          </cell>
          <cell r="BT235" t="e">
            <v>#DIV/0!</v>
          </cell>
          <cell r="BU235" t="e">
            <v>#DIV/0!</v>
          </cell>
          <cell r="BV235" t="e">
            <v>#DIV/0!</v>
          </cell>
          <cell r="BW235" t="e">
            <v>#DIV/0!</v>
          </cell>
          <cell r="BX235" t="e">
            <v>#DIV/0!</v>
          </cell>
          <cell r="BY235" t="e">
            <v>#DIV/0!</v>
          </cell>
          <cell r="BZ235" t="e">
            <v>#DIV/0!</v>
          </cell>
          <cell r="CA235" t="e">
            <v>#DIV/0!</v>
          </cell>
          <cell r="CB235" t="e">
            <v>#DIV/0!</v>
          </cell>
          <cell r="CC235" t="e">
            <v>#DIV/0!</v>
          </cell>
          <cell r="CD235" t="e">
            <v>#DIV/0!</v>
          </cell>
          <cell r="CE235" t="e">
            <v>#DIV/0!</v>
          </cell>
          <cell r="CF235" t="e">
            <v>#DIV/0!</v>
          </cell>
          <cell r="CG235" t="e">
            <v>#DIV/0!</v>
          </cell>
          <cell r="CH235" t="e">
            <v>#DIV/0!</v>
          </cell>
          <cell r="CI235" t="e">
            <v>#DIV/0!</v>
          </cell>
          <cell r="CJ235" t="e">
            <v>#DIV/0!</v>
          </cell>
          <cell r="CK235" t="e">
            <v>#DIV/0!</v>
          </cell>
          <cell r="CL235" t="e">
            <v>#DIV/0!</v>
          </cell>
        </row>
        <row r="236">
          <cell r="A236">
            <v>53300</v>
          </cell>
          <cell r="B236" t="str">
            <v>533 Prof. Employee Training &amp; Dev. Svc.</v>
          </cell>
          <cell r="E236" t="e">
            <v>#DIV/0!</v>
          </cell>
          <cell r="F236" t="e">
            <v>#DIV/0!</v>
          </cell>
          <cell r="G236" t="e">
            <v>#DIV/0!</v>
          </cell>
          <cell r="H236" t="e">
            <v>#DIV/0!</v>
          </cell>
          <cell r="I236" t="e">
            <v>#DIV/0!</v>
          </cell>
          <cell r="J236" t="e">
            <v>#DIV/0!</v>
          </cell>
          <cell r="K236" t="e">
            <v>#DIV/0!</v>
          </cell>
          <cell r="L236" t="e">
            <v>#DIV/0!</v>
          </cell>
          <cell r="M236" t="e">
            <v>#DIV/0!</v>
          </cell>
          <cell r="N236" t="e">
            <v>#DIV/0!</v>
          </cell>
          <cell r="O236" t="e">
            <v>#DIV/0!</v>
          </cell>
          <cell r="P236" t="e">
            <v>#DIV/0!</v>
          </cell>
          <cell r="Q236" t="e">
            <v>#DIV/0!</v>
          </cell>
          <cell r="R236" t="e">
            <v>#DIV/0!</v>
          </cell>
          <cell r="S236" t="e">
            <v>#DIV/0!</v>
          </cell>
          <cell r="T236" t="e">
            <v>#DIV/0!</v>
          </cell>
          <cell r="U236" t="e">
            <v>#DIV/0!</v>
          </cell>
          <cell r="V236" t="e">
            <v>#DIV/0!</v>
          </cell>
          <cell r="W236" t="e">
            <v>#DIV/0!</v>
          </cell>
          <cell r="X236" t="e">
            <v>#DIV/0!</v>
          </cell>
          <cell r="Y236" t="e">
            <v>#DIV/0!</v>
          </cell>
          <cell r="Z236" t="e">
            <v>#DIV/0!</v>
          </cell>
          <cell r="AA236" t="e">
            <v>#DIV/0!</v>
          </cell>
          <cell r="AB236" t="e">
            <v>#DIV/0!</v>
          </cell>
          <cell r="AC236" t="e">
            <v>#DIV/0!</v>
          </cell>
          <cell r="AD236" t="e">
            <v>#DIV/0!</v>
          </cell>
          <cell r="AE236" t="e">
            <v>#DIV/0!</v>
          </cell>
          <cell r="AF236" t="e">
            <v>#DIV/0!</v>
          </cell>
          <cell r="AG236" t="e">
            <v>#DIV/0!</v>
          </cell>
          <cell r="AH236" t="e">
            <v>#DIV/0!</v>
          </cell>
          <cell r="AI236" t="e">
            <v>#DIV/0!</v>
          </cell>
          <cell r="AJ236" t="e">
            <v>#DIV/0!</v>
          </cell>
          <cell r="AK236" t="e">
            <v>#DIV/0!</v>
          </cell>
          <cell r="AL236" t="e">
            <v>#DIV/0!</v>
          </cell>
          <cell r="AM236" t="e">
            <v>#DIV/0!</v>
          </cell>
          <cell r="AN236" t="e">
            <v>#DIV/0!</v>
          </cell>
          <cell r="AO236" t="e">
            <v>#DIV/0!</v>
          </cell>
          <cell r="AP236" t="e">
            <v>#DIV/0!</v>
          </cell>
          <cell r="AQ236" t="e">
            <v>#DIV/0!</v>
          </cell>
          <cell r="AR236" t="e">
            <v>#DIV/0!</v>
          </cell>
          <cell r="AS236" t="e">
            <v>#DIV/0!</v>
          </cell>
          <cell r="AT236" t="e">
            <v>#DIV/0!</v>
          </cell>
          <cell r="AU236" t="e">
            <v>#DIV/0!</v>
          </cell>
          <cell r="AV236" t="e">
            <v>#DIV/0!</v>
          </cell>
          <cell r="AW236" t="e">
            <v>#DIV/0!</v>
          </cell>
          <cell r="AX236" t="e">
            <v>#DIV/0!</v>
          </cell>
          <cell r="AY236" t="e">
            <v>#DIV/0!</v>
          </cell>
          <cell r="AZ236" t="e">
            <v>#DIV/0!</v>
          </cell>
          <cell r="BA236" t="e">
            <v>#DIV/0!</v>
          </cell>
          <cell r="BB236" t="e">
            <v>#DIV/0!</v>
          </cell>
          <cell r="BC236" t="e">
            <v>#DIV/0!</v>
          </cell>
          <cell r="BD236" t="e">
            <v>#DIV/0!</v>
          </cell>
          <cell r="BE236" t="e">
            <v>#DIV/0!</v>
          </cell>
          <cell r="BF236" t="e">
            <v>#DIV/0!</v>
          </cell>
          <cell r="BG236" t="e">
            <v>#DIV/0!</v>
          </cell>
          <cell r="BH236" t="e">
            <v>#DIV/0!</v>
          </cell>
          <cell r="BI236" t="e">
            <v>#DIV/0!</v>
          </cell>
          <cell r="BJ236" t="e">
            <v>#DIV/0!</v>
          </cell>
          <cell r="BK236" t="e">
            <v>#DIV/0!</v>
          </cell>
          <cell r="BL236" t="e">
            <v>#DIV/0!</v>
          </cell>
          <cell r="BM236" t="e">
            <v>#DIV/0!</v>
          </cell>
          <cell r="BN236" t="e">
            <v>#DIV/0!</v>
          </cell>
          <cell r="BO236" t="e">
            <v>#DIV/0!</v>
          </cell>
          <cell r="BP236" t="e">
            <v>#DIV/0!</v>
          </cell>
          <cell r="BR236" t="e">
            <v>#DIV/0!</v>
          </cell>
          <cell r="BS236" t="e">
            <v>#DIV/0!</v>
          </cell>
          <cell r="BT236" t="e">
            <v>#DIV/0!</v>
          </cell>
          <cell r="BU236" t="e">
            <v>#DIV/0!</v>
          </cell>
          <cell r="BV236" t="e">
            <v>#DIV/0!</v>
          </cell>
          <cell r="BW236" t="e">
            <v>#DIV/0!</v>
          </cell>
          <cell r="BX236" t="e">
            <v>#DIV/0!</v>
          </cell>
          <cell r="BY236" t="e">
            <v>#DIV/0!</v>
          </cell>
          <cell r="BZ236" t="e">
            <v>#DIV/0!</v>
          </cell>
          <cell r="CA236" t="e">
            <v>#DIV/0!</v>
          </cell>
          <cell r="CB236" t="e">
            <v>#DIV/0!</v>
          </cell>
          <cell r="CC236" t="e">
            <v>#DIV/0!</v>
          </cell>
          <cell r="CD236" t="e">
            <v>#DIV/0!</v>
          </cell>
          <cell r="CE236" t="e">
            <v>#DIV/0!</v>
          </cell>
          <cell r="CF236" t="e">
            <v>#DIV/0!</v>
          </cell>
          <cell r="CG236" t="e">
            <v>#DIV/0!</v>
          </cell>
          <cell r="CH236" t="e">
            <v>#DIV/0!</v>
          </cell>
          <cell r="CI236" t="e">
            <v>#DIV/0!</v>
          </cell>
          <cell r="CJ236" t="e">
            <v>#DIV/0!</v>
          </cell>
          <cell r="CK236" t="e">
            <v>#DIV/0!</v>
          </cell>
          <cell r="CL236" t="e">
            <v>#DIV/0!</v>
          </cell>
        </row>
        <row r="237">
          <cell r="A237">
            <v>53400</v>
          </cell>
          <cell r="B237" t="str">
            <v>534 Other Professional Services</v>
          </cell>
          <cell r="E237" t="e">
            <v>#DIV/0!</v>
          </cell>
          <cell r="F237" t="e">
            <v>#DIV/0!</v>
          </cell>
          <cell r="G237" t="e">
            <v>#DIV/0!</v>
          </cell>
          <cell r="H237" t="e">
            <v>#DIV/0!</v>
          </cell>
          <cell r="I237" t="e">
            <v>#DIV/0!</v>
          </cell>
          <cell r="J237" t="e">
            <v>#DIV/0!</v>
          </cell>
          <cell r="K237" t="e">
            <v>#DIV/0!</v>
          </cell>
          <cell r="L237" t="e">
            <v>#DIV/0!</v>
          </cell>
          <cell r="M237" t="e">
            <v>#DIV/0!</v>
          </cell>
          <cell r="N237" t="e">
            <v>#DIV/0!</v>
          </cell>
          <cell r="O237" t="e">
            <v>#DIV/0!</v>
          </cell>
          <cell r="P237" t="e">
            <v>#DIV/0!</v>
          </cell>
          <cell r="Q237" t="e">
            <v>#DIV/0!</v>
          </cell>
          <cell r="R237" t="e">
            <v>#DIV/0!</v>
          </cell>
          <cell r="S237" t="e">
            <v>#DIV/0!</v>
          </cell>
          <cell r="T237" t="e">
            <v>#DIV/0!</v>
          </cell>
          <cell r="U237" t="e">
            <v>#DIV/0!</v>
          </cell>
          <cell r="V237" t="e">
            <v>#DIV/0!</v>
          </cell>
          <cell r="W237" t="e">
            <v>#DIV/0!</v>
          </cell>
          <cell r="X237" t="e">
            <v>#DIV/0!</v>
          </cell>
          <cell r="Y237" t="e">
            <v>#DIV/0!</v>
          </cell>
          <cell r="Z237" t="e">
            <v>#DIV/0!</v>
          </cell>
          <cell r="AA237" t="e">
            <v>#DIV/0!</v>
          </cell>
          <cell r="AB237" t="e">
            <v>#DIV/0!</v>
          </cell>
          <cell r="AC237" t="e">
            <v>#DIV/0!</v>
          </cell>
          <cell r="AD237" t="e">
            <v>#DIV/0!</v>
          </cell>
          <cell r="AE237" t="e">
            <v>#DIV/0!</v>
          </cell>
          <cell r="AF237" t="e">
            <v>#DIV/0!</v>
          </cell>
          <cell r="AG237" t="e">
            <v>#DIV/0!</v>
          </cell>
          <cell r="AH237" t="e">
            <v>#DIV/0!</v>
          </cell>
          <cell r="AI237" t="e">
            <v>#DIV/0!</v>
          </cell>
          <cell r="AJ237" t="e">
            <v>#DIV/0!</v>
          </cell>
          <cell r="AK237" t="e">
            <v>#DIV/0!</v>
          </cell>
          <cell r="AL237" t="e">
            <v>#DIV/0!</v>
          </cell>
          <cell r="AM237" t="e">
            <v>#DIV/0!</v>
          </cell>
          <cell r="AN237" t="e">
            <v>#DIV/0!</v>
          </cell>
          <cell r="AO237" t="e">
            <v>#DIV/0!</v>
          </cell>
          <cell r="AP237" t="e">
            <v>#DIV/0!</v>
          </cell>
          <cell r="AQ237" t="e">
            <v>#DIV/0!</v>
          </cell>
          <cell r="AR237" t="e">
            <v>#DIV/0!</v>
          </cell>
          <cell r="AS237" t="e">
            <v>#DIV/0!</v>
          </cell>
          <cell r="AT237" t="e">
            <v>#DIV/0!</v>
          </cell>
          <cell r="AU237" t="e">
            <v>#DIV/0!</v>
          </cell>
          <cell r="AV237" t="e">
            <v>#DIV/0!</v>
          </cell>
          <cell r="AW237" t="e">
            <v>#DIV/0!</v>
          </cell>
          <cell r="AX237" t="e">
            <v>#DIV/0!</v>
          </cell>
          <cell r="AY237" t="e">
            <v>#DIV/0!</v>
          </cell>
          <cell r="AZ237" t="e">
            <v>#DIV/0!</v>
          </cell>
          <cell r="BA237" t="e">
            <v>#DIV/0!</v>
          </cell>
          <cell r="BB237" t="e">
            <v>#DIV/0!</v>
          </cell>
          <cell r="BC237" t="e">
            <v>#DIV/0!</v>
          </cell>
          <cell r="BD237" t="e">
            <v>#DIV/0!</v>
          </cell>
          <cell r="BE237" t="e">
            <v>#DIV/0!</v>
          </cell>
          <cell r="BF237" t="e">
            <v>#DIV/0!</v>
          </cell>
          <cell r="BG237" t="e">
            <v>#DIV/0!</v>
          </cell>
          <cell r="BH237" t="e">
            <v>#DIV/0!</v>
          </cell>
          <cell r="BI237" t="e">
            <v>#DIV/0!</v>
          </cell>
          <cell r="BJ237" t="e">
            <v>#DIV/0!</v>
          </cell>
          <cell r="BK237" t="e">
            <v>#DIV/0!</v>
          </cell>
          <cell r="BL237" t="e">
            <v>#DIV/0!</v>
          </cell>
          <cell r="BM237" t="e">
            <v>#DIV/0!</v>
          </cell>
          <cell r="BN237" t="e">
            <v>#DIV/0!</v>
          </cell>
          <cell r="BO237" t="e">
            <v>#DIV/0!</v>
          </cell>
          <cell r="BP237" t="e">
            <v>#DIV/0!</v>
          </cell>
          <cell r="BR237" t="e">
            <v>#DIV/0!</v>
          </cell>
          <cell r="BS237" t="e">
            <v>#DIV/0!</v>
          </cell>
          <cell r="BT237" t="e">
            <v>#DIV/0!</v>
          </cell>
          <cell r="BU237" t="e">
            <v>#DIV/0!</v>
          </cell>
          <cell r="BV237" t="e">
            <v>#DIV/0!</v>
          </cell>
          <cell r="BW237" t="e">
            <v>#DIV/0!</v>
          </cell>
          <cell r="BX237" t="e">
            <v>#DIV/0!</v>
          </cell>
          <cell r="BY237" t="e">
            <v>#DIV/0!</v>
          </cell>
          <cell r="BZ237" t="e">
            <v>#DIV/0!</v>
          </cell>
          <cell r="CA237" t="e">
            <v>#DIV/0!</v>
          </cell>
          <cell r="CB237" t="e">
            <v>#DIV/0!</v>
          </cell>
          <cell r="CC237" t="e">
            <v>#DIV/0!</v>
          </cell>
          <cell r="CD237" t="e">
            <v>#DIV/0!</v>
          </cell>
          <cell r="CE237" t="e">
            <v>#DIV/0!</v>
          </cell>
          <cell r="CF237" t="e">
            <v>#DIV/0!</v>
          </cell>
          <cell r="CG237" t="e">
            <v>#DIV/0!</v>
          </cell>
          <cell r="CH237" t="e">
            <v>#DIV/0!</v>
          </cell>
          <cell r="CI237" t="e">
            <v>#DIV/0!</v>
          </cell>
          <cell r="CJ237" t="e">
            <v>#DIV/0!</v>
          </cell>
          <cell r="CK237" t="e">
            <v>#DIV/0!</v>
          </cell>
          <cell r="CL237" t="e">
            <v>#DIV/0!</v>
          </cell>
        </row>
        <row r="238">
          <cell r="A238">
            <v>53500</v>
          </cell>
          <cell r="B238" t="str">
            <v>535 Technical Services</v>
          </cell>
          <cell r="E238" t="e">
            <v>#DIV/0!</v>
          </cell>
          <cell r="F238" t="e">
            <v>#DIV/0!</v>
          </cell>
          <cell r="G238" t="e">
            <v>#DIV/0!</v>
          </cell>
          <cell r="H238" t="e">
            <v>#DIV/0!</v>
          </cell>
          <cell r="I238" t="e">
            <v>#DIV/0!</v>
          </cell>
          <cell r="J238" t="e">
            <v>#DIV/0!</v>
          </cell>
          <cell r="K238" t="e">
            <v>#DIV/0!</v>
          </cell>
          <cell r="L238" t="e">
            <v>#DIV/0!</v>
          </cell>
          <cell r="M238" t="e">
            <v>#DIV/0!</v>
          </cell>
          <cell r="N238" t="e">
            <v>#DIV/0!</v>
          </cell>
          <cell r="O238" t="e">
            <v>#DIV/0!</v>
          </cell>
          <cell r="P238" t="e">
            <v>#DIV/0!</v>
          </cell>
          <cell r="Q238" t="e">
            <v>#DIV/0!</v>
          </cell>
          <cell r="R238" t="e">
            <v>#DIV/0!</v>
          </cell>
          <cell r="S238" t="e">
            <v>#DIV/0!</v>
          </cell>
          <cell r="T238" t="e">
            <v>#DIV/0!</v>
          </cell>
          <cell r="U238" t="e">
            <v>#DIV/0!</v>
          </cell>
          <cell r="V238" t="e">
            <v>#DIV/0!</v>
          </cell>
          <cell r="W238" t="e">
            <v>#DIV/0!</v>
          </cell>
          <cell r="X238" t="e">
            <v>#DIV/0!</v>
          </cell>
          <cell r="Y238" t="e">
            <v>#DIV/0!</v>
          </cell>
          <cell r="Z238" t="e">
            <v>#DIV/0!</v>
          </cell>
          <cell r="AA238" t="e">
            <v>#DIV/0!</v>
          </cell>
          <cell r="AB238" t="e">
            <v>#DIV/0!</v>
          </cell>
          <cell r="AC238" t="e">
            <v>#DIV/0!</v>
          </cell>
          <cell r="AD238" t="e">
            <v>#DIV/0!</v>
          </cell>
          <cell r="AE238" t="e">
            <v>#DIV/0!</v>
          </cell>
          <cell r="AF238" t="e">
            <v>#DIV/0!</v>
          </cell>
          <cell r="AG238" t="e">
            <v>#DIV/0!</v>
          </cell>
          <cell r="AH238" t="e">
            <v>#DIV/0!</v>
          </cell>
          <cell r="AI238" t="e">
            <v>#DIV/0!</v>
          </cell>
          <cell r="AJ238" t="e">
            <v>#DIV/0!</v>
          </cell>
          <cell r="AK238" t="e">
            <v>#DIV/0!</v>
          </cell>
          <cell r="AL238" t="e">
            <v>#DIV/0!</v>
          </cell>
          <cell r="AM238" t="e">
            <v>#DIV/0!</v>
          </cell>
          <cell r="AN238" t="e">
            <v>#DIV/0!</v>
          </cell>
          <cell r="AO238" t="e">
            <v>#DIV/0!</v>
          </cell>
          <cell r="AP238" t="e">
            <v>#DIV/0!</v>
          </cell>
          <cell r="AQ238" t="e">
            <v>#DIV/0!</v>
          </cell>
          <cell r="AR238" t="e">
            <v>#DIV/0!</v>
          </cell>
          <cell r="AS238" t="e">
            <v>#DIV/0!</v>
          </cell>
          <cell r="AT238" t="e">
            <v>#DIV/0!</v>
          </cell>
          <cell r="AU238" t="e">
            <v>#DIV/0!</v>
          </cell>
          <cell r="AV238" t="e">
            <v>#DIV/0!</v>
          </cell>
          <cell r="AW238" t="e">
            <v>#DIV/0!</v>
          </cell>
          <cell r="AX238" t="e">
            <v>#DIV/0!</v>
          </cell>
          <cell r="AY238" t="e">
            <v>#DIV/0!</v>
          </cell>
          <cell r="AZ238" t="e">
            <v>#DIV/0!</v>
          </cell>
          <cell r="BA238" t="e">
            <v>#DIV/0!</v>
          </cell>
          <cell r="BB238" t="e">
            <v>#DIV/0!</v>
          </cell>
          <cell r="BC238" t="e">
            <v>#DIV/0!</v>
          </cell>
          <cell r="BD238" t="e">
            <v>#DIV/0!</v>
          </cell>
          <cell r="BE238" t="e">
            <v>#DIV/0!</v>
          </cell>
          <cell r="BF238" t="e">
            <v>#DIV/0!</v>
          </cell>
          <cell r="BG238" t="e">
            <v>#DIV/0!</v>
          </cell>
          <cell r="BH238" t="e">
            <v>#DIV/0!</v>
          </cell>
          <cell r="BI238" t="e">
            <v>#DIV/0!</v>
          </cell>
          <cell r="BJ238" t="e">
            <v>#DIV/0!</v>
          </cell>
          <cell r="BK238" t="e">
            <v>#DIV/0!</v>
          </cell>
          <cell r="BL238" t="e">
            <v>#DIV/0!</v>
          </cell>
          <cell r="BM238" t="e">
            <v>#DIV/0!</v>
          </cell>
          <cell r="BN238" t="e">
            <v>#DIV/0!</v>
          </cell>
          <cell r="BO238" t="e">
            <v>#DIV/0!</v>
          </cell>
          <cell r="BP238" t="e">
            <v>#DIV/0!</v>
          </cell>
          <cell r="BR238" t="e">
            <v>#DIV/0!</v>
          </cell>
          <cell r="BS238" t="e">
            <v>#DIV/0!</v>
          </cell>
          <cell r="BT238" t="e">
            <v>#DIV/0!</v>
          </cell>
          <cell r="BU238" t="e">
            <v>#DIV/0!</v>
          </cell>
          <cell r="BV238" t="e">
            <v>#DIV/0!</v>
          </cell>
          <cell r="BW238" t="e">
            <v>#DIV/0!</v>
          </cell>
          <cell r="BX238" t="e">
            <v>#DIV/0!</v>
          </cell>
          <cell r="BY238" t="e">
            <v>#DIV/0!</v>
          </cell>
          <cell r="BZ238" t="e">
            <v>#DIV/0!</v>
          </cell>
          <cell r="CA238" t="e">
            <v>#DIV/0!</v>
          </cell>
          <cell r="CB238" t="e">
            <v>#DIV/0!</v>
          </cell>
          <cell r="CC238" t="e">
            <v>#DIV/0!</v>
          </cell>
          <cell r="CD238" t="e">
            <v>#DIV/0!</v>
          </cell>
          <cell r="CE238" t="e">
            <v>#DIV/0!</v>
          </cell>
          <cell r="CF238" t="e">
            <v>#DIV/0!</v>
          </cell>
          <cell r="CG238" t="e">
            <v>#DIV/0!</v>
          </cell>
          <cell r="CH238" t="e">
            <v>#DIV/0!</v>
          </cell>
          <cell r="CI238" t="e">
            <v>#DIV/0!</v>
          </cell>
          <cell r="CJ238" t="e">
            <v>#DIV/0!</v>
          </cell>
          <cell r="CK238" t="e">
            <v>#DIV/0!</v>
          </cell>
          <cell r="CL238" t="e">
            <v>#DIV/0!</v>
          </cell>
        </row>
        <row r="239">
          <cell r="A239">
            <v>53700</v>
          </cell>
          <cell r="B239" t="str">
            <v>537 Other Services Purchased</v>
          </cell>
          <cell r="E239" t="e">
            <v>#DIV/0!</v>
          </cell>
          <cell r="F239" t="e">
            <v>#DIV/0!</v>
          </cell>
          <cell r="G239" t="e">
            <v>#DIV/0!</v>
          </cell>
          <cell r="H239" t="e">
            <v>#DIV/0!</v>
          </cell>
          <cell r="I239" t="e">
            <v>#DIV/0!</v>
          </cell>
          <cell r="J239" t="e">
            <v>#DIV/0!</v>
          </cell>
          <cell r="K239" t="e">
            <v>#DIV/0!</v>
          </cell>
          <cell r="L239" t="e">
            <v>#DIV/0!</v>
          </cell>
          <cell r="M239" t="e">
            <v>#DIV/0!</v>
          </cell>
          <cell r="N239" t="e">
            <v>#DIV/0!</v>
          </cell>
          <cell r="O239" t="e">
            <v>#DIV/0!</v>
          </cell>
          <cell r="P239" t="e">
            <v>#DIV/0!</v>
          </cell>
          <cell r="Q239" t="e">
            <v>#DIV/0!</v>
          </cell>
          <cell r="R239" t="e">
            <v>#DIV/0!</v>
          </cell>
          <cell r="S239" t="e">
            <v>#DIV/0!</v>
          </cell>
          <cell r="T239" t="e">
            <v>#DIV/0!</v>
          </cell>
          <cell r="U239" t="e">
            <v>#DIV/0!</v>
          </cell>
          <cell r="V239" t="e">
            <v>#DIV/0!</v>
          </cell>
          <cell r="W239" t="e">
            <v>#DIV/0!</v>
          </cell>
          <cell r="X239" t="e">
            <v>#DIV/0!</v>
          </cell>
          <cell r="Y239" t="e">
            <v>#DIV/0!</v>
          </cell>
          <cell r="Z239" t="e">
            <v>#DIV/0!</v>
          </cell>
          <cell r="AA239" t="e">
            <v>#DIV/0!</v>
          </cell>
          <cell r="AB239" t="e">
            <v>#DIV/0!</v>
          </cell>
          <cell r="AC239" t="e">
            <v>#DIV/0!</v>
          </cell>
          <cell r="AD239" t="e">
            <v>#DIV/0!</v>
          </cell>
          <cell r="AE239" t="e">
            <v>#DIV/0!</v>
          </cell>
          <cell r="AF239" t="e">
            <v>#DIV/0!</v>
          </cell>
          <cell r="AG239" t="e">
            <v>#DIV/0!</v>
          </cell>
          <cell r="AH239" t="e">
            <v>#DIV/0!</v>
          </cell>
          <cell r="AI239" t="e">
            <v>#DIV/0!</v>
          </cell>
          <cell r="AJ239" t="e">
            <v>#DIV/0!</v>
          </cell>
          <cell r="AK239" t="e">
            <v>#DIV/0!</v>
          </cell>
          <cell r="AL239" t="e">
            <v>#DIV/0!</v>
          </cell>
          <cell r="AM239" t="e">
            <v>#DIV/0!</v>
          </cell>
          <cell r="AN239" t="e">
            <v>#DIV/0!</v>
          </cell>
          <cell r="AO239" t="e">
            <v>#DIV/0!</v>
          </cell>
          <cell r="AP239" t="e">
            <v>#DIV/0!</v>
          </cell>
          <cell r="AQ239" t="e">
            <v>#DIV/0!</v>
          </cell>
          <cell r="AR239" t="e">
            <v>#DIV/0!</v>
          </cell>
          <cell r="AS239" t="e">
            <v>#DIV/0!</v>
          </cell>
          <cell r="AT239" t="e">
            <v>#DIV/0!</v>
          </cell>
          <cell r="AU239" t="e">
            <v>#DIV/0!</v>
          </cell>
          <cell r="AV239" t="e">
            <v>#DIV/0!</v>
          </cell>
          <cell r="AW239" t="e">
            <v>#DIV/0!</v>
          </cell>
          <cell r="AX239" t="e">
            <v>#DIV/0!</v>
          </cell>
          <cell r="AY239" t="e">
            <v>#DIV/0!</v>
          </cell>
          <cell r="AZ239" t="e">
            <v>#DIV/0!</v>
          </cell>
          <cell r="BA239" t="e">
            <v>#DIV/0!</v>
          </cell>
          <cell r="BB239" t="e">
            <v>#DIV/0!</v>
          </cell>
          <cell r="BC239" t="e">
            <v>#DIV/0!</v>
          </cell>
          <cell r="BD239" t="e">
            <v>#DIV/0!</v>
          </cell>
          <cell r="BE239" t="e">
            <v>#DIV/0!</v>
          </cell>
          <cell r="BF239" t="e">
            <v>#DIV/0!</v>
          </cell>
          <cell r="BG239" t="e">
            <v>#DIV/0!</v>
          </cell>
          <cell r="BH239" t="e">
            <v>#DIV/0!</v>
          </cell>
          <cell r="BI239" t="e">
            <v>#DIV/0!</v>
          </cell>
          <cell r="BJ239" t="e">
            <v>#DIV/0!</v>
          </cell>
          <cell r="BK239" t="e">
            <v>#DIV/0!</v>
          </cell>
          <cell r="BL239" t="e">
            <v>#DIV/0!</v>
          </cell>
          <cell r="BM239" t="e">
            <v>#DIV/0!</v>
          </cell>
          <cell r="BN239" t="e">
            <v>#DIV/0!</v>
          </cell>
          <cell r="BO239" t="e">
            <v>#DIV/0!</v>
          </cell>
          <cell r="BP239" t="e">
            <v>#DIV/0!</v>
          </cell>
          <cell r="BR239" t="e">
            <v>#DIV/0!</v>
          </cell>
          <cell r="BS239" t="e">
            <v>#DIV/0!</v>
          </cell>
          <cell r="BT239" t="e">
            <v>#DIV/0!</v>
          </cell>
          <cell r="BU239" t="e">
            <v>#DIV/0!</v>
          </cell>
          <cell r="BV239" t="e">
            <v>#DIV/0!</v>
          </cell>
          <cell r="BW239" t="e">
            <v>#DIV/0!</v>
          </cell>
          <cell r="BX239" t="e">
            <v>#DIV/0!</v>
          </cell>
          <cell r="BY239" t="e">
            <v>#DIV/0!</v>
          </cell>
          <cell r="BZ239" t="e">
            <v>#DIV/0!</v>
          </cell>
          <cell r="CA239" t="e">
            <v>#DIV/0!</v>
          </cell>
          <cell r="CB239" t="e">
            <v>#DIV/0!</v>
          </cell>
          <cell r="CC239" t="e">
            <v>#DIV/0!</v>
          </cell>
          <cell r="CD239" t="e">
            <v>#DIV/0!</v>
          </cell>
          <cell r="CE239" t="e">
            <v>#DIV/0!</v>
          </cell>
          <cell r="CF239" t="e">
            <v>#DIV/0!</v>
          </cell>
          <cell r="CG239" t="e">
            <v>#DIV/0!</v>
          </cell>
          <cell r="CH239" t="e">
            <v>#DIV/0!</v>
          </cell>
          <cell r="CI239" t="e">
            <v>#DIV/0!</v>
          </cell>
          <cell r="CJ239" t="e">
            <v>#DIV/0!</v>
          </cell>
          <cell r="CK239" t="e">
            <v>#DIV/0!</v>
          </cell>
          <cell r="CL239" t="e">
            <v>#DIV/0!</v>
          </cell>
        </row>
        <row r="240">
          <cell r="A240">
            <v>54200</v>
          </cell>
          <cell r="B240" t="str">
            <v>542 Cleaning and Disposal Services</v>
          </cell>
          <cell r="E240" t="e">
            <v>#DIV/0!</v>
          </cell>
          <cell r="F240" t="e">
            <v>#DIV/0!</v>
          </cell>
          <cell r="G240" t="e">
            <v>#DIV/0!</v>
          </cell>
          <cell r="H240" t="e">
            <v>#DIV/0!</v>
          </cell>
          <cell r="I240" t="e">
            <v>#DIV/0!</v>
          </cell>
          <cell r="J240" t="e">
            <v>#DIV/0!</v>
          </cell>
          <cell r="K240" t="e">
            <v>#DIV/0!</v>
          </cell>
          <cell r="L240" t="e">
            <v>#DIV/0!</v>
          </cell>
          <cell r="M240" t="e">
            <v>#DIV/0!</v>
          </cell>
          <cell r="N240" t="e">
            <v>#DIV/0!</v>
          </cell>
          <cell r="O240" t="e">
            <v>#DIV/0!</v>
          </cell>
          <cell r="P240" t="e">
            <v>#DIV/0!</v>
          </cell>
          <cell r="Q240" t="e">
            <v>#DIV/0!</v>
          </cell>
          <cell r="R240" t="e">
            <v>#DIV/0!</v>
          </cell>
          <cell r="S240" t="e">
            <v>#DIV/0!</v>
          </cell>
          <cell r="T240" t="e">
            <v>#DIV/0!</v>
          </cell>
          <cell r="U240" t="e">
            <v>#DIV/0!</v>
          </cell>
          <cell r="V240" t="e">
            <v>#DIV/0!</v>
          </cell>
          <cell r="W240" t="e">
            <v>#DIV/0!</v>
          </cell>
          <cell r="X240" t="e">
            <v>#DIV/0!</v>
          </cell>
          <cell r="Y240" t="e">
            <v>#DIV/0!</v>
          </cell>
          <cell r="Z240" t="e">
            <v>#DIV/0!</v>
          </cell>
          <cell r="AA240" t="e">
            <v>#DIV/0!</v>
          </cell>
          <cell r="AB240" t="e">
            <v>#DIV/0!</v>
          </cell>
          <cell r="AC240" t="e">
            <v>#DIV/0!</v>
          </cell>
          <cell r="AD240" t="e">
            <v>#DIV/0!</v>
          </cell>
          <cell r="AE240" t="e">
            <v>#DIV/0!</v>
          </cell>
          <cell r="AF240" t="e">
            <v>#DIV/0!</v>
          </cell>
          <cell r="AG240" t="e">
            <v>#DIV/0!</v>
          </cell>
          <cell r="AH240" t="e">
            <v>#DIV/0!</v>
          </cell>
          <cell r="AI240" t="e">
            <v>#DIV/0!</v>
          </cell>
          <cell r="AJ240" t="e">
            <v>#DIV/0!</v>
          </cell>
          <cell r="AK240" t="e">
            <v>#DIV/0!</v>
          </cell>
          <cell r="AL240" t="e">
            <v>#DIV/0!</v>
          </cell>
          <cell r="AM240" t="e">
            <v>#DIV/0!</v>
          </cell>
          <cell r="AN240" t="e">
            <v>#DIV/0!</v>
          </cell>
          <cell r="AO240" t="e">
            <v>#DIV/0!</v>
          </cell>
          <cell r="AP240" t="e">
            <v>#DIV/0!</v>
          </cell>
          <cell r="AQ240" t="e">
            <v>#DIV/0!</v>
          </cell>
          <cell r="AR240" t="e">
            <v>#DIV/0!</v>
          </cell>
          <cell r="AS240" t="e">
            <v>#DIV/0!</v>
          </cell>
          <cell r="AT240" t="e">
            <v>#DIV/0!</v>
          </cell>
          <cell r="AU240" t="e">
            <v>#DIV/0!</v>
          </cell>
          <cell r="AV240" t="e">
            <v>#DIV/0!</v>
          </cell>
          <cell r="AW240" t="e">
            <v>#DIV/0!</v>
          </cell>
          <cell r="AX240" t="e">
            <v>#DIV/0!</v>
          </cell>
          <cell r="AY240" t="e">
            <v>#DIV/0!</v>
          </cell>
          <cell r="AZ240" t="e">
            <v>#DIV/0!</v>
          </cell>
          <cell r="BA240" t="e">
            <v>#DIV/0!</v>
          </cell>
          <cell r="BB240" t="e">
            <v>#DIV/0!</v>
          </cell>
          <cell r="BC240" t="e">
            <v>#DIV/0!</v>
          </cell>
          <cell r="BD240" t="e">
            <v>#DIV/0!</v>
          </cell>
          <cell r="BE240" t="e">
            <v>#DIV/0!</v>
          </cell>
          <cell r="BF240" t="e">
            <v>#DIV/0!</v>
          </cell>
          <cell r="BG240" t="e">
            <v>#DIV/0!</v>
          </cell>
          <cell r="BH240" t="e">
            <v>#DIV/0!</v>
          </cell>
          <cell r="BI240" t="e">
            <v>#DIV/0!</v>
          </cell>
          <cell r="BJ240" t="e">
            <v>#DIV/0!</v>
          </cell>
          <cell r="BK240" t="e">
            <v>#DIV/0!</v>
          </cell>
          <cell r="BL240" t="e">
            <v>#DIV/0!</v>
          </cell>
          <cell r="BM240" t="e">
            <v>#DIV/0!</v>
          </cell>
          <cell r="BN240" t="e">
            <v>#DIV/0!</v>
          </cell>
          <cell r="BO240" t="e">
            <v>#DIV/0!</v>
          </cell>
          <cell r="BP240" t="e">
            <v>#DIV/0!</v>
          </cell>
          <cell r="BR240" t="e">
            <v>#DIV/0!</v>
          </cell>
          <cell r="BS240" t="e">
            <v>#DIV/0!</v>
          </cell>
          <cell r="BT240" t="e">
            <v>#DIV/0!</v>
          </cell>
          <cell r="BU240" t="e">
            <v>#DIV/0!</v>
          </cell>
          <cell r="BV240" t="e">
            <v>#DIV/0!</v>
          </cell>
          <cell r="BW240" t="e">
            <v>#DIV/0!</v>
          </cell>
          <cell r="BX240" t="e">
            <v>#DIV/0!</v>
          </cell>
          <cell r="BY240" t="e">
            <v>#DIV/0!</v>
          </cell>
          <cell r="BZ240" t="e">
            <v>#DIV/0!</v>
          </cell>
          <cell r="CA240" t="e">
            <v>#DIV/0!</v>
          </cell>
          <cell r="CB240" t="e">
            <v>#DIV/0!</v>
          </cell>
          <cell r="CC240" t="e">
            <v>#DIV/0!</v>
          </cell>
          <cell r="CD240" t="e">
            <v>#DIV/0!</v>
          </cell>
          <cell r="CE240" t="e">
            <v>#DIV/0!</v>
          </cell>
          <cell r="CF240" t="e">
            <v>#DIV/0!</v>
          </cell>
          <cell r="CG240" t="e">
            <v>#DIV/0!</v>
          </cell>
          <cell r="CH240" t="e">
            <v>#DIV/0!</v>
          </cell>
          <cell r="CI240" t="e">
            <v>#DIV/0!</v>
          </cell>
          <cell r="CJ240" t="e">
            <v>#DIV/0!</v>
          </cell>
          <cell r="CK240" t="e">
            <v>#DIV/0!</v>
          </cell>
          <cell r="CL240" t="e">
            <v>#DIV/0!</v>
          </cell>
        </row>
        <row r="241">
          <cell r="A241">
            <v>54300</v>
          </cell>
          <cell r="B241" t="str">
            <v>543 Repairs and Maintenance Services</v>
          </cell>
          <cell r="E241" t="e">
            <v>#DIV/0!</v>
          </cell>
          <cell r="F241" t="e">
            <v>#DIV/0!</v>
          </cell>
          <cell r="G241" t="e">
            <v>#DIV/0!</v>
          </cell>
          <cell r="H241" t="e">
            <v>#DIV/0!</v>
          </cell>
          <cell r="I241" t="e">
            <v>#DIV/0!</v>
          </cell>
          <cell r="J241" t="e">
            <v>#DIV/0!</v>
          </cell>
          <cell r="K241" t="e">
            <v>#DIV/0!</v>
          </cell>
          <cell r="L241" t="e">
            <v>#DIV/0!</v>
          </cell>
          <cell r="M241" t="e">
            <v>#DIV/0!</v>
          </cell>
          <cell r="N241" t="e">
            <v>#DIV/0!</v>
          </cell>
          <cell r="O241" t="e">
            <v>#DIV/0!</v>
          </cell>
          <cell r="P241" t="e">
            <v>#DIV/0!</v>
          </cell>
          <cell r="Q241" t="e">
            <v>#DIV/0!</v>
          </cell>
          <cell r="R241" t="e">
            <v>#DIV/0!</v>
          </cell>
          <cell r="S241" t="e">
            <v>#DIV/0!</v>
          </cell>
          <cell r="T241" t="e">
            <v>#DIV/0!</v>
          </cell>
          <cell r="U241" t="e">
            <v>#DIV/0!</v>
          </cell>
          <cell r="V241" t="e">
            <v>#DIV/0!</v>
          </cell>
          <cell r="W241" t="e">
            <v>#DIV/0!</v>
          </cell>
          <cell r="X241" t="e">
            <v>#DIV/0!</v>
          </cell>
          <cell r="Y241" t="e">
            <v>#DIV/0!</v>
          </cell>
          <cell r="Z241" t="e">
            <v>#DIV/0!</v>
          </cell>
          <cell r="AA241" t="e">
            <v>#DIV/0!</v>
          </cell>
          <cell r="AB241" t="e">
            <v>#DIV/0!</v>
          </cell>
          <cell r="AC241" t="e">
            <v>#DIV/0!</v>
          </cell>
          <cell r="AD241" t="e">
            <v>#DIV/0!</v>
          </cell>
          <cell r="AE241" t="e">
            <v>#DIV/0!</v>
          </cell>
          <cell r="AF241" t="e">
            <v>#DIV/0!</v>
          </cell>
          <cell r="AG241" t="e">
            <v>#DIV/0!</v>
          </cell>
          <cell r="AH241" t="e">
            <v>#DIV/0!</v>
          </cell>
          <cell r="AI241" t="e">
            <v>#DIV/0!</v>
          </cell>
          <cell r="AJ241" t="e">
            <v>#DIV/0!</v>
          </cell>
          <cell r="AK241" t="e">
            <v>#DIV/0!</v>
          </cell>
          <cell r="AL241" t="e">
            <v>#DIV/0!</v>
          </cell>
          <cell r="AM241" t="e">
            <v>#DIV/0!</v>
          </cell>
          <cell r="AN241" t="e">
            <v>#DIV/0!</v>
          </cell>
          <cell r="AO241" t="e">
            <v>#DIV/0!</v>
          </cell>
          <cell r="AP241" t="e">
            <v>#DIV/0!</v>
          </cell>
          <cell r="AQ241" t="e">
            <v>#DIV/0!</v>
          </cell>
          <cell r="AR241" t="e">
            <v>#DIV/0!</v>
          </cell>
          <cell r="AS241" t="e">
            <v>#DIV/0!</v>
          </cell>
          <cell r="AT241" t="e">
            <v>#DIV/0!</v>
          </cell>
          <cell r="AU241" t="e">
            <v>#DIV/0!</v>
          </cell>
          <cell r="AV241" t="e">
            <v>#DIV/0!</v>
          </cell>
          <cell r="AW241" t="e">
            <v>#DIV/0!</v>
          </cell>
          <cell r="AX241" t="e">
            <v>#DIV/0!</v>
          </cell>
          <cell r="AY241" t="e">
            <v>#DIV/0!</v>
          </cell>
          <cell r="AZ241" t="e">
            <v>#DIV/0!</v>
          </cell>
          <cell r="BA241" t="e">
            <v>#DIV/0!</v>
          </cell>
          <cell r="BB241" t="e">
            <v>#DIV/0!</v>
          </cell>
          <cell r="BC241" t="e">
            <v>#DIV/0!</v>
          </cell>
          <cell r="BD241" t="e">
            <v>#DIV/0!</v>
          </cell>
          <cell r="BE241" t="e">
            <v>#DIV/0!</v>
          </cell>
          <cell r="BF241" t="e">
            <v>#DIV/0!</v>
          </cell>
          <cell r="BG241" t="e">
            <v>#DIV/0!</v>
          </cell>
          <cell r="BH241" t="e">
            <v>#DIV/0!</v>
          </cell>
          <cell r="BI241" t="e">
            <v>#DIV/0!</v>
          </cell>
          <cell r="BJ241" t="e">
            <v>#DIV/0!</v>
          </cell>
          <cell r="BK241" t="e">
            <v>#DIV/0!</v>
          </cell>
          <cell r="BL241" t="e">
            <v>#DIV/0!</v>
          </cell>
          <cell r="BM241" t="e">
            <v>#DIV/0!</v>
          </cell>
          <cell r="BN241" t="e">
            <v>#DIV/0!</v>
          </cell>
          <cell r="BO241" t="e">
            <v>#DIV/0!</v>
          </cell>
          <cell r="BP241" t="e">
            <v>#DIV/0!</v>
          </cell>
          <cell r="BR241" t="e">
            <v>#DIV/0!</v>
          </cell>
          <cell r="BS241" t="e">
            <v>#DIV/0!</v>
          </cell>
          <cell r="BT241" t="e">
            <v>#DIV/0!</v>
          </cell>
          <cell r="BU241" t="e">
            <v>#DIV/0!</v>
          </cell>
          <cell r="BV241" t="e">
            <v>#DIV/0!</v>
          </cell>
          <cell r="BW241" t="e">
            <v>#DIV/0!</v>
          </cell>
          <cell r="BX241" t="e">
            <v>#DIV/0!</v>
          </cell>
          <cell r="BY241" t="e">
            <v>#DIV/0!</v>
          </cell>
          <cell r="BZ241" t="e">
            <v>#DIV/0!</v>
          </cell>
          <cell r="CA241" t="e">
            <v>#DIV/0!</v>
          </cell>
          <cell r="CB241" t="e">
            <v>#DIV/0!</v>
          </cell>
          <cell r="CC241" t="e">
            <v>#DIV/0!</v>
          </cell>
          <cell r="CD241" t="e">
            <v>#DIV/0!</v>
          </cell>
          <cell r="CE241" t="e">
            <v>#DIV/0!</v>
          </cell>
          <cell r="CF241" t="e">
            <v>#DIV/0!</v>
          </cell>
          <cell r="CG241" t="e">
            <v>#DIV/0!</v>
          </cell>
          <cell r="CH241" t="e">
            <v>#DIV/0!</v>
          </cell>
          <cell r="CI241" t="e">
            <v>#DIV/0!</v>
          </cell>
          <cell r="CJ241" t="e">
            <v>#DIV/0!</v>
          </cell>
          <cell r="CK241" t="e">
            <v>#DIV/0!</v>
          </cell>
          <cell r="CL241" t="e">
            <v>#DIV/0!</v>
          </cell>
        </row>
        <row r="242">
          <cell r="A242">
            <v>54400</v>
          </cell>
          <cell r="B242" t="str">
            <v>544 Utility Services</v>
          </cell>
          <cell r="E242" t="e">
            <v>#DIV/0!</v>
          </cell>
          <cell r="F242" t="e">
            <v>#DIV/0!</v>
          </cell>
          <cell r="G242" t="e">
            <v>#DIV/0!</v>
          </cell>
          <cell r="H242" t="e">
            <v>#DIV/0!</v>
          </cell>
          <cell r="I242" t="e">
            <v>#DIV/0!</v>
          </cell>
          <cell r="J242" t="e">
            <v>#DIV/0!</v>
          </cell>
          <cell r="K242" t="e">
            <v>#DIV/0!</v>
          </cell>
          <cell r="L242" t="e">
            <v>#DIV/0!</v>
          </cell>
          <cell r="M242" t="e">
            <v>#DIV/0!</v>
          </cell>
          <cell r="N242" t="e">
            <v>#DIV/0!</v>
          </cell>
          <cell r="O242" t="e">
            <v>#DIV/0!</v>
          </cell>
          <cell r="P242" t="e">
            <v>#DIV/0!</v>
          </cell>
          <cell r="Q242" t="e">
            <v>#DIV/0!</v>
          </cell>
          <cell r="R242" t="e">
            <v>#DIV/0!</v>
          </cell>
          <cell r="S242" t="e">
            <v>#DIV/0!</v>
          </cell>
          <cell r="T242" t="e">
            <v>#DIV/0!</v>
          </cell>
          <cell r="U242" t="e">
            <v>#DIV/0!</v>
          </cell>
          <cell r="V242" t="e">
            <v>#DIV/0!</v>
          </cell>
          <cell r="W242" t="e">
            <v>#DIV/0!</v>
          </cell>
          <cell r="X242" t="e">
            <v>#DIV/0!</v>
          </cell>
          <cell r="Y242" t="e">
            <v>#DIV/0!</v>
          </cell>
          <cell r="Z242" t="e">
            <v>#DIV/0!</v>
          </cell>
          <cell r="AA242" t="e">
            <v>#DIV/0!</v>
          </cell>
          <cell r="AB242" t="e">
            <v>#DIV/0!</v>
          </cell>
          <cell r="AC242" t="e">
            <v>#DIV/0!</v>
          </cell>
          <cell r="AD242" t="e">
            <v>#DIV/0!</v>
          </cell>
          <cell r="AE242" t="e">
            <v>#DIV/0!</v>
          </cell>
          <cell r="AF242" t="e">
            <v>#DIV/0!</v>
          </cell>
          <cell r="AG242" t="e">
            <v>#DIV/0!</v>
          </cell>
          <cell r="AH242" t="e">
            <v>#DIV/0!</v>
          </cell>
          <cell r="AI242" t="e">
            <v>#DIV/0!</v>
          </cell>
          <cell r="AJ242" t="e">
            <v>#DIV/0!</v>
          </cell>
          <cell r="AK242" t="e">
            <v>#DIV/0!</v>
          </cell>
          <cell r="AL242" t="e">
            <v>#DIV/0!</v>
          </cell>
          <cell r="AM242" t="e">
            <v>#DIV/0!</v>
          </cell>
          <cell r="AN242" t="e">
            <v>#DIV/0!</v>
          </cell>
          <cell r="AO242" t="e">
            <v>#DIV/0!</v>
          </cell>
          <cell r="AP242" t="e">
            <v>#DIV/0!</v>
          </cell>
          <cell r="AQ242" t="e">
            <v>#DIV/0!</v>
          </cell>
          <cell r="AR242" t="e">
            <v>#DIV/0!</v>
          </cell>
          <cell r="AS242" t="e">
            <v>#DIV/0!</v>
          </cell>
          <cell r="AT242" t="e">
            <v>#DIV/0!</v>
          </cell>
          <cell r="AU242" t="e">
            <v>#DIV/0!</v>
          </cell>
          <cell r="AV242" t="e">
            <v>#DIV/0!</v>
          </cell>
          <cell r="AW242" t="e">
            <v>#DIV/0!</v>
          </cell>
          <cell r="AX242" t="e">
            <v>#DIV/0!</v>
          </cell>
          <cell r="AY242" t="e">
            <v>#DIV/0!</v>
          </cell>
          <cell r="AZ242" t="e">
            <v>#DIV/0!</v>
          </cell>
          <cell r="BA242" t="e">
            <v>#DIV/0!</v>
          </cell>
          <cell r="BB242" t="e">
            <v>#DIV/0!</v>
          </cell>
          <cell r="BC242" t="e">
            <v>#DIV/0!</v>
          </cell>
          <cell r="BD242" t="e">
            <v>#DIV/0!</v>
          </cell>
          <cell r="BE242" t="e">
            <v>#DIV/0!</v>
          </cell>
          <cell r="BF242" t="e">
            <v>#DIV/0!</v>
          </cell>
          <cell r="BG242" t="e">
            <v>#DIV/0!</v>
          </cell>
          <cell r="BH242" t="e">
            <v>#DIV/0!</v>
          </cell>
          <cell r="BI242" t="e">
            <v>#DIV/0!</v>
          </cell>
          <cell r="BJ242" t="e">
            <v>#DIV/0!</v>
          </cell>
          <cell r="BK242" t="e">
            <v>#DIV/0!</v>
          </cell>
          <cell r="BL242" t="e">
            <v>#DIV/0!</v>
          </cell>
          <cell r="BM242" t="e">
            <v>#DIV/0!</v>
          </cell>
          <cell r="BN242" t="e">
            <v>#DIV/0!</v>
          </cell>
          <cell r="BO242" t="e">
            <v>#DIV/0!</v>
          </cell>
          <cell r="BP242" t="e">
            <v>#DIV/0!</v>
          </cell>
          <cell r="BR242" t="e">
            <v>#DIV/0!</v>
          </cell>
          <cell r="BS242" t="e">
            <v>#DIV/0!</v>
          </cell>
          <cell r="BT242" t="e">
            <v>#DIV/0!</v>
          </cell>
          <cell r="BU242" t="e">
            <v>#DIV/0!</v>
          </cell>
          <cell r="BV242" t="e">
            <v>#DIV/0!</v>
          </cell>
          <cell r="BW242" t="e">
            <v>#DIV/0!</v>
          </cell>
          <cell r="BX242" t="e">
            <v>#DIV/0!</v>
          </cell>
          <cell r="BY242" t="e">
            <v>#DIV/0!</v>
          </cell>
          <cell r="BZ242" t="e">
            <v>#DIV/0!</v>
          </cell>
          <cell r="CA242" t="e">
            <v>#DIV/0!</v>
          </cell>
          <cell r="CB242" t="e">
            <v>#DIV/0!</v>
          </cell>
          <cell r="CC242" t="e">
            <v>#DIV/0!</v>
          </cell>
          <cell r="CD242" t="e">
            <v>#DIV/0!</v>
          </cell>
          <cell r="CE242" t="e">
            <v>#DIV/0!</v>
          </cell>
          <cell r="CF242" t="e">
            <v>#DIV/0!</v>
          </cell>
          <cell r="CG242" t="e">
            <v>#DIV/0!</v>
          </cell>
          <cell r="CH242" t="e">
            <v>#DIV/0!</v>
          </cell>
          <cell r="CI242" t="e">
            <v>#DIV/0!</v>
          </cell>
          <cell r="CJ242" t="e">
            <v>#DIV/0!</v>
          </cell>
          <cell r="CK242" t="e">
            <v>#DIV/0!</v>
          </cell>
          <cell r="CL242" t="e">
            <v>#DIV/0!</v>
          </cell>
        </row>
        <row r="243">
          <cell r="A243">
            <v>54500</v>
          </cell>
          <cell r="B243" t="str">
            <v>545 Construction Services</v>
          </cell>
          <cell r="E243" t="e">
            <v>#DIV/0!</v>
          </cell>
          <cell r="F243" t="e">
            <v>#DIV/0!</v>
          </cell>
          <cell r="G243" t="e">
            <v>#DIV/0!</v>
          </cell>
          <cell r="H243" t="e">
            <v>#DIV/0!</v>
          </cell>
          <cell r="I243" t="e">
            <v>#DIV/0!</v>
          </cell>
          <cell r="J243" t="e">
            <v>#DIV/0!</v>
          </cell>
          <cell r="K243" t="e">
            <v>#DIV/0!</v>
          </cell>
          <cell r="L243" t="e">
            <v>#DIV/0!</v>
          </cell>
          <cell r="M243" t="e">
            <v>#DIV/0!</v>
          </cell>
          <cell r="N243" t="e">
            <v>#DIV/0!</v>
          </cell>
          <cell r="O243" t="e">
            <v>#DIV/0!</v>
          </cell>
          <cell r="P243" t="e">
            <v>#DIV/0!</v>
          </cell>
          <cell r="Q243" t="e">
            <v>#DIV/0!</v>
          </cell>
          <cell r="R243" t="e">
            <v>#DIV/0!</v>
          </cell>
          <cell r="S243" t="e">
            <v>#DIV/0!</v>
          </cell>
          <cell r="T243" t="e">
            <v>#DIV/0!</v>
          </cell>
          <cell r="U243" t="e">
            <v>#DIV/0!</v>
          </cell>
          <cell r="V243" t="e">
            <v>#DIV/0!</v>
          </cell>
          <cell r="W243" t="e">
            <v>#DIV/0!</v>
          </cell>
          <cell r="X243" t="e">
            <v>#DIV/0!</v>
          </cell>
          <cell r="Y243" t="e">
            <v>#DIV/0!</v>
          </cell>
          <cell r="Z243" t="e">
            <v>#DIV/0!</v>
          </cell>
          <cell r="AA243" t="e">
            <v>#DIV/0!</v>
          </cell>
          <cell r="AB243" t="e">
            <v>#DIV/0!</v>
          </cell>
          <cell r="AC243" t="e">
            <v>#DIV/0!</v>
          </cell>
          <cell r="AD243" t="e">
            <v>#DIV/0!</v>
          </cell>
          <cell r="AE243" t="e">
            <v>#DIV/0!</v>
          </cell>
          <cell r="AF243" t="e">
            <v>#DIV/0!</v>
          </cell>
          <cell r="AG243" t="e">
            <v>#DIV/0!</v>
          </cell>
          <cell r="AH243" t="e">
            <v>#DIV/0!</v>
          </cell>
          <cell r="AI243" t="e">
            <v>#DIV/0!</v>
          </cell>
          <cell r="AJ243" t="e">
            <v>#DIV/0!</v>
          </cell>
          <cell r="AK243" t="e">
            <v>#DIV/0!</v>
          </cell>
          <cell r="AL243" t="e">
            <v>#DIV/0!</v>
          </cell>
          <cell r="AM243" t="e">
            <v>#DIV/0!</v>
          </cell>
          <cell r="AN243" t="e">
            <v>#DIV/0!</v>
          </cell>
          <cell r="AO243" t="e">
            <v>#DIV/0!</v>
          </cell>
          <cell r="AP243" t="e">
            <v>#DIV/0!</v>
          </cell>
          <cell r="AQ243" t="e">
            <v>#DIV/0!</v>
          </cell>
          <cell r="AR243" t="e">
            <v>#DIV/0!</v>
          </cell>
          <cell r="AS243" t="e">
            <v>#DIV/0!</v>
          </cell>
          <cell r="AT243" t="e">
            <v>#DIV/0!</v>
          </cell>
          <cell r="AU243" t="e">
            <v>#DIV/0!</v>
          </cell>
          <cell r="AV243" t="e">
            <v>#DIV/0!</v>
          </cell>
          <cell r="AW243" t="e">
            <v>#DIV/0!</v>
          </cell>
          <cell r="AX243" t="e">
            <v>#DIV/0!</v>
          </cell>
          <cell r="AY243" t="e">
            <v>#DIV/0!</v>
          </cell>
          <cell r="AZ243" t="e">
            <v>#DIV/0!</v>
          </cell>
          <cell r="BA243" t="e">
            <v>#DIV/0!</v>
          </cell>
          <cell r="BB243" t="e">
            <v>#DIV/0!</v>
          </cell>
          <cell r="BC243" t="e">
            <v>#DIV/0!</v>
          </cell>
          <cell r="BD243" t="e">
            <v>#DIV/0!</v>
          </cell>
          <cell r="BE243" t="e">
            <v>#DIV/0!</v>
          </cell>
          <cell r="BF243" t="e">
            <v>#DIV/0!</v>
          </cell>
          <cell r="BG243" t="e">
            <v>#DIV/0!</v>
          </cell>
          <cell r="BH243" t="e">
            <v>#DIV/0!</v>
          </cell>
          <cell r="BI243" t="e">
            <v>#DIV/0!</v>
          </cell>
          <cell r="BJ243" t="e">
            <v>#DIV/0!</v>
          </cell>
          <cell r="BK243" t="e">
            <v>#DIV/0!</v>
          </cell>
          <cell r="BL243" t="e">
            <v>#DIV/0!</v>
          </cell>
          <cell r="BM243" t="e">
            <v>#DIV/0!</v>
          </cell>
          <cell r="BN243" t="e">
            <v>#DIV/0!</v>
          </cell>
          <cell r="BO243" t="e">
            <v>#DIV/0!</v>
          </cell>
          <cell r="BP243" t="e">
            <v>#DIV/0!</v>
          </cell>
          <cell r="BR243" t="e">
            <v>#DIV/0!</v>
          </cell>
          <cell r="BS243" t="e">
            <v>#DIV/0!</v>
          </cell>
          <cell r="BT243" t="e">
            <v>#DIV/0!</v>
          </cell>
          <cell r="BU243" t="e">
            <v>#DIV/0!</v>
          </cell>
          <cell r="BV243" t="e">
            <v>#DIV/0!</v>
          </cell>
          <cell r="BW243" t="e">
            <v>#DIV/0!</v>
          </cell>
          <cell r="BX243" t="e">
            <v>#DIV/0!</v>
          </cell>
          <cell r="BY243" t="e">
            <v>#DIV/0!</v>
          </cell>
          <cell r="BZ243" t="e">
            <v>#DIV/0!</v>
          </cell>
          <cell r="CA243" t="e">
            <v>#DIV/0!</v>
          </cell>
          <cell r="CB243" t="e">
            <v>#DIV/0!</v>
          </cell>
          <cell r="CC243" t="e">
            <v>#DIV/0!</v>
          </cell>
          <cell r="CD243" t="e">
            <v>#DIV/0!</v>
          </cell>
          <cell r="CE243" t="e">
            <v>#DIV/0!</v>
          </cell>
          <cell r="CF243" t="e">
            <v>#DIV/0!</v>
          </cell>
          <cell r="CG243" t="e">
            <v>#DIV/0!</v>
          </cell>
          <cell r="CH243" t="e">
            <v>#DIV/0!</v>
          </cell>
          <cell r="CI243" t="e">
            <v>#DIV/0!</v>
          </cell>
          <cell r="CJ243" t="e">
            <v>#DIV/0!</v>
          </cell>
          <cell r="CK243" t="e">
            <v>#DIV/0!</v>
          </cell>
          <cell r="CL243" t="e">
            <v>#DIV/0!</v>
          </cell>
        </row>
        <row r="244">
          <cell r="A244">
            <v>54600</v>
          </cell>
          <cell r="B244" t="str">
            <v>546 Rentals</v>
          </cell>
          <cell r="E244" t="e">
            <v>#DIV/0!</v>
          </cell>
          <cell r="F244" t="e">
            <v>#DIV/0!</v>
          </cell>
          <cell r="G244" t="e">
            <v>#DIV/0!</v>
          </cell>
          <cell r="H244" t="e">
            <v>#DIV/0!</v>
          </cell>
          <cell r="I244" t="e">
            <v>#DIV/0!</v>
          </cell>
          <cell r="J244" t="e">
            <v>#DIV/0!</v>
          </cell>
          <cell r="K244" t="e">
            <v>#DIV/0!</v>
          </cell>
          <cell r="L244" t="e">
            <v>#DIV/0!</v>
          </cell>
          <cell r="M244" t="e">
            <v>#DIV/0!</v>
          </cell>
          <cell r="N244" t="e">
            <v>#DIV/0!</v>
          </cell>
          <cell r="O244" t="e">
            <v>#DIV/0!</v>
          </cell>
          <cell r="P244" t="e">
            <v>#DIV/0!</v>
          </cell>
          <cell r="Q244" t="e">
            <v>#DIV/0!</v>
          </cell>
          <cell r="R244" t="e">
            <v>#DIV/0!</v>
          </cell>
          <cell r="S244" t="e">
            <v>#DIV/0!</v>
          </cell>
          <cell r="T244" t="e">
            <v>#DIV/0!</v>
          </cell>
          <cell r="U244" t="e">
            <v>#DIV/0!</v>
          </cell>
          <cell r="V244" t="e">
            <v>#DIV/0!</v>
          </cell>
          <cell r="W244" t="e">
            <v>#DIV/0!</v>
          </cell>
          <cell r="X244" t="e">
            <v>#DIV/0!</v>
          </cell>
          <cell r="Y244" t="e">
            <v>#DIV/0!</v>
          </cell>
          <cell r="Z244" t="e">
            <v>#DIV/0!</v>
          </cell>
          <cell r="AA244" t="e">
            <v>#DIV/0!</v>
          </cell>
          <cell r="AB244" t="e">
            <v>#DIV/0!</v>
          </cell>
          <cell r="AC244" t="e">
            <v>#DIV/0!</v>
          </cell>
          <cell r="AD244" t="e">
            <v>#DIV/0!</v>
          </cell>
          <cell r="AE244" t="e">
            <v>#DIV/0!</v>
          </cell>
          <cell r="AF244" t="e">
            <v>#DIV/0!</v>
          </cell>
          <cell r="AG244" t="e">
            <v>#DIV/0!</v>
          </cell>
          <cell r="AH244" t="e">
            <v>#DIV/0!</v>
          </cell>
          <cell r="AI244" t="e">
            <v>#DIV/0!</v>
          </cell>
          <cell r="AJ244" t="e">
            <v>#DIV/0!</v>
          </cell>
          <cell r="AK244" t="e">
            <v>#DIV/0!</v>
          </cell>
          <cell r="AL244" t="e">
            <v>#DIV/0!</v>
          </cell>
          <cell r="AM244" t="e">
            <v>#DIV/0!</v>
          </cell>
          <cell r="AN244" t="e">
            <v>#DIV/0!</v>
          </cell>
          <cell r="AO244" t="e">
            <v>#DIV/0!</v>
          </cell>
          <cell r="AP244" t="e">
            <v>#DIV/0!</v>
          </cell>
          <cell r="AQ244" t="e">
            <v>#DIV/0!</v>
          </cell>
          <cell r="AR244" t="e">
            <v>#DIV/0!</v>
          </cell>
          <cell r="AS244" t="e">
            <v>#DIV/0!</v>
          </cell>
          <cell r="AT244" t="e">
            <v>#DIV/0!</v>
          </cell>
          <cell r="AU244" t="e">
            <v>#DIV/0!</v>
          </cell>
          <cell r="AV244" t="e">
            <v>#DIV/0!</v>
          </cell>
          <cell r="AW244" t="e">
            <v>#DIV/0!</v>
          </cell>
          <cell r="AX244" t="e">
            <v>#DIV/0!</v>
          </cell>
          <cell r="AY244" t="e">
            <v>#DIV/0!</v>
          </cell>
          <cell r="AZ244" t="e">
            <v>#DIV/0!</v>
          </cell>
          <cell r="BA244" t="e">
            <v>#DIV/0!</v>
          </cell>
          <cell r="BB244" t="e">
            <v>#DIV/0!</v>
          </cell>
          <cell r="BC244" t="e">
            <v>#DIV/0!</v>
          </cell>
          <cell r="BD244" t="e">
            <v>#DIV/0!</v>
          </cell>
          <cell r="BE244" t="e">
            <v>#DIV/0!</v>
          </cell>
          <cell r="BF244" t="e">
            <v>#DIV/0!</v>
          </cell>
          <cell r="BG244" t="e">
            <v>#DIV/0!</v>
          </cell>
          <cell r="BH244" t="e">
            <v>#DIV/0!</v>
          </cell>
          <cell r="BI244" t="e">
            <v>#DIV/0!</v>
          </cell>
          <cell r="BJ244" t="e">
            <v>#DIV/0!</v>
          </cell>
          <cell r="BK244" t="e">
            <v>#DIV/0!</v>
          </cell>
          <cell r="BL244" t="e">
            <v>#DIV/0!</v>
          </cell>
          <cell r="BM244" t="e">
            <v>#DIV/0!</v>
          </cell>
          <cell r="BN244" t="e">
            <v>#DIV/0!</v>
          </cell>
          <cell r="BO244" t="e">
            <v>#DIV/0!</v>
          </cell>
          <cell r="BP244" t="e">
            <v>#DIV/0!</v>
          </cell>
          <cell r="BR244" t="e">
            <v>#DIV/0!</v>
          </cell>
          <cell r="BS244" t="e">
            <v>#DIV/0!</v>
          </cell>
          <cell r="BT244" t="e">
            <v>#DIV/0!</v>
          </cell>
          <cell r="BU244" t="e">
            <v>#DIV/0!</v>
          </cell>
          <cell r="BV244" t="e">
            <v>#DIV/0!</v>
          </cell>
          <cell r="BW244" t="e">
            <v>#DIV/0!</v>
          </cell>
          <cell r="BX244" t="e">
            <v>#DIV/0!</v>
          </cell>
          <cell r="BY244" t="e">
            <v>#DIV/0!</v>
          </cell>
          <cell r="BZ244" t="e">
            <v>#DIV/0!</v>
          </cell>
          <cell r="CA244" t="e">
            <v>#DIV/0!</v>
          </cell>
          <cell r="CB244" t="e">
            <v>#DIV/0!</v>
          </cell>
          <cell r="CC244" t="e">
            <v>#DIV/0!</v>
          </cell>
          <cell r="CD244" t="e">
            <v>#DIV/0!</v>
          </cell>
          <cell r="CE244" t="e">
            <v>#DIV/0!</v>
          </cell>
          <cell r="CF244" t="e">
            <v>#DIV/0!</v>
          </cell>
          <cell r="CG244" t="e">
            <v>#DIV/0!</v>
          </cell>
          <cell r="CH244" t="e">
            <v>#DIV/0!</v>
          </cell>
          <cell r="CI244" t="e">
            <v>#DIV/0!</v>
          </cell>
          <cell r="CJ244" t="e">
            <v>#DIV/0!</v>
          </cell>
          <cell r="CK244" t="e">
            <v>#DIV/0!</v>
          </cell>
          <cell r="CL244" t="e">
            <v>#DIV/0!</v>
          </cell>
        </row>
        <row r="245">
          <cell r="A245">
            <v>54900</v>
          </cell>
          <cell r="B245" t="str">
            <v>549 Other Property Services Purchased</v>
          </cell>
          <cell r="E245" t="e">
            <v>#DIV/0!</v>
          </cell>
          <cell r="F245" t="e">
            <v>#DIV/0!</v>
          </cell>
          <cell r="G245" t="e">
            <v>#DIV/0!</v>
          </cell>
          <cell r="H245" t="e">
            <v>#DIV/0!</v>
          </cell>
          <cell r="I245" t="e">
            <v>#DIV/0!</v>
          </cell>
          <cell r="J245" t="e">
            <v>#DIV/0!</v>
          </cell>
          <cell r="K245" t="e">
            <v>#DIV/0!</v>
          </cell>
          <cell r="L245" t="e">
            <v>#DIV/0!</v>
          </cell>
          <cell r="M245" t="e">
            <v>#DIV/0!</v>
          </cell>
          <cell r="N245" t="e">
            <v>#DIV/0!</v>
          </cell>
          <cell r="O245" t="e">
            <v>#DIV/0!</v>
          </cell>
          <cell r="P245" t="e">
            <v>#DIV/0!</v>
          </cell>
          <cell r="Q245" t="e">
            <v>#DIV/0!</v>
          </cell>
          <cell r="R245" t="e">
            <v>#DIV/0!</v>
          </cell>
          <cell r="S245" t="e">
            <v>#DIV/0!</v>
          </cell>
          <cell r="T245" t="e">
            <v>#DIV/0!</v>
          </cell>
          <cell r="U245" t="e">
            <v>#DIV/0!</v>
          </cell>
          <cell r="V245" t="e">
            <v>#DIV/0!</v>
          </cell>
          <cell r="W245" t="e">
            <v>#DIV/0!</v>
          </cell>
          <cell r="X245" t="e">
            <v>#DIV/0!</v>
          </cell>
          <cell r="Y245" t="e">
            <v>#DIV/0!</v>
          </cell>
          <cell r="Z245" t="e">
            <v>#DIV/0!</v>
          </cell>
          <cell r="AA245" t="e">
            <v>#DIV/0!</v>
          </cell>
          <cell r="AB245" t="e">
            <v>#DIV/0!</v>
          </cell>
          <cell r="AC245" t="e">
            <v>#DIV/0!</v>
          </cell>
          <cell r="AD245" t="e">
            <v>#DIV/0!</v>
          </cell>
          <cell r="AE245" t="e">
            <v>#DIV/0!</v>
          </cell>
          <cell r="AF245" t="e">
            <v>#DIV/0!</v>
          </cell>
          <cell r="AG245" t="e">
            <v>#DIV/0!</v>
          </cell>
          <cell r="AH245" t="e">
            <v>#DIV/0!</v>
          </cell>
          <cell r="AI245" t="e">
            <v>#DIV/0!</v>
          </cell>
          <cell r="AJ245" t="e">
            <v>#DIV/0!</v>
          </cell>
          <cell r="AK245" t="e">
            <v>#DIV/0!</v>
          </cell>
          <cell r="AL245" t="e">
            <v>#DIV/0!</v>
          </cell>
          <cell r="AM245" t="e">
            <v>#DIV/0!</v>
          </cell>
          <cell r="AN245" t="e">
            <v>#DIV/0!</v>
          </cell>
          <cell r="AO245" t="e">
            <v>#DIV/0!</v>
          </cell>
          <cell r="AP245" t="e">
            <v>#DIV/0!</v>
          </cell>
          <cell r="AQ245" t="e">
            <v>#DIV/0!</v>
          </cell>
          <cell r="AR245" t="e">
            <v>#DIV/0!</v>
          </cell>
          <cell r="AS245" t="e">
            <v>#DIV/0!</v>
          </cell>
          <cell r="AT245" t="e">
            <v>#DIV/0!</v>
          </cell>
          <cell r="AU245" t="e">
            <v>#DIV/0!</v>
          </cell>
          <cell r="AV245" t="e">
            <v>#DIV/0!</v>
          </cell>
          <cell r="AW245" t="e">
            <v>#DIV/0!</v>
          </cell>
          <cell r="AX245" t="e">
            <v>#DIV/0!</v>
          </cell>
          <cell r="AY245" t="e">
            <v>#DIV/0!</v>
          </cell>
          <cell r="AZ245" t="e">
            <v>#DIV/0!</v>
          </cell>
          <cell r="BA245" t="e">
            <v>#DIV/0!</v>
          </cell>
          <cell r="BB245" t="e">
            <v>#DIV/0!</v>
          </cell>
          <cell r="BC245" t="e">
            <v>#DIV/0!</v>
          </cell>
          <cell r="BD245" t="e">
            <v>#DIV/0!</v>
          </cell>
          <cell r="BE245" t="e">
            <v>#DIV/0!</v>
          </cell>
          <cell r="BF245" t="e">
            <v>#DIV/0!</v>
          </cell>
          <cell r="BG245" t="e">
            <v>#DIV/0!</v>
          </cell>
          <cell r="BH245" t="e">
            <v>#DIV/0!</v>
          </cell>
          <cell r="BI245" t="e">
            <v>#DIV/0!</v>
          </cell>
          <cell r="BJ245" t="e">
            <v>#DIV/0!</v>
          </cell>
          <cell r="BK245" t="e">
            <v>#DIV/0!</v>
          </cell>
          <cell r="BL245" t="e">
            <v>#DIV/0!</v>
          </cell>
          <cell r="BM245" t="e">
            <v>#DIV/0!</v>
          </cell>
          <cell r="BN245" t="e">
            <v>#DIV/0!</v>
          </cell>
          <cell r="BO245" t="e">
            <v>#DIV/0!</v>
          </cell>
          <cell r="BP245" t="e">
            <v>#DIV/0!</v>
          </cell>
          <cell r="BR245" t="e">
            <v>#DIV/0!</v>
          </cell>
          <cell r="BS245" t="e">
            <v>#DIV/0!</v>
          </cell>
          <cell r="BT245" t="e">
            <v>#DIV/0!</v>
          </cell>
          <cell r="BU245" t="e">
            <v>#DIV/0!</v>
          </cell>
          <cell r="BV245" t="e">
            <v>#DIV/0!</v>
          </cell>
          <cell r="BW245" t="e">
            <v>#DIV/0!</v>
          </cell>
          <cell r="BX245" t="e">
            <v>#DIV/0!</v>
          </cell>
          <cell r="BY245" t="e">
            <v>#DIV/0!</v>
          </cell>
          <cell r="BZ245" t="e">
            <v>#DIV/0!</v>
          </cell>
          <cell r="CA245" t="e">
            <v>#DIV/0!</v>
          </cell>
          <cell r="CB245" t="e">
            <v>#DIV/0!</v>
          </cell>
          <cell r="CC245" t="e">
            <v>#DIV/0!</v>
          </cell>
          <cell r="CD245" t="e">
            <v>#DIV/0!</v>
          </cell>
          <cell r="CE245" t="e">
            <v>#DIV/0!</v>
          </cell>
          <cell r="CF245" t="e">
            <v>#DIV/0!</v>
          </cell>
          <cell r="CG245" t="e">
            <v>#DIV/0!</v>
          </cell>
          <cell r="CH245" t="e">
            <v>#DIV/0!</v>
          </cell>
          <cell r="CI245" t="e">
            <v>#DIV/0!</v>
          </cell>
          <cell r="CJ245" t="e">
            <v>#DIV/0!</v>
          </cell>
          <cell r="CK245" t="e">
            <v>#DIV/0!</v>
          </cell>
          <cell r="CL245" t="e">
            <v>#DIV/0!</v>
          </cell>
        </row>
        <row r="246">
          <cell r="A246">
            <v>55100</v>
          </cell>
          <cell r="B246" t="str">
            <v>551 Student Transportation Services</v>
          </cell>
          <cell r="E246" t="e">
            <v>#DIV/0!</v>
          </cell>
          <cell r="F246" t="e">
            <v>#DIV/0!</v>
          </cell>
          <cell r="G246" t="e">
            <v>#DIV/0!</v>
          </cell>
          <cell r="H246" t="e">
            <v>#DIV/0!</v>
          </cell>
          <cell r="I246" t="e">
            <v>#DIV/0!</v>
          </cell>
          <cell r="J246" t="e">
            <v>#DIV/0!</v>
          </cell>
          <cell r="K246" t="e">
            <v>#DIV/0!</v>
          </cell>
          <cell r="L246" t="e">
            <v>#DIV/0!</v>
          </cell>
          <cell r="M246" t="e">
            <v>#DIV/0!</v>
          </cell>
          <cell r="N246" t="e">
            <v>#DIV/0!</v>
          </cell>
          <cell r="O246" t="e">
            <v>#DIV/0!</v>
          </cell>
          <cell r="P246" t="e">
            <v>#DIV/0!</v>
          </cell>
          <cell r="Q246" t="e">
            <v>#DIV/0!</v>
          </cell>
          <cell r="R246" t="e">
            <v>#DIV/0!</v>
          </cell>
          <cell r="S246" t="e">
            <v>#DIV/0!</v>
          </cell>
          <cell r="T246" t="e">
            <v>#DIV/0!</v>
          </cell>
          <cell r="U246" t="e">
            <v>#DIV/0!</v>
          </cell>
          <cell r="V246" t="e">
            <v>#DIV/0!</v>
          </cell>
          <cell r="W246" t="e">
            <v>#DIV/0!</v>
          </cell>
          <cell r="X246" t="e">
            <v>#DIV/0!</v>
          </cell>
          <cell r="Y246" t="e">
            <v>#DIV/0!</v>
          </cell>
          <cell r="Z246" t="e">
            <v>#DIV/0!</v>
          </cell>
          <cell r="AA246" t="e">
            <v>#DIV/0!</v>
          </cell>
          <cell r="AB246" t="e">
            <v>#DIV/0!</v>
          </cell>
          <cell r="AC246" t="e">
            <v>#DIV/0!</v>
          </cell>
          <cell r="AD246" t="e">
            <v>#DIV/0!</v>
          </cell>
          <cell r="AE246" t="e">
            <v>#DIV/0!</v>
          </cell>
          <cell r="AF246" t="e">
            <v>#DIV/0!</v>
          </cell>
          <cell r="AG246" t="e">
            <v>#DIV/0!</v>
          </cell>
          <cell r="AH246" t="e">
            <v>#DIV/0!</v>
          </cell>
          <cell r="AI246" t="e">
            <v>#DIV/0!</v>
          </cell>
          <cell r="AJ246" t="e">
            <v>#DIV/0!</v>
          </cell>
          <cell r="AK246" t="e">
            <v>#DIV/0!</v>
          </cell>
          <cell r="AL246" t="e">
            <v>#DIV/0!</v>
          </cell>
          <cell r="AM246" t="e">
            <v>#DIV/0!</v>
          </cell>
          <cell r="AN246" t="e">
            <v>#DIV/0!</v>
          </cell>
          <cell r="AO246" t="e">
            <v>#DIV/0!</v>
          </cell>
          <cell r="AP246" t="e">
            <v>#DIV/0!</v>
          </cell>
          <cell r="AQ246" t="e">
            <v>#DIV/0!</v>
          </cell>
          <cell r="AR246" t="e">
            <v>#DIV/0!</v>
          </cell>
          <cell r="AS246" t="e">
            <v>#DIV/0!</v>
          </cell>
          <cell r="AT246" t="e">
            <v>#DIV/0!</v>
          </cell>
          <cell r="AU246" t="e">
            <v>#DIV/0!</v>
          </cell>
          <cell r="AV246" t="e">
            <v>#DIV/0!</v>
          </cell>
          <cell r="AW246" t="e">
            <v>#DIV/0!</v>
          </cell>
          <cell r="AX246" t="e">
            <v>#DIV/0!</v>
          </cell>
          <cell r="AY246" t="e">
            <v>#DIV/0!</v>
          </cell>
          <cell r="AZ246" t="e">
            <v>#DIV/0!</v>
          </cell>
          <cell r="BA246" t="e">
            <v>#DIV/0!</v>
          </cell>
          <cell r="BB246" t="e">
            <v>#DIV/0!</v>
          </cell>
          <cell r="BC246" t="e">
            <v>#DIV/0!</v>
          </cell>
          <cell r="BD246" t="e">
            <v>#DIV/0!</v>
          </cell>
          <cell r="BE246" t="e">
            <v>#DIV/0!</v>
          </cell>
          <cell r="BF246" t="e">
            <v>#DIV/0!</v>
          </cell>
          <cell r="BG246" t="e">
            <v>#DIV/0!</v>
          </cell>
          <cell r="BH246" t="e">
            <v>#DIV/0!</v>
          </cell>
          <cell r="BI246" t="e">
            <v>#DIV/0!</v>
          </cell>
          <cell r="BJ246" t="e">
            <v>#DIV/0!</v>
          </cell>
          <cell r="BK246" t="e">
            <v>#DIV/0!</v>
          </cell>
          <cell r="BL246" t="e">
            <v>#DIV/0!</v>
          </cell>
          <cell r="BM246" t="e">
            <v>#DIV/0!</v>
          </cell>
          <cell r="BN246" t="e">
            <v>#DIV/0!</v>
          </cell>
          <cell r="BO246" t="e">
            <v>#DIV/0!</v>
          </cell>
          <cell r="BP246" t="e">
            <v>#DIV/0!</v>
          </cell>
          <cell r="BR246" t="e">
            <v>#DIV/0!</v>
          </cell>
          <cell r="BS246" t="e">
            <v>#DIV/0!</v>
          </cell>
          <cell r="BT246" t="e">
            <v>#DIV/0!</v>
          </cell>
          <cell r="BU246" t="e">
            <v>#DIV/0!</v>
          </cell>
          <cell r="BV246" t="e">
            <v>#DIV/0!</v>
          </cell>
          <cell r="BW246" t="e">
            <v>#DIV/0!</v>
          </cell>
          <cell r="BX246" t="e">
            <v>#DIV/0!</v>
          </cell>
          <cell r="BY246" t="e">
            <v>#DIV/0!</v>
          </cell>
          <cell r="BZ246" t="e">
            <v>#DIV/0!</v>
          </cell>
          <cell r="CA246" t="e">
            <v>#DIV/0!</v>
          </cell>
          <cell r="CB246" t="e">
            <v>#DIV/0!</v>
          </cell>
          <cell r="CC246" t="e">
            <v>#DIV/0!</v>
          </cell>
          <cell r="CD246" t="e">
            <v>#DIV/0!</v>
          </cell>
          <cell r="CE246" t="e">
            <v>#DIV/0!</v>
          </cell>
          <cell r="CF246" t="e">
            <v>#DIV/0!</v>
          </cell>
          <cell r="CG246" t="e">
            <v>#DIV/0!</v>
          </cell>
          <cell r="CH246" t="e">
            <v>#DIV/0!</v>
          </cell>
          <cell r="CI246" t="e">
            <v>#DIV/0!</v>
          </cell>
          <cell r="CJ246" t="e">
            <v>#DIV/0!</v>
          </cell>
          <cell r="CK246" t="e">
            <v>#DIV/0!</v>
          </cell>
          <cell r="CL246" t="e">
            <v>#DIV/0!</v>
          </cell>
        </row>
        <row r="247">
          <cell r="A247">
            <v>55200</v>
          </cell>
          <cell r="B247" t="str">
            <v>552 Insurance (Other than Employee Benefits)</v>
          </cell>
          <cell r="E247" t="e">
            <v>#DIV/0!</v>
          </cell>
          <cell r="F247" t="e">
            <v>#DIV/0!</v>
          </cell>
          <cell r="G247" t="e">
            <v>#DIV/0!</v>
          </cell>
          <cell r="H247" t="e">
            <v>#DIV/0!</v>
          </cell>
          <cell r="I247" t="e">
            <v>#DIV/0!</v>
          </cell>
          <cell r="J247" t="e">
            <v>#DIV/0!</v>
          </cell>
          <cell r="K247" t="e">
            <v>#DIV/0!</v>
          </cell>
          <cell r="L247" t="e">
            <v>#DIV/0!</v>
          </cell>
          <cell r="M247" t="e">
            <v>#DIV/0!</v>
          </cell>
          <cell r="N247" t="e">
            <v>#DIV/0!</v>
          </cell>
          <cell r="O247" t="e">
            <v>#DIV/0!</v>
          </cell>
          <cell r="P247" t="e">
            <v>#DIV/0!</v>
          </cell>
          <cell r="Q247" t="e">
            <v>#DIV/0!</v>
          </cell>
          <cell r="R247" t="e">
            <v>#DIV/0!</v>
          </cell>
          <cell r="S247" t="e">
            <v>#DIV/0!</v>
          </cell>
          <cell r="T247" t="e">
            <v>#DIV/0!</v>
          </cell>
          <cell r="U247" t="e">
            <v>#DIV/0!</v>
          </cell>
          <cell r="V247" t="e">
            <v>#DIV/0!</v>
          </cell>
          <cell r="W247" t="e">
            <v>#DIV/0!</v>
          </cell>
          <cell r="X247" t="e">
            <v>#DIV/0!</v>
          </cell>
          <cell r="Y247" t="e">
            <v>#DIV/0!</v>
          </cell>
          <cell r="Z247" t="e">
            <v>#DIV/0!</v>
          </cell>
          <cell r="AA247" t="e">
            <v>#DIV/0!</v>
          </cell>
          <cell r="AB247" t="e">
            <v>#DIV/0!</v>
          </cell>
          <cell r="AC247" t="e">
            <v>#DIV/0!</v>
          </cell>
          <cell r="AD247" t="e">
            <v>#DIV/0!</v>
          </cell>
          <cell r="AE247" t="e">
            <v>#DIV/0!</v>
          </cell>
          <cell r="AF247" t="e">
            <v>#DIV/0!</v>
          </cell>
          <cell r="AG247" t="e">
            <v>#DIV/0!</v>
          </cell>
          <cell r="AH247" t="e">
            <v>#DIV/0!</v>
          </cell>
          <cell r="AI247" t="e">
            <v>#DIV/0!</v>
          </cell>
          <cell r="AJ247" t="e">
            <v>#DIV/0!</v>
          </cell>
          <cell r="AK247" t="e">
            <v>#DIV/0!</v>
          </cell>
          <cell r="AL247" t="e">
            <v>#DIV/0!</v>
          </cell>
          <cell r="AM247" t="e">
            <v>#DIV/0!</v>
          </cell>
          <cell r="AN247" t="e">
            <v>#DIV/0!</v>
          </cell>
          <cell r="AO247" t="e">
            <v>#DIV/0!</v>
          </cell>
          <cell r="AP247" t="e">
            <v>#DIV/0!</v>
          </cell>
          <cell r="AQ247" t="e">
            <v>#DIV/0!</v>
          </cell>
          <cell r="AR247" t="e">
            <v>#DIV/0!</v>
          </cell>
          <cell r="AS247" t="e">
            <v>#DIV/0!</v>
          </cell>
          <cell r="AT247" t="e">
            <v>#DIV/0!</v>
          </cell>
          <cell r="AU247" t="e">
            <v>#DIV/0!</v>
          </cell>
          <cell r="AV247" t="e">
            <v>#DIV/0!</v>
          </cell>
          <cell r="AW247" t="e">
            <v>#DIV/0!</v>
          </cell>
          <cell r="AX247" t="e">
            <v>#DIV/0!</v>
          </cell>
          <cell r="AY247" t="e">
            <v>#DIV/0!</v>
          </cell>
          <cell r="AZ247" t="e">
            <v>#DIV/0!</v>
          </cell>
          <cell r="BA247" t="e">
            <v>#DIV/0!</v>
          </cell>
          <cell r="BB247" t="e">
            <v>#DIV/0!</v>
          </cell>
          <cell r="BC247" t="e">
            <v>#DIV/0!</v>
          </cell>
          <cell r="BD247" t="e">
            <v>#DIV/0!</v>
          </cell>
          <cell r="BE247" t="e">
            <v>#DIV/0!</v>
          </cell>
          <cell r="BF247" t="e">
            <v>#DIV/0!</v>
          </cell>
          <cell r="BG247" t="e">
            <v>#DIV/0!</v>
          </cell>
          <cell r="BH247" t="e">
            <v>#DIV/0!</v>
          </cell>
          <cell r="BI247" t="e">
            <v>#DIV/0!</v>
          </cell>
          <cell r="BJ247" t="e">
            <v>#DIV/0!</v>
          </cell>
          <cell r="BK247" t="e">
            <v>#DIV/0!</v>
          </cell>
          <cell r="BL247" t="e">
            <v>#DIV/0!</v>
          </cell>
          <cell r="BM247" t="e">
            <v>#DIV/0!</v>
          </cell>
          <cell r="BN247" t="e">
            <v>#DIV/0!</v>
          </cell>
          <cell r="BO247" t="e">
            <v>#DIV/0!</v>
          </cell>
          <cell r="BP247" t="e">
            <v>#DIV/0!</v>
          </cell>
          <cell r="BR247" t="e">
            <v>#DIV/0!</v>
          </cell>
          <cell r="BS247" t="e">
            <v>#DIV/0!</v>
          </cell>
          <cell r="BT247" t="e">
            <v>#DIV/0!</v>
          </cell>
          <cell r="BU247" t="e">
            <v>#DIV/0!</v>
          </cell>
          <cell r="BV247" t="e">
            <v>#DIV/0!</v>
          </cell>
          <cell r="BW247" t="e">
            <v>#DIV/0!</v>
          </cell>
          <cell r="BX247" t="e">
            <v>#DIV/0!</v>
          </cell>
          <cell r="BY247" t="e">
            <v>#DIV/0!</v>
          </cell>
          <cell r="BZ247" t="e">
            <v>#DIV/0!</v>
          </cell>
          <cell r="CA247" t="e">
            <v>#DIV/0!</v>
          </cell>
          <cell r="CB247" t="e">
            <v>#DIV/0!</v>
          </cell>
          <cell r="CC247" t="e">
            <v>#DIV/0!</v>
          </cell>
          <cell r="CD247" t="e">
            <v>#DIV/0!</v>
          </cell>
          <cell r="CE247" t="e">
            <v>#DIV/0!</v>
          </cell>
          <cell r="CF247" t="e">
            <v>#DIV/0!</v>
          </cell>
          <cell r="CG247" t="e">
            <v>#DIV/0!</v>
          </cell>
          <cell r="CH247" t="e">
            <v>#DIV/0!</v>
          </cell>
          <cell r="CI247" t="e">
            <v>#DIV/0!</v>
          </cell>
          <cell r="CJ247" t="e">
            <v>#DIV/0!</v>
          </cell>
          <cell r="CK247" t="e">
            <v>#DIV/0!</v>
          </cell>
          <cell r="CL247" t="e">
            <v>#DIV/0!</v>
          </cell>
        </row>
        <row r="248">
          <cell r="A248">
            <v>55400</v>
          </cell>
          <cell r="B248" t="str">
            <v>554 Advertising</v>
          </cell>
          <cell r="E248" t="e">
            <v>#DIV/0!</v>
          </cell>
          <cell r="F248" t="e">
            <v>#DIV/0!</v>
          </cell>
          <cell r="G248" t="e">
            <v>#DIV/0!</v>
          </cell>
          <cell r="H248" t="e">
            <v>#DIV/0!</v>
          </cell>
          <cell r="I248" t="e">
            <v>#DIV/0!</v>
          </cell>
          <cell r="J248" t="e">
            <v>#DIV/0!</v>
          </cell>
          <cell r="K248" t="e">
            <v>#DIV/0!</v>
          </cell>
          <cell r="L248" t="e">
            <v>#DIV/0!</v>
          </cell>
          <cell r="M248" t="e">
            <v>#DIV/0!</v>
          </cell>
          <cell r="N248" t="e">
            <v>#DIV/0!</v>
          </cell>
          <cell r="O248" t="e">
            <v>#DIV/0!</v>
          </cell>
          <cell r="P248" t="e">
            <v>#DIV/0!</v>
          </cell>
          <cell r="Q248" t="e">
            <v>#DIV/0!</v>
          </cell>
          <cell r="R248" t="e">
            <v>#DIV/0!</v>
          </cell>
          <cell r="S248" t="e">
            <v>#DIV/0!</v>
          </cell>
          <cell r="T248" t="e">
            <v>#DIV/0!</v>
          </cell>
          <cell r="U248" t="e">
            <v>#DIV/0!</v>
          </cell>
          <cell r="V248" t="e">
            <v>#DIV/0!</v>
          </cell>
          <cell r="W248" t="e">
            <v>#DIV/0!</v>
          </cell>
          <cell r="X248" t="e">
            <v>#DIV/0!</v>
          </cell>
          <cell r="Y248" t="e">
            <v>#DIV/0!</v>
          </cell>
          <cell r="Z248" t="e">
            <v>#DIV/0!</v>
          </cell>
          <cell r="AA248" t="e">
            <v>#DIV/0!</v>
          </cell>
          <cell r="AB248" t="e">
            <v>#DIV/0!</v>
          </cell>
          <cell r="AC248" t="e">
            <v>#DIV/0!</v>
          </cell>
          <cell r="AD248" t="e">
            <v>#DIV/0!</v>
          </cell>
          <cell r="AE248" t="e">
            <v>#DIV/0!</v>
          </cell>
          <cell r="AF248" t="e">
            <v>#DIV/0!</v>
          </cell>
          <cell r="AG248" t="e">
            <v>#DIV/0!</v>
          </cell>
          <cell r="AH248" t="e">
            <v>#DIV/0!</v>
          </cell>
          <cell r="AI248" t="e">
            <v>#DIV/0!</v>
          </cell>
          <cell r="AJ248" t="e">
            <v>#DIV/0!</v>
          </cell>
          <cell r="AK248" t="e">
            <v>#DIV/0!</v>
          </cell>
          <cell r="AL248" t="e">
            <v>#DIV/0!</v>
          </cell>
          <cell r="AM248" t="e">
            <v>#DIV/0!</v>
          </cell>
          <cell r="AN248" t="e">
            <v>#DIV/0!</v>
          </cell>
          <cell r="AO248" t="e">
            <v>#DIV/0!</v>
          </cell>
          <cell r="AP248" t="e">
            <v>#DIV/0!</v>
          </cell>
          <cell r="AQ248" t="e">
            <v>#DIV/0!</v>
          </cell>
          <cell r="AR248" t="e">
            <v>#DIV/0!</v>
          </cell>
          <cell r="AS248" t="e">
            <v>#DIV/0!</v>
          </cell>
          <cell r="AT248" t="e">
            <v>#DIV/0!</v>
          </cell>
          <cell r="AU248" t="e">
            <v>#DIV/0!</v>
          </cell>
          <cell r="AV248" t="e">
            <v>#DIV/0!</v>
          </cell>
          <cell r="AW248" t="e">
            <v>#DIV/0!</v>
          </cell>
          <cell r="AX248" t="e">
            <v>#DIV/0!</v>
          </cell>
          <cell r="AY248" t="e">
            <v>#DIV/0!</v>
          </cell>
          <cell r="AZ248" t="e">
            <v>#DIV/0!</v>
          </cell>
          <cell r="BA248" t="e">
            <v>#DIV/0!</v>
          </cell>
          <cell r="BB248" t="e">
            <v>#DIV/0!</v>
          </cell>
          <cell r="BC248" t="e">
            <v>#DIV/0!</v>
          </cell>
          <cell r="BD248" t="e">
            <v>#DIV/0!</v>
          </cell>
          <cell r="BE248" t="e">
            <v>#DIV/0!</v>
          </cell>
          <cell r="BF248" t="e">
            <v>#DIV/0!</v>
          </cell>
          <cell r="BG248" t="e">
            <v>#DIV/0!</v>
          </cell>
          <cell r="BH248" t="e">
            <v>#DIV/0!</v>
          </cell>
          <cell r="BI248" t="e">
            <v>#DIV/0!</v>
          </cell>
          <cell r="BJ248" t="e">
            <v>#DIV/0!</v>
          </cell>
          <cell r="BK248" t="e">
            <v>#DIV/0!</v>
          </cell>
          <cell r="BL248" t="e">
            <v>#DIV/0!</v>
          </cell>
          <cell r="BM248" t="e">
            <v>#DIV/0!</v>
          </cell>
          <cell r="BN248" t="e">
            <v>#DIV/0!</v>
          </cell>
          <cell r="BO248" t="e">
            <v>#DIV/0!</v>
          </cell>
          <cell r="BP248" t="e">
            <v>#DIV/0!</v>
          </cell>
          <cell r="BR248" t="e">
            <v>#DIV/0!</v>
          </cell>
          <cell r="BS248" t="e">
            <v>#DIV/0!</v>
          </cell>
          <cell r="BT248" t="e">
            <v>#DIV/0!</v>
          </cell>
          <cell r="BU248" t="e">
            <v>#DIV/0!</v>
          </cell>
          <cell r="BV248" t="e">
            <v>#DIV/0!</v>
          </cell>
          <cell r="BW248" t="e">
            <v>#DIV/0!</v>
          </cell>
          <cell r="BX248" t="e">
            <v>#DIV/0!</v>
          </cell>
          <cell r="BY248" t="e">
            <v>#DIV/0!</v>
          </cell>
          <cell r="BZ248" t="e">
            <v>#DIV/0!</v>
          </cell>
          <cell r="CA248" t="e">
            <v>#DIV/0!</v>
          </cell>
          <cell r="CB248" t="e">
            <v>#DIV/0!</v>
          </cell>
          <cell r="CC248" t="e">
            <v>#DIV/0!</v>
          </cell>
          <cell r="CD248" t="e">
            <v>#DIV/0!</v>
          </cell>
          <cell r="CE248" t="e">
            <v>#DIV/0!</v>
          </cell>
          <cell r="CF248" t="e">
            <v>#DIV/0!</v>
          </cell>
          <cell r="CG248" t="e">
            <v>#DIV/0!</v>
          </cell>
          <cell r="CH248" t="e">
            <v>#DIV/0!</v>
          </cell>
          <cell r="CI248" t="e">
            <v>#DIV/0!</v>
          </cell>
          <cell r="CJ248" t="e">
            <v>#DIV/0!</v>
          </cell>
          <cell r="CK248" t="e">
            <v>#DIV/0!</v>
          </cell>
          <cell r="CL248" t="e">
            <v>#DIV/0!</v>
          </cell>
        </row>
        <row r="249">
          <cell r="A249">
            <v>55500</v>
          </cell>
          <cell r="B249" t="str">
            <v>555 Printing and Binding</v>
          </cell>
          <cell r="E249" t="e">
            <v>#DIV/0!</v>
          </cell>
          <cell r="F249" t="e">
            <v>#DIV/0!</v>
          </cell>
          <cell r="G249" t="e">
            <v>#DIV/0!</v>
          </cell>
          <cell r="H249" t="e">
            <v>#DIV/0!</v>
          </cell>
          <cell r="I249" t="e">
            <v>#DIV/0!</v>
          </cell>
          <cell r="J249" t="e">
            <v>#DIV/0!</v>
          </cell>
          <cell r="K249" t="e">
            <v>#DIV/0!</v>
          </cell>
          <cell r="L249" t="e">
            <v>#DIV/0!</v>
          </cell>
          <cell r="M249" t="e">
            <v>#DIV/0!</v>
          </cell>
          <cell r="N249" t="e">
            <v>#DIV/0!</v>
          </cell>
          <cell r="O249" t="e">
            <v>#DIV/0!</v>
          </cell>
          <cell r="P249" t="e">
            <v>#DIV/0!</v>
          </cell>
          <cell r="Q249" t="e">
            <v>#DIV/0!</v>
          </cell>
          <cell r="R249" t="e">
            <v>#DIV/0!</v>
          </cell>
          <cell r="S249" t="e">
            <v>#DIV/0!</v>
          </cell>
          <cell r="T249" t="e">
            <v>#DIV/0!</v>
          </cell>
          <cell r="U249" t="e">
            <v>#DIV/0!</v>
          </cell>
          <cell r="V249" t="e">
            <v>#DIV/0!</v>
          </cell>
          <cell r="W249" t="e">
            <v>#DIV/0!</v>
          </cell>
          <cell r="X249" t="e">
            <v>#DIV/0!</v>
          </cell>
          <cell r="Y249" t="e">
            <v>#DIV/0!</v>
          </cell>
          <cell r="Z249" t="e">
            <v>#DIV/0!</v>
          </cell>
          <cell r="AA249" t="e">
            <v>#DIV/0!</v>
          </cell>
          <cell r="AB249" t="e">
            <v>#DIV/0!</v>
          </cell>
          <cell r="AC249" t="e">
            <v>#DIV/0!</v>
          </cell>
          <cell r="AD249" t="e">
            <v>#DIV/0!</v>
          </cell>
          <cell r="AE249" t="e">
            <v>#DIV/0!</v>
          </cell>
          <cell r="AF249" t="e">
            <v>#DIV/0!</v>
          </cell>
          <cell r="AG249" t="e">
            <v>#DIV/0!</v>
          </cell>
          <cell r="AH249" t="e">
            <v>#DIV/0!</v>
          </cell>
          <cell r="AI249" t="e">
            <v>#DIV/0!</v>
          </cell>
          <cell r="AJ249" t="e">
            <v>#DIV/0!</v>
          </cell>
          <cell r="AK249" t="e">
            <v>#DIV/0!</v>
          </cell>
          <cell r="AL249" t="e">
            <v>#DIV/0!</v>
          </cell>
          <cell r="AM249" t="e">
            <v>#DIV/0!</v>
          </cell>
          <cell r="AN249" t="e">
            <v>#DIV/0!</v>
          </cell>
          <cell r="AO249" t="e">
            <v>#DIV/0!</v>
          </cell>
          <cell r="AP249" t="e">
            <v>#DIV/0!</v>
          </cell>
          <cell r="AQ249" t="e">
            <v>#DIV/0!</v>
          </cell>
          <cell r="AR249" t="e">
            <v>#DIV/0!</v>
          </cell>
          <cell r="AS249" t="e">
            <v>#DIV/0!</v>
          </cell>
          <cell r="AT249" t="e">
            <v>#DIV/0!</v>
          </cell>
          <cell r="AU249" t="e">
            <v>#DIV/0!</v>
          </cell>
          <cell r="AV249" t="e">
            <v>#DIV/0!</v>
          </cell>
          <cell r="AW249" t="e">
            <v>#DIV/0!</v>
          </cell>
          <cell r="AX249" t="e">
            <v>#DIV/0!</v>
          </cell>
          <cell r="AY249" t="e">
            <v>#DIV/0!</v>
          </cell>
          <cell r="AZ249" t="e">
            <v>#DIV/0!</v>
          </cell>
          <cell r="BA249" t="e">
            <v>#DIV/0!</v>
          </cell>
          <cell r="BB249" t="e">
            <v>#DIV/0!</v>
          </cell>
          <cell r="BC249" t="e">
            <v>#DIV/0!</v>
          </cell>
          <cell r="BD249" t="e">
            <v>#DIV/0!</v>
          </cell>
          <cell r="BE249" t="e">
            <v>#DIV/0!</v>
          </cell>
          <cell r="BF249" t="e">
            <v>#DIV/0!</v>
          </cell>
          <cell r="BG249" t="e">
            <v>#DIV/0!</v>
          </cell>
          <cell r="BH249" t="e">
            <v>#DIV/0!</v>
          </cell>
          <cell r="BI249" t="e">
            <v>#DIV/0!</v>
          </cell>
          <cell r="BJ249" t="e">
            <v>#DIV/0!</v>
          </cell>
          <cell r="BK249" t="e">
            <v>#DIV/0!</v>
          </cell>
          <cell r="BL249" t="e">
            <v>#DIV/0!</v>
          </cell>
          <cell r="BM249" t="e">
            <v>#DIV/0!</v>
          </cell>
          <cell r="BN249" t="e">
            <v>#DIV/0!</v>
          </cell>
          <cell r="BO249" t="e">
            <v>#DIV/0!</v>
          </cell>
          <cell r="BP249" t="e">
            <v>#DIV/0!</v>
          </cell>
          <cell r="BR249" t="e">
            <v>#DIV/0!</v>
          </cell>
          <cell r="BS249" t="e">
            <v>#DIV/0!</v>
          </cell>
          <cell r="BT249" t="e">
            <v>#DIV/0!</v>
          </cell>
          <cell r="BU249" t="e">
            <v>#DIV/0!</v>
          </cell>
          <cell r="BV249" t="e">
            <v>#DIV/0!</v>
          </cell>
          <cell r="BW249" t="e">
            <v>#DIV/0!</v>
          </cell>
          <cell r="BX249" t="e">
            <v>#DIV/0!</v>
          </cell>
          <cell r="BY249" t="e">
            <v>#DIV/0!</v>
          </cell>
          <cell r="BZ249" t="e">
            <v>#DIV/0!</v>
          </cell>
          <cell r="CA249" t="e">
            <v>#DIV/0!</v>
          </cell>
          <cell r="CB249" t="e">
            <v>#DIV/0!</v>
          </cell>
          <cell r="CC249" t="e">
            <v>#DIV/0!</v>
          </cell>
          <cell r="CD249" t="e">
            <v>#DIV/0!</v>
          </cell>
          <cell r="CE249" t="e">
            <v>#DIV/0!</v>
          </cell>
          <cell r="CF249" t="e">
            <v>#DIV/0!</v>
          </cell>
          <cell r="CG249" t="e">
            <v>#DIV/0!</v>
          </cell>
          <cell r="CH249" t="e">
            <v>#DIV/0!</v>
          </cell>
          <cell r="CI249" t="e">
            <v>#DIV/0!</v>
          </cell>
          <cell r="CJ249" t="e">
            <v>#DIV/0!</v>
          </cell>
          <cell r="CK249" t="e">
            <v>#DIV/0!</v>
          </cell>
          <cell r="CL249" t="e">
            <v>#DIV/0!</v>
          </cell>
        </row>
        <row r="250">
          <cell r="A250">
            <v>55600</v>
          </cell>
          <cell r="B250" t="str">
            <v>556 Tuition</v>
          </cell>
          <cell r="E250" t="e">
            <v>#DIV/0!</v>
          </cell>
          <cell r="F250" t="e">
            <v>#DIV/0!</v>
          </cell>
          <cell r="G250" t="e">
            <v>#DIV/0!</v>
          </cell>
          <cell r="H250" t="e">
            <v>#DIV/0!</v>
          </cell>
          <cell r="I250" t="e">
            <v>#DIV/0!</v>
          </cell>
          <cell r="J250" t="e">
            <v>#DIV/0!</v>
          </cell>
          <cell r="K250" t="e">
            <v>#DIV/0!</v>
          </cell>
          <cell r="L250" t="e">
            <v>#DIV/0!</v>
          </cell>
          <cell r="M250" t="e">
            <v>#DIV/0!</v>
          </cell>
          <cell r="N250" t="e">
            <v>#DIV/0!</v>
          </cell>
          <cell r="O250" t="e">
            <v>#DIV/0!</v>
          </cell>
          <cell r="P250" t="e">
            <v>#DIV/0!</v>
          </cell>
          <cell r="Q250" t="e">
            <v>#DIV/0!</v>
          </cell>
          <cell r="R250" t="e">
            <v>#DIV/0!</v>
          </cell>
          <cell r="S250" t="e">
            <v>#DIV/0!</v>
          </cell>
          <cell r="T250" t="e">
            <v>#DIV/0!</v>
          </cell>
          <cell r="U250" t="e">
            <v>#DIV/0!</v>
          </cell>
          <cell r="V250" t="e">
            <v>#DIV/0!</v>
          </cell>
          <cell r="W250" t="e">
            <v>#DIV/0!</v>
          </cell>
          <cell r="X250" t="e">
            <v>#DIV/0!</v>
          </cell>
          <cell r="Y250" t="e">
            <v>#DIV/0!</v>
          </cell>
          <cell r="Z250" t="e">
            <v>#DIV/0!</v>
          </cell>
          <cell r="AA250" t="e">
            <v>#DIV/0!</v>
          </cell>
          <cell r="AB250" t="e">
            <v>#DIV/0!</v>
          </cell>
          <cell r="AC250" t="e">
            <v>#DIV/0!</v>
          </cell>
          <cell r="AD250" t="e">
            <v>#DIV/0!</v>
          </cell>
          <cell r="AE250" t="e">
            <v>#DIV/0!</v>
          </cell>
          <cell r="AF250" t="e">
            <v>#DIV/0!</v>
          </cell>
          <cell r="AG250" t="e">
            <v>#DIV/0!</v>
          </cell>
          <cell r="AH250" t="e">
            <v>#DIV/0!</v>
          </cell>
          <cell r="AI250" t="e">
            <v>#DIV/0!</v>
          </cell>
          <cell r="AJ250" t="e">
            <v>#DIV/0!</v>
          </cell>
          <cell r="AK250" t="e">
            <v>#DIV/0!</v>
          </cell>
          <cell r="AL250" t="e">
            <v>#DIV/0!</v>
          </cell>
          <cell r="AM250" t="e">
            <v>#DIV/0!</v>
          </cell>
          <cell r="AN250" t="e">
            <v>#DIV/0!</v>
          </cell>
          <cell r="AO250" t="e">
            <v>#DIV/0!</v>
          </cell>
          <cell r="AP250" t="e">
            <v>#DIV/0!</v>
          </cell>
          <cell r="AQ250" t="e">
            <v>#DIV/0!</v>
          </cell>
          <cell r="AR250" t="e">
            <v>#DIV/0!</v>
          </cell>
          <cell r="AS250" t="e">
            <v>#DIV/0!</v>
          </cell>
          <cell r="AT250" t="e">
            <v>#DIV/0!</v>
          </cell>
          <cell r="AU250" t="e">
            <v>#DIV/0!</v>
          </cell>
          <cell r="AV250" t="e">
            <v>#DIV/0!</v>
          </cell>
          <cell r="AW250" t="e">
            <v>#DIV/0!</v>
          </cell>
          <cell r="AX250" t="e">
            <v>#DIV/0!</v>
          </cell>
          <cell r="AY250" t="e">
            <v>#DIV/0!</v>
          </cell>
          <cell r="AZ250" t="e">
            <v>#DIV/0!</v>
          </cell>
          <cell r="BA250" t="e">
            <v>#DIV/0!</v>
          </cell>
          <cell r="BB250" t="e">
            <v>#DIV/0!</v>
          </cell>
          <cell r="BC250" t="e">
            <v>#DIV/0!</v>
          </cell>
          <cell r="BD250" t="e">
            <v>#DIV/0!</v>
          </cell>
          <cell r="BE250" t="e">
            <v>#DIV/0!</v>
          </cell>
          <cell r="BF250" t="e">
            <v>#DIV/0!</v>
          </cell>
          <cell r="BG250" t="e">
            <v>#DIV/0!</v>
          </cell>
          <cell r="BH250" t="e">
            <v>#DIV/0!</v>
          </cell>
          <cell r="BI250" t="e">
            <v>#DIV/0!</v>
          </cell>
          <cell r="BJ250" t="e">
            <v>#DIV/0!</v>
          </cell>
          <cell r="BK250" t="e">
            <v>#DIV/0!</v>
          </cell>
          <cell r="BL250" t="e">
            <v>#DIV/0!</v>
          </cell>
          <cell r="BM250" t="e">
            <v>#DIV/0!</v>
          </cell>
          <cell r="BN250" t="e">
            <v>#DIV/0!</v>
          </cell>
          <cell r="BO250" t="e">
            <v>#DIV/0!</v>
          </cell>
          <cell r="BP250" t="e">
            <v>#DIV/0!</v>
          </cell>
          <cell r="BR250" t="e">
            <v>#DIV/0!</v>
          </cell>
          <cell r="BS250" t="e">
            <v>#DIV/0!</v>
          </cell>
          <cell r="BT250" t="e">
            <v>#DIV/0!</v>
          </cell>
          <cell r="BU250" t="e">
            <v>#DIV/0!</v>
          </cell>
          <cell r="BV250" t="e">
            <v>#DIV/0!</v>
          </cell>
          <cell r="BW250" t="e">
            <v>#DIV/0!</v>
          </cell>
          <cell r="BX250" t="e">
            <v>#DIV/0!</v>
          </cell>
          <cell r="BY250" t="e">
            <v>#DIV/0!</v>
          </cell>
          <cell r="BZ250" t="e">
            <v>#DIV/0!</v>
          </cell>
          <cell r="CA250" t="e">
            <v>#DIV/0!</v>
          </cell>
          <cell r="CB250" t="e">
            <v>#DIV/0!</v>
          </cell>
          <cell r="CC250" t="e">
            <v>#DIV/0!</v>
          </cell>
          <cell r="CD250" t="e">
            <v>#DIV/0!</v>
          </cell>
          <cell r="CE250" t="e">
            <v>#DIV/0!</v>
          </cell>
          <cell r="CF250" t="e">
            <v>#DIV/0!</v>
          </cell>
          <cell r="CG250" t="e">
            <v>#DIV/0!</v>
          </cell>
          <cell r="CH250" t="e">
            <v>#DIV/0!</v>
          </cell>
          <cell r="CI250" t="e">
            <v>#DIV/0!</v>
          </cell>
          <cell r="CJ250" t="e">
            <v>#DIV/0!</v>
          </cell>
          <cell r="CK250" t="e">
            <v>#DIV/0!</v>
          </cell>
          <cell r="CL250" t="e">
            <v>#DIV/0!</v>
          </cell>
        </row>
        <row r="251">
          <cell r="A251">
            <v>55700</v>
          </cell>
          <cell r="B251" t="str">
            <v>557 Food Service Management</v>
          </cell>
          <cell r="E251" t="e">
            <v>#DIV/0!</v>
          </cell>
          <cell r="F251" t="e">
            <v>#DIV/0!</v>
          </cell>
          <cell r="G251" t="e">
            <v>#DIV/0!</v>
          </cell>
          <cell r="H251" t="e">
            <v>#DIV/0!</v>
          </cell>
          <cell r="I251" t="e">
            <v>#DIV/0!</v>
          </cell>
          <cell r="J251" t="e">
            <v>#DIV/0!</v>
          </cell>
          <cell r="K251" t="e">
            <v>#DIV/0!</v>
          </cell>
          <cell r="L251" t="e">
            <v>#DIV/0!</v>
          </cell>
          <cell r="M251" t="e">
            <v>#DIV/0!</v>
          </cell>
          <cell r="N251" t="e">
            <v>#DIV/0!</v>
          </cell>
          <cell r="O251" t="e">
            <v>#DIV/0!</v>
          </cell>
          <cell r="P251" t="e">
            <v>#DIV/0!</v>
          </cell>
          <cell r="Q251" t="e">
            <v>#DIV/0!</v>
          </cell>
          <cell r="R251" t="e">
            <v>#DIV/0!</v>
          </cell>
          <cell r="S251" t="e">
            <v>#DIV/0!</v>
          </cell>
          <cell r="T251" t="e">
            <v>#DIV/0!</v>
          </cell>
          <cell r="U251" t="e">
            <v>#DIV/0!</v>
          </cell>
          <cell r="V251" t="e">
            <v>#DIV/0!</v>
          </cell>
          <cell r="W251" t="e">
            <v>#DIV/0!</v>
          </cell>
          <cell r="X251" t="e">
            <v>#DIV/0!</v>
          </cell>
          <cell r="Y251" t="e">
            <v>#DIV/0!</v>
          </cell>
          <cell r="Z251" t="e">
            <v>#DIV/0!</v>
          </cell>
          <cell r="AA251" t="e">
            <v>#DIV/0!</v>
          </cell>
          <cell r="AB251" t="e">
            <v>#DIV/0!</v>
          </cell>
          <cell r="AC251" t="e">
            <v>#DIV/0!</v>
          </cell>
          <cell r="AD251" t="e">
            <v>#DIV/0!</v>
          </cell>
          <cell r="AE251" t="e">
            <v>#DIV/0!</v>
          </cell>
          <cell r="AF251" t="e">
            <v>#DIV/0!</v>
          </cell>
          <cell r="AG251" t="e">
            <v>#DIV/0!</v>
          </cell>
          <cell r="AH251" t="e">
            <v>#DIV/0!</v>
          </cell>
          <cell r="AI251" t="e">
            <v>#DIV/0!</v>
          </cell>
          <cell r="AJ251" t="e">
            <v>#DIV/0!</v>
          </cell>
          <cell r="AK251" t="e">
            <v>#DIV/0!</v>
          </cell>
          <cell r="AL251" t="e">
            <v>#DIV/0!</v>
          </cell>
          <cell r="AM251" t="e">
            <v>#DIV/0!</v>
          </cell>
          <cell r="AN251" t="e">
            <v>#DIV/0!</v>
          </cell>
          <cell r="AO251" t="e">
            <v>#DIV/0!</v>
          </cell>
          <cell r="AP251" t="e">
            <v>#DIV/0!</v>
          </cell>
          <cell r="AQ251" t="e">
            <v>#DIV/0!</v>
          </cell>
          <cell r="AR251" t="e">
            <v>#DIV/0!</v>
          </cell>
          <cell r="AS251" t="e">
            <v>#DIV/0!</v>
          </cell>
          <cell r="AT251" t="e">
            <v>#DIV/0!</v>
          </cell>
          <cell r="AU251" t="e">
            <v>#DIV/0!</v>
          </cell>
          <cell r="AV251" t="e">
            <v>#DIV/0!</v>
          </cell>
          <cell r="AW251" t="e">
            <v>#DIV/0!</v>
          </cell>
          <cell r="AX251" t="e">
            <v>#DIV/0!</v>
          </cell>
          <cell r="AY251" t="e">
            <v>#DIV/0!</v>
          </cell>
          <cell r="AZ251" t="e">
            <v>#DIV/0!</v>
          </cell>
          <cell r="BA251" t="e">
            <v>#DIV/0!</v>
          </cell>
          <cell r="BB251" t="e">
            <v>#DIV/0!</v>
          </cell>
          <cell r="BC251" t="e">
            <v>#DIV/0!</v>
          </cell>
          <cell r="BD251" t="e">
            <v>#DIV/0!</v>
          </cell>
          <cell r="BE251" t="e">
            <v>#DIV/0!</v>
          </cell>
          <cell r="BF251" t="e">
            <v>#DIV/0!</v>
          </cell>
          <cell r="BG251" t="e">
            <v>#DIV/0!</v>
          </cell>
          <cell r="BH251" t="e">
            <v>#DIV/0!</v>
          </cell>
          <cell r="BI251" t="e">
            <v>#DIV/0!</v>
          </cell>
          <cell r="BJ251" t="e">
            <v>#DIV/0!</v>
          </cell>
          <cell r="BK251" t="e">
            <v>#DIV/0!</v>
          </cell>
          <cell r="BL251" t="e">
            <v>#DIV/0!</v>
          </cell>
          <cell r="BM251" t="e">
            <v>#DIV/0!</v>
          </cell>
          <cell r="BN251" t="e">
            <v>#DIV/0!</v>
          </cell>
          <cell r="BO251" t="e">
            <v>#DIV/0!</v>
          </cell>
          <cell r="BP251" t="e">
            <v>#DIV/0!</v>
          </cell>
          <cell r="BR251" t="e">
            <v>#DIV/0!</v>
          </cell>
          <cell r="BS251" t="e">
            <v>#DIV/0!</v>
          </cell>
          <cell r="BT251" t="e">
            <v>#DIV/0!</v>
          </cell>
          <cell r="BU251" t="e">
            <v>#DIV/0!</v>
          </cell>
          <cell r="BV251" t="e">
            <v>#DIV/0!</v>
          </cell>
          <cell r="BW251" t="e">
            <v>#DIV/0!</v>
          </cell>
          <cell r="BX251" t="e">
            <v>#DIV/0!</v>
          </cell>
          <cell r="BY251" t="e">
            <v>#DIV/0!</v>
          </cell>
          <cell r="BZ251" t="e">
            <v>#DIV/0!</v>
          </cell>
          <cell r="CA251" t="e">
            <v>#DIV/0!</v>
          </cell>
          <cell r="CB251" t="e">
            <v>#DIV/0!</v>
          </cell>
          <cell r="CC251" t="e">
            <v>#DIV/0!</v>
          </cell>
          <cell r="CD251" t="e">
            <v>#DIV/0!</v>
          </cell>
          <cell r="CE251" t="e">
            <v>#DIV/0!</v>
          </cell>
          <cell r="CF251" t="e">
            <v>#DIV/0!</v>
          </cell>
          <cell r="CG251" t="e">
            <v>#DIV/0!</v>
          </cell>
          <cell r="CH251" t="e">
            <v>#DIV/0!</v>
          </cell>
          <cell r="CI251" t="e">
            <v>#DIV/0!</v>
          </cell>
          <cell r="CJ251" t="e">
            <v>#DIV/0!</v>
          </cell>
          <cell r="CK251" t="e">
            <v>#DIV/0!</v>
          </cell>
          <cell r="CL251" t="e">
            <v>#DIV/0!</v>
          </cell>
        </row>
        <row r="252">
          <cell r="A252">
            <v>55800</v>
          </cell>
          <cell r="B252" t="str">
            <v>558 Travel and Training</v>
          </cell>
          <cell r="E252" t="e">
            <v>#DIV/0!</v>
          </cell>
          <cell r="F252" t="e">
            <v>#DIV/0!</v>
          </cell>
          <cell r="G252" t="e">
            <v>#DIV/0!</v>
          </cell>
          <cell r="H252" t="e">
            <v>#DIV/0!</v>
          </cell>
          <cell r="I252" t="e">
            <v>#DIV/0!</v>
          </cell>
          <cell r="J252" t="e">
            <v>#DIV/0!</v>
          </cell>
          <cell r="K252" t="e">
            <v>#DIV/0!</v>
          </cell>
          <cell r="L252" t="e">
            <v>#DIV/0!</v>
          </cell>
          <cell r="M252" t="e">
            <v>#DIV/0!</v>
          </cell>
          <cell r="N252" t="e">
            <v>#DIV/0!</v>
          </cell>
          <cell r="O252" t="e">
            <v>#DIV/0!</v>
          </cell>
          <cell r="P252" t="e">
            <v>#DIV/0!</v>
          </cell>
          <cell r="Q252" t="e">
            <v>#DIV/0!</v>
          </cell>
          <cell r="R252" t="e">
            <v>#DIV/0!</v>
          </cell>
          <cell r="S252" t="e">
            <v>#DIV/0!</v>
          </cell>
          <cell r="T252" t="e">
            <v>#DIV/0!</v>
          </cell>
          <cell r="U252" t="e">
            <v>#DIV/0!</v>
          </cell>
          <cell r="V252" t="e">
            <v>#DIV/0!</v>
          </cell>
          <cell r="W252" t="e">
            <v>#DIV/0!</v>
          </cell>
          <cell r="X252" t="e">
            <v>#DIV/0!</v>
          </cell>
          <cell r="Y252" t="e">
            <v>#DIV/0!</v>
          </cell>
          <cell r="Z252" t="e">
            <v>#DIV/0!</v>
          </cell>
          <cell r="AA252" t="e">
            <v>#DIV/0!</v>
          </cell>
          <cell r="AB252" t="e">
            <v>#DIV/0!</v>
          </cell>
          <cell r="AC252" t="e">
            <v>#DIV/0!</v>
          </cell>
          <cell r="AD252" t="e">
            <v>#DIV/0!</v>
          </cell>
          <cell r="AE252" t="e">
            <v>#DIV/0!</v>
          </cell>
          <cell r="AF252" t="e">
            <v>#DIV/0!</v>
          </cell>
          <cell r="AG252" t="e">
            <v>#DIV/0!</v>
          </cell>
          <cell r="AH252" t="e">
            <v>#DIV/0!</v>
          </cell>
          <cell r="AI252" t="e">
            <v>#DIV/0!</v>
          </cell>
          <cell r="AJ252" t="e">
            <v>#DIV/0!</v>
          </cell>
          <cell r="AK252" t="e">
            <v>#DIV/0!</v>
          </cell>
          <cell r="AL252" t="e">
            <v>#DIV/0!</v>
          </cell>
          <cell r="AM252" t="e">
            <v>#DIV/0!</v>
          </cell>
          <cell r="AN252" t="e">
            <v>#DIV/0!</v>
          </cell>
          <cell r="AO252" t="e">
            <v>#DIV/0!</v>
          </cell>
          <cell r="AP252" t="e">
            <v>#DIV/0!</v>
          </cell>
          <cell r="AQ252" t="e">
            <v>#DIV/0!</v>
          </cell>
          <cell r="AR252" t="e">
            <v>#DIV/0!</v>
          </cell>
          <cell r="AS252" t="e">
            <v>#DIV/0!</v>
          </cell>
          <cell r="AT252" t="e">
            <v>#DIV/0!</v>
          </cell>
          <cell r="AU252" t="e">
            <v>#DIV/0!</v>
          </cell>
          <cell r="AV252" t="e">
            <v>#DIV/0!</v>
          </cell>
          <cell r="AW252" t="e">
            <v>#DIV/0!</v>
          </cell>
          <cell r="AX252" t="e">
            <v>#DIV/0!</v>
          </cell>
          <cell r="AY252" t="e">
            <v>#DIV/0!</v>
          </cell>
          <cell r="AZ252" t="e">
            <v>#DIV/0!</v>
          </cell>
          <cell r="BA252" t="e">
            <v>#DIV/0!</v>
          </cell>
          <cell r="BB252" t="e">
            <v>#DIV/0!</v>
          </cell>
          <cell r="BC252" t="e">
            <v>#DIV/0!</v>
          </cell>
          <cell r="BD252" t="e">
            <v>#DIV/0!</v>
          </cell>
          <cell r="BE252" t="e">
            <v>#DIV/0!</v>
          </cell>
          <cell r="BF252" t="e">
            <v>#DIV/0!</v>
          </cell>
          <cell r="BG252" t="e">
            <v>#DIV/0!</v>
          </cell>
          <cell r="BH252" t="e">
            <v>#DIV/0!</v>
          </cell>
          <cell r="BI252" t="e">
            <v>#DIV/0!</v>
          </cell>
          <cell r="BJ252" t="e">
            <v>#DIV/0!</v>
          </cell>
          <cell r="BK252" t="e">
            <v>#DIV/0!</v>
          </cell>
          <cell r="BL252" t="e">
            <v>#DIV/0!</v>
          </cell>
          <cell r="BM252" t="e">
            <v>#DIV/0!</v>
          </cell>
          <cell r="BN252" t="e">
            <v>#DIV/0!</v>
          </cell>
          <cell r="BO252" t="e">
            <v>#DIV/0!</v>
          </cell>
          <cell r="BP252" t="e">
            <v>#DIV/0!</v>
          </cell>
          <cell r="BR252" t="e">
            <v>#DIV/0!</v>
          </cell>
          <cell r="BS252" t="e">
            <v>#DIV/0!</v>
          </cell>
          <cell r="BT252" t="e">
            <v>#DIV/0!</v>
          </cell>
          <cell r="BU252" t="e">
            <v>#DIV/0!</v>
          </cell>
          <cell r="BV252" t="e">
            <v>#DIV/0!</v>
          </cell>
          <cell r="BW252" t="e">
            <v>#DIV/0!</v>
          </cell>
          <cell r="BX252" t="e">
            <v>#DIV/0!</v>
          </cell>
          <cell r="BY252" t="e">
            <v>#DIV/0!</v>
          </cell>
          <cell r="BZ252" t="e">
            <v>#DIV/0!</v>
          </cell>
          <cell r="CA252" t="e">
            <v>#DIV/0!</v>
          </cell>
          <cell r="CB252" t="e">
            <v>#DIV/0!</v>
          </cell>
          <cell r="CC252" t="e">
            <v>#DIV/0!</v>
          </cell>
          <cell r="CD252" t="e">
            <v>#DIV/0!</v>
          </cell>
          <cell r="CE252" t="e">
            <v>#DIV/0!</v>
          </cell>
          <cell r="CF252" t="e">
            <v>#DIV/0!</v>
          </cell>
          <cell r="CG252" t="e">
            <v>#DIV/0!</v>
          </cell>
          <cell r="CH252" t="e">
            <v>#DIV/0!</v>
          </cell>
          <cell r="CI252" t="e">
            <v>#DIV/0!</v>
          </cell>
          <cell r="CJ252" t="e">
            <v>#DIV/0!</v>
          </cell>
          <cell r="CK252" t="e">
            <v>#DIV/0!</v>
          </cell>
          <cell r="CL252" t="e">
            <v>#DIV/0!</v>
          </cell>
        </row>
        <row r="253">
          <cell r="A253">
            <v>56100</v>
          </cell>
          <cell r="B253" t="str">
            <v>561 General Supplies</v>
          </cell>
          <cell r="E253" t="e">
            <v>#DIV/0!</v>
          </cell>
          <cell r="F253" t="e">
            <v>#DIV/0!</v>
          </cell>
          <cell r="G253" t="e">
            <v>#DIV/0!</v>
          </cell>
          <cell r="H253" t="e">
            <v>#DIV/0!</v>
          </cell>
          <cell r="I253" t="e">
            <v>#DIV/0!</v>
          </cell>
          <cell r="J253" t="e">
            <v>#DIV/0!</v>
          </cell>
          <cell r="K253" t="e">
            <v>#DIV/0!</v>
          </cell>
          <cell r="L253" t="e">
            <v>#DIV/0!</v>
          </cell>
          <cell r="M253" t="e">
            <v>#DIV/0!</v>
          </cell>
          <cell r="N253" t="e">
            <v>#DIV/0!</v>
          </cell>
          <cell r="O253" t="e">
            <v>#DIV/0!</v>
          </cell>
          <cell r="P253" t="e">
            <v>#DIV/0!</v>
          </cell>
          <cell r="Q253" t="e">
            <v>#DIV/0!</v>
          </cell>
          <cell r="R253" t="e">
            <v>#DIV/0!</v>
          </cell>
          <cell r="S253" t="e">
            <v>#DIV/0!</v>
          </cell>
          <cell r="T253" t="e">
            <v>#DIV/0!</v>
          </cell>
          <cell r="U253" t="e">
            <v>#DIV/0!</v>
          </cell>
          <cell r="V253" t="e">
            <v>#DIV/0!</v>
          </cell>
          <cell r="W253" t="e">
            <v>#DIV/0!</v>
          </cell>
          <cell r="X253" t="e">
            <v>#DIV/0!</v>
          </cell>
          <cell r="Y253" t="e">
            <v>#DIV/0!</v>
          </cell>
          <cell r="Z253" t="e">
            <v>#DIV/0!</v>
          </cell>
          <cell r="AA253" t="e">
            <v>#DIV/0!</v>
          </cell>
          <cell r="AB253" t="e">
            <v>#DIV/0!</v>
          </cell>
          <cell r="AC253" t="e">
            <v>#DIV/0!</v>
          </cell>
          <cell r="AD253" t="e">
            <v>#DIV/0!</v>
          </cell>
          <cell r="AE253" t="e">
            <v>#DIV/0!</v>
          </cell>
          <cell r="AF253" t="e">
            <v>#DIV/0!</v>
          </cell>
          <cell r="AG253" t="e">
            <v>#DIV/0!</v>
          </cell>
          <cell r="AH253" t="e">
            <v>#DIV/0!</v>
          </cell>
          <cell r="AI253" t="e">
            <v>#DIV/0!</v>
          </cell>
          <cell r="AJ253" t="e">
            <v>#DIV/0!</v>
          </cell>
          <cell r="AK253" t="e">
            <v>#DIV/0!</v>
          </cell>
          <cell r="AL253" t="e">
            <v>#DIV/0!</v>
          </cell>
          <cell r="AM253" t="e">
            <v>#DIV/0!</v>
          </cell>
          <cell r="AN253" t="e">
            <v>#DIV/0!</v>
          </cell>
          <cell r="AO253" t="e">
            <v>#DIV/0!</v>
          </cell>
          <cell r="AP253" t="e">
            <v>#DIV/0!</v>
          </cell>
          <cell r="AQ253" t="e">
            <v>#DIV/0!</v>
          </cell>
          <cell r="AR253" t="e">
            <v>#DIV/0!</v>
          </cell>
          <cell r="AS253" t="e">
            <v>#DIV/0!</v>
          </cell>
          <cell r="AT253" t="e">
            <v>#DIV/0!</v>
          </cell>
          <cell r="AU253" t="e">
            <v>#DIV/0!</v>
          </cell>
          <cell r="AV253" t="e">
            <v>#DIV/0!</v>
          </cell>
          <cell r="AW253" t="e">
            <v>#DIV/0!</v>
          </cell>
          <cell r="AX253" t="e">
            <v>#DIV/0!</v>
          </cell>
          <cell r="AY253" t="e">
            <v>#DIV/0!</v>
          </cell>
          <cell r="AZ253" t="e">
            <v>#DIV/0!</v>
          </cell>
          <cell r="BA253" t="e">
            <v>#DIV/0!</v>
          </cell>
          <cell r="BB253" t="e">
            <v>#DIV/0!</v>
          </cell>
          <cell r="BC253" t="e">
            <v>#DIV/0!</v>
          </cell>
          <cell r="BD253" t="e">
            <v>#DIV/0!</v>
          </cell>
          <cell r="BE253" t="e">
            <v>#DIV/0!</v>
          </cell>
          <cell r="BF253" t="e">
            <v>#DIV/0!</v>
          </cell>
          <cell r="BG253" t="e">
            <v>#DIV/0!</v>
          </cell>
          <cell r="BH253" t="e">
            <v>#DIV/0!</v>
          </cell>
          <cell r="BI253" t="e">
            <v>#DIV/0!</v>
          </cell>
          <cell r="BJ253" t="e">
            <v>#DIV/0!</v>
          </cell>
          <cell r="BK253" t="e">
            <v>#DIV/0!</v>
          </cell>
          <cell r="BL253" t="e">
            <v>#DIV/0!</v>
          </cell>
          <cell r="BM253" t="e">
            <v>#DIV/0!</v>
          </cell>
          <cell r="BN253" t="e">
            <v>#DIV/0!</v>
          </cell>
          <cell r="BO253" t="e">
            <v>#DIV/0!</v>
          </cell>
          <cell r="BP253" t="e">
            <v>#DIV/0!</v>
          </cell>
          <cell r="BR253" t="e">
            <v>#DIV/0!</v>
          </cell>
          <cell r="BS253" t="e">
            <v>#DIV/0!</v>
          </cell>
          <cell r="BT253" t="e">
            <v>#DIV/0!</v>
          </cell>
          <cell r="BU253" t="e">
            <v>#DIV/0!</v>
          </cell>
          <cell r="BV253" t="e">
            <v>#DIV/0!</v>
          </cell>
          <cell r="BW253" t="e">
            <v>#DIV/0!</v>
          </cell>
          <cell r="BX253" t="e">
            <v>#DIV/0!</v>
          </cell>
          <cell r="BY253" t="e">
            <v>#DIV/0!</v>
          </cell>
          <cell r="BZ253" t="e">
            <v>#DIV/0!</v>
          </cell>
          <cell r="CA253" t="e">
            <v>#DIV/0!</v>
          </cell>
          <cell r="CB253" t="e">
            <v>#DIV/0!</v>
          </cell>
          <cell r="CC253" t="e">
            <v>#DIV/0!</v>
          </cell>
          <cell r="CD253" t="e">
            <v>#DIV/0!</v>
          </cell>
          <cell r="CE253" t="e">
            <v>#DIV/0!</v>
          </cell>
          <cell r="CF253" t="e">
            <v>#DIV/0!</v>
          </cell>
          <cell r="CG253" t="e">
            <v>#DIV/0!</v>
          </cell>
          <cell r="CH253" t="e">
            <v>#DIV/0!</v>
          </cell>
          <cell r="CI253" t="e">
            <v>#DIV/0!</v>
          </cell>
          <cell r="CJ253" t="e">
            <v>#DIV/0!</v>
          </cell>
          <cell r="CK253" t="e">
            <v>#DIV/0!</v>
          </cell>
          <cell r="CL253" t="e">
            <v>#DIV/0!</v>
          </cell>
        </row>
        <row r="254">
          <cell r="A254">
            <v>56200</v>
          </cell>
          <cell r="B254" t="str">
            <v>562 Facilities/Energy/Transportation Maint.</v>
          </cell>
          <cell r="E254" t="e">
            <v>#DIV/0!</v>
          </cell>
          <cell r="F254" t="e">
            <v>#DIV/0!</v>
          </cell>
          <cell r="G254" t="e">
            <v>#DIV/0!</v>
          </cell>
          <cell r="H254" t="e">
            <v>#DIV/0!</v>
          </cell>
          <cell r="I254" t="e">
            <v>#DIV/0!</v>
          </cell>
          <cell r="J254" t="e">
            <v>#DIV/0!</v>
          </cell>
          <cell r="K254" t="e">
            <v>#DIV/0!</v>
          </cell>
          <cell r="L254" t="e">
            <v>#DIV/0!</v>
          </cell>
          <cell r="M254" t="e">
            <v>#DIV/0!</v>
          </cell>
          <cell r="N254" t="e">
            <v>#DIV/0!</v>
          </cell>
          <cell r="O254" t="e">
            <v>#DIV/0!</v>
          </cell>
          <cell r="P254" t="e">
            <v>#DIV/0!</v>
          </cell>
          <cell r="Q254" t="e">
            <v>#DIV/0!</v>
          </cell>
          <cell r="R254" t="e">
            <v>#DIV/0!</v>
          </cell>
          <cell r="S254" t="e">
            <v>#DIV/0!</v>
          </cell>
          <cell r="T254" t="e">
            <v>#DIV/0!</v>
          </cell>
          <cell r="U254" t="e">
            <v>#DIV/0!</v>
          </cell>
          <cell r="V254" t="e">
            <v>#DIV/0!</v>
          </cell>
          <cell r="W254" t="e">
            <v>#DIV/0!</v>
          </cell>
          <cell r="X254" t="e">
            <v>#DIV/0!</v>
          </cell>
          <cell r="Y254" t="e">
            <v>#DIV/0!</v>
          </cell>
          <cell r="Z254" t="e">
            <v>#DIV/0!</v>
          </cell>
          <cell r="AA254" t="e">
            <v>#DIV/0!</v>
          </cell>
          <cell r="AB254" t="e">
            <v>#DIV/0!</v>
          </cell>
          <cell r="AC254" t="e">
            <v>#DIV/0!</v>
          </cell>
          <cell r="AD254" t="e">
            <v>#DIV/0!</v>
          </cell>
          <cell r="AE254" t="e">
            <v>#DIV/0!</v>
          </cell>
          <cell r="AF254" t="e">
            <v>#DIV/0!</v>
          </cell>
          <cell r="AG254" t="e">
            <v>#DIV/0!</v>
          </cell>
          <cell r="AH254" t="e">
            <v>#DIV/0!</v>
          </cell>
          <cell r="AI254" t="e">
            <v>#DIV/0!</v>
          </cell>
          <cell r="AJ254" t="e">
            <v>#DIV/0!</v>
          </cell>
          <cell r="AK254" t="e">
            <v>#DIV/0!</v>
          </cell>
          <cell r="AL254" t="e">
            <v>#DIV/0!</v>
          </cell>
          <cell r="AM254" t="e">
            <v>#DIV/0!</v>
          </cell>
          <cell r="AN254" t="e">
            <v>#DIV/0!</v>
          </cell>
          <cell r="AO254" t="e">
            <v>#DIV/0!</v>
          </cell>
          <cell r="AP254" t="e">
            <v>#DIV/0!</v>
          </cell>
          <cell r="AQ254" t="e">
            <v>#DIV/0!</v>
          </cell>
          <cell r="AR254" t="e">
            <v>#DIV/0!</v>
          </cell>
          <cell r="AS254" t="e">
            <v>#DIV/0!</v>
          </cell>
          <cell r="AT254" t="e">
            <v>#DIV/0!</v>
          </cell>
          <cell r="AU254" t="e">
            <v>#DIV/0!</v>
          </cell>
          <cell r="AV254" t="e">
            <v>#DIV/0!</v>
          </cell>
          <cell r="AW254" t="e">
            <v>#DIV/0!</v>
          </cell>
          <cell r="AX254" t="e">
            <v>#DIV/0!</v>
          </cell>
          <cell r="AY254" t="e">
            <v>#DIV/0!</v>
          </cell>
          <cell r="AZ254" t="e">
            <v>#DIV/0!</v>
          </cell>
          <cell r="BA254" t="e">
            <v>#DIV/0!</v>
          </cell>
          <cell r="BB254" t="e">
            <v>#DIV/0!</v>
          </cell>
          <cell r="BC254" t="e">
            <v>#DIV/0!</v>
          </cell>
          <cell r="BD254" t="e">
            <v>#DIV/0!</v>
          </cell>
          <cell r="BE254" t="e">
            <v>#DIV/0!</v>
          </cell>
          <cell r="BF254" t="e">
            <v>#DIV/0!</v>
          </cell>
          <cell r="BG254" t="e">
            <v>#DIV/0!</v>
          </cell>
          <cell r="BH254" t="e">
            <v>#DIV/0!</v>
          </cell>
          <cell r="BI254" t="e">
            <v>#DIV/0!</v>
          </cell>
          <cell r="BJ254" t="e">
            <v>#DIV/0!</v>
          </cell>
          <cell r="BK254" t="e">
            <v>#DIV/0!</v>
          </cell>
          <cell r="BL254" t="e">
            <v>#DIV/0!</v>
          </cell>
          <cell r="BM254" t="e">
            <v>#DIV/0!</v>
          </cell>
          <cell r="BN254" t="e">
            <v>#DIV/0!</v>
          </cell>
          <cell r="BO254" t="e">
            <v>#DIV/0!</v>
          </cell>
          <cell r="BP254" t="e">
            <v>#DIV/0!</v>
          </cell>
          <cell r="BR254" t="e">
            <v>#DIV/0!</v>
          </cell>
          <cell r="BS254" t="e">
            <v>#DIV/0!</v>
          </cell>
          <cell r="BT254" t="e">
            <v>#DIV/0!</v>
          </cell>
          <cell r="BU254" t="e">
            <v>#DIV/0!</v>
          </cell>
          <cell r="BV254" t="e">
            <v>#DIV/0!</v>
          </cell>
          <cell r="BW254" t="e">
            <v>#DIV/0!</v>
          </cell>
          <cell r="BX254" t="e">
            <v>#DIV/0!</v>
          </cell>
          <cell r="BY254" t="e">
            <v>#DIV/0!</v>
          </cell>
          <cell r="BZ254" t="e">
            <v>#DIV/0!</v>
          </cell>
          <cell r="CA254" t="e">
            <v>#DIV/0!</v>
          </cell>
          <cell r="CB254" t="e">
            <v>#DIV/0!</v>
          </cell>
          <cell r="CC254" t="e">
            <v>#DIV/0!</v>
          </cell>
          <cell r="CD254" t="e">
            <v>#DIV/0!</v>
          </cell>
          <cell r="CE254" t="e">
            <v>#DIV/0!</v>
          </cell>
          <cell r="CF254" t="e">
            <v>#DIV/0!</v>
          </cell>
          <cell r="CG254" t="e">
            <v>#DIV/0!</v>
          </cell>
          <cell r="CH254" t="e">
            <v>#DIV/0!</v>
          </cell>
          <cell r="CI254" t="e">
            <v>#DIV/0!</v>
          </cell>
          <cell r="CJ254" t="e">
            <v>#DIV/0!</v>
          </cell>
          <cell r="CK254" t="e">
            <v>#DIV/0!</v>
          </cell>
          <cell r="CL254" t="e">
            <v>#DIV/0!</v>
          </cell>
        </row>
        <row r="255">
          <cell r="A255">
            <v>56300</v>
          </cell>
          <cell r="B255" t="str">
            <v>563 Food Service</v>
          </cell>
          <cell r="E255" t="e">
            <v>#DIV/0!</v>
          </cell>
          <cell r="F255" t="e">
            <v>#DIV/0!</v>
          </cell>
          <cell r="G255" t="e">
            <v>#DIV/0!</v>
          </cell>
          <cell r="H255" t="e">
            <v>#DIV/0!</v>
          </cell>
          <cell r="I255" t="e">
            <v>#DIV/0!</v>
          </cell>
          <cell r="J255" t="e">
            <v>#DIV/0!</v>
          </cell>
          <cell r="K255" t="e">
            <v>#DIV/0!</v>
          </cell>
          <cell r="L255" t="e">
            <v>#DIV/0!</v>
          </cell>
          <cell r="M255" t="e">
            <v>#DIV/0!</v>
          </cell>
          <cell r="N255" t="e">
            <v>#DIV/0!</v>
          </cell>
          <cell r="O255" t="e">
            <v>#DIV/0!</v>
          </cell>
          <cell r="P255" t="e">
            <v>#DIV/0!</v>
          </cell>
          <cell r="Q255" t="e">
            <v>#DIV/0!</v>
          </cell>
          <cell r="R255" t="e">
            <v>#DIV/0!</v>
          </cell>
          <cell r="S255" t="e">
            <v>#DIV/0!</v>
          </cell>
          <cell r="T255" t="e">
            <v>#DIV/0!</v>
          </cell>
          <cell r="U255" t="e">
            <v>#DIV/0!</v>
          </cell>
          <cell r="V255" t="e">
            <v>#DIV/0!</v>
          </cell>
          <cell r="W255" t="e">
            <v>#DIV/0!</v>
          </cell>
          <cell r="X255" t="e">
            <v>#DIV/0!</v>
          </cell>
          <cell r="Y255" t="e">
            <v>#DIV/0!</v>
          </cell>
          <cell r="Z255" t="e">
            <v>#DIV/0!</v>
          </cell>
          <cell r="AA255" t="e">
            <v>#DIV/0!</v>
          </cell>
          <cell r="AB255" t="e">
            <v>#DIV/0!</v>
          </cell>
          <cell r="AC255" t="e">
            <v>#DIV/0!</v>
          </cell>
          <cell r="AD255" t="e">
            <v>#DIV/0!</v>
          </cell>
          <cell r="AE255" t="e">
            <v>#DIV/0!</v>
          </cell>
          <cell r="AF255" t="e">
            <v>#DIV/0!</v>
          </cell>
          <cell r="AG255" t="e">
            <v>#DIV/0!</v>
          </cell>
          <cell r="AH255" t="e">
            <v>#DIV/0!</v>
          </cell>
          <cell r="AI255" t="e">
            <v>#DIV/0!</v>
          </cell>
          <cell r="AJ255" t="e">
            <v>#DIV/0!</v>
          </cell>
          <cell r="AK255" t="e">
            <v>#DIV/0!</v>
          </cell>
          <cell r="AL255" t="e">
            <v>#DIV/0!</v>
          </cell>
          <cell r="AM255" t="e">
            <v>#DIV/0!</v>
          </cell>
          <cell r="AN255" t="e">
            <v>#DIV/0!</v>
          </cell>
          <cell r="AO255" t="e">
            <v>#DIV/0!</v>
          </cell>
          <cell r="AP255" t="e">
            <v>#DIV/0!</v>
          </cell>
          <cell r="AQ255" t="e">
            <v>#DIV/0!</v>
          </cell>
          <cell r="AR255" t="e">
            <v>#DIV/0!</v>
          </cell>
          <cell r="AS255" t="e">
            <v>#DIV/0!</v>
          </cell>
          <cell r="AT255" t="e">
            <v>#DIV/0!</v>
          </cell>
          <cell r="AU255" t="e">
            <v>#DIV/0!</v>
          </cell>
          <cell r="AV255" t="e">
            <v>#DIV/0!</v>
          </cell>
          <cell r="AW255" t="e">
            <v>#DIV/0!</v>
          </cell>
          <cell r="AX255" t="e">
            <v>#DIV/0!</v>
          </cell>
          <cell r="AY255" t="e">
            <v>#DIV/0!</v>
          </cell>
          <cell r="AZ255" t="e">
            <v>#DIV/0!</v>
          </cell>
          <cell r="BA255" t="e">
            <v>#DIV/0!</v>
          </cell>
          <cell r="BB255" t="e">
            <v>#DIV/0!</v>
          </cell>
          <cell r="BC255" t="e">
            <v>#DIV/0!</v>
          </cell>
          <cell r="BD255" t="e">
            <v>#DIV/0!</v>
          </cell>
          <cell r="BE255" t="e">
            <v>#DIV/0!</v>
          </cell>
          <cell r="BF255" t="e">
            <v>#DIV/0!</v>
          </cell>
          <cell r="BG255" t="e">
            <v>#DIV/0!</v>
          </cell>
          <cell r="BH255" t="e">
            <v>#DIV/0!</v>
          </cell>
          <cell r="BI255" t="e">
            <v>#DIV/0!</v>
          </cell>
          <cell r="BJ255" t="e">
            <v>#DIV/0!</v>
          </cell>
          <cell r="BK255" t="e">
            <v>#DIV/0!</v>
          </cell>
          <cell r="BL255" t="e">
            <v>#DIV/0!</v>
          </cell>
          <cell r="BM255" t="e">
            <v>#DIV/0!</v>
          </cell>
          <cell r="BN255" t="e">
            <v>#DIV/0!</v>
          </cell>
          <cell r="BO255" t="e">
            <v>#DIV/0!</v>
          </cell>
          <cell r="BP255" t="e">
            <v>#DIV/0!</v>
          </cell>
          <cell r="BR255" t="e">
            <v>#DIV/0!</v>
          </cell>
          <cell r="BS255" t="e">
            <v>#DIV/0!</v>
          </cell>
          <cell r="BT255" t="e">
            <v>#DIV/0!</v>
          </cell>
          <cell r="BU255" t="e">
            <v>#DIV/0!</v>
          </cell>
          <cell r="BV255" t="e">
            <v>#DIV/0!</v>
          </cell>
          <cell r="BW255" t="e">
            <v>#DIV/0!</v>
          </cell>
          <cell r="BX255" t="e">
            <v>#DIV/0!</v>
          </cell>
          <cell r="BY255" t="e">
            <v>#DIV/0!</v>
          </cell>
          <cell r="BZ255" t="e">
            <v>#DIV/0!</v>
          </cell>
          <cell r="CA255" t="e">
            <v>#DIV/0!</v>
          </cell>
          <cell r="CB255" t="e">
            <v>#DIV/0!</v>
          </cell>
          <cell r="CC255" t="e">
            <v>#DIV/0!</v>
          </cell>
          <cell r="CD255" t="e">
            <v>#DIV/0!</v>
          </cell>
          <cell r="CE255" t="e">
            <v>#DIV/0!</v>
          </cell>
          <cell r="CF255" t="e">
            <v>#DIV/0!</v>
          </cell>
          <cell r="CG255" t="e">
            <v>#DIV/0!</v>
          </cell>
          <cell r="CH255" t="e">
            <v>#DIV/0!</v>
          </cell>
          <cell r="CI255" t="e">
            <v>#DIV/0!</v>
          </cell>
          <cell r="CJ255" t="e">
            <v>#DIV/0!</v>
          </cell>
          <cell r="CK255" t="e">
            <v>#DIV/0!</v>
          </cell>
          <cell r="CL255" t="e">
            <v>#DIV/0!</v>
          </cell>
        </row>
        <row r="256">
          <cell r="A256">
            <v>56400</v>
          </cell>
          <cell r="B256" t="str">
            <v>564 Books and Periodicals</v>
          </cell>
          <cell r="E256" t="e">
            <v>#DIV/0!</v>
          </cell>
          <cell r="F256" t="e">
            <v>#DIV/0!</v>
          </cell>
          <cell r="G256" t="e">
            <v>#DIV/0!</v>
          </cell>
          <cell r="H256" t="e">
            <v>#DIV/0!</v>
          </cell>
          <cell r="I256" t="e">
            <v>#DIV/0!</v>
          </cell>
          <cell r="J256" t="e">
            <v>#DIV/0!</v>
          </cell>
          <cell r="K256" t="e">
            <v>#DIV/0!</v>
          </cell>
          <cell r="L256" t="e">
            <v>#DIV/0!</v>
          </cell>
          <cell r="M256" t="e">
            <v>#DIV/0!</v>
          </cell>
          <cell r="N256" t="e">
            <v>#DIV/0!</v>
          </cell>
          <cell r="O256" t="e">
            <v>#DIV/0!</v>
          </cell>
          <cell r="P256" t="e">
            <v>#DIV/0!</v>
          </cell>
          <cell r="Q256" t="e">
            <v>#DIV/0!</v>
          </cell>
          <cell r="R256" t="e">
            <v>#DIV/0!</v>
          </cell>
          <cell r="S256" t="e">
            <v>#DIV/0!</v>
          </cell>
          <cell r="T256" t="e">
            <v>#DIV/0!</v>
          </cell>
          <cell r="U256" t="e">
            <v>#DIV/0!</v>
          </cell>
          <cell r="V256" t="e">
            <v>#DIV/0!</v>
          </cell>
          <cell r="W256" t="e">
            <v>#DIV/0!</v>
          </cell>
          <cell r="X256" t="e">
            <v>#DIV/0!</v>
          </cell>
          <cell r="Y256" t="e">
            <v>#DIV/0!</v>
          </cell>
          <cell r="Z256" t="e">
            <v>#DIV/0!</v>
          </cell>
          <cell r="AA256" t="e">
            <v>#DIV/0!</v>
          </cell>
          <cell r="AB256" t="e">
            <v>#DIV/0!</v>
          </cell>
          <cell r="AC256" t="e">
            <v>#DIV/0!</v>
          </cell>
          <cell r="AD256" t="e">
            <v>#DIV/0!</v>
          </cell>
          <cell r="AE256" t="e">
            <v>#DIV/0!</v>
          </cell>
          <cell r="AF256" t="e">
            <v>#DIV/0!</v>
          </cell>
          <cell r="AG256" t="e">
            <v>#DIV/0!</v>
          </cell>
          <cell r="AH256" t="e">
            <v>#DIV/0!</v>
          </cell>
          <cell r="AI256" t="e">
            <v>#DIV/0!</v>
          </cell>
          <cell r="AJ256" t="e">
            <v>#DIV/0!</v>
          </cell>
          <cell r="AK256" t="e">
            <v>#DIV/0!</v>
          </cell>
          <cell r="AL256" t="e">
            <v>#DIV/0!</v>
          </cell>
          <cell r="AM256" t="e">
            <v>#DIV/0!</v>
          </cell>
          <cell r="AN256" t="e">
            <v>#DIV/0!</v>
          </cell>
          <cell r="AO256" t="e">
            <v>#DIV/0!</v>
          </cell>
          <cell r="AP256" t="e">
            <v>#DIV/0!</v>
          </cell>
          <cell r="AQ256" t="e">
            <v>#DIV/0!</v>
          </cell>
          <cell r="AR256" t="e">
            <v>#DIV/0!</v>
          </cell>
          <cell r="AS256" t="e">
            <v>#DIV/0!</v>
          </cell>
          <cell r="AT256" t="e">
            <v>#DIV/0!</v>
          </cell>
          <cell r="AU256" t="e">
            <v>#DIV/0!</v>
          </cell>
          <cell r="AV256" t="e">
            <v>#DIV/0!</v>
          </cell>
          <cell r="AW256" t="e">
            <v>#DIV/0!</v>
          </cell>
          <cell r="AX256" t="e">
            <v>#DIV/0!</v>
          </cell>
          <cell r="AY256" t="e">
            <v>#DIV/0!</v>
          </cell>
          <cell r="AZ256" t="e">
            <v>#DIV/0!</v>
          </cell>
          <cell r="BA256" t="e">
            <v>#DIV/0!</v>
          </cell>
          <cell r="BB256" t="e">
            <v>#DIV/0!</v>
          </cell>
          <cell r="BC256" t="e">
            <v>#DIV/0!</v>
          </cell>
          <cell r="BD256" t="e">
            <v>#DIV/0!</v>
          </cell>
          <cell r="BE256" t="e">
            <v>#DIV/0!</v>
          </cell>
          <cell r="BF256" t="e">
            <v>#DIV/0!</v>
          </cell>
          <cell r="BG256" t="e">
            <v>#DIV/0!</v>
          </cell>
          <cell r="BH256" t="e">
            <v>#DIV/0!</v>
          </cell>
          <cell r="BI256" t="e">
            <v>#DIV/0!</v>
          </cell>
          <cell r="BJ256" t="e">
            <v>#DIV/0!</v>
          </cell>
          <cell r="BK256" t="e">
            <v>#DIV/0!</v>
          </cell>
          <cell r="BL256" t="e">
            <v>#DIV/0!</v>
          </cell>
          <cell r="BM256" t="e">
            <v>#DIV/0!</v>
          </cell>
          <cell r="BN256" t="e">
            <v>#DIV/0!</v>
          </cell>
          <cell r="BO256" t="e">
            <v>#DIV/0!</v>
          </cell>
          <cell r="BP256" t="e">
            <v>#DIV/0!</v>
          </cell>
          <cell r="BR256" t="e">
            <v>#DIV/0!</v>
          </cell>
          <cell r="BS256" t="e">
            <v>#DIV/0!</v>
          </cell>
          <cell r="BT256" t="e">
            <v>#DIV/0!</v>
          </cell>
          <cell r="BU256" t="e">
            <v>#DIV/0!</v>
          </cell>
          <cell r="BV256" t="e">
            <v>#DIV/0!</v>
          </cell>
          <cell r="BW256" t="e">
            <v>#DIV/0!</v>
          </cell>
          <cell r="BX256" t="e">
            <v>#DIV/0!</v>
          </cell>
          <cell r="BY256" t="e">
            <v>#DIV/0!</v>
          </cell>
          <cell r="BZ256" t="e">
            <v>#DIV/0!</v>
          </cell>
          <cell r="CA256" t="e">
            <v>#DIV/0!</v>
          </cell>
          <cell r="CB256" t="e">
            <v>#DIV/0!</v>
          </cell>
          <cell r="CC256" t="e">
            <v>#DIV/0!</v>
          </cell>
          <cell r="CD256" t="e">
            <v>#DIV/0!</v>
          </cell>
          <cell r="CE256" t="e">
            <v>#DIV/0!</v>
          </cell>
          <cell r="CF256" t="e">
            <v>#DIV/0!</v>
          </cell>
          <cell r="CG256" t="e">
            <v>#DIV/0!</v>
          </cell>
          <cell r="CH256" t="e">
            <v>#DIV/0!</v>
          </cell>
          <cell r="CI256" t="e">
            <v>#DIV/0!</v>
          </cell>
          <cell r="CJ256" t="e">
            <v>#DIV/0!</v>
          </cell>
          <cell r="CK256" t="e">
            <v>#DIV/0!</v>
          </cell>
          <cell r="CL256" t="e">
            <v>#DIV/0!</v>
          </cell>
        </row>
        <row r="257">
          <cell r="A257">
            <v>56500</v>
          </cell>
          <cell r="B257" t="str">
            <v>565 Supplies - Technology Related</v>
          </cell>
          <cell r="E257" t="e">
            <v>#DIV/0!</v>
          </cell>
          <cell r="F257" t="e">
            <v>#DIV/0!</v>
          </cell>
          <cell r="G257" t="e">
            <v>#DIV/0!</v>
          </cell>
          <cell r="H257" t="e">
            <v>#DIV/0!</v>
          </cell>
          <cell r="I257" t="e">
            <v>#DIV/0!</v>
          </cell>
          <cell r="J257" t="e">
            <v>#DIV/0!</v>
          </cell>
          <cell r="K257" t="e">
            <v>#DIV/0!</v>
          </cell>
          <cell r="L257" t="e">
            <v>#DIV/0!</v>
          </cell>
          <cell r="M257" t="e">
            <v>#DIV/0!</v>
          </cell>
          <cell r="N257" t="e">
            <v>#DIV/0!</v>
          </cell>
          <cell r="O257" t="e">
            <v>#DIV/0!</v>
          </cell>
          <cell r="P257" t="e">
            <v>#DIV/0!</v>
          </cell>
          <cell r="Q257" t="e">
            <v>#DIV/0!</v>
          </cell>
          <cell r="R257" t="e">
            <v>#DIV/0!</v>
          </cell>
          <cell r="S257" t="e">
            <v>#DIV/0!</v>
          </cell>
          <cell r="T257" t="e">
            <v>#DIV/0!</v>
          </cell>
          <cell r="U257" t="e">
            <v>#DIV/0!</v>
          </cell>
          <cell r="V257" t="e">
            <v>#DIV/0!</v>
          </cell>
          <cell r="W257" t="e">
            <v>#DIV/0!</v>
          </cell>
          <cell r="X257" t="e">
            <v>#DIV/0!</v>
          </cell>
          <cell r="Y257" t="e">
            <v>#DIV/0!</v>
          </cell>
          <cell r="Z257" t="e">
            <v>#DIV/0!</v>
          </cell>
          <cell r="AA257" t="e">
            <v>#DIV/0!</v>
          </cell>
          <cell r="AB257" t="e">
            <v>#DIV/0!</v>
          </cell>
          <cell r="AC257" t="e">
            <v>#DIV/0!</v>
          </cell>
          <cell r="AD257" t="e">
            <v>#DIV/0!</v>
          </cell>
          <cell r="AE257" t="e">
            <v>#DIV/0!</v>
          </cell>
          <cell r="AF257" t="e">
            <v>#DIV/0!</v>
          </cell>
          <cell r="AG257" t="e">
            <v>#DIV/0!</v>
          </cell>
          <cell r="AH257" t="e">
            <v>#DIV/0!</v>
          </cell>
          <cell r="AI257" t="e">
            <v>#DIV/0!</v>
          </cell>
          <cell r="AJ257" t="e">
            <v>#DIV/0!</v>
          </cell>
          <cell r="AK257" t="e">
            <v>#DIV/0!</v>
          </cell>
          <cell r="AL257" t="e">
            <v>#DIV/0!</v>
          </cell>
          <cell r="AM257" t="e">
            <v>#DIV/0!</v>
          </cell>
          <cell r="AN257" t="e">
            <v>#DIV/0!</v>
          </cell>
          <cell r="AO257" t="e">
            <v>#DIV/0!</v>
          </cell>
          <cell r="AP257" t="e">
            <v>#DIV/0!</v>
          </cell>
          <cell r="AQ257" t="e">
            <v>#DIV/0!</v>
          </cell>
          <cell r="AR257" t="e">
            <v>#DIV/0!</v>
          </cell>
          <cell r="AS257" t="e">
            <v>#DIV/0!</v>
          </cell>
          <cell r="AT257" t="e">
            <v>#DIV/0!</v>
          </cell>
          <cell r="AU257" t="e">
            <v>#DIV/0!</v>
          </cell>
          <cell r="AV257" t="e">
            <v>#DIV/0!</v>
          </cell>
          <cell r="AW257" t="e">
            <v>#DIV/0!</v>
          </cell>
          <cell r="AX257" t="e">
            <v>#DIV/0!</v>
          </cell>
          <cell r="AY257" t="e">
            <v>#DIV/0!</v>
          </cell>
          <cell r="AZ257" t="e">
            <v>#DIV/0!</v>
          </cell>
          <cell r="BA257" t="e">
            <v>#DIV/0!</v>
          </cell>
          <cell r="BB257" t="e">
            <v>#DIV/0!</v>
          </cell>
          <cell r="BC257" t="e">
            <v>#DIV/0!</v>
          </cell>
          <cell r="BD257" t="e">
            <v>#DIV/0!</v>
          </cell>
          <cell r="BE257" t="e">
            <v>#DIV/0!</v>
          </cell>
          <cell r="BF257" t="e">
            <v>#DIV/0!</v>
          </cell>
          <cell r="BG257" t="e">
            <v>#DIV/0!</v>
          </cell>
          <cell r="BH257" t="e">
            <v>#DIV/0!</v>
          </cell>
          <cell r="BI257" t="e">
            <v>#DIV/0!</v>
          </cell>
          <cell r="BJ257" t="e">
            <v>#DIV/0!</v>
          </cell>
          <cell r="BK257" t="e">
            <v>#DIV/0!</v>
          </cell>
          <cell r="BL257" t="e">
            <v>#DIV/0!</v>
          </cell>
          <cell r="BM257" t="e">
            <v>#DIV/0!</v>
          </cell>
          <cell r="BN257" t="e">
            <v>#DIV/0!</v>
          </cell>
          <cell r="BO257" t="e">
            <v>#DIV/0!</v>
          </cell>
          <cell r="BP257" t="e">
            <v>#DIV/0!</v>
          </cell>
          <cell r="BR257" t="e">
            <v>#DIV/0!</v>
          </cell>
          <cell r="BS257" t="e">
            <v>#DIV/0!</v>
          </cell>
          <cell r="BT257" t="e">
            <v>#DIV/0!</v>
          </cell>
          <cell r="BU257" t="e">
            <v>#DIV/0!</v>
          </cell>
          <cell r="BV257" t="e">
            <v>#DIV/0!</v>
          </cell>
          <cell r="BW257" t="e">
            <v>#DIV/0!</v>
          </cell>
          <cell r="BX257" t="e">
            <v>#DIV/0!</v>
          </cell>
          <cell r="BY257" t="e">
            <v>#DIV/0!</v>
          </cell>
          <cell r="BZ257" t="e">
            <v>#DIV/0!</v>
          </cell>
          <cell r="CA257" t="e">
            <v>#DIV/0!</v>
          </cell>
          <cell r="CB257" t="e">
            <v>#DIV/0!</v>
          </cell>
          <cell r="CC257" t="e">
            <v>#DIV/0!</v>
          </cell>
          <cell r="CD257" t="e">
            <v>#DIV/0!</v>
          </cell>
          <cell r="CE257" t="e">
            <v>#DIV/0!</v>
          </cell>
          <cell r="CF257" t="e">
            <v>#DIV/0!</v>
          </cell>
          <cell r="CG257" t="e">
            <v>#DIV/0!</v>
          </cell>
          <cell r="CH257" t="e">
            <v>#DIV/0!</v>
          </cell>
          <cell r="CI257" t="e">
            <v>#DIV/0!</v>
          </cell>
          <cell r="CJ257" t="e">
            <v>#DIV/0!</v>
          </cell>
          <cell r="CK257" t="e">
            <v>#DIV/0!</v>
          </cell>
          <cell r="CL257" t="e">
            <v>#DIV/0!</v>
          </cell>
        </row>
        <row r="258">
          <cell r="A258">
            <v>57100</v>
          </cell>
          <cell r="B258" t="str">
            <v>571 Land and Land Improvements</v>
          </cell>
          <cell r="E258" t="e">
            <v>#DIV/0!</v>
          </cell>
          <cell r="F258" t="e">
            <v>#DIV/0!</v>
          </cell>
          <cell r="G258" t="e">
            <v>#DIV/0!</v>
          </cell>
          <cell r="H258" t="e">
            <v>#DIV/0!</v>
          </cell>
          <cell r="I258" t="e">
            <v>#DIV/0!</v>
          </cell>
          <cell r="J258" t="e">
            <v>#DIV/0!</v>
          </cell>
          <cell r="K258" t="e">
            <v>#DIV/0!</v>
          </cell>
          <cell r="L258" t="e">
            <v>#DIV/0!</v>
          </cell>
          <cell r="M258" t="e">
            <v>#DIV/0!</v>
          </cell>
          <cell r="N258" t="e">
            <v>#DIV/0!</v>
          </cell>
          <cell r="O258" t="e">
            <v>#DIV/0!</v>
          </cell>
          <cell r="P258" t="e">
            <v>#DIV/0!</v>
          </cell>
          <cell r="Q258" t="e">
            <v>#DIV/0!</v>
          </cell>
          <cell r="R258" t="e">
            <v>#DIV/0!</v>
          </cell>
          <cell r="S258" t="e">
            <v>#DIV/0!</v>
          </cell>
          <cell r="T258" t="e">
            <v>#DIV/0!</v>
          </cell>
          <cell r="U258" t="e">
            <v>#DIV/0!</v>
          </cell>
          <cell r="V258" t="e">
            <v>#DIV/0!</v>
          </cell>
          <cell r="W258" t="e">
            <v>#DIV/0!</v>
          </cell>
          <cell r="X258" t="e">
            <v>#DIV/0!</v>
          </cell>
          <cell r="Y258" t="e">
            <v>#DIV/0!</v>
          </cell>
          <cell r="Z258" t="e">
            <v>#DIV/0!</v>
          </cell>
          <cell r="AA258" t="e">
            <v>#DIV/0!</v>
          </cell>
          <cell r="AB258" t="e">
            <v>#DIV/0!</v>
          </cell>
          <cell r="AC258" t="e">
            <v>#DIV/0!</v>
          </cell>
          <cell r="AD258" t="e">
            <v>#DIV/0!</v>
          </cell>
          <cell r="AE258" t="e">
            <v>#DIV/0!</v>
          </cell>
          <cell r="AF258" t="e">
            <v>#DIV/0!</v>
          </cell>
          <cell r="AG258" t="e">
            <v>#DIV/0!</v>
          </cell>
          <cell r="AH258" t="e">
            <v>#DIV/0!</v>
          </cell>
          <cell r="AI258" t="e">
            <v>#DIV/0!</v>
          </cell>
          <cell r="AJ258" t="e">
            <v>#DIV/0!</v>
          </cell>
          <cell r="AK258" t="e">
            <v>#DIV/0!</v>
          </cell>
          <cell r="AL258" t="e">
            <v>#DIV/0!</v>
          </cell>
          <cell r="AM258" t="e">
            <v>#DIV/0!</v>
          </cell>
          <cell r="AN258" t="e">
            <v>#DIV/0!</v>
          </cell>
          <cell r="AO258" t="e">
            <v>#DIV/0!</v>
          </cell>
          <cell r="AP258" t="e">
            <v>#DIV/0!</v>
          </cell>
          <cell r="AQ258" t="e">
            <v>#DIV/0!</v>
          </cell>
          <cell r="AR258" t="e">
            <v>#DIV/0!</v>
          </cell>
          <cell r="AS258" t="e">
            <v>#DIV/0!</v>
          </cell>
          <cell r="AT258" t="e">
            <v>#DIV/0!</v>
          </cell>
          <cell r="AU258" t="e">
            <v>#DIV/0!</v>
          </cell>
          <cell r="AV258" t="e">
            <v>#DIV/0!</v>
          </cell>
          <cell r="AW258" t="e">
            <v>#DIV/0!</v>
          </cell>
          <cell r="AX258" t="e">
            <v>#DIV/0!</v>
          </cell>
          <cell r="AY258" t="e">
            <v>#DIV/0!</v>
          </cell>
          <cell r="AZ258" t="e">
            <v>#DIV/0!</v>
          </cell>
          <cell r="BA258" t="e">
            <v>#DIV/0!</v>
          </cell>
          <cell r="BB258" t="e">
            <v>#DIV/0!</v>
          </cell>
          <cell r="BC258" t="e">
            <v>#DIV/0!</v>
          </cell>
          <cell r="BD258" t="e">
            <v>#DIV/0!</v>
          </cell>
          <cell r="BE258" t="e">
            <v>#DIV/0!</v>
          </cell>
          <cell r="BF258" t="e">
            <v>#DIV/0!</v>
          </cell>
          <cell r="BG258" t="e">
            <v>#DIV/0!</v>
          </cell>
          <cell r="BH258" t="e">
            <v>#DIV/0!</v>
          </cell>
          <cell r="BI258" t="e">
            <v>#DIV/0!</v>
          </cell>
          <cell r="BJ258" t="e">
            <v>#DIV/0!</v>
          </cell>
          <cell r="BK258" t="e">
            <v>#DIV/0!</v>
          </cell>
          <cell r="BL258" t="e">
            <v>#DIV/0!</v>
          </cell>
          <cell r="BM258" t="e">
            <v>#DIV/0!</v>
          </cell>
          <cell r="BN258" t="e">
            <v>#DIV/0!</v>
          </cell>
          <cell r="BO258" t="e">
            <v>#DIV/0!</v>
          </cell>
          <cell r="BP258" t="e">
            <v>#DIV/0!</v>
          </cell>
          <cell r="BR258" t="e">
            <v>#DIV/0!</v>
          </cell>
          <cell r="BS258" t="e">
            <v>#DIV/0!</v>
          </cell>
          <cell r="BT258" t="e">
            <v>#DIV/0!</v>
          </cell>
          <cell r="BU258" t="e">
            <v>#DIV/0!</v>
          </cell>
          <cell r="BV258" t="e">
            <v>#DIV/0!</v>
          </cell>
          <cell r="BW258" t="e">
            <v>#DIV/0!</v>
          </cell>
          <cell r="BX258" t="e">
            <v>#DIV/0!</v>
          </cell>
          <cell r="BY258" t="e">
            <v>#DIV/0!</v>
          </cell>
          <cell r="BZ258" t="e">
            <v>#DIV/0!</v>
          </cell>
          <cell r="CA258" t="e">
            <v>#DIV/0!</v>
          </cell>
          <cell r="CB258" t="e">
            <v>#DIV/0!</v>
          </cell>
          <cell r="CC258" t="e">
            <v>#DIV/0!</v>
          </cell>
          <cell r="CD258" t="e">
            <v>#DIV/0!</v>
          </cell>
          <cell r="CE258" t="e">
            <v>#DIV/0!</v>
          </cell>
          <cell r="CF258" t="e">
            <v>#DIV/0!</v>
          </cell>
          <cell r="CG258" t="e">
            <v>#DIV/0!</v>
          </cell>
          <cell r="CH258" t="e">
            <v>#DIV/0!</v>
          </cell>
          <cell r="CI258" t="e">
            <v>#DIV/0!</v>
          </cell>
          <cell r="CJ258" t="e">
            <v>#DIV/0!</v>
          </cell>
          <cell r="CK258" t="e">
            <v>#DIV/0!</v>
          </cell>
          <cell r="CL258" t="e">
            <v>#DIV/0!</v>
          </cell>
        </row>
        <row r="259">
          <cell r="A259">
            <v>57200</v>
          </cell>
          <cell r="B259" t="str">
            <v>572 Buildings</v>
          </cell>
          <cell r="E259" t="e">
            <v>#DIV/0!</v>
          </cell>
          <cell r="F259" t="e">
            <v>#DIV/0!</v>
          </cell>
          <cell r="G259" t="e">
            <v>#DIV/0!</v>
          </cell>
          <cell r="H259" t="e">
            <v>#DIV/0!</v>
          </cell>
          <cell r="I259" t="e">
            <v>#DIV/0!</v>
          </cell>
          <cell r="J259" t="e">
            <v>#DIV/0!</v>
          </cell>
          <cell r="K259" t="e">
            <v>#DIV/0!</v>
          </cell>
          <cell r="L259" t="e">
            <v>#DIV/0!</v>
          </cell>
          <cell r="M259" t="e">
            <v>#DIV/0!</v>
          </cell>
          <cell r="N259" t="e">
            <v>#DIV/0!</v>
          </cell>
          <cell r="O259" t="e">
            <v>#DIV/0!</v>
          </cell>
          <cell r="P259" t="e">
            <v>#DIV/0!</v>
          </cell>
          <cell r="Q259" t="e">
            <v>#DIV/0!</v>
          </cell>
          <cell r="R259" t="e">
            <v>#DIV/0!</v>
          </cell>
          <cell r="S259" t="e">
            <v>#DIV/0!</v>
          </cell>
          <cell r="T259" t="e">
            <v>#DIV/0!</v>
          </cell>
          <cell r="U259" t="e">
            <v>#DIV/0!</v>
          </cell>
          <cell r="V259" t="e">
            <v>#DIV/0!</v>
          </cell>
          <cell r="W259" t="e">
            <v>#DIV/0!</v>
          </cell>
          <cell r="X259" t="e">
            <v>#DIV/0!</v>
          </cell>
          <cell r="Y259" t="e">
            <v>#DIV/0!</v>
          </cell>
          <cell r="Z259" t="e">
            <v>#DIV/0!</v>
          </cell>
          <cell r="AA259" t="e">
            <v>#DIV/0!</v>
          </cell>
          <cell r="AB259" t="e">
            <v>#DIV/0!</v>
          </cell>
          <cell r="AC259" t="e">
            <v>#DIV/0!</v>
          </cell>
          <cell r="AD259" t="e">
            <v>#DIV/0!</v>
          </cell>
          <cell r="AE259" t="e">
            <v>#DIV/0!</v>
          </cell>
          <cell r="AF259" t="e">
            <v>#DIV/0!</v>
          </cell>
          <cell r="AG259" t="e">
            <v>#DIV/0!</v>
          </cell>
          <cell r="AH259" t="e">
            <v>#DIV/0!</v>
          </cell>
          <cell r="AI259" t="e">
            <v>#DIV/0!</v>
          </cell>
          <cell r="AJ259" t="e">
            <v>#DIV/0!</v>
          </cell>
          <cell r="AK259" t="e">
            <v>#DIV/0!</v>
          </cell>
          <cell r="AL259" t="e">
            <v>#DIV/0!</v>
          </cell>
          <cell r="AM259" t="e">
            <v>#DIV/0!</v>
          </cell>
          <cell r="AN259" t="e">
            <v>#DIV/0!</v>
          </cell>
          <cell r="AO259" t="e">
            <v>#DIV/0!</v>
          </cell>
          <cell r="AP259" t="e">
            <v>#DIV/0!</v>
          </cell>
          <cell r="AQ259" t="e">
            <v>#DIV/0!</v>
          </cell>
          <cell r="AR259" t="e">
            <v>#DIV/0!</v>
          </cell>
          <cell r="AS259" t="e">
            <v>#DIV/0!</v>
          </cell>
          <cell r="AT259" t="e">
            <v>#DIV/0!</v>
          </cell>
          <cell r="AU259" t="e">
            <v>#DIV/0!</v>
          </cell>
          <cell r="AV259" t="e">
            <v>#DIV/0!</v>
          </cell>
          <cell r="AW259" t="e">
            <v>#DIV/0!</v>
          </cell>
          <cell r="AX259" t="e">
            <v>#DIV/0!</v>
          </cell>
          <cell r="AY259" t="e">
            <v>#DIV/0!</v>
          </cell>
          <cell r="AZ259" t="e">
            <v>#DIV/0!</v>
          </cell>
          <cell r="BA259" t="e">
            <v>#DIV/0!</v>
          </cell>
          <cell r="BB259" t="e">
            <v>#DIV/0!</v>
          </cell>
          <cell r="BC259" t="e">
            <v>#DIV/0!</v>
          </cell>
          <cell r="BD259" t="e">
            <v>#DIV/0!</v>
          </cell>
          <cell r="BE259" t="e">
            <v>#DIV/0!</v>
          </cell>
          <cell r="BF259" t="e">
            <v>#DIV/0!</v>
          </cell>
          <cell r="BG259" t="e">
            <v>#DIV/0!</v>
          </cell>
          <cell r="BH259" t="e">
            <v>#DIV/0!</v>
          </cell>
          <cell r="BI259" t="e">
            <v>#DIV/0!</v>
          </cell>
          <cell r="BJ259" t="e">
            <v>#DIV/0!</v>
          </cell>
          <cell r="BK259" t="e">
            <v>#DIV/0!</v>
          </cell>
          <cell r="BL259" t="e">
            <v>#DIV/0!</v>
          </cell>
          <cell r="BM259" t="e">
            <v>#DIV/0!</v>
          </cell>
          <cell r="BN259" t="e">
            <v>#DIV/0!</v>
          </cell>
          <cell r="BO259" t="e">
            <v>#DIV/0!</v>
          </cell>
          <cell r="BP259" t="e">
            <v>#DIV/0!</v>
          </cell>
          <cell r="BR259" t="e">
            <v>#DIV/0!</v>
          </cell>
          <cell r="BS259" t="e">
            <v>#DIV/0!</v>
          </cell>
          <cell r="BT259" t="e">
            <v>#DIV/0!</v>
          </cell>
          <cell r="BU259" t="e">
            <v>#DIV/0!</v>
          </cell>
          <cell r="BV259" t="e">
            <v>#DIV/0!</v>
          </cell>
          <cell r="BW259" t="e">
            <v>#DIV/0!</v>
          </cell>
          <cell r="BX259" t="e">
            <v>#DIV/0!</v>
          </cell>
          <cell r="BY259" t="e">
            <v>#DIV/0!</v>
          </cell>
          <cell r="BZ259" t="e">
            <v>#DIV/0!</v>
          </cell>
          <cell r="CA259" t="e">
            <v>#DIV/0!</v>
          </cell>
          <cell r="CB259" t="e">
            <v>#DIV/0!</v>
          </cell>
          <cell r="CC259" t="e">
            <v>#DIV/0!</v>
          </cell>
          <cell r="CD259" t="e">
            <v>#DIV/0!</v>
          </cell>
          <cell r="CE259" t="e">
            <v>#DIV/0!</v>
          </cell>
          <cell r="CF259" t="e">
            <v>#DIV/0!</v>
          </cell>
          <cell r="CG259" t="e">
            <v>#DIV/0!</v>
          </cell>
          <cell r="CH259" t="e">
            <v>#DIV/0!</v>
          </cell>
          <cell r="CI259" t="e">
            <v>#DIV/0!</v>
          </cell>
          <cell r="CJ259" t="e">
            <v>#DIV/0!</v>
          </cell>
          <cell r="CK259" t="e">
            <v>#DIV/0!</v>
          </cell>
          <cell r="CL259" t="e">
            <v>#DIV/0!</v>
          </cell>
        </row>
        <row r="260">
          <cell r="A260">
            <v>57300</v>
          </cell>
          <cell r="B260" t="str">
            <v>573 Vehicles/Equipment/Technology Software</v>
          </cell>
          <cell r="E260" t="e">
            <v>#DIV/0!</v>
          </cell>
          <cell r="F260" t="e">
            <v>#DIV/0!</v>
          </cell>
          <cell r="G260" t="e">
            <v>#DIV/0!</v>
          </cell>
          <cell r="H260" t="e">
            <v>#DIV/0!</v>
          </cell>
          <cell r="I260" t="e">
            <v>#DIV/0!</v>
          </cell>
          <cell r="J260" t="e">
            <v>#DIV/0!</v>
          </cell>
          <cell r="K260" t="e">
            <v>#DIV/0!</v>
          </cell>
          <cell r="L260" t="e">
            <v>#DIV/0!</v>
          </cell>
          <cell r="M260" t="e">
            <v>#DIV/0!</v>
          </cell>
          <cell r="N260" t="e">
            <v>#DIV/0!</v>
          </cell>
          <cell r="O260" t="e">
            <v>#DIV/0!</v>
          </cell>
          <cell r="P260" t="e">
            <v>#DIV/0!</v>
          </cell>
          <cell r="Q260" t="e">
            <v>#DIV/0!</v>
          </cell>
          <cell r="R260" t="e">
            <v>#DIV/0!</v>
          </cell>
          <cell r="S260" t="e">
            <v>#DIV/0!</v>
          </cell>
          <cell r="T260" t="e">
            <v>#DIV/0!</v>
          </cell>
          <cell r="U260" t="e">
            <v>#DIV/0!</v>
          </cell>
          <cell r="V260" t="e">
            <v>#DIV/0!</v>
          </cell>
          <cell r="W260" t="e">
            <v>#DIV/0!</v>
          </cell>
          <cell r="X260" t="e">
            <v>#DIV/0!</v>
          </cell>
          <cell r="Y260" t="e">
            <v>#DIV/0!</v>
          </cell>
          <cell r="Z260" t="e">
            <v>#DIV/0!</v>
          </cell>
          <cell r="AA260" t="e">
            <v>#DIV/0!</v>
          </cell>
          <cell r="AB260" t="e">
            <v>#DIV/0!</v>
          </cell>
          <cell r="AC260" t="e">
            <v>#DIV/0!</v>
          </cell>
          <cell r="AD260" t="e">
            <v>#DIV/0!</v>
          </cell>
          <cell r="AE260" t="e">
            <v>#DIV/0!</v>
          </cell>
          <cell r="AF260" t="e">
            <v>#DIV/0!</v>
          </cell>
          <cell r="AG260" t="e">
            <v>#DIV/0!</v>
          </cell>
          <cell r="AH260" t="e">
            <v>#DIV/0!</v>
          </cell>
          <cell r="AI260" t="e">
            <v>#DIV/0!</v>
          </cell>
          <cell r="AJ260" t="e">
            <v>#DIV/0!</v>
          </cell>
          <cell r="AK260" t="e">
            <v>#DIV/0!</v>
          </cell>
          <cell r="AL260" t="e">
            <v>#DIV/0!</v>
          </cell>
          <cell r="AM260" t="e">
            <v>#DIV/0!</v>
          </cell>
          <cell r="AN260" t="e">
            <v>#DIV/0!</v>
          </cell>
          <cell r="AO260" t="e">
            <v>#DIV/0!</v>
          </cell>
          <cell r="AP260" t="e">
            <v>#DIV/0!</v>
          </cell>
          <cell r="AQ260" t="e">
            <v>#DIV/0!</v>
          </cell>
          <cell r="AR260" t="e">
            <v>#DIV/0!</v>
          </cell>
          <cell r="AS260" t="e">
            <v>#DIV/0!</v>
          </cell>
          <cell r="AT260" t="e">
            <v>#DIV/0!</v>
          </cell>
          <cell r="AU260" t="e">
            <v>#DIV/0!</v>
          </cell>
          <cell r="AV260" t="e">
            <v>#DIV/0!</v>
          </cell>
          <cell r="AW260" t="e">
            <v>#DIV/0!</v>
          </cell>
          <cell r="AX260" t="e">
            <v>#DIV/0!</v>
          </cell>
          <cell r="AY260" t="e">
            <v>#DIV/0!</v>
          </cell>
          <cell r="AZ260" t="e">
            <v>#DIV/0!</v>
          </cell>
          <cell r="BA260" t="e">
            <v>#DIV/0!</v>
          </cell>
          <cell r="BB260" t="e">
            <v>#DIV/0!</v>
          </cell>
          <cell r="BC260" t="e">
            <v>#DIV/0!</v>
          </cell>
          <cell r="BD260" t="e">
            <v>#DIV/0!</v>
          </cell>
          <cell r="BE260" t="e">
            <v>#DIV/0!</v>
          </cell>
          <cell r="BF260" t="e">
            <v>#DIV/0!</v>
          </cell>
          <cell r="BG260" t="e">
            <v>#DIV/0!</v>
          </cell>
          <cell r="BH260" t="e">
            <v>#DIV/0!</v>
          </cell>
          <cell r="BI260" t="e">
            <v>#DIV/0!</v>
          </cell>
          <cell r="BJ260" t="e">
            <v>#DIV/0!</v>
          </cell>
          <cell r="BK260" t="e">
            <v>#DIV/0!</v>
          </cell>
          <cell r="BL260" t="e">
            <v>#DIV/0!</v>
          </cell>
          <cell r="BM260" t="e">
            <v>#DIV/0!</v>
          </cell>
          <cell r="BN260" t="e">
            <v>#DIV/0!</v>
          </cell>
          <cell r="BO260" t="e">
            <v>#DIV/0!</v>
          </cell>
          <cell r="BP260" t="e">
            <v>#DIV/0!</v>
          </cell>
          <cell r="BR260" t="e">
            <v>#DIV/0!</v>
          </cell>
          <cell r="BS260" t="e">
            <v>#DIV/0!</v>
          </cell>
          <cell r="BT260" t="e">
            <v>#DIV/0!</v>
          </cell>
          <cell r="BU260" t="e">
            <v>#DIV/0!</v>
          </cell>
          <cell r="BV260" t="e">
            <v>#DIV/0!</v>
          </cell>
          <cell r="BW260" t="e">
            <v>#DIV/0!</v>
          </cell>
          <cell r="BX260" t="e">
            <v>#DIV/0!</v>
          </cell>
          <cell r="BY260" t="e">
            <v>#DIV/0!</v>
          </cell>
          <cell r="BZ260" t="e">
            <v>#DIV/0!</v>
          </cell>
          <cell r="CA260" t="e">
            <v>#DIV/0!</v>
          </cell>
          <cell r="CB260" t="e">
            <v>#DIV/0!</v>
          </cell>
          <cell r="CC260" t="e">
            <v>#DIV/0!</v>
          </cell>
          <cell r="CD260" t="e">
            <v>#DIV/0!</v>
          </cell>
          <cell r="CE260" t="e">
            <v>#DIV/0!</v>
          </cell>
          <cell r="CF260" t="e">
            <v>#DIV/0!</v>
          </cell>
          <cell r="CG260" t="e">
            <v>#DIV/0!</v>
          </cell>
          <cell r="CH260" t="e">
            <v>#DIV/0!</v>
          </cell>
          <cell r="CI260" t="e">
            <v>#DIV/0!</v>
          </cell>
          <cell r="CJ260" t="e">
            <v>#DIV/0!</v>
          </cell>
          <cell r="CK260" t="e">
            <v>#DIV/0!</v>
          </cell>
          <cell r="CL260" t="e">
            <v>#DIV/0!</v>
          </cell>
        </row>
        <row r="261">
          <cell r="A261">
            <v>57400</v>
          </cell>
          <cell r="B261" t="str">
            <v>574 Infrastructure</v>
          </cell>
          <cell r="E261" t="e">
            <v>#DIV/0!</v>
          </cell>
          <cell r="F261" t="e">
            <v>#DIV/0!</v>
          </cell>
          <cell r="G261" t="e">
            <v>#DIV/0!</v>
          </cell>
          <cell r="H261" t="e">
            <v>#DIV/0!</v>
          </cell>
          <cell r="I261" t="e">
            <v>#DIV/0!</v>
          </cell>
          <cell r="J261" t="e">
            <v>#DIV/0!</v>
          </cell>
          <cell r="K261" t="e">
            <v>#DIV/0!</v>
          </cell>
          <cell r="L261" t="e">
            <v>#DIV/0!</v>
          </cell>
          <cell r="M261" t="e">
            <v>#DIV/0!</v>
          </cell>
          <cell r="N261" t="e">
            <v>#DIV/0!</v>
          </cell>
          <cell r="O261" t="e">
            <v>#DIV/0!</v>
          </cell>
          <cell r="P261" t="e">
            <v>#DIV/0!</v>
          </cell>
          <cell r="Q261" t="e">
            <v>#DIV/0!</v>
          </cell>
          <cell r="R261" t="e">
            <v>#DIV/0!</v>
          </cell>
          <cell r="S261" t="e">
            <v>#DIV/0!</v>
          </cell>
          <cell r="T261" t="e">
            <v>#DIV/0!</v>
          </cell>
          <cell r="U261" t="e">
            <v>#DIV/0!</v>
          </cell>
          <cell r="V261" t="e">
            <v>#DIV/0!</v>
          </cell>
          <cell r="W261" t="e">
            <v>#DIV/0!</v>
          </cell>
          <cell r="X261" t="e">
            <v>#DIV/0!</v>
          </cell>
          <cell r="Y261" t="e">
            <v>#DIV/0!</v>
          </cell>
          <cell r="Z261" t="e">
            <v>#DIV/0!</v>
          </cell>
          <cell r="AA261" t="e">
            <v>#DIV/0!</v>
          </cell>
          <cell r="AB261" t="e">
            <v>#DIV/0!</v>
          </cell>
          <cell r="AC261" t="e">
            <v>#DIV/0!</v>
          </cell>
          <cell r="AD261" t="e">
            <v>#DIV/0!</v>
          </cell>
          <cell r="AE261" t="e">
            <v>#DIV/0!</v>
          </cell>
          <cell r="AF261" t="e">
            <v>#DIV/0!</v>
          </cell>
          <cell r="AG261" t="e">
            <v>#DIV/0!</v>
          </cell>
          <cell r="AH261" t="e">
            <v>#DIV/0!</v>
          </cell>
          <cell r="AI261" t="e">
            <v>#DIV/0!</v>
          </cell>
          <cell r="AJ261" t="e">
            <v>#DIV/0!</v>
          </cell>
          <cell r="AK261" t="e">
            <v>#DIV/0!</v>
          </cell>
          <cell r="AL261" t="e">
            <v>#DIV/0!</v>
          </cell>
          <cell r="AM261" t="e">
            <v>#DIV/0!</v>
          </cell>
          <cell r="AN261" t="e">
            <v>#DIV/0!</v>
          </cell>
          <cell r="AO261" t="e">
            <v>#DIV/0!</v>
          </cell>
          <cell r="AP261" t="e">
            <v>#DIV/0!</v>
          </cell>
          <cell r="AQ261" t="e">
            <v>#DIV/0!</v>
          </cell>
          <cell r="AR261" t="e">
            <v>#DIV/0!</v>
          </cell>
          <cell r="AS261" t="e">
            <v>#DIV/0!</v>
          </cell>
          <cell r="AT261" t="e">
            <v>#DIV/0!</v>
          </cell>
          <cell r="AU261" t="e">
            <v>#DIV/0!</v>
          </cell>
          <cell r="AV261" t="e">
            <v>#DIV/0!</v>
          </cell>
          <cell r="AW261" t="e">
            <v>#DIV/0!</v>
          </cell>
          <cell r="AX261" t="e">
            <v>#DIV/0!</v>
          </cell>
          <cell r="AY261" t="e">
            <v>#DIV/0!</v>
          </cell>
          <cell r="AZ261" t="e">
            <v>#DIV/0!</v>
          </cell>
          <cell r="BA261" t="e">
            <v>#DIV/0!</v>
          </cell>
          <cell r="BB261" t="e">
            <v>#DIV/0!</v>
          </cell>
          <cell r="BC261" t="e">
            <v>#DIV/0!</v>
          </cell>
          <cell r="BD261" t="e">
            <v>#DIV/0!</v>
          </cell>
          <cell r="BE261" t="e">
            <v>#DIV/0!</v>
          </cell>
          <cell r="BF261" t="e">
            <v>#DIV/0!</v>
          </cell>
          <cell r="BG261" t="e">
            <v>#DIV/0!</v>
          </cell>
          <cell r="BH261" t="e">
            <v>#DIV/0!</v>
          </cell>
          <cell r="BI261" t="e">
            <v>#DIV/0!</v>
          </cell>
          <cell r="BJ261" t="e">
            <v>#DIV/0!</v>
          </cell>
          <cell r="BK261" t="e">
            <v>#DIV/0!</v>
          </cell>
          <cell r="BL261" t="e">
            <v>#DIV/0!</v>
          </cell>
          <cell r="BM261" t="e">
            <v>#DIV/0!</v>
          </cell>
          <cell r="BN261" t="e">
            <v>#DIV/0!</v>
          </cell>
          <cell r="BO261" t="e">
            <v>#DIV/0!</v>
          </cell>
          <cell r="BP261" t="e">
            <v>#DIV/0!</v>
          </cell>
          <cell r="BR261" t="e">
            <v>#DIV/0!</v>
          </cell>
          <cell r="BS261" t="e">
            <v>#DIV/0!</v>
          </cell>
          <cell r="BT261" t="e">
            <v>#DIV/0!</v>
          </cell>
          <cell r="BU261" t="e">
            <v>#DIV/0!</v>
          </cell>
          <cell r="BV261" t="e">
            <v>#DIV/0!</v>
          </cell>
          <cell r="BW261" t="e">
            <v>#DIV/0!</v>
          </cell>
          <cell r="BX261" t="e">
            <v>#DIV/0!</v>
          </cell>
          <cell r="BY261" t="e">
            <v>#DIV/0!</v>
          </cell>
          <cell r="BZ261" t="e">
            <v>#DIV/0!</v>
          </cell>
          <cell r="CA261" t="e">
            <v>#DIV/0!</v>
          </cell>
          <cell r="CB261" t="e">
            <v>#DIV/0!</v>
          </cell>
          <cell r="CC261" t="e">
            <v>#DIV/0!</v>
          </cell>
          <cell r="CD261" t="e">
            <v>#DIV/0!</v>
          </cell>
          <cell r="CE261" t="e">
            <v>#DIV/0!</v>
          </cell>
          <cell r="CF261" t="e">
            <v>#DIV/0!</v>
          </cell>
          <cell r="CG261" t="e">
            <v>#DIV/0!</v>
          </cell>
          <cell r="CH261" t="e">
            <v>#DIV/0!</v>
          </cell>
          <cell r="CI261" t="e">
            <v>#DIV/0!</v>
          </cell>
          <cell r="CJ261" t="e">
            <v>#DIV/0!</v>
          </cell>
          <cell r="CK261" t="e">
            <v>#DIV/0!</v>
          </cell>
          <cell r="CL261" t="e">
            <v>#DIV/0!</v>
          </cell>
        </row>
        <row r="262">
          <cell r="A262">
            <v>58100</v>
          </cell>
          <cell r="B262" t="str">
            <v>581 Dues and Fees</v>
          </cell>
          <cell r="E262" t="e">
            <v>#DIV/0!</v>
          </cell>
          <cell r="F262" t="e">
            <v>#DIV/0!</v>
          </cell>
          <cell r="G262" t="e">
            <v>#DIV/0!</v>
          </cell>
          <cell r="H262" t="e">
            <v>#DIV/0!</v>
          </cell>
          <cell r="I262" t="e">
            <v>#DIV/0!</v>
          </cell>
          <cell r="J262" t="e">
            <v>#DIV/0!</v>
          </cell>
          <cell r="K262" t="e">
            <v>#DIV/0!</v>
          </cell>
          <cell r="L262" t="e">
            <v>#DIV/0!</v>
          </cell>
          <cell r="M262" t="e">
            <v>#DIV/0!</v>
          </cell>
          <cell r="N262" t="e">
            <v>#DIV/0!</v>
          </cell>
          <cell r="O262" t="e">
            <v>#DIV/0!</v>
          </cell>
          <cell r="P262" t="e">
            <v>#DIV/0!</v>
          </cell>
          <cell r="Q262" t="e">
            <v>#DIV/0!</v>
          </cell>
          <cell r="R262" t="e">
            <v>#DIV/0!</v>
          </cell>
          <cell r="S262" t="e">
            <v>#DIV/0!</v>
          </cell>
          <cell r="T262" t="e">
            <v>#DIV/0!</v>
          </cell>
          <cell r="U262" t="e">
            <v>#DIV/0!</v>
          </cell>
          <cell r="V262" t="e">
            <v>#DIV/0!</v>
          </cell>
          <cell r="W262" t="e">
            <v>#DIV/0!</v>
          </cell>
          <cell r="X262" t="e">
            <v>#DIV/0!</v>
          </cell>
          <cell r="Y262" t="e">
            <v>#DIV/0!</v>
          </cell>
          <cell r="Z262" t="e">
            <v>#DIV/0!</v>
          </cell>
          <cell r="AA262" t="e">
            <v>#DIV/0!</v>
          </cell>
          <cell r="AB262" t="e">
            <v>#DIV/0!</v>
          </cell>
          <cell r="AC262" t="e">
            <v>#DIV/0!</v>
          </cell>
          <cell r="AD262" t="e">
            <v>#DIV/0!</v>
          </cell>
          <cell r="AE262" t="e">
            <v>#DIV/0!</v>
          </cell>
          <cell r="AF262" t="e">
            <v>#DIV/0!</v>
          </cell>
          <cell r="AG262" t="e">
            <v>#DIV/0!</v>
          </cell>
          <cell r="AH262" t="e">
            <v>#DIV/0!</v>
          </cell>
          <cell r="AI262" t="e">
            <v>#DIV/0!</v>
          </cell>
          <cell r="AJ262" t="e">
            <v>#DIV/0!</v>
          </cell>
          <cell r="AK262" t="e">
            <v>#DIV/0!</v>
          </cell>
          <cell r="AL262" t="e">
            <v>#DIV/0!</v>
          </cell>
          <cell r="AM262" t="e">
            <v>#DIV/0!</v>
          </cell>
          <cell r="AN262" t="e">
            <v>#DIV/0!</v>
          </cell>
          <cell r="AO262" t="e">
            <v>#DIV/0!</v>
          </cell>
          <cell r="AP262" t="e">
            <v>#DIV/0!</v>
          </cell>
          <cell r="AQ262" t="e">
            <v>#DIV/0!</v>
          </cell>
          <cell r="AR262" t="e">
            <v>#DIV/0!</v>
          </cell>
          <cell r="AS262" t="e">
            <v>#DIV/0!</v>
          </cell>
          <cell r="AT262" t="e">
            <v>#DIV/0!</v>
          </cell>
          <cell r="AU262" t="e">
            <v>#DIV/0!</v>
          </cell>
          <cell r="AV262" t="e">
            <v>#DIV/0!</v>
          </cell>
          <cell r="AW262" t="e">
            <v>#DIV/0!</v>
          </cell>
          <cell r="AX262" t="e">
            <v>#DIV/0!</v>
          </cell>
          <cell r="AY262" t="e">
            <v>#DIV/0!</v>
          </cell>
          <cell r="AZ262" t="e">
            <v>#DIV/0!</v>
          </cell>
          <cell r="BA262" t="e">
            <v>#DIV/0!</v>
          </cell>
          <cell r="BB262" t="e">
            <v>#DIV/0!</v>
          </cell>
          <cell r="BC262" t="e">
            <v>#DIV/0!</v>
          </cell>
          <cell r="BD262" t="e">
            <v>#DIV/0!</v>
          </cell>
          <cell r="BE262" t="e">
            <v>#DIV/0!</v>
          </cell>
          <cell r="BF262" t="e">
            <v>#DIV/0!</v>
          </cell>
          <cell r="BG262" t="e">
            <v>#DIV/0!</v>
          </cell>
          <cell r="BH262" t="e">
            <v>#DIV/0!</v>
          </cell>
          <cell r="BI262" t="e">
            <v>#DIV/0!</v>
          </cell>
          <cell r="BJ262" t="e">
            <v>#DIV/0!</v>
          </cell>
          <cell r="BK262" t="e">
            <v>#DIV/0!</v>
          </cell>
          <cell r="BL262" t="e">
            <v>#DIV/0!</v>
          </cell>
          <cell r="BM262" t="e">
            <v>#DIV/0!</v>
          </cell>
          <cell r="BN262" t="e">
            <v>#DIV/0!</v>
          </cell>
          <cell r="BO262" t="e">
            <v>#DIV/0!</v>
          </cell>
          <cell r="BP262" t="e">
            <v>#DIV/0!</v>
          </cell>
          <cell r="BR262" t="e">
            <v>#DIV/0!</v>
          </cell>
          <cell r="BS262" t="e">
            <v>#DIV/0!</v>
          </cell>
          <cell r="BT262" t="e">
            <v>#DIV/0!</v>
          </cell>
          <cell r="BU262" t="e">
            <v>#DIV/0!</v>
          </cell>
          <cell r="BV262" t="e">
            <v>#DIV/0!</v>
          </cell>
          <cell r="BW262" t="e">
            <v>#DIV/0!</v>
          </cell>
          <cell r="BX262" t="e">
            <v>#DIV/0!</v>
          </cell>
          <cell r="BY262" t="e">
            <v>#DIV/0!</v>
          </cell>
          <cell r="BZ262" t="e">
            <v>#DIV/0!</v>
          </cell>
          <cell r="CA262" t="e">
            <v>#DIV/0!</v>
          </cell>
          <cell r="CB262" t="e">
            <v>#DIV/0!</v>
          </cell>
          <cell r="CC262" t="e">
            <v>#DIV/0!</v>
          </cell>
          <cell r="CD262" t="e">
            <v>#DIV/0!</v>
          </cell>
          <cell r="CE262" t="e">
            <v>#DIV/0!</v>
          </cell>
          <cell r="CF262" t="e">
            <v>#DIV/0!</v>
          </cell>
          <cell r="CG262" t="e">
            <v>#DIV/0!</v>
          </cell>
          <cell r="CH262" t="e">
            <v>#DIV/0!</v>
          </cell>
          <cell r="CI262" t="e">
            <v>#DIV/0!</v>
          </cell>
          <cell r="CJ262" t="e">
            <v>#DIV/0!</v>
          </cell>
          <cell r="CK262" t="e">
            <v>#DIV/0!</v>
          </cell>
          <cell r="CL262" t="e">
            <v>#DIV/0!</v>
          </cell>
        </row>
        <row r="263">
          <cell r="A263">
            <v>58200</v>
          </cell>
          <cell r="B263" t="str">
            <v>582 Judgments Against the School District</v>
          </cell>
          <cell r="E263" t="e">
            <v>#DIV/0!</v>
          </cell>
          <cell r="F263" t="e">
            <v>#DIV/0!</v>
          </cell>
          <cell r="G263" t="e">
            <v>#DIV/0!</v>
          </cell>
          <cell r="H263" t="e">
            <v>#DIV/0!</v>
          </cell>
          <cell r="I263" t="e">
            <v>#DIV/0!</v>
          </cell>
          <cell r="J263" t="e">
            <v>#DIV/0!</v>
          </cell>
          <cell r="K263" t="e">
            <v>#DIV/0!</v>
          </cell>
          <cell r="L263" t="e">
            <v>#DIV/0!</v>
          </cell>
          <cell r="M263" t="e">
            <v>#DIV/0!</v>
          </cell>
          <cell r="N263" t="e">
            <v>#DIV/0!</v>
          </cell>
          <cell r="O263" t="e">
            <v>#DIV/0!</v>
          </cell>
          <cell r="P263" t="e">
            <v>#DIV/0!</v>
          </cell>
          <cell r="Q263" t="e">
            <v>#DIV/0!</v>
          </cell>
          <cell r="R263" t="e">
            <v>#DIV/0!</v>
          </cell>
          <cell r="S263" t="e">
            <v>#DIV/0!</v>
          </cell>
          <cell r="T263" t="e">
            <v>#DIV/0!</v>
          </cell>
          <cell r="U263" t="e">
            <v>#DIV/0!</v>
          </cell>
          <cell r="V263" t="e">
            <v>#DIV/0!</v>
          </cell>
          <cell r="W263" t="e">
            <v>#DIV/0!</v>
          </cell>
          <cell r="X263" t="e">
            <v>#DIV/0!</v>
          </cell>
          <cell r="Y263" t="e">
            <v>#DIV/0!</v>
          </cell>
          <cell r="Z263" t="e">
            <v>#DIV/0!</v>
          </cell>
          <cell r="AA263" t="e">
            <v>#DIV/0!</v>
          </cell>
          <cell r="AB263" t="e">
            <v>#DIV/0!</v>
          </cell>
          <cell r="AC263" t="e">
            <v>#DIV/0!</v>
          </cell>
          <cell r="AD263" t="e">
            <v>#DIV/0!</v>
          </cell>
          <cell r="AE263" t="e">
            <v>#DIV/0!</v>
          </cell>
          <cell r="AF263" t="e">
            <v>#DIV/0!</v>
          </cell>
          <cell r="AG263" t="e">
            <v>#DIV/0!</v>
          </cell>
          <cell r="AH263" t="e">
            <v>#DIV/0!</v>
          </cell>
          <cell r="AI263" t="e">
            <v>#DIV/0!</v>
          </cell>
          <cell r="AJ263" t="e">
            <v>#DIV/0!</v>
          </cell>
          <cell r="AK263" t="e">
            <v>#DIV/0!</v>
          </cell>
          <cell r="AL263" t="e">
            <v>#DIV/0!</v>
          </cell>
          <cell r="AM263" t="e">
            <v>#DIV/0!</v>
          </cell>
          <cell r="AN263" t="e">
            <v>#DIV/0!</v>
          </cell>
          <cell r="AO263" t="e">
            <v>#DIV/0!</v>
          </cell>
          <cell r="AP263" t="e">
            <v>#DIV/0!</v>
          </cell>
          <cell r="AQ263" t="e">
            <v>#DIV/0!</v>
          </cell>
          <cell r="AR263" t="e">
            <v>#DIV/0!</v>
          </cell>
          <cell r="AS263" t="e">
            <v>#DIV/0!</v>
          </cell>
          <cell r="AT263" t="e">
            <v>#DIV/0!</v>
          </cell>
          <cell r="AU263" t="e">
            <v>#DIV/0!</v>
          </cell>
          <cell r="AV263" t="e">
            <v>#DIV/0!</v>
          </cell>
          <cell r="AW263" t="e">
            <v>#DIV/0!</v>
          </cell>
          <cell r="AX263" t="e">
            <v>#DIV/0!</v>
          </cell>
          <cell r="AY263" t="e">
            <v>#DIV/0!</v>
          </cell>
          <cell r="AZ263" t="e">
            <v>#DIV/0!</v>
          </cell>
          <cell r="BA263" t="e">
            <v>#DIV/0!</v>
          </cell>
          <cell r="BB263" t="e">
            <v>#DIV/0!</v>
          </cell>
          <cell r="BC263" t="e">
            <v>#DIV/0!</v>
          </cell>
          <cell r="BD263" t="e">
            <v>#DIV/0!</v>
          </cell>
          <cell r="BE263" t="e">
            <v>#DIV/0!</v>
          </cell>
          <cell r="BF263" t="e">
            <v>#DIV/0!</v>
          </cell>
          <cell r="BG263" t="e">
            <v>#DIV/0!</v>
          </cell>
          <cell r="BH263" t="e">
            <v>#DIV/0!</v>
          </cell>
          <cell r="BI263" t="e">
            <v>#DIV/0!</v>
          </cell>
          <cell r="BJ263" t="e">
            <v>#DIV/0!</v>
          </cell>
          <cell r="BK263" t="e">
            <v>#DIV/0!</v>
          </cell>
          <cell r="BL263" t="e">
            <v>#DIV/0!</v>
          </cell>
          <cell r="BM263" t="e">
            <v>#DIV/0!</v>
          </cell>
          <cell r="BN263" t="e">
            <v>#DIV/0!</v>
          </cell>
          <cell r="BO263" t="e">
            <v>#DIV/0!</v>
          </cell>
          <cell r="BP263" t="e">
            <v>#DIV/0!</v>
          </cell>
          <cell r="BR263" t="e">
            <v>#DIV/0!</v>
          </cell>
          <cell r="BS263" t="e">
            <v>#DIV/0!</v>
          </cell>
          <cell r="BT263" t="e">
            <v>#DIV/0!</v>
          </cell>
          <cell r="BU263" t="e">
            <v>#DIV/0!</v>
          </cell>
          <cell r="BV263" t="e">
            <v>#DIV/0!</v>
          </cell>
          <cell r="BW263" t="e">
            <v>#DIV/0!</v>
          </cell>
          <cell r="BX263" t="e">
            <v>#DIV/0!</v>
          </cell>
          <cell r="BY263" t="e">
            <v>#DIV/0!</v>
          </cell>
          <cell r="BZ263" t="e">
            <v>#DIV/0!</v>
          </cell>
          <cell r="CA263" t="e">
            <v>#DIV/0!</v>
          </cell>
          <cell r="CB263" t="e">
            <v>#DIV/0!</v>
          </cell>
          <cell r="CC263" t="e">
            <v>#DIV/0!</v>
          </cell>
          <cell r="CD263" t="e">
            <v>#DIV/0!</v>
          </cell>
          <cell r="CE263" t="e">
            <v>#DIV/0!</v>
          </cell>
          <cell r="CF263" t="e">
            <v>#DIV/0!</v>
          </cell>
          <cell r="CG263" t="e">
            <v>#DIV/0!</v>
          </cell>
          <cell r="CH263" t="e">
            <v>#DIV/0!</v>
          </cell>
          <cell r="CI263" t="e">
            <v>#DIV/0!</v>
          </cell>
          <cell r="CJ263" t="e">
            <v>#DIV/0!</v>
          </cell>
          <cell r="CK263" t="e">
            <v>#DIV/0!</v>
          </cell>
          <cell r="CL263" t="e">
            <v>#DIV/0!</v>
          </cell>
        </row>
        <row r="264">
          <cell r="A264">
            <v>58300</v>
          </cell>
          <cell r="B264" t="str">
            <v>583 Debt-Related Expenditures/Expenses</v>
          </cell>
          <cell r="E264" t="e">
            <v>#DIV/0!</v>
          </cell>
          <cell r="F264" t="e">
            <v>#DIV/0!</v>
          </cell>
          <cell r="G264" t="e">
            <v>#DIV/0!</v>
          </cell>
          <cell r="H264" t="e">
            <v>#DIV/0!</v>
          </cell>
          <cell r="I264" t="e">
            <v>#DIV/0!</v>
          </cell>
          <cell r="J264" t="e">
            <v>#DIV/0!</v>
          </cell>
          <cell r="K264" t="e">
            <v>#DIV/0!</v>
          </cell>
          <cell r="L264" t="e">
            <v>#DIV/0!</v>
          </cell>
          <cell r="M264" t="e">
            <v>#DIV/0!</v>
          </cell>
          <cell r="N264" t="e">
            <v>#DIV/0!</v>
          </cell>
          <cell r="O264" t="e">
            <v>#DIV/0!</v>
          </cell>
          <cell r="P264" t="e">
            <v>#DIV/0!</v>
          </cell>
          <cell r="Q264" t="e">
            <v>#DIV/0!</v>
          </cell>
          <cell r="R264" t="e">
            <v>#DIV/0!</v>
          </cell>
          <cell r="S264" t="e">
            <v>#DIV/0!</v>
          </cell>
          <cell r="T264" t="e">
            <v>#DIV/0!</v>
          </cell>
          <cell r="U264" t="e">
            <v>#DIV/0!</v>
          </cell>
          <cell r="V264" t="e">
            <v>#DIV/0!</v>
          </cell>
          <cell r="W264" t="e">
            <v>#DIV/0!</v>
          </cell>
          <cell r="X264" t="e">
            <v>#DIV/0!</v>
          </cell>
          <cell r="Y264" t="e">
            <v>#DIV/0!</v>
          </cell>
          <cell r="Z264" t="e">
            <v>#DIV/0!</v>
          </cell>
          <cell r="AA264" t="e">
            <v>#DIV/0!</v>
          </cell>
          <cell r="AB264" t="e">
            <v>#DIV/0!</v>
          </cell>
          <cell r="AC264" t="e">
            <v>#DIV/0!</v>
          </cell>
          <cell r="AD264" t="e">
            <v>#DIV/0!</v>
          </cell>
          <cell r="AE264" t="e">
            <v>#DIV/0!</v>
          </cell>
          <cell r="AF264" t="e">
            <v>#DIV/0!</v>
          </cell>
          <cell r="AG264" t="e">
            <v>#DIV/0!</v>
          </cell>
          <cell r="AH264" t="e">
            <v>#DIV/0!</v>
          </cell>
          <cell r="AI264" t="e">
            <v>#DIV/0!</v>
          </cell>
          <cell r="AJ264" t="e">
            <v>#DIV/0!</v>
          </cell>
          <cell r="AK264" t="e">
            <v>#DIV/0!</v>
          </cell>
          <cell r="AL264" t="e">
            <v>#DIV/0!</v>
          </cell>
          <cell r="AM264" t="e">
            <v>#DIV/0!</v>
          </cell>
          <cell r="AN264" t="e">
            <v>#DIV/0!</v>
          </cell>
          <cell r="AO264" t="e">
            <v>#DIV/0!</v>
          </cell>
          <cell r="AP264" t="e">
            <v>#DIV/0!</v>
          </cell>
          <cell r="AQ264" t="e">
            <v>#DIV/0!</v>
          </cell>
          <cell r="AR264" t="e">
            <v>#DIV/0!</v>
          </cell>
          <cell r="AS264" t="e">
            <v>#DIV/0!</v>
          </cell>
          <cell r="AT264" t="e">
            <v>#DIV/0!</v>
          </cell>
          <cell r="AU264" t="e">
            <v>#DIV/0!</v>
          </cell>
          <cell r="AV264" t="e">
            <v>#DIV/0!</v>
          </cell>
          <cell r="AW264" t="e">
            <v>#DIV/0!</v>
          </cell>
          <cell r="AX264" t="e">
            <v>#DIV/0!</v>
          </cell>
          <cell r="AY264" t="e">
            <v>#DIV/0!</v>
          </cell>
          <cell r="AZ264" t="e">
            <v>#DIV/0!</v>
          </cell>
          <cell r="BA264" t="e">
            <v>#DIV/0!</v>
          </cell>
          <cell r="BB264" t="e">
            <v>#DIV/0!</v>
          </cell>
          <cell r="BC264" t="e">
            <v>#DIV/0!</v>
          </cell>
          <cell r="BD264" t="e">
            <v>#DIV/0!</v>
          </cell>
          <cell r="BE264" t="e">
            <v>#DIV/0!</v>
          </cell>
          <cell r="BF264" t="e">
            <v>#DIV/0!</v>
          </cell>
          <cell r="BG264" t="e">
            <v>#DIV/0!</v>
          </cell>
          <cell r="BH264" t="e">
            <v>#DIV/0!</v>
          </cell>
          <cell r="BI264" t="e">
            <v>#DIV/0!</v>
          </cell>
          <cell r="BJ264" t="e">
            <v>#DIV/0!</v>
          </cell>
          <cell r="BK264" t="e">
            <v>#DIV/0!</v>
          </cell>
          <cell r="BL264" t="e">
            <v>#DIV/0!</v>
          </cell>
          <cell r="BM264" t="e">
            <v>#DIV/0!</v>
          </cell>
          <cell r="BN264" t="e">
            <v>#DIV/0!</v>
          </cell>
          <cell r="BO264" t="e">
            <v>#DIV/0!</v>
          </cell>
          <cell r="BP264" t="e">
            <v>#DIV/0!</v>
          </cell>
          <cell r="BR264" t="e">
            <v>#DIV/0!</v>
          </cell>
          <cell r="BS264" t="e">
            <v>#DIV/0!</v>
          </cell>
          <cell r="BT264" t="e">
            <v>#DIV/0!</v>
          </cell>
          <cell r="BU264" t="e">
            <v>#DIV/0!</v>
          </cell>
          <cell r="BV264" t="e">
            <v>#DIV/0!</v>
          </cell>
          <cell r="BW264" t="e">
            <v>#DIV/0!</v>
          </cell>
          <cell r="BX264" t="e">
            <v>#DIV/0!</v>
          </cell>
          <cell r="BY264" t="e">
            <v>#DIV/0!</v>
          </cell>
          <cell r="BZ264" t="e">
            <v>#DIV/0!</v>
          </cell>
          <cell r="CA264" t="e">
            <v>#DIV/0!</v>
          </cell>
          <cell r="CB264" t="e">
            <v>#DIV/0!</v>
          </cell>
          <cell r="CC264" t="e">
            <v>#DIV/0!</v>
          </cell>
          <cell r="CD264" t="e">
            <v>#DIV/0!</v>
          </cell>
          <cell r="CE264" t="e">
            <v>#DIV/0!</v>
          </cell>
          <cell r="CF264" t="e">
            <v>#DIV/0!</v>
          </cell>
          <cell r="CG264" t="e">
            <v>#DIV/0!</v>
          </cell>
          <cell r="CH264" t="e">
            <v>#DIV/0!</v>
          </cell>
          <cell r="CI264" t="e">
            <v>#DIV/0!</v>
          </cell>
          <cell r="CJ264" t="e">
            <v>#DIV/0!</v>
          </cell>
          <cell r="CK264" t="e">
            <v>#DIV/0!</v>
          </cell>
          <cell r="CL264" t="e">
            <v>#DIV/0!</v>
          </cell>
        </row>
        <row r="265">
          <cell r="A265">
            <v>58400</v>
          </cell>
          <cell r="B265" t="str">
            <v>584 Property Taxes</v>
          </cell>
          <cell r="E265" t="e">
            <v>#DIV/0!</v>
          </cell>
          <cell r="F265" t="e">
            <v>#DIV/0!</v>
          </cell>
          <cell r="G265" t="e">
            <v>#DIV/0!</v>
          </cell>
          <cell r="H265" t="e">
            <v>#DIV/0!</v>
          </cell>
          <cell r="I265" t="e">
            <v>#DIV/0!</v>
          </cell>
          <cell r="J265" t="e">
            <v>#DIV/0!</v>
          </cell>
          <cell r="K265" t="e">
            <v>#DIV/0!</v>
          </cell>
          <cell r="L265" t="e">
            <v>#DIV/0!</v>
          </cell>
          <cell r="M265" t="e">
            <v>#DIV/0!</v>
          </cell>
          <cell r="N265" t="e">
            <v>#DIV/0!</v>
          </cell>
          <cell r="O265" t="e">
            <v>#DIV/0!</v>
          </cell>
          <cell r="P265" t="e">
            <v>#DIV/0!</v>
          </cell>
          <cell r="Q265" t="e">
            <v>#DIV/0!</v>
          </cell>
          <cell r="R265" t="e">
            <v>#DIV/0!</v>
          </cell>
          <cell r="S265" t="e">
            <v>#DIV/0!</v>
          </cell>
          <cell r="T265" t="e">
            <v>#DIV/0!</v>
          </cell>
          <cell r="U265" t="e">
            <v>#DIV/0!</v>
          </cell>
          <cell r="V265" t="e">
            <v>#DIV/0!</v>
          </cell>
          <cell r="W265" t="e">
            <v>#DIV/0!</v>
          </cell>
          <cell r="X265" t="e">
            <v>#DIV/0!</v>
          </cell>
          <cell r="Y265" t="e">
            <v>#DIV/0!</v>
          </cell>
          <cell r="Z265" t="e">
            <v>#DIV/0!</v>
          </cell>
          <cell r="AA265" t="e">
            <v>#DIV/0!</v>
          </cell>
          <cell r="AB265" t="e">
            <v>#DIV/0!</v>
          </cell>
          <cell r="AC265" t="e">
            <v>#DIV/0!</v>
          </cell>
          <cell r="AD265" t="e">
            <v>#DIV/0!</v>
          </cell>
          <cell r="AE265" t="e">
            <v>#DIV/0!</v>
          </cell>
          <cell r="AF265" t="e">
            <v>#DIV/0!</v>
          </cell>
          <cell r="AG265" t="e">
            <v>#DIV/0!</v>
          </cell>
          <cell r="AH265" t="e">
            <v>#DIV/0!</v>
          </cell>
          <cell r="AI265" t="e">
            <v>#DIV/0!</v>
          </cell>
          <cell r="AJ265" t="e">
            <v>#DIV/0!</v>
          </cell>
          <cell r="AK265" t="e">
            <v>#DIV/0!</v>
          </cell>
          <cell r="AL265" t="e">
            <v>#DIV/0!</v>
          </cell>
          <cell r="AM265" t="e">
            <v>#DIV/0!</v>
          </cell>
          <cell r="AN265" t="e">
            <v>#DIV/0!</v>
          </cell>
          <cell r="AO265" t="e">
            <v>#DIV/0!</v>
          </cell>
          <cell r="AP265" t="e">
            <v>#DIV/0!</v>
          </cell>
          <cell r="AQ265" t="e">
            <v>#DIV/0!</v>
          </cell>
          <cell r="AR265" t="e">
            <v>#DIV/0!</v>
          </cell>
          <cell r="AS265" t="e">
            <v>#DIV/0!</v>
          </cell>
          <cell r="AT265" t="e">
            <v>#DIV/0!</v>
          </cell>
          <cell r="AU265" t="e">
            <v>#DIV/0!</v>
          </cell>
          <cell r="AV265" t="e">
            <v>#DIV/0!</v>
          </cell>
          <cell r="AW265" t="e">
            <v>#DIV/0!</v>
          </cell>
          <cell r="AX265" t="e">
            <v>#DIV/0!</v>
          </cell>
          <cell r="AY265" t="e">
            <v>#DIV/0!</v>
          </cell>
          <cell r="AZ265" t="e">
            <v>#DIV/0!</v>
          </cell>
          <cell r="BA265" t="e">
            <v>#DIV/0!</v>
          </cell>
          <cell r="BB265" t="e">
            <v>#DIV/0!</v>
          </cell>
          <cell r="BC265" t="e">
            <v>#DIV/0!</v>
          </cell>
          <cell r="BD265" t="e">
            <v>#DIV/0!</v>
          </cell>
          <cell r="BE265" t="e">
            <v>#DIV/0!</v>
          </cell>
          <cell r="BF265" t="e">
            <v>#DIV/0!</v>
          </cell>
          <cell r="BG265" t="e">
            <v>#DIV/0!</v>
          </cell>
          <cell r="BH265" t="e">
            <v>#DIV/0!</v>
          </cell>
          <cell r="BI265" t="e">
            <v>#DIV/0!</v>
          </cell>
          <cell r="BJ265" t="e">
            <v>#DIV/0!</v>
          </cell>
          <cell r="BK265" t="e">
            <v>#DIV/0!</v>
          </cell>
          <cell r="BL265" t="e">
            <v>#DIV/0!</v>
          </cell>
          <cell r="BM265" t="e">
            <v>#DIV/0!</v>
          </cell>
          <cell r="BN265" t="e">
            <v>#DIV/0!</v>
          </cell>
          <cell r="BO265" t="e">
            <v>#DIV/0!</v>
          </cell>
          <cell r="BP265" t="e">
            <v>#DIV/0!</v>
          </cell>
          <cell r="BR265" t="e">
            <v>#DIV/0!</v>
          </cell>
          <cell r="BS265" t="e">
            <v>#DIV/0!</v>
          </cell>
          <cell r="BT265" t="e">
            <v>#DIV/0!</v>
          </cell>
          <cell r="BU265" t="e">
            <v>#DIV/0!</v>
          </cell>
          <cell r="BV265" t="e">
            <v>#DIV/0!</v>
          </cell>
          <cell r="BW265" t="e">
            <v>#DIV/0!</v>
          </cell>
          <cell r="BX265" t="e">
            <v>#DIV/0!</v>
          </cell>
          <cell r="BY265" t="e">
            <v>#DIV/0!</v>
          </cell>
          <cell r="BZ265" t="e">
            <v>#DIV/0!</v>
          </cell>
          <cell r="CA265" t="e">
            <v>#DIV/0!</v>
          </cell>
          <cell r="CB265" t="e">
            <v>#DIV/0!</v>
          </cell>
          <cell r="CC265" t="e">
            <v>#DIV/0!</v>
          </cell>
          <cell r="CD265" t="e">
            <v>#DIV/0!</v>
          </cell>
          <cell r="CE265" t="e">
            <v>#DIV/0!</v>
          </cell>
          <cell r="CF265" t="e">
            <v>#DIV/0!</v>
          </cell>
          <cell r="CG265" t="e">
            <v>#DIV/0!</v>
          </cell>
          <cell r="CH265" t="e">
            <v>#DIV/0!</v>
          </cell>
          <cell r="CI265" t="e">
            <v>#DIV/0!</v>
          </cell>
          <cell r="CJ265" t="e">
            <v>#DIV/0!</v>
          </cell>
          <cell r="CK265" t="e">
            <v>#DIV/0!</v>
          </cell>
          <cell r="CL265" t="e">
            <v>#DIV/0!</v>
          </cell>
        </row>
        <row r="266">
          <cell r="A266">
            <v>58900</v>
          </cell>
          <cell r="B266" t="str">
            <v>589 Miscellaneous Expenditures</v>
          </cell>
          <cell r="E266" t="e">
            <v>#DIV/0!</v>
          </cell>
          <cell r="F266" t="e">
            <v>#DIV/0!</v>
          </cell>
          <cell r="G266" t="e">
            <v>#DIV/0!</v>
          </cell>
          <cell r="H266" t="e">
            <v>#DIV/0!</v>
          </cell>
          <cell r="I266" t="e">
            <v>#DIV/0!</v>
          </cell>
          <cell r="J266" t="e">
            <v>#DIV/0!</v>
          </cell>
          <cell r="K266" t="e">
            <v>#DIV/0!</v>
          </cell>
          <cell r="L266" t="e">
            <v>#DIV/0!</v>
          </cell>
          <cell r="M266" t="e">
            <v>#DIV/0!</v>
          </cell>
          <cell r="N266" t="e">
            <v>#DIV/0!</v>
          </cell>
          <cell r="O266" t="e">
            <v>#DIV/0!</v>
          </cell>
          <cell r="P266" t="e">
            <v>#DIV/0!</v>
          </cell>
          <cell r="Q266" t="e">
            <v>#DIV/0!</v>
          </cell>
          <cell r="R266" t="e">
            <v>#DIV/0!</v>
          </cell>
          <cell r="S266" t="e">
            <v>#DIV/0!</v>
          </cell>
          <cell r="T266" t="e">
            <v>#DIV/0!</v>
          </cell>
          <cell r="U266" t="e">
            <v>#DIV/0!</v>
          </cell>
          <cell r="V266" t="e">
            <v>#DIV/0!</v>
          </cell>
          <cell r="W266" t="e">
            <v>#DIV/0!</v>
          </cell>
          <cell r="X266" t="e">
            <v>#DIV/0!</v>
          </cell>
          <cell r="Y266" t="e">
            <v>#DIV/0!</v>
          </cell>
          <cell r="Z266" t="e">
            <v>#DIV/0!</v>
          </cell>
          <cell r="AA266" t="e">
            <v>#DIV/0!</v>
          </cell>
          <cell r="AB266" t="e">
            <v>#DIV/0!</v>
          </cell>
          <cell r="AC266" t="e">
            <v>#DIV/0!</v>
          </cell>
          <cell r="AD266" t="e">
            <v>#DIV/0!</v>
          </cell>
          <cell r="AE266" t="e">
            <v>#DIV/0!</v>
          </cell>
          <cell r="AF266" t="e">
            <v>#DIV/0!</v>
          </cell>
          <cell r="AG266" t="e">
            <v>#DIV/0!</v>
          </cell>
          <cell r="AH266" t="e">
            <v>#DIV/0!</v>
          </cell>
          <cell r="AI266" t="e">
            <v>#DIV/0!</v>
          </cell>
          <cell r="AJ266" t="e">
            <v>#DIV/0!</v>
          </cell>
          <cell r="AK266" t="e">
            <v>#DIV/0!</v>
          </cell>
          <cell r="AL266" t="e">
            <v>#DIV/0!</v>
          </cell>
          <cell r="AM266" t="e">
            <v>#DIV/0!</v>
          </cell>
          <cell r="AN266" t="e">
            <v>#DIV/0!</v>
          </cell>
          <cell r="AO266" t="e">
            <v>#DIV/0!</v>
          </cell>
          <cell r="AP266" t="e">
            <v>#DIV/0!</v>
          </cell>
          <cell r="AQ266" t="e">
            <v>#DIV/0!</v>
          </cell>
          <cell r="AR266" t="e">
            <v>#DIV/0!</v>
          </cell>
          <cell r="AS266" t="e">
            <v>#DIV/0!</v>
          </cell>
          <cell r="AT266" t="e">
            <v>#DIV/0!</v>
          </cell>
          <cell r="AU266" t="e">
            <v>#DIV/0!</v>
          </cell>
          <cell r="AV266" t="e">
            <v>#DIV/0!</v>
          </cell>
          <cell r="AW266" t="e">
            <v>#DIV/0!</v>
          </cell>
          <cell r="AX266" t="e">
            <v>#DIV/0!</v>
          </cell>
          <cell r="AY266" t="e">
            <v>#DIV/0!</v>
          </cell>
          <cell r="AZ266" t="e">
            <v>#DIV/0!</v>
          </cell>
          <cell r="BA266" t="e">
            <v>#DIV/0!</v>
          </cell>
          <cell r="BB266" t="e">
            <v>#DIV/0!</v>
          </cell>
          <cell r="BC266" t="e">
            <v>#DIV/0!</v>
          </cell>
          <cell r="BD266" t="e">
            <v>#DIV/0!</v>
          </cell>
          <cell r="BE266" t="e">
            <v>#DIV/0!</v>
          </cell>
          <cell r="BF266" t="e">
            <v>#DIV/0!</v>
          </cell>
          <cell r="BG266" t="e">
            <v>#DIV/0!</v>
          </cell>
          <cell r="BH266" t="e">
            <v>#DIV/0!</v>
          </cell>
          <cell r="BI266" t="e">
            <v>#DIV/0!</v>
          </cell>
          <cell r="BJ266" t="e">
            <v>#DIV/0!</v>
          </cell>
          <cell r="BK266" t="e">
            <v>#DIV/0!</v>
          </cell>
          <cell r="BL266" t="e">
            <v>#DIV/0!</v>
          </cell>
          <cell r="BM266" t="e">
            <v>#DIV/0!</v>
          </cell>
          <cell r="BN266" t="e">
            <v>#DIV/0!</v>
          </cell>
          <cell r="BO266" t="e">
            <v>#DIV/0!</v>
          </cell>
          <cell r="BP266" t="e">
            <v>#DIV/0!</v>
          </cell>
          <cell r="BR266" t="e">
            <v>#DIV/0!</v>
          </cell>
          <cell r="BS266" t="e">
            <v>#DIV/0!</v>
          </cell>
          <cell r="BT266" t="e">
            <v>#DIV/0!</v>
          </cell>
          <cell r="BU266" t="e">
            <v>#DIV/0!</v>
          </cell>
          <cell r="BV266" t="e">
            <v>#DIV/0!</v>
          </cell>
          <cell r="BW266" t="e">
            <v>#DIV/0!</v>
          </cell>
          <cell r="BX266" t="e">
            <v>#DIV/0!</v>
          </cell>
          <cell r="BY266" t="e">
            <v>#DIV/0!</v>
          </cell>
          <cell r="BZ266" t="e">
            <v>#DIV/0!</v>
          </cell>
          <cell r="CA266" t="e">
            <v>#DIV/0!</v>
          </cell>
          <cell r="CB266" t="e">
            <v>#DIV/0!</v>
          </cell>
          <cell r="CC266" t="e">
            <v>#DIV/0!</v>
          </cell>
          <cell r="CD266" t="e">
            <v>#DIV/0!</v>
          </cell>
          <cell r="CE266" t="e">
            <v>#DIV/0!</v>
          </cell>
          <cell r="CF266" t="e">
            <v>#DIV/0!</v>
          </cell>
          <cell r="CG266" t="e">
            <v>#DIV/0!</v>
          </cell>
          <cell r="CH266" t="e">
            <v>#DIV/0!</v>
          </cell>
          <cell r="CI266" t="e">
            <v>#DIV/0!</v>
          </cell>
          <cell r="CJ266" t="e">
            <v>#DIV/0!</v>
          </cell>
          <cell r="CK266" t="e">
            <v>#DIV/0!</v>
          </cell>
          <cell r="CL266" t="e">
            <v>#DIV/0!</v>
          </cell>
        </row>
        <row r="267">
          <cell r="A267">
            <v>59100</v>
          </cell>
          <cell r="B267" t="str">
            <v>591 Interagency Fund Transfers Out</v>
          </cell>
          <cell r="E267" t="e">
            <v>#DIV/0!</v>
          </cell>
          <cell r="F267" t="e">
            <v>#DIV/0!</v>
          </cell>
          <cell r="G267" t="e">
            <v>#DIV/0!</v>
          </cell>
          <cell r="H267" t="e">
            <v>#DIV/0!</v>
          </cell>
          <cell r="I267" t="e">
            <v>#DIV/0!</v>
          </cell>
          <cell r="J267" t="e">
            <v>#DIV/0!</v>
          </cell>
          <cell r="K267" t="e">
            <v>#DIV/0!</v>
          </cell>
          <cell r="L267" t="e">
            <v>#DIV/0!</v>
          </cell>
          <cell r="M267" t="e">
            <v>#DIV/0!</v>
          </cell>
          <cell r="N267" t="e">
            <v>#DIV/0!</v>
          </cell>
          <cell r="O267" t="e">
            <v>#DIV/0!</v>
          </cell>
          <cell r="P267" t="e">
            <v>#DIV/0!</v>
          </cell>
          <cell r="Q267" t="e">
            <v>#DIV/0!</v>
          </cell>
          <cell r="R267" t="e">
            <v>#DIV/0!</v>
          </cell>
          <cell r="S267" t="e">
            <v>#DIV/0!</v>
          </cell>
          <cell r="T267" t="e">
            <v>#DIV/0!</v>
          </cell>
          <cell r="U267" t="e">
            <v>#DIV/0!</v>
          </cell>
          <cell r="V267" t="e">
            <v>#DIV/0!</v>
          </cell>
          <cell r="W267" t="e">
            <v>#DIV/0!</v>
          </cell>
          <cell r="X267" t="e">
            <v>#DIV/0!</v>
          </cell>
          <cell r="Y267" t="e">
            <v>#DIV/0!</v>
          </cell>
          <cell r="Z267" t="e">
            <v>#DIV/0!</v>
          </cell>
          <cell r="AA267" t="e">
            <v>#DIV/0!</v>
          </cell>
          <cell r="AB267" t="e">
            <v>#DIV/0!</v>
          </cell>
          <cell r="AC267" t="e">
            <v>#DIV/0!</v>
          </cell>
          <cell r="AD267" t="e">
            <v>#DIV/0!</v>
          </cell>
          <cell r="AE267" t="e">
            <v>#DIV/0!</v>
          </cell>
          <cell r="AF267" t="e">
            <v>#DIV/0!</v>
          </cell>
          <cell r="AG267" t="e">
            <v>#DIV/0!</v>
          </cell>
          <cell r="AH267" t="e">
            <v>#DIV/0!</v>
          </cell>
          <cell r="AI267" t="e">
            <v>#DIV/0!</v>
          </cell>
          <cell r="AJ267" t="e">
            <v>#DIV/0!</v>
          </cell>
          <cell r="AK267" t="e">
            <v>#DIV/0!</v>
          </cell>
          <cell r="AL267" t="e">
            <v>#DIV/0!</v>
          </cell>
          <cell r="AM267" t="e">
            <v>#DIV/0!</v>
          </cell>
          <cell r="AN267" t="e">
            <v>#DIV/0!</v>
          </cell>
          <cell r="AO267" t="e">
            <v>#DIV/0!</v>
          </cell>
          <cell r="AP267" t="e">
            <v>#DIV/0!</v>
          </cell>
          <cell r="AQ267" t="e">
            <v>#DIV/0!</v>
          </cell>
          <cell r="AR267" t="e">
            <v>#DIV/0!</v>
          </cell>
          <cell r="AS267" t="e">
            <v>#DIV/0!</v>
          </cell>
          <cell r="AT267" t="e">
            <v>#DIV/0!</v>
          </cell>
          <cell r="AU267" t="e">
            <v>#DIV/0!</v>
          </cell>
          <cell r="AV267" t="e">
            <v>#DIV/0!</v>
          </cell>
          <cell r="AW267" t="e">
            <v>#DIV/0!</v>
          </cell>
          <cell r="AX267" t="e">
            <v>#DIV/0!</v>
          </cell>
          <cell r="AY267" t="e">
            <v>#DIV/0!</v>
          </cell>
          <cell r="AZ267" t="e">
            <v>#DIV/0!</v>
          </cell>
          <cell r="BA267" t="e">
            <v>#DIV/0!</v>
          </cell>
          <cell r="BB267" t="e">
            <v>#DIV/0!</v>
          </cell>
          <cell r="BC267" t="e">
            <v>#DIV/0!</v>
          </cell>
          <cell r="BD267" t="e">
            <v>#DIV/0!</v>
          </cell>
          <cell r="BE267" t="e">
            <v>#DIV/0!</v>
          </cell>
          <cell r="BF267" t="e">
            <v>#DIV/0!</v>
          </cell>
          <cell r="BG267" t="e">
            <v>#DIV/0!</v>
          </cell>
          <cell r="BH267" t="e">
            <v>#DIV/0!</v>
          </cell>
          <cell r="BI267" t="e">
            <v>#DIV/0!</v>
          </cell>
          <cell r="BJ267" t="e">
            <v>#DIV/0!</v>
          </cell>
          <cell r="BK267" t="e">
            <v>#DIV/0!</v>
          </cell>
          <cell r="BL267" t="e">
            <v>#DIV/0!</v>
          </cell>
          <cell r="BM267" t="e">
            <v>#DIV/0!</v>
          </cell>
          <cell r="BN267" t="e">
            <v>#DIV/0!</v>
          </cell>
          <cell r="BO267" t="e">
            <v>#DIV/0!</v>
          </cell>
          <cell r="BP267" t="e">
            <v>#DIV/0!</v>
          </cell>
          <cell r="BR267" t="e">
            <v>#DIV/0!</v>
          </cell>
          <cell r="BS267" t="e">
            <v>#DIV/0!</v>
          </cell>
          <cell r="BT267" t="e">
            <v>#DIV/0!</v>
          </cell>
          <cell r="BU267" t="e">
            <v>#DIV/0!</v>
          </cell>
          <cell r="BV267" t="e">
            <v>#DIV/0!</v>
          </cell>
          <cell r="BW267" t="e">
            <v>#DIV/0!</v>
          </cell>
          <cell r="BX267" t="e">
            <v>#DIV/0!</v>
          </cell>
          <cell r="BY267" t="e">
            <v>#DIV/0!</v>
          </cell>
          <cell r="BZ267" t="e">
            <v>#DIV/0!</v>
          </cell>
          <cell r="CA267" t="e">
            <v>#DIV/0!</v>
          </cell>
          <cell r="CB267" t="e">
            <v>#DIV/0!</v>
          </cell>
          <cell r="CC267" t="e">
            <v>#DIV/0!</v>
          </cell>
          <cell r="CD267" t="e">
            <v>#DIV/0!</v>
          </cell>
          <cell r="CE267" t="e">
            <v>#DIV/0!</v>
          </cell>
          <cell r="CF267" t="e">
            <v>#DIV/0!</v>
          </cell>
          <cell r="CG267" t="e">
            <v>#DIV/0!</v>
          </cell>
          <cell r="CH267" t="e">
            <v>#DIV/0!</v>
          </cell>
          <cell r="CI267" t="e">
            <v>#DIV/0!</v>
          </cell>
          <cell r="CJ267" t="e">
            <v>#DIV/0!</v>
          </cell>
          <cell r="CK267" t="e">
            <v>#DIV/0!</v>
          </cell>
          <cell r="CL267" t="e">
            <v>#DIV/0!</v>
          </cell>
        </row>
        <row r="268">
          <cell r="A268">
            <v>59200</v>
          </cell>
          <cell r="B268" t="str">
            <v>592 Payments to Escrow Agents for Defeasance of Debt</v>
          </cell>
          <cell r="E268" t="e">
            <v>#DIV/0!</v>
          </cell>
          <cell r="F268" t="e">
            <v>#DIV/0!</v>
          </cell>
          <cell r="G268" t="e">
            <v>#DIV/0!</v>
          </cell>
          <cell r="H268" t="e">
            <v>#DIV/0!</v>
          </cell>
          <cell r="I268" t="e">
            <v>#DIV/0!</v>
          </cell>
          <cell r="J268" t="e">
            <v>#DIV/0!</v>
          </cell>
          <cell r="K268" t="e">
            <v>#DIV/0!</v>
          </cell>
          <cell r="L268" t="e">
            <v>#DIV/0!</v>
          </cell>
          <cell r="M268" t="e">
            <v>#DIV/0!</v>
          </cell>
          <cell r="N268" t="e">
            <v>#DIV/0!</v>
          </cell>
          <cell r="O268" t="e">
            <v>#DIV/0!</v>
          </cell>
          <cell r="P268" t="e">
            <v>#DIV/0!</v>
          </cell>
          <cell r="Q268" t="e">
            <v>#DIV/0!</v>
          </cell>
          <cell r="R268" t="e">
            <v>#DIV/0!</v>
          </cell>
          <cell r="S268" t="e">
            <v>#DIV/0!</v>
          </cell>
          <cell r="T268" t="e">
            <v>#DIV/0!</v>
          </cell>
          <cell r="U268" t="e">
            <v>#DIV/0!</v>
          </cell>
          <cell r="V268" t="e">
            <v>#DIV/0!</v>
          </cell>
          <cell r="W268" t="e">
            <v>#DIV/0!</v>
          </cell>
          <cell r="X268" t="e">
            <v>#DIV/0!</v>
          </cell>
          <cell r="Y268" t="e">
            <v>#DIV/0!</v>
          </cell>
          <cell r="Z268" t="e">
            <v>#DIV/0!</v>
          </cell>
          <cell r="AA268" t="e">
            <v>#DIV/0!</v>
          </cell>
          <cell r="AB268" t="e">
            <v>#DIV/0!</v>
          </cell>
          <cell r="AC268" t="e">
            <v>#DIV/0!</v>
          </cell>
          <cell r="AD268" t="e">
            <v>#DIV/0!</v>
          </cell>
          <cell r="AE268" t="e">
            <v>#DIV/0!</v>
          </cell>
          <cell r="AF268" t="e">
            <v>#DIV/0!</v>
          </cell>
          <cell r="AG268" t="e">
            <v>#DIV/0!</v>
          </cell>
          <cell r="AH268" t="e">
            <v>#DIV/0!</v>
          </cell>
          <cell r="AI268" t="e">
            <v>#DIV/0!</v>
          </cell>
          <cell r="AJ268" t="e">
            <v>#DIV/0!</v>
          </cell>
          <cell r="AK268" t="e">
            <v>#DIV/0!</v>
          </cell>
          <cell r="AL268" t="e">
            <v>#DIV/0!</v>
          </cell>
          <cell r="AM268" t="e">
            <v>#DIV/0!</v>
          </cell>
          <cell r="AN268" t="e">
            <v>#DIV/0!</v>
          </cell>
          <cell r="AO268" t="e">
            <v>#DIV/0!</v>
          </cell>
          <cell r="AP268" t="e">
            <v>#DIV/0!</v>
          </cell>
          <cell r="AQ268" t="e">
            <v>#DIV/0!</v>
          </cell>
          <cell r="AR268" t="e">
            <v>#DIV/0!</v>
          </cell>
          <cell r="AS268" t="e">
            <v>#DIV/0!</v>
          </cell>
          <cell r="AT268" t="e">
            <v>#DIV/0!</v>
          </cell>
          <cell r="AU268" t="e">
            <v>#DIV/0!</v>
          </cell>
          <cell r="AV268" t="e">
            <v>#DIV/0!</v>
          </cell>
          <cell r="AW268" t="e">
            <v>#DIV/0!</v>
          </cell>
          <cell r="AX268" t="e">
            <v>#DIV/0!</v>
          </cell>
          <cell r="AY268" t="e">
            <v>#DIV/0!</v>
          </cell>
          <cell r="AZ268" t="e">
            <v>#DIV/0!</v>
          </cell>
          <cell r="BA268" t="e">
            <v>#DIV/0!</v>
          </cell>
          <cell r="BB268" t="e">
            <v>#DIV/0!</v>
          </cell>
          <cell r="BC268" t="e">
            <v>#DIV/0!</v>
          </cell>
          <cell r="BD268" t="e">
            <v>#DIV/0!</v>
          </cell>
          <cell r="BE268" t="e">
            <v>#DIV/0!</v>
          </cell>
          <cell r="BF268" t="e">
            <v>#DIV/0!</v>
          </cell>
          <cell r="BG268" t="e">
            <v>#DIV/0!</v>
          </cell>
          <cell r="BH268" t="e">
            <v>#DIV/0!</v>
          </cell>
          <cell r="BI268" t="e">
            <v>#DIV/0!</v>
          </cell>
          <cell r="BJ268" t="e">
            <v>#DIV/0!</v>
          </cell>
          <cell r="BK268" t="e">
            <v>#DIV/0!</v>
          </cell>
          <cell r="BL268" t="e">
            <v>#DIV/0!</v>
          </cell>
          <cell r="BM268" t="e">
            <v>#DIV/0!</v>
          </cell>
          <cell r="BN268" t="e">
            <v>#DIV/0!</v>
          </cell>
          <cell r="BO268" t="e">
            <v>#DIV/0!</v>
          </cell>
          <cell r="BP268" t="e">
            <v>#DIV/0!</v>
          </cell>
          <cell r="BR268" t="e">
            <v>#DIV/0!</v>
          </cell>
          <cell r="BS268" t="e">
            <v>#DIV/0!</v>
          </cell>
          <cell r="BT268" t="e">
            <v>#DIV/0!</v>
          </cell>
          <cell r="BU268" t="e">
            <v>#DIV/0!</v>
          </cell>
          <cell r="BV268" t="e">
            <v>#DIV/0!</v>
          </cell>
          <cell r="BW268" t="e">
            <v>#DIV/0!</v>
          </cell>
          <cell r="BX268" t="e">
            <v>#DIV/0!</v>
          </cell>
          <cell r="BY268" t="e">
            <v>#DIV/0!</v>
          </cell>
          <cell r="BZ268" t="e">
            <v>#DIV/0!</v>
          </cell>
          <cell r="CA268" t="e">
            <v>#DIV/0!</v>
          </cell>
          <cell r="CB268" t="e">
            <v>#DIV/0!</v>
          </cell>
          <cell r="CC268" t="e">
            <v>#DIV/0!</v>
          </cell>
          <cell r="CD268" t="e">
            <v>#DIV/0!</v>
          </cell>
          <cell r="CE268" t="e">
            <v>#DIV/0!</v>
          </cell>
          <cell r="CF268" t="e">
            <v>#DIV/0!</v>
          </cell>
          <cell r="CG268" t="e">
            <v>#DIV/0!</v>
          </cell>
          <cell r="CH268" t="e">
            <v>#DIV/0!</v>
          </cell>
          <cell r="CI268" t="e">
            <v>#DIV/0!</v>
          </cell>
          <cell r="CJ268" t="e">
            <v>#DIV/0!</v>
          </cell>
          <cell r="CK268" t="e">
            <v>#DIV/0!</v>
          </cell>
          <cell r="CL268" t="e">
            <v>#DIV/0!</v>
          </cell>
        </row>
        <row r="269">
          <cell r="A269">
            <v>59400</v>
          </cell>
          <cell r="B269" t="str">
            <v>594 Loss on the Sale of Capital Assets</v>
          </cell>
          <cell r="E269" t="e">
            <v>#DIV/0!</v>
          </cell>
          <cell r="F269" t="e">
            <v>#DIV/0!</v>
          </cell>
          <cell r="G269" t="e">
            <v>#DIV/0!</v>
          </cell>
          <cell r="H269" t="e">
            <v>#DIV/0!</v>
          </cell>
          <cell r="I269" t="e">
            <v>#DIV/0!</v>
          </cell>
          <cell r="J269" t="e">
            <v>#DIV/0!</v>
          </cell>
          <cell r="K269" t="e">
            <v>#DIV/0!</v>
          </cell>
          <cell r="L269" t="e">
            <v>#DIV/0!</v>
          </cell>
          <cell r="M269" t="e">
            <v>#DIV/0!</v>
          </cell>
          <cell r="N269" t="e">
            <v>#DIV/0!</v>
          </cell>
          <cell r="O269" t="e">
            <v>#DIV/0!</v>
          </cell>
          <cell r="P269" t="e">
            <v>#DIV/0!</v>
          </cell>
          <cell r="Q269" t="e">
            <v>#DIV/0!</v>
          </cell>
          <cell r="R269" t="e">
            <v>#DIV/0!</v>
          </cell>
          <cell r="S269" t="e">
            <v>#DIV/0!</v>
          </cell>
          <cell r="T269" t="e">
            <v>#DIV/0!</v>
          </cell>
          <cell r="U269" t="e">
            <v>#DIV/0!</v>
          </cell>
          <cell r="V269" t="e">
            <v>#DIV/0!</v>
          </cell>
          <cell r="W269" t="e">
            <v>#DIV/0!</v>
          </cell>
          <cell r="X269" t="e">
            <v>#DIV/0!</v>
          </cell>
          <cell r="Y269" t="e">
            <v>#DIV/0!</v>
          </cell>
          <cell r="Z269" t="e">
            <v>#DIV/0!</v>
          </cell>
          <cell r="AA269" t="e">
            <v>#DIV/0!</v>
          </cell>
          <cell r="AB269" t="e">
            <v>#DIV/0!</v>
          </cell>
          <cell r="AC269" t="e">
            <v>#DIV/0!</v>
          </cell>
          <cell r="AD269" t="e">
            <v>#DIV/0!</v>
          </cell>
          <cell r="AE269" t="e">
            <v>#DIV/0!</v>
          </cell>
          <cell r="AF269" t="e">
            <v>#DIV/0!</v>
          </cell>
          <cell r="AG269" t="e">
            <v>#DIV/0!</v>
          </cell>
          <cell r="AH269" t="e">
            <v>#DIV/0!</v>
          </cell>
          <cell r="AI269" t="e">
            <v>#DIV/0!</v>
          </cell>
          <cell r="AJ269" t="e">
            <v>#DIV/0!</v>
          </cell>
          <cell r="AK269" t="e">
            <v>#DIV/0!</v>
          </cell>
          <cell r="AL269" t="e">
            <v>#DIV/0!</v>
          </cell>
          <cell r="AM269" t="e">
            <v>#DIV/0!</v>
          </cell>
          <cell r="AN269" t="e">
            <v>#DIV/0!</v>
          </cell>
          <cell r="AO269" t="e">
            <v>#DIV/0!</v>
          </cell>
          <cell r="AP269" t="e">
            <v>#DIV/0!</v>
          </cell>
          <cell r="AQ269" t="e">
            <v>#DIV/0!</v>
          </cell>
          <cell r="AR269" t="e">
            <v>#DIV/0!</v>
          </cell>
          <cell r="AS269" t="e">
            <v>#DIV/0!</v>
          </cell>
          <cell r="AT269" t="e">
            <v>#DIV/0!</v>
          </cell>
          <cell r="AU269" t="e">
            <v>#DIV/0!</v>
          </cell>
          <cell r="AV269" t="e">
            <v>#DIV/0!</v>
          </cell>
          <cell r="AW269" t="e">
            <v>#DIV/0!</v>
          </cell>
          <cell r="AX269" t="e">
            <v>#DIV/0!</v>
          </cell>
          <cell r="AY269" t="e">
            <v>#DIV/0!</v>
          </cell>
          <cell r="AZ269" t="e">
            <v>#DIV/0!</v>
          </cell>
          <cell r="BA269" t="e">
            <v>#DIV/0!</v>
          </cell>
          <cell r="BB269" t="e">
            <v>#DIV/0!</v>
          </cell>
          <cell r="BC269" t="e">
            <v>#DIV/0!</v>
          </cell>
          <cell r="BD269" t="e">
            <v>#DIV/0!</v>
          </cell>
          <cell r="BE269" t="e">
            <v>#DIV/0!</v>
          </cell>
          <cell r="BF269" t="e">
            <v>#DIV/0!</v>
          </cell>
          <cell r="BG269" t="e">
            <v>#DIV/0!</v>
          </cell>
          <cell r="BH269" t="e">
            <v>#DIV/0!</v>
          </cell>
          <cell r="BI269" t="e">
            <v>#DIV/0!</v>
          </cell>
          <cell r="BJ269" t="e">
            <v>#DIV/0!</v>
          </cell>
          <cell r="BK269" t="e">
            <v>#DIV/0!</v>
          </cell>
          <cell r="BL269" t="e">
            <v>#DIV/0!</v>
          </cell>
          <cell r="BM269" t="e">
            <v>#DIV/0!</v>
          </cell>
          <cell r="BN269" t="e">
            <v>#DIV/0!</v>
          </cell>
          <cell r="BO269" t="e">
            <v>#DIV/0!</v>
          </cell>
          <cell r="BP269" t="e">
            <v>#DIV/0!</v>
          </cell>
          <cell r="BR269" t="e">
            <v>#DIV/0!</v>
          </cell>
          <cell r="BS269" t="e">
            <v>#DIV/0!</v>
          </cell>
          <cell r="BT269" t="e">
            <v>#DIV/0!</v>
          </cell>
          <cell r="BU269" t="e">
            <v>#DIV/0!</v>
          </cell>
          <cell r="BV269" t="e">
            <v>#DIV/0!</v>
          </cell>
          <cell r="BW269" t="e">
            <v>#DIV/0!</v>
          </cell>
          <cell r="BX269" t="e">
            <v>#DIV/0!</v>
          </cell>
          <cell r="BY269" t="e">
            <v>#DIV/0!</v>
          </cell>
          <cell r="BZ269" t="e">
            <v>#DIV/0!</v>
          </cell>
          <cell r="CA269" t="e">
            <v>#DIV/0!</v>
          </cell>
          <cell r="CB269" t="e">
            <v>#DIV/0!</v>
          </cell>
          <cell r="CC269" t="e">
            <v>#DIV/0!</v>
          </cell>
          <cell r="CD269" t="e">
            <v>#DIV/0!</v>
          </cell>
          <cell r="CE269" t="e">
            <v>#DIV/0!</v>
          </cell>
          <cell r="CF269" t="e">
            <v>#DIV/0!</v>
          </cell>
          <cell r="CG269" t="e">
            <v>#DIV/0!</v>
          </cell>
          <cell r="CH269" t="e">
            <v>#DIV/0!</v>
          </cell>
          <cell r="CI269" t="e">
            <v>#DIV/0!</v>
          </cell>
          <cell r="CJ269" t="e">
            <v>#DIV/0!</v>
          </cell>
          <cell r="CK269" t="e">
            <v>#DIV/0!</v>
          </cell>
          <cell r="CL269" t="e">
            <v>#DIV/0!</v>
          </cell>
        </row>
        <row r="270">
          <cell r="A270">
            <v>59500</v>
          </cell>
          <cell r="B270" t="str">
            <v>595 Special Items</v>
          </cell>
          <cell r="E270" t="e">
            <v>#DIV/0!</v>
          </cell>
          <cell r="F270" t="e">
            <v>#DIV/0!</v>
          </cell>
          <cell r="G270" t="e">
            <v>#DIV/0!</v>
          </cell>
          <cell r="H270" t="e">
            <v>#DIV/0!</v>
          </cell>
          <cell r="I270" t="e">
            <v>#DIV/0!</v>
          </cell>
          <cell r="J270" t="e">
            <v>#DIV/0!</v>
          </cell>
          <cell r="K270" t="e">
            <v>#DIV/0!</v>
          </cell>
          <cell r="L270" t="e">
            <v>#DIV/0!</v>
          </cell>
          <cell r="M270" t="e">
            <v>#DIV/0!</v>
          </cell>
          <cell r="N270" t="e">
            <v>#DIV/0!</v>
          </cell>
          <cell r="O270" t="e">
            <v>#DIV/0!</v>
          </cell>
          <cell r="P270" t="e">
            <v>#DIV/0!</v>
          </cell>
          <cell r="Q270" t="e">
            <v>#DIV/0!</v>
          </cell>
          <cell r="R270" t="e">
            <v>#DIV/0!</v>
          </cell>
          <cell r="S270" t="e">
            <v>#DIV/0!</v>
          </cell>
          <cell r="T270" t="e">
            <v>#DIV/0!</v>
          </cell>
          <cell r="U270" t="e">
            <v>#DIV/0!</v>
          </cell>
          <cell r="V270" t="e">
            <v>#DIV/0!</v>
          </cell>
          <cell r="W270" t="e">
            <v>#DIV/0!</v>
          </cell>
          <cell r="X270" t="e">
            <v>#DIV/0!</v>
          </cell>
          <cell r="Y270" t="e">
            <v>#DIV/0!</v>
          </cell>
          <cell r="Z270" t="e">
            <v>#DIV/0!</v>
          </cell>
          <cell r="AA270" t="e">
            <v>#DIV/0!</v>
          </cell>
          <cell r="AB270" t="e">
            <v>#DIV/0!</v>
          </cell>
          <cell r="AC270" t="e">
            <v>#DIV/0!</v>
          </cell>
          <cell r="AD270" t="e">
            <v>#DIV/0!</v>
          </cell>
          <cell r="AE270" t="e">
            <v>#DIV/0!</v>
          </cell>
          <cell r="AF270" t="e">
            <v>#DIV/0!</v>
          </cell>
          <cell r="AG270" t="e">
            <v>#DIV/0!</v>
          </cell>
          <cell r="AH270" t="e">
            <v>#DIV/0!</v>
          </cell>
          <cell r="AI270" t="e">
            <v>#DIV/0!</v>
          </cell>
          <cell r="AJ270" t="e">
            <v>#DIV/0!</v>
          </cell>
          <cell r="AK270" t="e">
            <v>#DIV/0!</v>
          </cell>
          <cell r="AL270" t="e">
            <v>#DIV/0!</v>
          </cell>
          <cell r="AM270" t="e">
            <v>#DIV/0!</v>
          </cell>
          <cell r="AN270" t="e">
            <v>#DIV/0!</v>
          </cell>
          <cell r="AO270" t="e">
            <v>#DIV/0!</v>
          </cell>
          <cell r="AP270" t="e">
            <v>#DIV/0!</v>
          </cell>
          <cell r="AQ270" t="e">
            <v>#DIV/0!</v>
          </cell>
          <cell r="AR270" t="e">
            <v>#DIV/0!</v>
          </cell>
          <cell r="AS270" t="e">
            <v>#DIV/0!</v>
          </cell>
          <cell r="AT270" t="e">
            <v>#DIV/0!</v>
          </cell>
          <cell r="AU270" t="e">
            <v>#DIV/0!</v>
          </cell>
          <cell r="AV270" t="e">
            <v>#DIV/0!</v>
          </cell>
          <cell r="AW270" t="e">
            <v>#DIV/0!</v>
          </cell>
          <cell r="AX270" t="e">
            <v>#DIV/0!</v>
          </cell>
          <cell r="AY270" t="e">
            <v>#DIV/0!</v>
          </cell>
          <cell r="AZ270" t="e">
            <v>#DIV/0!</v>
          </cell>
          <cell r="BA270" t="e">
            <v>#DIV/0!</v>
          </cell>
          <cell r="BB270" t="e">
            <v>#DIV/0!</v>
          </cell>
          <cell r="BC270" t="e">
            <v>#DIV/0!</v>
          </cell>
          <cell r="BD270" t="e">
            <v>#DIV/0!</v>
          </cell>
          <cell r="BE270" t="e">
            <v>#DIV/0!</v>
          </cell>
          <cell r="BF270" t="e">
            <v>#DIV/0!</v>
          </cell>
          <cell r="BG270" t="e">
            <v>#DIV/0!</v>
          </cell>
          <cell r="BH270" t="e">
            <v>#DIV/0!</v>
          </cell>
          <cell r="BI270" t="e">
            <v>#DIV/0!</v>
          </cell>
          <cell r="BJ270" t="e">
            <v>#DIV/0!</v>
          </cell>
          <cell r="BK270" t="e">
            <v>#DIV/0!</v>
          </cell>
          <cell r="BL270" t="e">
            <v>#DIV/0!</v>
          </cell>
          <cell r="BM270" t="e">
            <v>#DIV/0!</v>
          </cell>
          <cell r="BN270" t="e">
            <v>#DIV/0!</v>
          </cell>
          <cell r="BO270" t="e">
            <v>#DIV/0!</v>
          </cell>
          <cell r="BP270" t="e">
            <v>#DIV/0!</v>
          </cell>
          <cell r="BR270" t="e">
            <v>#DIV/0!</v>
          </cell>
          <cell r="BS270" t="e">
            <v>#DIV/0!</v>
          </cell>
          <cell r="BT270" t="e">
            <v>#DIV/0!</v>
          </cell>
          <cell r="BU270" t="e">
            <v>#DIV/0!</v>
          </cell>
          <cell r="BV270" t="e">
            <v>#DIV/0!</v>
          </cell>
          <cell r="BW270" t="e">
            <v>#DIV/0!</v>
          </cell>
          <cell r="BX270" t="e">
            <v>#DIV/0!</v>
          </cell>
          <cell r="BY270" t="e">
            <v>#DIV/0!</v>
          </cell>
          <cell r="BZ270" t="e">
            <v>#DIV/0!</v>
          </cell>
          <cell r="CA270" t="e">
            <v>#DIV/0!</v>
          </cell>
          <cell r="CB270" t="e">
            <v>#DIV/0!</v>
          </cell>
          <cell r="CC270" t="e">
            <v>#DIV/0!</v>
          </cell>
          <cell r="CD270" t="e">
            <v>#DIV/0!</v>
          </cell>
          <cell r="CE270" t="e">
            <v>#DIV/0!</v>
          </cell>
          <cell r="CF270" t="e">
            <v>#DIV/0!</v>
          </cell>
          <cell r="CG270" t="e">
            <v>#DIV/0!</v>
          </cell>
          <cell r="CH270" t="e">
            <v>#DIV/0!</v>
          </cell>
          <cell r="CI270" t="e">
            <v>#DIV/0!</v>
          </cell>
          <cell r="CJ270" t="e">
            <v>#DIV/0!</v>
          </cell>
          <cell r="CK270" t="e">
            <v>#DIV/0!</v>
          </cell>
          <cell r="CL270" t="e">
            <v>#DIV/0!</v>
          </cell>
        </row>
        <row r="271">
          <cell r="A271">
            <v>59600</v>
          </cell>
          <cell r="B271" t="str">
            <v>596 Extraordinary Items (per GAAP)</v>
          </cell>
          <cell r="E271" t="e">
            <v>#DIV/0!</v>
          </cell>
          <cell r="F271" t="e">
            <v>#DIV/0!</v>
          </cell>
          <cell r="G271" t="e">
            <v>#DIV/0!</v>
          </cell>
          <cell r="H271" t="e">
            <v>#DIV/0!</v>
          </cell>
          <cell r="I271" t="e">
            <v>#DIV/0!</v>
          </cell>
          <cell r="J271" t="e">
            <v>#DIV/0!</v>
          </cell>
          <cell r="K271" t="e">
            <v>#DIV/0!</v>
          </cell>
          <cell r="L271" t="e">
            <v>#DIV/0!</v>
          </cell>
          <cell r="M271" t="e">
            <v>#DIV/0!</v>
          </cell>
          <cell r="N271" t="e">
            <v>#DIV/0!</v>
          </cell>
          <cell r="O271" t="e">
            <v>#DIV/0!</v>
          </cell>
          <cell r="P271" t="e">
            <v>#DIV/0!</v>
          </cell>
          <cell r="Q271" t="e">
            <v>#DIV/0!</v>
          </cell>
          <cell r="R271" t="e">
            <v>#DIV/0!</v>
          </cell>
          <cell r="S271" t="e">
            <v>#DIV/0!</v>
          </cell>
          <cell r="T271" t="e">
            <v>#DIV/0!</v>
          </cell>
          <cell r="U271" t="e">
            <v>#DIV/0!</v>
          </cell>
          <cell r="V271" t="e">
            <v>#DIV/0!</v>
          </cell>
          <cell r="W271" t="e">
            <v>#DIV/0!</v>
          </cell>
          <cell r="X271" t="e">
            <v>#DIV/0!</v>
          </cell>
          <cell r="Y271" t="e">
            <v>#DIV/0!</v>
          </cell>
          <cell r="Z271" t="e">
            <v>#DIV/0!</v>
          </cell>
          <cell r="AA271" t="e">
            <v>#DIV/0!</v>
          </cell>
          <cell r="AB271" t="e">
            <v>#DIV/0!</v>
          </cell>
          <cell r="AC271" t="e">
            <v>#DIV/0!</v>
          </cell>
          <cell r="AD271" t="e">
            <v>#DIV/0!</v>
          </cell>
          <cell r="AE271" t="e">
            <v>#DIV/0!</v>
          </cell>
          <cell r="AF271" t="e">
            <v>#DIV/0!</v>
          </cell>
          <cell r="AG271" t="e">
            <v>#DIV/0!</v>
          </cell>
          <cell r="AH271" t="e">
            <v>#DIV/0!</v>
          </cell>
          <cell r="AI271" t="e">
            <v>#DIV/0!</v>
          </cell>
          <cell r="AJ271" t="e">
            <v>#DIV/0!</v>
          </cell>
          <cell r="AK271" t="e">
            <v>#DIV/0!</v>
          </cell>
          <cell r="AL271" t="e">
            <v>#DIV/0!</v>
          </cell>
          <cell r="AM271" t="e">
            <v>#DIV/0!</v>
          </cell>
          <cell r="AN271" t="e">
            <v>#DIV/0!</v>
          </cell>
          <cell r="AO271" t="e">
            <v>#DIV/0!</v>
          </cell>
          <cell r="AP271" t="e">
            <v>#DIV/0!</v>
          </cell>
          <cell r="AQ271" t="e">
            <v>#DIV/0!</v>
          </cell>
          <cell r="AR271" t="e">
            <v>#DIV/0!</v>
          </cell>
          <cell r="AS271" t="e">
            <v>#DIV/0!</v>
          </cell>
          <cell r="AT271" t="e">
            <v>#DIV/0!</v>
          </cell>
          <cell r="AU271" t="e">
            <v>#DIV/0!</v>
          </cell>
          <cell r="AV271" t="e">
            <v>#DIV/0!</v>
          </cell>
          <cell r="AW271" t="e">
            <v>#DIV/0!</v>
          </cell>
          <cell r="AX271" t="e">
            <v>#DIV/0!</v>
          </cell>
          <cell r="AY271" t="e">
            <v>#DIV/0!</v>
          </cell>
          <cell r="AZ271" t="e">
            <v>#DIV/0!</v>
          </cell>
          <cell r="BA271" t="e">
            <v>#DIV/0!</v>
          </cell>
          <cell r="BB271" t="e">
            <v>#DIV/0!</v>
          </cell>
          <cell r="BC271" t="e">
            <v>#DIV/0!</v>
          </cell>
          <cell r="BD271" t="e">
            <v>#DIV/0!</v>
          </cell>
          <cell r="BE271" t="e">
            <v>#DIV/0!</v>
          </cell>
          <cell r="BF271" t="e">
            <v>#DIV/0!</v>
          </cell>
          <cell r="BG271" t="e">
            <v>#DIV/0!</v>
          </cell>
          <cell r="BH271" t="e">
            <v>#DIV/0!</v>
          </cell>
          <cell r="BI271" t="e">
            <v>#DIV/0!</v>
          </cell>
          <cell r="BJ271" t="e">
            <v>#DIV/0!</v>
          </cell>
          <cell r="BK271" t="e">
            <v>#DIV/0!</v>
          </cell>
          <cell r="BL271" t="e">
            <v>#DIV/0!</v>
          </cell>
          <cell r="BM271" t="e">
            <v>#DIV/0!</v>
          </cell>
          <cell r="BN271" t="e">
            <v>#DIV/0!</v>
          </cell>
          <cell r="BO271" t="e">
            <v>#DIV/0!</v>
          </cell>
          <cell r="BP271" t="e">
            <v>#DIV/0!</v>
          </cell>
          <cell r="BR271" t="e">
            <v>#DIV/0!</v>
          </cell>
          <cell r="BS271" t="e">
            <v>#DIV/0!</v>
          </cell>
          <cell r="BT271" t="e">
            <v>#DIV/0!</v>
          </cell>
          <cell r="BU271" t="e">
            <v>#DIV/0!</v>
          </cell>
          <cell r="BV271" t="e">
            <v>#DIV/0!</v>
          </cell>
          <cell r="BW271" t="e">
            <v>#DIV/0!</v>
          </cell>
          <cell r="BX271" t="e">
            <v>#DIV/0!</v>
          </cell>
          <cell r="BY271" t="e">
            <v>#DIV/0!</v>
          </cell>
          <cell r="BZ271" t="e">
            <v>#DIV/0!</v>
          </cell>
          <cell r="CA271" t="e">
            <v>#DIV/0!</v>
          </cell>
          <cell r="CB271" t="e">
            <v>#DIV/0!</v>
          </cell>
          <cell r="CC271" t="e">
            <v>#DIV/0!</v>
          </cell>
          <cell r="CD271" t="e">
            <v>#DIV/0!</v>
          </cell>
          <cell r="CE271" t="e">
            <v>#DIV/0!</v>
          </cell>
          <cell r="CF271" t="e">
            <v>#DIV/0!</v>
          </cell>
          <cell r="CG271" t="e">
            <v>#DIV/0!</v>
          </cell>
          <cell r="CH271" t="e">
            <v>#DIV/0!</v>
          </cell>
          <cell r="CI271" t="e">
            <v>#DIV/0!</v>
          </cell>
          <cell r="CJ271" t="e">
            <v>#DIV/0!</v>
          </cell>
          <cell r="CK271" t="e">
            <v>#DIV/0!</v>
          </cell>
          <cell r="CL271" t="e">
            <v>#DIV/0!</v>
          </cell>
        </row>
        <row r="272">
          <cell r="A272">
            <v>59700</v>
          </cell>
          <cell r="B272" t="str">
            <v>597 Custodial Fund Expenditures</v>
          </cell>
          <cell r="E272" t="e">
            <v>#DIV/0!</v>
          </cell>
          <cell r="F272" t="e">
            <v>#DIV/0!</v>
          </cell>
          <cell r="G272" t="e">
            <v>#DIV/0!</v>
          </cell>
          <cell r="H272" t="e">
            <v>#DIV/0!</v>
          </cell>
          <cell r="I272" t="e">
            <v>#DIV/0!</v>
          </cell>
          <cell r="J272" t="e">
            <v>#DIV/0!</v>
          </cell>
          <cell r="K272" t="e">
            <v>#DIV/0!</v>
          </cell>
          <cell r="L272" t="e">
            <v>#DIV/0!</v>
          </cell>
          <cell r="M272" t="e">
            <v>#DIV/0!</v>
          </cell>
          <cell r="N272" t="e">
            <v>#DIV/0!</v>
          </cell>
          <cell r="O272" t="e">
            <v>#DIV/0!</v>
          </cell>
          <cell r="P272" t="e">
            <v>#DIV/0!</v>
          </cell>
          <cell r="Q272" t="e">
            <v>#DIV/0!</v>
          </cell>
          <cell r="R272" t="e">
            <v>#DIV/0!</v>
          </cell>
          <cell r="S272" t="e">
            <v>#DIV/0!</v>
          </cell>
          <cell r="T272" t="e">
            <v>#DIV/0!</v>
          </cell>
          <cell r="U272" t="e">
            <v>#DIV/0!</v>
          </cell>
          <cell r="V272" t="e">
            <v>#DIV/0!</v>
          </cell>
          <cell r="W272" t="e">
            <v>#DIV/0!</v>
          </cell>
          <cell r="X272" t="e">
            <v>#DIV/0!</v>
          </cell>
          <cell r="Y272" t="e">
            <v>#DIV/0!</v>
          </cell>
          <cell r="Z272" t="e">
            <v>#DIV/0!</v>
          </cell>
          <cell r="AA272" t="e">
            <v>#DIV/0!</v>
          </cell>
          <cell r="AB272" t="e">
            <v>#DIV/0!</v>
          </cell>
          <cell r="AC272" t="e">
            <v>#DIV/0!</v>
          </cell>
          <cell r="AD272" t="e">
            <v>#DIV/0!</v>
          </cell>
          <cell r="AE272" t="e">
            <v>#DIV/0!</v>
          </cell>
          <cell r="AF272" t="e">
            <v>#DIV/0!</v>
          </cell>
          <cell r="AG272" t="e">
            <v>#DIV/0!</v>
          </cell>
          <cell r="AH272" t="e">
            <v>#DIV/0!</v>
          </cell>
          <cell r="AI272" t="e">
            <v>#DIV/0!</v>
          </cell>
          <cell r="AJ272" t="e">
            <v>#DIV/0!</v>
          </cell>
          <cell r="AK272" t="e">
            <v>#DIV/0!</v>
          </cell>
          <cell r="AL272" t="e">
            <v>#DIV/0!</v>
          </cell>
          <cell r="AM272" t="e">
            <v>#DIV/0!</v>
          </cell>
          <cell r="AN272" t="e">
            <v>#DIV/0!</v>
          </cell>
          <cell r="AO272" t="e">
            <v>#DIV/0!</v>
          </cell>
          <cell r="AP272" t="e">
            <v>#DIV/0!</v>
          </cell>
          <cell r="AQ272" t="e">
            <v>#DIV/0!</v>
          </cell>
          <cell r="AR272" t="e">
            <v>#DIV/0!</v>
          </cell>
          <cell r="AS272" t="e">
            <v>#DIV/0!</v>
          </cell>
          <cell r="AT272" t="e">
            <v>#DIV/0!</v>
          </cell>
          <cell r="AU272" t="e">
            <v>#DIV/0!</v>
          </cell>
          <cell r="AV272" t="e">
            <v>#DIV/0!</v>
          </cell>
          <cell r="AW272" t="e">
            <v>#DIV/0!</v>
          </cell>
          <cell r="AX272" t="e">
            <v>#DIV/0!</v>
          </cell>
          <cell r="AY272" t="e">
            <v>#DIV/0!</v>
          </cell>
          <cell r="AZ272" t="e">
            <v>#DIV/0!</v>
          </cell>
          <cell r="BA272" t="e">
            <v>#DIV/0!</v>
          </cell>
          <cell r="BB272" t="e">
            <v>#DIV/0!</v>
          </cell>
          <cell r="BC272" t="e">
            <v>#DIV/0!</v>
          </cell>
          <cell r="BD272" t="e">
            <v>#DIV/0!</v>
          </cell>
          <cell r="BE272" t="e">
            <v>#DIV/0!</v>
          </cell>
          <cell r="BF272" t="e">
            <v>#DIV/0!</v>
          </cell>
          <cell r="BG272" t="e">
            <v>#DIV/0!</v>
          </cell>
          <cell r="BH272" t="e">
            <v>#DIV/0!</v>
          </cell>
          <cell r="BI272" t="e">
            <v>#DIV/0!</v>
          </cell>
          <cell r="BJ272" t="e">
            <v>#DIV/0!</v>
          </cell>
          <cell r="BK272" t="e">
            <v>#DIV/0!</v>
          </cell>
          <cell r="BL272" t="e">
            <v>#DIV/0!</v>
          </cell>
          <cell r="BM272" t="e">
            <v>#DIV/0!</v>
          </cell>
          <cell r="BN272" t="e">
            <v>#DIV/0!</v>
          </cell>
          <cell r="BO272" t="e">
            <v>#DIV/0!</v>
          </cell>
          <cell r="BP272" t="e">
            <v>#DIV/0!</v>
          </cell>
          <cell r="BR272" t="e">
            <v>#DIV/0!</v>
          </cell>
          <cell r="BS272" t="e">
            <v>#DIV/0!</v>
          </cell>
          <cell r="BT272" t="e">
            <v>#DIV/0!</v>
          </cell>
          <cell r="BU272" t="e">
            <v>#DIV/0!</v>
          </cell>
          <cell r="BV272" t="e">
            <v>#DIV/0!</v>
          </cell>
          <cell r="BW272" t="e">
            <v>#DIV/0!</v>
          </cell>
          <cell r="BX272" t="e">
            <v>#DIV/0!</v>
          </cell>
          <cell r="BY272" t="e">
            <v>#DIV/0!</v>
          </cell>
          <cell r="BZ272" t="e">
            <v>#DIV/0!</v>
          </cell>
          <cell r="CA272" t="e">
            <v>#DIV/0!</v>
          </cell>
          <cell r="CB272" t="e">
            <v>#DIV/0!</v>
          </cell>
          <cell r="CC272" t="e">
            <v>#DIV/0!</v>
          </cell>
          <cell r="CD272" t="e">
            <v>#DIV/0!</v>
          </cell>
          <cell r="CE272" t="e">
            <v>#DIV/0!</v>
          </cell>
          <cell r="CF272" t="e">
            <v>#DIV/0!</v>
          </cell>
          <cell r="CG272" t="e">
            <v>#DIV/0!</v>
          </cell>
          <cell r="CH272" t="e">
            <v>#DIV/0!</v>
          </cell>
          <cell r="CI272" t="e">
            <v>#DIV/0!</v>
          </cell>
          <cell r="CJ272" t="e">
            <v>#DIV/0!</v>
          </cell>
          <cell r="CK272" t="e">
            <v>#DIV/0!</v>
          </cell>
          <cell r="CL272" t="e">
            <v>#DIV/0!</v>
          </cell>
        </row>
        <row r="273">
          <cell r="A273">
            <v>90000</v>
          </cell>
          <cell r="B273" t="str">
            <v>Total</v>
          </cell>
          <cell r="E273" t="e">
            <v>#DIV/0!</v>
          </cell>
          <cell r="F273" t="e">
            <v>#DIV/0!</v>
          </cell>
          <cell r="G273" t="e">
            <v>#DIV/0!</v>
          </cell>
          <cell r="H273" t="e">
            <v>#DIV/0!</v>
          </cell>
          <cell r="I273" t="e">
            <v>#DIV/0!</v>
          </cell>
          <cell r="J273" t="e">
            <v>#DIV/0!</v>
          </cell>
          <cell r="K273" t="e">
            <v>#DIV/0!</v>
          </cell>
          <cell r="L273" t="e">
            <v>#DIV/0!</v>
          </cell>
          <cell r="M273" t="e">
            <v>#DIV/0!</v>
          </cell>
          <cell r="N273" t="e">
            <v>#DIV/0!</v>
          </cell>
          <cell r="O273" t="e">
            <v>#DIV/0!</v>
          </cell>
          <cell r="P273" t="e">
            <v>#DIV/0!</v>
          </cell>
          <cell r="Q273" t="e">
            <v>#DIV/0!</v>
          </cell>
          <cell r="R273" t="e">
            <v>#DIV/0!</v>
          </cell>
          <cell r="S273" t="e">
            <v>#DIV/0!</v>
          </cell>
          <cell r="T273" t="e">
            <v>#DIV/0!</v>
          </cell>
          <cell r="U273" t="e">
            <v>#DIV/0!</v>
          </cell>
          <cell r="V273" t="e">
            <v>#DIV/0!</v>
          </cell>
          <cell r="W273" t="e">
            <v>#DIV/0!</v>
          </cell>
          <cell r="X273" t="e">
            <v>#DIV/0!</v>
          </cell>
          <cell r="Y273" t="e">
            <v>#DIV/0!</v>
          </cell>
          <cell r="Z273" t="e">
            <v>#DIV/0!</v>
          </cell>
          <cell r="AA273" t="e">
            <v>#DIV/0!</v>
          </cell>
          <cell r="AB273" t="e">
            <v>#DIV/0!</v>
          </cell>
          <cell r="AC273" t="e">
            <v>#DIV/0!</v>
          </cell>
          <cell r="AD273" t="e">
            <v>#DIV/0!</v>
          </cell>
          <cell r="AE273" t="e">
            <v>#DIV/0!</v>
          </cell>
          <cell r="AF273" t="e">
            <v>#DIV/0!</v>
          </cell>
          <cell r="AG273" t="e">
            <v>#DIV/0!</v>
          </cell>
          <cell r="AH273" t="e">
            <v>#DIV/0!</v>
          </cell>
          <cell r="AI273" t="e">
            <v>#DIV/0!</v>
          </cell>
          <cell r="AJ273" t="e">
            <v>#DIV/0!</v>
          </cell>
          <cell r="AK273" t="e">
            <v>#DIV/0!</v>
          </cell>
          <cell r="AL273" t="e">
            <v>#DIV/0!</v>
          </cell>
          <cell r="AM273" t="e">
            <v>#DIV/0!</v>
          </cell>
          <cell r="AN273" t="e">
            <v>#DIV/0!</v>
          </cell>
          <cell r="AO273" t="e">
            <v>#DIV/0!</v>
          </cell>
          <cell r="AP273" t="e">
            <v>#DIV/0!</v>
          </cell>
          <cell r="AQ273" t="e">
            <v>#DIV/0!</v>
          </cell>
          <cell r="AR273" t="e">
            <v>#DIV/0!</v>
          </cell>
          <cell r="AS273" t="e">
            <v>#DIV/0!</v>
          </cell>
          <cell r="AT273" t="e">
            <v>#DIV/0!</v>
          </cell>
          <cell r="AU273" t="e">
            <v>#DIV/0!</v>
          </cell>
          <cell r="AV273" t="e">
            <v>#DIV/0!</v>
          </cell>
          <cell r="AW273" t="e">
            <v>#DIV/0!</v>
          </cell>
          <cell r="AX273" t="e">
            <v>#DIV/0!</v>
          </cell>
          <cell r="AY273" t="e">
            <v>#DIV/0!</v>
          </cell>
          <cell r="AZ273" t="e">
            <v>#DIV/0!</v>
          </cell>
          <cell r="BA273" t="e">
            <v>#DIV/0!</v>
          </cell>
          <cell r="BB273" t="e">
            <v>#DIV/0!</v>
          </cell>
          <cell r="BC273" t="e">
            <v>#DIV/0!</v>
          </cell>
          <cell r="BD273" t="e">
            <v>#DIV/0!</v>
          </cell>
          <cell r="BE273" t="e">
            <v>#DIV/0!</v>
          </cell>
          <cell r="BF273" t="e">
            <v>#DIV/0!</v>
          </cell>
          <cell r="BG273" t="e">
            <v>#DIV/0!</v>
          </cell>
          <cell r="BH273" t="e">
            <v>#DIV/0!</v>
          </cell>
          <cell r="BI273" t="e">
            <v>#DIV/0!</v>
          </cell>
          <cell r="BJ273" t="e">
            <v>#DIV/0!</v>
          </cell>
          <cell r="BK273" t="e">
            <v>#DIV/0!</v>
          </cell>
          <cell r="BL273" t="e">
            <v>#DIV/0!</v>
          </cell>
          <cell r="BM273" t="e">
            <v>#DIV/0!</v>
          </cell>
          <cell r="BN273" t="e">
            <v>#DIV/0!</v>
          </cell>
          <cell r="BO273" t="e">
            <v>#DIV/0!</v>
          </cell>
          <cell r="BP273" t="e">
            <v>#DIV/0!</v>
          </cell>
          <cell r="BR273" t="e">
            <v>#DIV/0!</v>
          </cell>
          <cell r="BS273" t="e">
            <v>#DIV/0!</v>
          </cell>
          <cell r="BT273" t="e">
            <v>#DIV/0!</v>
          </cell>
          <cell r="BU273" t="e">
            <v>#DIV/0!</v>
          </cell>
          <cell r="BV273" t="e">
            <v>#DIV/0!</v>
          </cell>
          <cell r="BW273" t="e">
            <v>#DIV/0!</v>
          </cell>
          <cell r="BX273" t="e">
            <v>#DIV/0!</v>
          </cell>
          <cell r="BY273" t="e">
            <v>#DIV/0!</v>
          </cell>
          <cell r="BZ273" t="e">
            <v>#DIV/0!</v>
          </cell>
          <cell r="CA273" t="e">
            <v>#DIV/0!</v>
          </cell>
          <cell r="CB273" t="e">
            <v>#DIV/0!</v>
          </cell>
          <cell r="CC273" t="e">
            <v>#DIV/0!</v>
          </cell>
          <cell r="CD273" t="e">
            <v>#DIV/0!</v>
          </cell>
          <cell r="CE273" t="e">
            <v>#DIV/0!</v>
          </cell>
          <cell r="CF273" t="e">
            <v>#DIV/0!</v>
          </cell>
          <cell r="CG273" t="e">
            <v>#DIV/0!</v>
          </cell>
          <cell r="CH273" t="e">
            <v>#DIV/0!</v>
          </cell>
          <cell r="CI273" t="e">
            <v>#DIV/0!</v>
          </cell>
          <cell r="CJ273" t="e">
            <v>#DIV/0!</v>
          </cell>
          <cell r="CK273" t="e">
            <v>#DIV/0!</v>
          </cell>
          <cell r="CL273" t="e">
            <v>#DIV/0!</v>
          </cell>
        </row>
        <row r="283">
          <cell r="A283">
            <v>51110</v>
          </cell>
          <cell r="B283" t="str">
            <v>51110 Regular Salaries</v>
          </cell>
          <cell r="C283">
            <v>0</v>
          </cell>
          <cell r="D283">
            <v>0</v>
          </cell>
          <cell r="E283" t="e">
            <v>#DIV/0!</v>
          </cell>
          <cell r="F283" t="e">
            <v>#DIV/0!</v>
          </cell>
          <cell r="G283" t="e">
            <v>#DIV/0!</v>
          </cell>
          <cell r="H283" t="e">
            <v>#DIV/0!</v>
          </cell>
          <cell r="I283" t="e">
            <v>#DIV/0!</v>
          </cell>
          <cell r="J283" t="e">
            <v>#DIV/0!</v>
          </cell>
          <cell r="K283" t="e">
            <v>#DIV/0!</v>
          </cell>
          <cell r="L283" t="e">
            <v>#DIV/0!</v>
          </cell>
          <cell r="M283" t="e">
            <v>#DIV/0!</v>
          </cell>
          <cell r="N283" t="e">
            <v>#DIV/0!</v>
          </cell>
          <cell r="O283" t="e">
            <v>#DIV/0!</v>
          </cell>
          <cell r="P283" t="e">
            <v>#DIV/0!</v>
          </cell>
          <cell r="Q283" t="e">
            <v>#DIV/0!</v>
          </cell>
          <cell r="R283" t="e">
            <v>#DIV/0!</v>
          </cell>
          <cell r="S283" t="e">
            <v>#DIV/0!</v>
          </cell>
          <cell r="T283" t="e">
            <v>#DIV/0!</v>
          </cell>
          <cell r="U283" t="e">
            <v>#DIV/0!</v>
          </cell>
          <cell r="V283" t="e">
            <v>#DIV/0!</v>
          </cell>
          <cell r="W283" t="e">
            <v>#DIV/0!</v>
          </cell>
          <cell r="X283" t="e">
            <v>#DIV/0!</v>
          </cell>
          <cell r="Y283" t="e">
            <v>#DIV/0!</v>
          </cell>
          <cell r="Z283" t="e">
            <v>#DIV/0!</v>
          </cell>
          <cell r="AA283" t="e">
            <v>#DIV/0!</v>
          </cell>
          <cell r="AB283" t="e">
            <v>#DIV/0!</v>
          </cell>
          <cell r="AC283" t="e">
            <v>#DIV/0!</v>
          </cell>
          <cell r="AD283" t="e">
            <v>#DIV/0!</v>
          </cell>
          <cell r="AE283" t="e">
            <v>#DIV/0!</v>
          </cell>
          <cell r="AF283" t="e">
            <v>#DIV/0!</v>
          </cell>
          <cell r="AG283" t="e">
            <v>#DIV/0!</v>
          </cell>
          <cell r="AH283" t="e">
            <v>#DIV/0!</v>
          </cell>
          <cell r="AI283" t="e">
            <v>#DIV/0!</v>
          </cell>
          <cell r="AJ283" t="e">
            <v>#DIV/0!</v>
          </cell>
          <cell r="AK283" t="e">
            <v>#DIV/0!</v>
          </cell>
          <cell r="AL283" t="e">
            <v>#DIV/0!</v>
          </cell>
          <cell r="AM283" t="e">
            <v>#DIV/0!</v>
          </cell>
          <cell r="AN283" t="e">
            <v>#DIV/0!</v>
          </cell>
          <cell r="AO283" t="e">
            <v>#DIV/0!</v>
          </cell>
          <cell r="AP283" t="e">
            <v>#DIV/0!</v>
          </cell>
          <cell r="AQ283" t="e">
            <v>#DIV/0!</v>
          </cell>
          <cell r="AR283" t="e">
            <v>#DIV/0!</v>
          </cell>
          <cell r="AS283" t="e">
            <v>#DIV/0!</v>
          </cell>
          <cell r="AT283" t="e">
            <v>#DIV/0!</v>
          </cell>
          <cell r="AU283" t="e">
            <v>#DIV/0!</v>
          </cell>
          <cell r="AV283" t="e">
            <v>#DIV/0!</v>
          </cell>
          <cell r="AW283" t="e">
            <v>#DIV/0!</v>
          </cell>
          <cell r="AX283" t="e">
            <v>#DIV/0!</v>
          </cell>
          <cell r="AY283" t="e">
            <v>#DIV/0!</v>
          </cell>
          <cell r="AZ283" t="e">
            <v>#DIV/0!</v>
          </cell>
          <cell r="BA283" t="e">
            <v>#DIV/0!</v>
          </cell>
          <cell r="BB283" t="e">
            <v>#DIV/0!</v>
          </cell>
          <cell r="BC283" t="e">
            <v>#DIV/0!</v>
          </cell>
          <cell r="BD283" t="e">
            <v>#DIV/0!</v>
          </cell>
          <cell r="BE283" t="e">
            <v>#DIV/0!</v>
          </cell>
          <cell r="BF283" t="e">
            <v>#DIV/0!</v>
          </cell>
          <cell r="BG283" t="e">
            <v>#DIV/0!</v>
          </cell>
          <cell r="BH283" t="e">
            <v>#DIV/0!</v>
          </cell>
          <cell r="BI283" t="e">
            <v>#DIV/0!</v>
          </cell>
          <cell r="BJ283" t="e">
            <v>#DIV/0!</v>
          </cell>
          <cell r="BK283" t="e">
            <v>#DIV/0!</v>
          </cell>
          <cell r="BL283" t="e">
            <v>#DIV/0!</v>
          </cell>
          <cell r="BM283" t="e">
            <v>#DIV/0!</v>
          </cell>
          <cell r="BN283" t="e">
            <v>#DIV/0!</v>
          </cell>
          <cell r="BO283" t="e">
            <v>#DIV/0!</v>
          </cell>
          <cell r="BP283" t="e">
            <v>#DIV/0!</v>
          </cell>
          <cell r="BR283" t="e">
            <v>#DIV/0!</v>
          </cell>
          <cell r="BS283" t="e">
            <v>#DIV/0!</v>
          </cell>
          <cell r="BT283" t="e">
            <v>#DIV/0!</v>
          </cell>
          <cell r="BU283" t="e">
            <v>#DIV/0!</v>
          </cell>
          <cell r="BV283" t="e">
            <v>#DIV/0!</v>
          </cell>
          <cell r="BW283" t="e">
            <v>#DIV/0!</v>
          </cell>
          <cell r="BX283" t="e">
            <v>#DIV/0!</v>
          </cell>
          <cell r="BY283" t="e">
            <v>#DIV/0!</v>
          </cell>
          <cell r="BZ283" t="e">
            <v>#DIV/0!</v>
          </cell>
          <cell r="CA283" t="e">
            <v>#DIV/0!</v>
          </cell>
          <cell r="CB283" t="e">
            <v>#DIV/0!</v>
          </cell>
          <cell r="CC283" t="e">
            <v>#DIV/0!</v>
          </cell>
          <cell r="CD283" t="e">
            <v>#DIV/0!</v>
          </cell>
          <cell r="CE283" t="e">
            <v>#DIV/0!</v>
          </cell>
          <cell r="CF283" t="e">
            <v>#DIV/0!</v>
          </cell>
          <cell r="CG283" t="e">
            <v>#DIV/0!</v>
          </cell>
          <cell r="CH283" t="e">
            <v>#DIV/0!</v>
          </cell>
          <cell r="CI283" t="e">
            <v>#DIV/0!</v>
          </cell>
          <cell r="CJ283" t="e">
            <v>#DIV/0!</v>
          </cell>
          <cell r="CK283" t="e">
            <v>#DIV/0!</v>
          </cell>
          <cell r="CL283" t="e">
            <v>#DIV/0!</v>
          </cell>
        </row>
        <row r="284">
          <cell r="A284">
            <v>51111</v>
          </cell>
          <cell r="B284" t="str">
            <v>51111 Sick Leave</v>
          </cell>
          <cell r="C284">
            <v>0</v>
          </cell>
          <cell r="D284">
            <v>0</v>
          </cell>
          <cell r="E284" t="e">
            <v>#DIV/0!</v>
          </cell>
          <cell r="F284" t="e">
            <v>#DIV/0!</v>
          </cell>
          <cell r="G284" t="e">
            <v>#DIV/0!</v>
          </cell>
          <cell r="H284" t="e">
            <v>#DIV/0!</v>
          </cell>
          <cell r="I284" t="e">
            <v>#DIV/0!</v>
          </cell>
          <cell r="J284" t="e">
            <v>#DIV/0!</v>
          </cell>
          <cell r="K284" t="e">
            <v>#DIV/0!</v>
          </cell>
          <cell r="L284" t="e">
            <v>#DIV/0!</v>
          </cell>
          <cell r="M284" t="e">
            <v>#DIV/0!</v>
          </cell>
          <cell r="N284" t="e">
            <v>#DIV/0!</v>
          </cell>
          <cell r="O284" t="e">
            <v>#DIV/0!</v>
          </cell>
          <cell r="P284" t="e">
            <v>#DIV/0!</v>
          </cell>
          <cell r="Q284" t="e">
            <v>#DIV/0!</v>
          </cell>
          <cell r="R284" t="e">
            <v>#DIV/0!</v>
          </cell>
          <cell r="S284" t="e">
            <v>#DIV/0!</v>
          </cell>
          <cell r="T284" t="e">
            <v>#DIV/0!</v>
          </cell>
          <cell r="U284" t="e">
            <v>#DIV/0!</v>
          </cell>
          <cell r="V284" t="e">
            <v>#DIV/0!</v>
          </cell>
          <cell r="W284" t="e">
            <v>#DIV/0!</v>
          </cell>
          <cell r="X284" t="e">
            <v>#DIV/0!</v>
          </cell>
          <cell r="Y284" t="e">
            <v>#DIV/0!</v>
          </cell>
          <cell r="Z284" t="e">
            <v>#DIV/0!</v>
          </cell>
          <cell r="AA284" t="e">
            <v>#DIV/0!</v>
          </cell>
          <cell r="AB284" t="e">
            <v>#DIV/0!</v>
          </cell>
          <cell r="AC284" t="e">
            <v>#DIV/0!</v>
          </cell>
          <cell r="AD284" t="e">
            <v>#DIV/0!</v>
          </cell>
          <cell r="AE284" t="e">
            <v>#DIV/0!</v>
          </cell>
          <cell r="AF284" t="e">
            <v>#DIV/0!</v>
          </cell>
          <cell r="AG284" t="e">
            <v>#DIV/0!</v>
          </cell>
          <cell r="AH284" t="e">
            <v>#DIV/0!</v>
          </cell>
          <cell r="AI284" t="e">
            <v>#DIV/0!</v>
          </cell>
          <cell r="AJ284" t="e">
            <v>#DIV/0!</v>
          </cell>
          <cell r="AK284" t="e">
            <v>#DIV/0!</v>
          </cell>
          <cell r="AL284" t="e">
            <v>#DIV/0!</v>
          </cell>
          <cell r="AM284" t="e">
            <v>#DIV/0!</v>
          </cell>
          <cell r="AN284" t="e">
            <v>#DIV/0!</v>
          </cell>
          <cell r="AO284" t="e">
            <v>#DIV/0!</v>
          </cell>
          <cell r="AP284" t="e">
            <v>#DIV/0!</v>
          </cell>
          <cell r="AQ284" t="e">
            <v>#DIV/0!</v>
          </cell>
          <cell r="AR284" t="e">
            <v>#DIV/0!</v>
          </cell>
          <cell r="AS284" t="e">
            <v>#DIV/0!</v>
          </cell>
          <cell r="AT284" t="e">
            <v>#DIV/0!</v>
          </cell>
          <cell r="AU284" t="e">
            <v>#DIV/0!</v>
          </cell>
          <cell r="AV284" t="e">
            <v>#DIV/0!</v>
          </cell>
          <cell r="AW284" t="e">
            <v>#DIV/0!</v>
          </cell>
          <cell r="AX284" t="e">
            <v>#DIV/0!</v>
          </cell>
          <cell r="AY284" t="e">
            <v>#DIV/0!</v>
          </cell>
          <cell r="AZ284" t="e">
            <v>#DIV/0!</v>
          </cell>
          <cell r="BA284" t="e">
            <v>#DIV/0!</v>
          </cell>
          <cell r="BB284" t="e">
            <v>#DIV/0!</v>
          </cell>
          <cell r="BC284" t="e">
            <v>#DIV/0!</v>
          </cell>
          <cell r="BD284" t="e">
            <v>#DIV/0!</v>
          </cell>
          <cell r="BE284" t="e">
            <v>#DIV/0!</v>
          </cell>
          <cell r="BF284" t="e">
            <v>#DIV/0!</v>
          </cell>
          <cell r="BG284" t="e">
            <v>#DIV/0!</v>
          </cell>
          <cell r="BH284" t="e">
            <v>#DIV/0!</v>
          </cell>
          <cell r="BI284" t="e">
            <v>#DIV/0!</v>
          </cell>
          <cell r="BJ284" t="e">
            <v>#DIV/0!</v>
          </cell>
          <cell r="BK284" t="e">
            <v>#DIV/0!</v>
          </cell>
          <cell r="BL284" t="e">
            <v>#DIV/0!</v>
          </cell>
          <cell r="BM284" t="e">
            <v>#DIV/0!</v>
          </cell>
          <cell r="BN284" t="e">
            <v>#DIV/0!</v>
          </cell>
          <cell r="BO284" t="e">
            <v>#DIV/0!</v>
          </cell>
          <cell r="BP284" t="e">
            <v>#DIV/0!</v>
          </cell>
          <cell r="BR284" t="e">
            <v>#DIV/0!</v>
          </cell>
          <cell r="BS284" t="e">
            <v>#DIV/0!</v>
          </cell>
          <cell r="BT284" t="e">
            <v>#DIV/0!</v>
          </cell>
          <cell r="BU284" t="e">
            <v>#DIV/0!</v>
          </cell>
          <cell r="BV284" t="e">
            <v>#DIV/0!</v>
          </cell>
          <cell r="BW284" t="e">
            <v>#DIV/0!</v>
          </cell>
          <cell r="BX284" t="e">
            <v>#DIV/0!</v>
          </cell>
          <cell r="BY284" t="e">
            <v>#DIV/0!</v>
          </cell>
          <cell r="BZ284" t="e">
            <v>#DIV/0!</v>
          </cell>
          <cell r="CA284" t="e">
            <v>#DIV/0!</v>
          </cell>
          <cell r="CB284" t="e">
            <v>#DIV/0!</v>
          </cell>
          <cell r="CC284" t="e">
            <v>#DIV/0!</v>
          </cell>
          <cell r="CD284" t="e">
            <v>#DIV/0!</v>
          </cell>
          <cell r="CE284" t="e">
            <v>#DIV/0!</v>
          </cell>
          <cell r="CF284" t="e">
            <v>#DIV/0!</v>
          </cell>
          <cell r="CG284" t="e">
            <v>#DIV/0!</v>
          </cell>
          <cell r="CH284" t="e">
            <v>#DIV/0!</v>
          </cell>
          <cell r="CI284" t="e">
            <v>#DIV/0!</v>
          </cell>
          <cell r="CJ284" t="e">
            <v>#DIV/0!</v>
          </cell>
          <cell r="CK284" t="e">
            <v>#DIV/0!</v>
          </cell>
          <cell r="CL284" t="e">
            <v>#DIV/0!</v>
          </cell>
        </row>
        <row r="285">
          <cell r="A285">
            <v>51112</v>
          </cell>
          <cell r="B285" t="str">
            <v>51112 Vacation</v>
          </cell>
          <cell r="C285">
            <v>0</v>
          </cell>
          <cell r="D285">
            <v>0</v>
          </cell>
          <cell r="E285" t="e">
            <v>#DIV/0!</v>
          </cell>
          <cell r="F285" t="e">
            <v>#DIV/0!</v>
          </cell>
          <cell r="G285" t="e">
            <v>#DIV/0!</v>
          </cell>
          <cell r="H285" t="e">
            <v>#DIV/0!</v>
          </cell>
          <cell r="I285" t="e">
            <v>#DIV/0!</v>
          </cell>
          <cell r="J285" t="e">
            <v>#DIV/0!</v>
          </cell>
          <cell r="K285" t="e">
            <v>#DIV/0!</v>
          </cell>
          <cell r="L285" t="e">
            <v>#DIV/0!</v>
          </cell>
          <cell r="M285" t="e">
            <v>#DIV/0!</v>
          </cell>
          <cell r="N285" t="e">
            <v>#DIV/0!</v>
          </cell>
          <cell r="O285" t="e">
            <v>#DIV/0!</v>
          </cell>
          <cell r="P285" t="e">
            <v>#DIV/0!</v>
          </cell>
          <cell r="Q285" t="e">
            <v>#DIV/0!</v>
          </cell>
          <cell r="R285" t="e">
            <v>#DIV/0!</v>
          </cell>
          <cell r="S285" t="e">
            <v>#DIV/0!</v>
          </cell>
          <cell r="T285" t="e">
            <v>#DIV/0!</v>
          </cell>
          <cell r="U285" t="e">
            <v>#DIV/0!</v>
          </cell>
          <cell r="V285" t="e">
            <v>#DIV/0!</v>
          </cell>
          <cell r="W285" t="e">
            <v>#DIV/0!</v>
          </cell>
          <cell r="X285" t="e">
            <v>#DIV/0!</v>
          </cell>
          <cell r="Y285" t="e">
            <v>#DIV/0!</v>
          </cell>
          <cell r="Z285" t="e">
            <v>#DIV/0!</v>
          </cell>
          <cell r="AA285" t="e">
            <v>#DIV/0!</v>
          </cell>
          <cell r="AB285" t="e">
            <v>#DIV/0!</v>
          </cell>
          <cell r="AC285" t="e">
            <v>#DIV/0!</v>
          </cell>
          <cell r="AD285" t="e">
            <v>#DIV/0!</v>
          </cell>
          <cell r="AE285" t="e">
            <v>#DIV/0!</v>
          </cell>
          <cell r="AF285" t="e">
            <v>#DIV/0!</v>
          </cell>
          <cell r="AG285" t="e">
            <v>#DIV/0!</v>
          </cell>
          <cell r="AH285" t="e">
            <v>#DIV/0!</v>
          </cell>
          <cell r="AI285" t="e">
            <v>#DIV/0!</v>
          </cell>
          <cell r="AJ285" t="e">
            <v>#DIV/0!</v>
          </cell>
          <cell r="AK285" t="e">
            <v>#DIV/0!</v>
          </cell>
          <cell r="AL285" t="e">
            <v>#DIV/0!</v>
          </cell>
          <cell r="AM285" t="e">
            <v>#DIV/0!</v>
          </cell>
          <cell r="AN285" t="e">
            <v>#DIV/0!</v>
          </cell>
          <cell r="AO285" t="e">
            <v>#DIV/0!</v>
          </cell>
          <cell r="AP285" t="e">
            <v>#DIV/0!</v>
          </cell>
          <cell r="AQ285" t="e">
            <v>#DIV/0!</v>
          </cell>
          <cell r="AR285" t="e">
            <v>#DIV/0!</v>
          </cell>
          <cell r="AS285" t="e">
            <v>#DIV/0!</v>
          </cell>
          <cell r="AT285" t="e">
            <v>#DIV/0!</v>
          </cell>
          <cell r="AU285" t="e">
            <v>#DIV/0!</v>
          </cell>
          <cell r="AV285" t="e">
            <v>#DIV/0!</v>
          </cell>
          <cell r="AW285" t="e">
            <v>#DIV/0!</v>
          </cell>
          <cell r="AX285" t="e">
            <v>#DIV/0!</v>
          </cell>
          <cell r="AY285" t="e">
            <v>#DIV/0!</v>
          </cell>
          <cell r="AZ285" t="e">
            <v>#DIV/0!</v>
          </cell>
          <cell r="BA285" t="e">
            <v>#DIV/0!</v>
          </cell>
          <cell r="BB285" t="e">
            <v>#DIV/0!</v>
          </cell>
          <cell r="BC285" t="e">
            <v>#DIV/0!</v>
          </cell>
          <cell r="BD285" t="e">
            <v>#DIV/0!</v>
          </cell>
          <cell r="BE285" t="e">
            <v>#DIV/0!</v>
          </cell>
          <cell r="BF285" t="e">
            <v>#DIV/0!</v>
          </cell>
          <cell r="BG285" t="e">
            <v>#DIV/0!</v>
          </cell>
          <cell r="BH285" t="e">
            <v>#DIV/0!</v>
          </cell>
          <cell r="BI285" t="e">
            <v>#DIV/0!</v>
          </cell>
          <cell r="BJ285" t="e">
            <v>#DIV/0!</v>
          </cell>
          <cell r="BK285" t="e">
            <v>#DIV/0!</v>
          </cell>
          <cell r="BL285" t="e">
            <v>#DIV/0!</v>
          </cell>
          <cell r="BM285" t="e">
            <v>#DIV/0!</v>
          </cell>
          <cell r="BN285" t="e">
            <v>#DIV/0!</v>
          </cell>
          <cell r="BO285" t="e">
            <v>#DIV/0!</v>
          </cell>
          <cell r="BP285" t="e">
            <v>#DIV/0!</v>
          </cell>
          <cell r="BR285" t="e">
            <v>#DIV/0!</v>
          </cell>
          <cell r="BS285" t="e">
            <v>#DIV/0!</v>
          </cell>
          <cell r="BT285" t="e">
            <v>#DIV/0!</v>
          </cell>
          <cell r="BU285" t="e">
            <v>#DIV/0!</v>
          </cell>
          <cell r="BV285" t="e">
            <v>#DIV/0!</v>
          </cell>
          <cell r="BW285" t="e">
            <v>#DIV/0!</v>
          </cell>
          <cell r="BX285" t="e">
            <v>#DIV/0!</v>
          </cell>
          <cell r="BY285" t="e">
            <v>#DIV/0!</v>
          </cell>
          <cell r="BZ285" t="e">
            <v>#DIV/0!</v>
          </cell>
          <cell r="CA285" t="e">
            <v>#DIV/0!</v>
          </cell>
          <cell r="CB285" t="e">
            <v>#DIV/0!</v>
          </cell>
          <cell r="CC285" t="e">
            <v>#DIV/0!</v>
          </cell>
          <cell r="CD285" t="e">
            <v>#DIV/0!</v>
          </cell>
          <cell r="CE285" t="e">
            <v>#DIV/0!</v>
          </cell>
          <cell r="CF285" t="e">
            <v>#DIV/0!</v>
          </cell>
          <cell r="CG285" t="e">
            <v>#DIV/0!</v>
          </cell>
          <cell r="CH285" t="e">
            <v>#DIV/0!</v>
          </cell>
          <cell r="CI285" t="e">
            <v>#DIV/0!</v>
          </cell>
          <cell r="CJ285" t="e">
            <v>#DIV/0!</v>
          </cell>
          <cell r="CK285" t="e">
            <v>#DIV/0!</v>
          </cell>
          <cell r="CL285" t="e">
            <v>#DIV/0!</v>
          </cell>
        </row>
        <row r="286">
          <cell r="A286">
            <v>51113</v>
          </cell>
          <cell r="B286" t="str">
            <v>51113 Professional Days</v>
          </cell>
          <cell r="C286">
            <v>0</v>
          </cell>
          <cell r="D286">
            <v>0</v>
          </cell>
          <cell r="E286" t="e">
            <v>#DIV/0!</v>
          </cell>
          <cell r="F286" t="e">
            <v>#DIV/0!</v>
          </cell>
          <cell r="G286" t="e">
            <v>#DIV/0!</v>
          </cell>
          <cell r="H286" t="e">
            <v>#DIV/0!</v>
          </cell>
          <cell r="I286" t="e">
            <v>#DIV/0!</v>
          </cell>
          <cell r="J286" t="e">
            <v>#DIV/0!</v>
          </cell>
          <cell r="K286" t="e">
            <v>#DIV/0!</v>
          </cell>
          <cell r="L286" t="e">
            <v>#DIV/0!</v>
          </cell>
          <cell r="M286" t="e">
            <v>#DIV/0!</v>
          </cell>
          <cell r="N286" t="e">
            <v>#DIV/0!</v>
          </cell>
          <cell r="O286" t="e">
            <v>#DIV/0!</v>
          </cell>
          <cell r="P286" t="e">
            <v>#DIV/0!</v>
          </cell>
          <cell r="Q286" t="e">
            <v>#DIV/0!</v>
          </cell>
          <cell r="R286" t="e">
            <v>#DIV/0!</v>
          </cell>
          <cell r="S286" t="e">
            <v>#DIV/0!</v>
          </cell>
          <cell r="T286" t="e">
            <v>#DIV/0!</v>
          </cell>
          <cell r="U286" t="e">
            <v>#DIV/0!</v>
          </cell>
          <cell r="V286" t="e">
            <v>#DIV/0!</v>
          </cell>
          <cell r="W286" t="e">
            <v>#DIV/0!</v>
          </cell>
          <cell r="X286" t="e">
            <v>#DIV/0!</v>
          </cell>
          <cell r="Y286" t="e">
            <v>#DIV/0!</v>
          </cell>
          <cell r="Z286" t="e">
            <v>#DIV/0!</v>
          </cell>
          <cell r="AA286" t="e">
            <v>#DIV/0!</v>
          </cell>
          <cell r="AB286" t="e">
            <v>#DIV/0!</v>
          </cell>
          <cell r="AC286" t="e">
            <v>#DIV/0!</v>
          </cell>
          <cell r="AD286" t="e">
            <v>#DIV/0!</v>
          </cell>
          <cell r="AE286" t="e">
            <v>#DIV/0!</v>
          </cell>
          <cell r="AF286" t="e">
            <v>#DIV/0!</v>
          </cell>
          <cell r="AG286" t="e">
            <v>#DIV/0!</v>
          </cell>
          <cell r="AH286" t="e">
            <v>#DIV/0!</v>
          </cell>
          <cell r="AI286" t="e">
            <v>#DIV/0!</v>
          </cell>
          <cell r="AJ286" t="e">
            <v>#DIV/0!</v>
          </cell>
          <cell r="AK286" t="e">
            <v>#DIV/0!</v>
          </cell>
          <cell r="AL286" t="e">
            <v>#DIV/0!</v>
          </cell>
          <cell r="AM286" t="e">
            <v>#DIV/0!</v>
          </cell>
          <cell r="AN286" t="e">
            <v>#DIV/0!</v>
          </cell>
          <cell r="AO286" t="e">
            <v>#DIV/0!</v>
          </cell>
          <cell r="AP286" t="e">
            <v>#DIV/0!</v>
          </cell>
          <cell r="AQ286" t="e">
            <v>#DIV/0!</v>
          </cell>
          <cell r="AR286" t="e">
            <v>#DIV/0!</v>
          </cell>
          <cell r="AS286" t="e">
            <v>#DIV/0!</v>
          </cell>
          <cell r="AT286" t="e">
            <v>#DIV/0!</v>
          </cell>
          <cell r="AU286" t="e">
            <v>#DIV/0!</v>
          </cell>
          <cell r="AV286" t="e">
            <v>#DIV/0!</v>
          </cell>
          <cell r="AW286" t="e">
            <v>#DIV/0!</v>
          </cell>
          <cell r="AX286" t="e">
            <v>#DIV/0!</v>
          </cell>
          <cell r="AY286" t="e">
            <v>#DIV/0!</v>
          </cell>
          <cell r="AZ286" t="e">
            <v>#DIV/0!</v>
          </cell>
          <cell r="BA286" t="e">
            <v>#DIV/0!</v>
          </cell>
          <cell r="BB286" t="e">
            <v>#DIV/0!</v>
          </cell>
          <cell r="BC286" t="e">
            <v>#DIV/0!</v>
          </cell>
          <cell r="BD286" t="e">
            <v>#DIV/0!</v>
          </cell>
          <cell r="BE286" t="e">
            <v>#DIV/0!</v>
          </cell>
          <cell r="BF286" t="e">
            <v>#DIV/0!</v>
          </cell>
          <cell r="BG286" t="e">
            <v>#DIV/0!</v>
          </cell>
          <cell r="BH286" t="e">
            <v>#DIV/0!</v>
          </cell>
          <cell r="BI286" t="e">
            <v>#DIV/0!</v>
          </cell>
          <cell r="BJ286" t="e">
            <v>#DIV/0!</v>
          </cell>
          <cell r="BK286" t="e">
            <v>#DIV/0!</v>
          </cell>
          <cell r="BL286" t="e">
            <v>#DIV/0!</v>
          </cell>
          <cell r="BM286" t="e">
            <v>#DIV/0!</v>
          </cell>
          <cell r="BN286" t="e">
            <v>#DIV/0!</v>
          </cell>
          <cell r="BO286" t="e">
            <v>#DIV/0!</v>
          </cell>
          <cell r="BP286" t="e">
            <v>#DIV/0!</v>
          </cell>
          <cell r="BR286" t="e">
            <v>#DIV/0!</v>
          </cell>
          <cell r="BS286" t="e">
            <v>#DIV/0!</v>
          </cell>
          <cell r="BT286" t="e">
            <v>#DIV/0!</v>
          </cell>
          <cell r="BU286" t="e">
            <v>#DIV/0!</v>
          </cell>
          <cell r="BV286" t="e">
            <v>#DIV/0!</v>
          </cell>
          <cell r="BW286" t="e">
            <v>#DIV/0!</v>
          </cell>
          <cell r="BX286" t="e">
            <v>#DIV/0!</v>
          </cell>
          <cell r="BY286" t="e">
            <v>#DIV/0!</v>
          </cell>
          <cell r="BZ286" t="e">
            <v>#DIV/0!</v>
          </cell>
          <cell r="CA286" t="e">
            <v>#DIV/0!</v>
          </cell>
          <cell r="CB286" t="e">
            <v>#DIV/0!</v>
          </cell>
          <cell r="CC286" t="e">
            <v>#DIV/0!</v>
          </cell>
          <cell r="CD286" t="e">
            <v>#DIV/0!</v>
          </cell>
          <cell r="CE286" t="e">
            <v>#DIV/0!</v>
          </cell>
          <cell r="CF286" t="e">
            <v>#DIV/0!</v>
          </cell>
          <cell r="CG286" t="e">
            <v>#DIV/0!</v>
          </cell>
          <cell r="CH286" t="e">
            <v>#DIV/0!</v>
          </cell>
          <cell r="CI286" t="e">
            <v>#DIV/0!</v>
          </cell>
          <cell r="CJ286" t="e">
            <v>#DIV/0!</v>
          </cell>
          <cell r="CK286" t="e">
            <v>#DIV/0!</v>
          </cell>
          <cell r="CL286" t="e">
            <v>#DIV/0!</v>
          </cell>
        </row>
        <row r="287">
          <cell r="A287">
            <v>51114</v>
          </cell>
          <cell r="B287" t="str">
            <v>51114 Holiday</v>
          </cell>
          <cell r="C287">
            <v>0</v>
          </cell>
          <cell r="D287">
            <v>0</v>
          </cell>
          <cell r="E287" t="e">
            <v>#DIV/0!</v>
          </cell>
          <cell r="F287" t="e">
            <v>#DIV/0!</v>
          </cell>
          <cell r="G287" t="e">
            <v>#DIV/0!</v>
          </cell>
          <cell r="H287" t="e">
            <v>#DIV/0!</v>
          </cell>
          <cell r="I287" t="e">
            <v>#DIV/0!</v>
          </cell>
          <cell r="J287" t="e">
            <v>#DIV/0!</v>
          </cell>
          <cell r="K287" t="e">
            <v>#DIV/0!</v>
          </cell>
          <cell r="L287" t="e">
            <v>#DIV/0!</v>
          </cell>
          <cell r="M287" t="e">
            <v>#DIV/0!</v>
          </cell>
          <cell r="N287" t="e">
            <v>#DIV/0!</v>
          </cell>
          <cell r="O287" t="e">
            <v>#DIV/0!</v>
          </cell>
          <cell r="P287" t="e">
            <v>#DIV/0!</v>
          </cell>
          <cell r="Q287" t="e">
            <v>#DIV/0!</v>
          </cell>
          <cell r="R287" t="e">
            <v>#DIV/0!</v>
          </cell>
          <cell r="S287" t="e">
            <v>#DIV/0!</v>
          </cell>
          <cell r="T287" t="e">
            <v>#DIV/0!</v>
          </cell>
          <cell r="U287" t="e">
            <v>#DIV/0!</v>
          </cell>
          <cell r="V287" t="e">
            <v>#DIV/0!</v>
          </cell>
          <cell r="W287" t="e">
            <v>#DIV/0!</v>
          </cell>
          <cell r="X287" t="e">
            <v>#DIV/0!</v>
          </cell>
          <cell r="Y287" t="e">
            <v>#DIV/0!</v>
          </cell>
          <cell r="Z287" t="e">
            <v>#DIV/0!</v>
          </cell>
          <cell r="AA287" t="e">
            <v>#DIV/0!</v>
          </cell>
          <cell r="AB287" t="e">
            <v>#DIV/0!</v>
          </cell>
          <cell r="AC287" t="e">
            <v>#DIV/0!</v>
          </cell>
          <cell r="AD287" t="e">
            <v>#DIV/0!</v>
          </cell>
          <cell r="AE287" t="e">
            <v>#DIV/0!</v>
          </cell>
          <cell r="AF287" t="e">
            <v>#DIV/0!</v>
          </cell>
          <cell r="AG287" t="e">
            <v>#DIV/0!</v>
          </cell>
          <cell r="AH287" t="e">
            <v>#DIV/0!</v>
          </cell>
          <cell r="AI287" t="e">
            <v>#DIV/0!</v>
          </cell>
          <cell r="AJ287" t="e">
            <v>#DIV/0!</v>
          </cell>
          <cell r="AK287" t="e">
            <v>#DIV/0!</v>
          </cell>
          <cell r="AL287" t="e">
            <v>#DIV/0!</v>
          </cell>
          <cell r="AM287" t="e">
            <v>#DIV/0!</v>
          </cell>
          <cell r="AN287" t="e">
            <v>#DIV/0!</v>
          </cell>
          <cell r="AO287" t="e">
            <v>#DIV/0!</v>
          </cell>
          <cell r="AP287" t="e">
            <v>#DIV/0!</v>
          </cell>
          <cell r="AQ287" t="e">
            <v>#DIV/0!</v>
          </cell>
          <cell r="AR287" t="e">
            <v>#DIV/0!</v>
          </cell>
          <cell r="AS287" t="e">
            <v>#DIV/0!</v>
          </cell>
          <cell r="AT287" t="e">
            <v>#DIV/0!</v>
          </cell>
          <cell r="AU287" t="e">
            <v>#DIV/0!</v>
          </cell>
          <cell r="AV287" t="e">
            <v>#DIV/0!</v>
          </cell>
          <cell r="AW287" t="e">
            <v>#DIV/0!</v>
          </cell>
          <cell r="AX287" t="e">
            <v>#DIV/0!</v>
          </cell>
          <cell r="AY287" t="e">
            <v>#DIV/0!</v>
          </cell>
          <cell r="AZ287" t="e">
            <v>#DIV/0!</v>
          </cell>
          <cell r="BA287" t="e">
            <v>#DIV/0!</v>
          </cell>
          <cell r="BB287" t="e">
            <v>#DIV/0!</v>
          </cell>
          <cell r="BC287" t="e">
            <v>#DIV/0!</v>
          </cell>
          <cell r="BD287" t="e">
            <v>#DIV/0!</v>
          </cell>
          <cell r="BE287" t="e">
            <v>#DIV/0!</v>
          </cell>
          <cell r="BF287" t="e">
            <v>#DIV/0!</v>
          </cell>
          <cell r="BG287" t="e">
            <v>#DIV/0!</v>
          </cell>
          <cell r="BH287" t="e">
            <v>#DIV/0!</v>
          </cell>
          <cell r="BI287" t="e">
            <v>#DIV/0!</v>
          </cell>
          <cell r="BJ287" t="e">
            <v>#DIV/0!</v>
          </cell>
          <cell r="BK287" t="e">
            <v>#DIV/0!</v>
          </cell>
          <cell r="BL287" t="e">
            <v>#DIV/0!</v>
          </cell>
          <cell r="BM287" t="e">
            <v>#DIV/0!</v>
          </cell>
          <cell r="BN287" t="e">
            <v>#DIV/0!</v>
          </cell>
          <cell r="BO287" t="e">
            <v>#DIV/0!</v>
          </cell>
          <cell r="BP287" t="e">
            <v>#DIV/0!</v>
          </cell>
          <cell r="BR287" t="e">
            <v>#DIV/0!</v>
          </cell>
          <cell r="BS287" t="e">
            <v>#DIV/0!</v>
          </cell>
          <cell r="BT287" t="e">
            <v>#DIV/0!</v>
          </cell>
          <cell r="BU287" t="e">
            <v>#DIV/0!</v>
          </cell>
          <cell r="BV287" t="e">
            <v>#DIV/0!</v>
          </cell>
          <cell r="BW287" t="e">
            <v>#DIV/0!</v>
          </cell>
          <cell r="BX287" t="e">
            <v>#DIV/0!</v>
          </cell>
          <cell r="BY287" t="e">
            <v>#DIV/0!</v>
          </cell>
          <cell r="BZ287" t="e">
            <v>#DIV/0!</v>
          </cell>
          <cell r="CA287" t="e">
            <v>#DIV/0!</v>
          </cell>
          <cell r="CB287" t="e">
            <v>#DIV/0!</v>
          </cell>
          <cell r="CC287" t="e">
            <v>#DIV/0!</v>
          </cell>
          <cell r="CD287" t="e">
            <v>#DIV/0!</v>
          </cell>
          <cell r="CE287" t="e">
            <v>#DIV/0!</v>
          </cell>
          <cell r="CF287" t="e">
            <v>#DIV/0!</v>
          </cell>
          <cell r="CG287" t="e">
            <v>#DIV/0!</v>
          </cell>
          <cell r="CH287" t="e">
            <v>#DIV/0!</v>
          </cell>
          <cell r="CI287" t="e">
            <v>#DIV/0!</v>
          </cell>
          <cell r="CJ287" t="e">
            <v>#DIV/0!</v>
          </cell>
          <cell r="CK287" t="e">
            <v>#DIV/0!</v>
          </cell>
          <cell r="CL287" t="e">
            <v>#DIV/0!</v>
          </cell>
        </row>
        <row r="288">
          <cell r="A288">
            <v>51115</v>
          </cell>
          <cell r="B288" t="str">
            <v>51115 Salaries - Substitutes</v>
          </cell>
          <cell r="C288">
            <v>0</v>
          </cell>
          <cell r="D288">
            <v>0</v>
          </cell>
          <cell r="E288" t="e">
            <v>#DIV/0!</v>
          </cell>
          <cell r="F288" t="e">
            <v>#DIV/0!</v>
          </cell>
          <cell r="G288" t="e">
            <v>#DIV/0!</v>
          </cell>
          <cell r="H288" t="e">
            <v>#DIV/0!</v>
          </cell>
          <cell r="I288" t="e">
            <v>#DIV/0!</v>
          </cell>
          <cell r="J288" t="e">
            <v>#DIV/0!</v>
          </cell>
          <cell r="K288" t="e">
            <v>#DIV/0!</v>
          </cell>
          <cell r="L288" t="e">
            <v>#DIV/0!</v>
          </cell>
          <cell r="M288" t="e">
            <v>#DIV/0!</v>
          </cell>
          <cell r="N288" t="e">
            <v>#DIV/0!</v>
          </cell>
          <cell r="O288" t="e">
            <v>#DIV/0!</v>
          </cell>
          <cell r="P288" t="e">
            <v>#DIV/0!</v>
          </cell>
          <cell r="Q288" t="e">
            <v>#DIV/0!</v>
          </cell>
          <cell r="R288" t="e">
            <v>#DIV/0!</v>
          </cell>
          <cell r="S288" t="e">
            <v>#DIV/0!</v>
          </cell>
          <cell r="T288" t="e">
            <v>#DIV/0!</v>
          </cell>
          <cell r="U288" t="e">
            <v>#DIV/0!</v>
          </cell>
          <cell r="V288" t="e">
            <v>#DIV/0!</v>
          </cell>
          <cell r="W288" t="e">
            <v>#DIV/0!</v>
          </cell>
          <cell r="X288" t="e">
            <v>#DIV/0!</v>
          </cell>
          <cell r="Y288" t="e">
            <v>#DIV/0!</v>
          </cell>
          <cell r="Z288" t="e">
            <v>#DIV/0!</v>
          </cell>
          <cell r="AA288" t="e">
            <v>#DIV/0!</v>
          </cell>
          <cell r="AB288" t="e">
            <v>#DIV/0!</v>
          </cell>
          <cell r="AC288" t="e">
            <v>#DIV/0!</v>
          </cell>
          <cell r="AD288" t="e">
            <v>#DIV/0!</v>
          </cell>
          <cell r="AE288" t="e">
            <v>#DIV/0!</v>
          </cell>
          <cell r="AF288" t="e">
            <v>#DIV/0!</v>
          </cell>
          <cell r="AG288" t="e">
            <v>#DIV/0!</v>
          </cell>
          <cell r="AH288" t="e">
            <v>#DIV/0!</v>
          </cell>
          <cell r="AI288" t="e">
            <v>#DIV/0!</v>
          </cell>
          <cell r="AJ288" t="e">
            <v>#DIV/0!</v>
          </cell>
          <cell r="AK288" t="e">
            <v>#DIV/0!</v>
          </cell>
          <cell r="AL288" t="e">
            <v>#DIV/0!</v>
          </cell>
          <cell r="AM288" t="e">
            <v>#DIV/0!</v>
          </cell>
          <cell r="AN288" t="e">
            <v>#DIV/0!</v>
          </cell>
          <cell r="AO288" t="e">
            <v>#DIV/0!</v>
          </cell>
          <cell r="AP288" t="e">
            <v>#DIV/0!</v>
          </cell>
          <cell r="AQ288" t="e">
            <v>#DIV/0!</v>
          </cell>
          <cell r="AR288" t="e">
            <v>#DIV/0!</v>
          </cell>
          <cell r="AS288" t="e">
            <v>#DIV/0!</v>
          </cell>
          <cell r="AT288" t="e">
            <v>#DIV/0!</v>
          </cell>
          <cell r="AU288" t="e">
            <v>#DIV/0!</v>
          </cell>
          <cell r="AV288" t="e">
            <v>#DIV/0!</v>
          </cell>
          <cell r="AW288" t="e">
            <v>#DIV/0!</v>
          </cell>
          <cell r="AX288" t="e">
            <v>#DIV/0!</v>
          </cell>
          <cell r="AY288" t="e">
            <v>#DIV/0!</v>
          </cell>
          <cell r="AZ288" t="e">
            <v>#DIV/0!</v>
          </cell>
          <cell r="BA288" t="e">
            <v>#DIV/0!</v>
          </cell>
          <cell r="BB288" t="e">
            <v>#DIV/0!</v>
          </cell>
          <cell r="BC288" t="e">
            <v>#DIV/0!</v>
          </cell>
          <cell r="BD288" t="e">
            <v>#DIV/0!</v>
          </cell>
          <cell r="BE288" t="e">
            <v>#DIV/0!</v>
          </cell>
          <cell r="BF288" t="e">
            <v>#DIV/0!</v>
          </cell>
          <cell r="BG288" t="e">
            <v>#DIV/0!</v>
          </cell>
          <cell r="BH288" t="e">
            <v>#DIV/0!</v>
          </cell>
          <cell r="BI288" t="e">
            <v>#DIV/0!</v>
          </cell>
          <cell r="BJ288" t="e">
            <v>#DIV/0!</v>
          </cell>
          <cell r="BK288" t="e">
            <v>#DIV/0!</v>
          </cell>
          <cell r="BL288" t="e">
            <v>#DIV/0!</v>
          </cell>
          <cell r="BM288" t="e">
            <v>#DIV/0!</v>
          </cell>
          <cell r="BN288" t="e">
            <v>#DIV/0!</v>
          </cell>
          <cell r="BO288" t="e">
            <v>#DIV/0!</v>
          </cell>
          <cell r="BP288" t="e">
            <v>#DIV/0!</v>
          </cell>
          <cell r="BR288" t="e">
            <v>#DIV/0!</v>
          </cell>
          <cell r="BS288" t="e">
            <v>#DIV/0!</v>
          </cell>
          <cell r="BT288" t="e">
            <v>#DIV/0!</v>
          </cell>
          <cell r="BU288" t="e">
            <v>#DIV/0!</v>
          </cell>
          <cell r="BV288" t="e">
            <v>#DIV/0!</v>
          </cell>
          <cell r="BW288" t="e">
            <v>#DIV/0!</v>
          </cell>
          <cell r="BX288" t="e">
            <v>#DIV/0!</v>
          </cell>
          <cell r="BY288" t="e">
            <v>#DIV/0!</v>
          </cell>
          <cell r="BZ288" t="e">
            <v>#DIV/0!</v>
          </cell>
          <cell r="CA288" t="e">
            <v>#DIV/0!</v>
          </cell>
          <cell r="CB288" t="e">
            <v>#DIV/0!</v>
          </cell>
          <cell r="CC288" t="e">
            <v>#DIV/0!</v>
          </cell>
          <cell r="CD288" t="e">
            <v>#DIV/0!</v>
          </cell>
          <cell r="CE288" t="e">
            <v>#DIV/0!</v>
          </cell>
          <cell r="CF288" t="e">
            <v>#DIV/0!</v>
          </cell>
          <cell r="CG288" t="e">
            <v>#DIV/0!</v>
          </cell>
          <cell r="CH288" t="e">
            <v>#DIV/0!</v>
          </cell>
          <cell r="CI288" t="e">
            <v>#DIV/0!</v>
          </cell>
          <cell r="CJ288" t="e">
            <v>#DIV/0!</v>
          </cell>
          <cell r="CK288" t="e">
            <v>#DIV/0!</v>
          </cell>
          <cell r="CL288" t="e">
            <v>#DIV/0!</v>
          </cell>
        </row>
        <row r="289">
          <cell r="A289">
            <v>51131</v>
          </cell>
          <cell r="B289" t="str">
            <v>51131 Differential Pay</v>
          </cell>
          <cell r="C289">
            <v>0</v>
          </cell>
          <cell r="D289">
            <v>0</v>
          </cell>
          <cell r="E289" t="e">
            <v>#DIV/0!</v>
          </cell>
          <cell r="F289" t="e">
            <v>#DIV/0!</v>
          </cell>
          <cell r="G289" t="e">
            <v>#DIV/0!</v>
          </cell>
          <cell r="H289" t="e">
            <v>#DIV/0!</v>
          </cell>
          <cell r="I289" t="e">
            <v>#DIV/0!</v>
          </cell>
          <cell r="J289" t="e">
            <v>#DIV/0!</v>
          </cell>
          <cell r="K289" t="e">
            <v>#DIV/0!</v>
          </cell>
          <cell r="L289" t="e">
            <v>#DIV/0!</v>
          </cell>
          <cell r="M289" t="e">
            <v>#DIV/0!</v>
          </cell>
          <cell r="N289" t="e">
            <v>#DIV/0!</v>
          </cell>
          <cell r="O289" t="e">
            <v>#DIV/0!</v>
          </cell>
          <cell r="P289" t="e">
            <v>#DIV/0!</v>
          </cell>
          <cell r="Q289" t="e">
            <v>#DIV/0!</v>
          </cell>
          <cell r="R289" t="e">
            <v>#DIV/0!</v>
          </cell>
          <cell r="S289" t="e">
            <v>#DIV/0!</v>
          </cell>
          <cell r="T289" t="e">
            <v>#DIV/0!</v>
          </cell>
          <cell r="U289" t="e">
            <v>#DIV/0!</v>
          </cell>
          <cell r="V289" t="e">
            <v>#DIV/0!</v>
          </cell>
          <cell r="W289" t="e">
            <v>#DIV/0!</v>
          </cell>
          <cell r="X289" t="e">
            <v>#DIV/0!</v>
          </cell>
          <cell r="Y289" t="e">
            <v>#DIV/0!</v>
          </cell>
          <cell r="Z289" t="e">
            <v>#DIV/0!</v>
          </cell>
          <cell r="AA289" t="e">
            <v>#DIV/0!</v>
          </cell>
          <cell r="AB289" t="e">
            <v>#DIV/0!</v>
          </cell>
          <cell r="AC289" t="e">
            <v>#DIV/0!</v>
          </cell>
          <cell r="AD289" t="e">
            <v>#DIV/0!</v>
          </cell>
          <cell r="AE289" t="e">
            <v>#DIV/0!</v>
          </cell>
          <cell r="AF289" t="e">
            <v>#DIV/0!</v>
          </cell>
          <cell r="AG289" t="e">
            <v>#DIV/0!</v>
          </cell>
          <cell r="AH289" t="e">
            <v>#DIV/0!</v>
          </cell>
          <cell r="AI289" t="e">
            <v>#DIV/0!</v>
          </cell>
          <cell r="AJ289" t="e">
            <v>#DIV/0!</v>
          </cell>
          <cell r="AK289" t="e">
            <v>#DIV/0!</v>
          </cell>
          <cell r="AL289" t="e">
            <v>#DIV/0!</v>
          </cell>
          <cell r="AM289" t="e">
            <v>#DIV/0!</v>
          </cell>
          <cell r="AN289" t="e">
            <v>#DIV/0!</v>
          </cell>
          <cell r="AO289" t="e">
            <v>#DIV/0!</v>
          </cell>
          <cell r="AP289" t="e">
            <v>#DIV/0!</v>
          </cell>
          <cell r="AQ289" t="e">
            <v>#DIV/0!</v>
          </cell>
          <cell r="AR289" t="e">
            <v>#DIV/0!</v>
          </cell>
          <cell r="AS289" t="e">
            <v>#DIV/0!</v>
          </cell>
          <cell r="AT289" t="e">
            <v>#DIV/0!</v>
          </cell>
          <cell r="AU289" t="e">
            <v>#DIV/0!</v>
          </cell>
          <cell r="AV289" t="e">
            <v>#DIV/0!</v>
          </cell>
          <cell r="AW289" t="e">
            <v>#DIV/0!</v>
          </cell>
          <cell r="AX289" t="e">
            <v>#DIV/0!</v>
          </cell>
          <cell r="AY289" t="e">
            <v>#DIV/0!</v>
          </cell>
          <cell r="AZ289" t="e">
            <v>#DIV/0!</v>
          </cell>
          <cell r="BA289" t="e">
            <v>#DIV/0!</v>
          </cell>
          <cell r="BB289" t="e">
            <v>#DIV/0!</v>
          </cell>
          <cell r="BC289" t="e">
            <v>#DIV/0!</v>
          </cell>
          <cell r="BD289" t="e">
            <v>#DIV/0!</v>
          </cell>
          <cell r="BE289" t="e">
            <v>#DIV/0!</v>
          </cell>
          <cell r="BF289" t="e">
            <v>#DIV/0!</v>
          </cell>
          <cell r="BG289" t="e">
            <v>#DIV/0!</v>
          </cell>
          <cell r="BH289" t="e">
            <v>#DIV/0!</v>
          </cell>
          <cell r="BI289" t="e">
            <v>#DIV/0!</v>
          </cell>
          <cell r="BJ289" t="e">
            <v>#DIV/0!</v>
          </cell>
          <cell r="BK289" t="e">
            <v>#DIV/0!</v>
          </cell>
          <cell r="BL289" t="e">
            <v>#DIV/0!</v>
          </cell>
          <cell r="BM289" t="e">
            <v>#DIV/0!</v>
          </cell>
          <cell r="BN289" t="e">
            <v>#DIV/0!</v>
          </cell>
          <cell r="BO289" t="e">
            <v>#DIV/0!</v>
          </cell>
          <cell r="BP289" t="e">
            <v>#DIV/0!</v>
          </cell>
          <cell r="BR289" t="e">
            <v>#DIV/0!</v>
          </cell>
          <cell r="BS289" t="e">
            <v>#DIV/0!</v>
          </cell>
          <cell r="BT289" t="e">
            <v>#DIV/0!</v>
          </cell>
          <cell r="BU289" t="e">
            <v>#DIV/0!</v>
          </cell>
          <cell r="BV289" t="e">
            <v>#DIV/0!</v>
          </cell>
          <cell r="BW289" t="e">
            <v>#DIV/0!</v>
          </cell>
          <cell r="BX289" t="e">
            <v>#DIV/0!</v>
          </cell>
          <cell r="BY289" t="e">
            <v>#DIV/0!</v>
          </cell>
          <cell r="BZ289" t="e">
            <v>#DIV/0!</v>
          </cell>
          <cell r="CA289" t="e">
            <v>#DIV/0!</v>
          </cell>
          <cell r="CB289" t="e">
            <v>#DIV/0!</v>
          </cell>
          <cell r="CC289" t="e">
            <v>#DIV/0!</v>
          </cell>
          <cell r="CD289" t="e">
            <v>#DIV/0!</v>
          </cell>
          <cell r="CE289" t="e">
            <v>#DIV/0!</v>
          </cell>
          <cell r="CF289" t="e">
            <v>#DIV/0!</v>
          </cell>
          <cell r="CG289" t="e">
            <v>#DIV/0!</v>
          </cell>
          <cell r="CH289" t="e">
            <v>#DIV/0!</v>
          </cell>
          <cell r="CI289" t="e">
            <v>#DIV/0!</v>
          </cell>
          <cell r="CJ289" t="e">
            <v>#DIV/0!</v>
          </cell>
          <cell r="CK289" t="e">
            <v>#DIV/0!</v>
          </cell>
          <cell r="CL289" t="e">
            <v>#DIV/0!</v>
          </cell>
        </row>
        <row r="290">
          <cell r="A290">
            <v>51132</v>
          </cell>
          <cell r="B290" t="str">
            <v>51132 Department Heads, House Leaders, and Systemwide Supervisors</v>
          </cell>
          <cell r="C290">
            <v>0</v>
          </cell>
          <cell r="D290">
            <v>0</v>
          </cell>
          <cell r="E290" t="e">
            <v>#DIV/0!</v>
          </cell>
          <cell r="F290" t="e">
            <v>#DIV/0!</v>
          </cell>
          <cell r="G290" t="e">
            <v>#DIV/0!</v>
          </cell>
          <cell r="H290" t="e">
            <v>#DIV/0!</v>
          </cell>
          <cell r="I290" t="e">
            <v>#DIV/0!</v>
          </cell>
          <cell r="J290" t="e">
            <v>#DIV/0!</v>
          </cell>
          <cell r="K290" t="e">
            <v>#DIV/0!</v>
          </cell>
          <cell r="L290" t="e">
            <v>#DIV/0!</v>
          </cell>
          <cell r="M290" t="e">
            <v>#DIV/0!</v>
          </cell>
          <cell r="N290" t="e">
            <v>#DIV/0!</v>
          </cell>
          <cell r="O290" t="e">
            <v>#DIV/0!</v>
          </cell>
          <cell r="P290" t="e">
            <v>#DIV/0!</v>
          </cell>
          <cell r="Q290" t="e">
            <v>#DIV/0!</v>
          </cell>
          <cell r="R290" t="e">
            <v>#DIV/0!</v>
          </cell>
          <cell r="S290" t="e">
            <v>#DIV/0!</v>
          </cell>
          <cell r="T290" t="e">
            <v>#DIV/0!</v>
          </cell>
          <cell r="U290" t="e">
            <v>#DIV/0!</v>
          </cell>
          <cell r="V290" t="e">
            <v>#DIV/0!</v>
          </cell>
          <cell r="W290" t="e">
            <v>#DIV/0!</v>
          </cell>
          <cell r="X290" t="e">
            <v>#DIV/0!</v>
          </cell>
          <cell r="Y290" t="e">
            <v>#DIV/0!</v>
          </cell>
          <cell r="Z290" t="e">
            <v>#DIV/0!</v>
          </cell>
          <cell r="AA290" t="e">
            <v>#DIV/0!</v>
          </cell>
          <cell r="AB290" t="e">
            <v>#DIV/0!</v>
          </cell>
          <cell r="AC290" t="e">
            <v>#DIV/0!</v>
          </cell>
          <cell r="AD290" t="e">
            <v>#DIV/0!</v>
          </cell>
          <cell r="AE290" t="e">
            <v>#DIV/0!</v>
          </cell>
          <cell r="AF290" t="e">
            <v>#DIV/0!</v>
          </cell>
          <cell r="AG290" t="e">
            <v>#DIV/0!</v>
          </cell>
          <cell r="AH290" t="e">
            <v>#DIV/0!</v>
          </cell>
          <cell r="AI290" t="e">
            <v>#DIV/0!</v>
          </cell>
          <cell r="AJ290" t="e">
            <v>#DIV/0!</v>
          </cell>
          <cell r="AK290" t="e">
            <v>#DIV/0!</v>
          </cell>
          <cell r="AL290" t="e">
            <v>#DIV/0!</v>
          </cell>
          <cell r="AM290" t="e">
            <v>#DIV/0!</v>
          </cell>
          <cell r="AN290" t="e">
            <v>#DIV/0!</v>
          </cell>
          <cell r="AO290" t="e">
            <v>#DIV/0!</v>
          </cell>
          <cell r="AP290" t="e">
            <v>#DIV/0!</v>
          </cell>
          <cell r="AQ290" t="e">
            <v>#DIV/0!</v>
          </cell>
          <cell r="AR290" t="e">
            <v>#DIV/0!</v>
          </cell>
          <cell r="AS290" t="e">
            <v>#DIV/0!</v>
          </cell>
          <cell r="AT290" t="e">
            <v>#DIV/0!</v>
          </cell>
          <cell r="AU290" t="e">
            <v>#DIV/0!</v>
          </cell>
          <cell r="AV290" t="e">
            <v>#DIV/0!</v>
          </cell>
          <cell r="AW290" t="e">
            <v>#DIV/0!</v>
          </cell>
          <cell r="AX290" t="e">
            <v>#DIV/0!</v>
          </cell>
          <cell r="AY290" t="e">
            <v>#DIV/0!</v>
          </cell>
          <cell r="AZ290" t="e">
            <v>#DIV/0!</v>
          </cell>
          <cell r="BA290" t="e">
            <v>#DIV/0!</v>
          </cell>
          <cell r="BB290" t="e">
            <v>#DIV/0!</v>
          </cell>
          <cell r="BC290" t="e">
            <v>#DIV/0!</v>
          </cell>
          <cell r="BD290" t="e">
            <v>#DIV/0!</v>
          </cell>
          <cell r="BE290" t="e">
            <v>#DIV/0!</v>
          </cell>
          <cell r="BF290" t="e">
            <v>#DIV/0!</v>
          </cell>
          <cell r="BG290" t="e">
            <v>#DIV/0!</v>
          </cell>
          <cell r="BH290" t="e">
            <v>#DIV/0!</v>
          </cell>
          <cell r="BI290" t="e">
            <v>#DIV/0!</v>
          </cell>
          <cell r="BJ290" t="e">
            <v>#DIV/0!</v>
          </cell>
          <cell r="BK290" t="e">
            <v>#DIV/0!</v>
          </cell>
          <cell r="BL290" t="e">
            <v>#DIV/0!</v>
          </cell>
          <cell r="BM290" t="e">
            <v>#DIV/0!</v>
          </cell>
          <cell r="BN290" t="e">
            <v>#DIV/0!</v>
          </cell>
          <cell r="BO290" t="e">
            <v>#DIV/0!</v>
          </cell>
          <cell r="BP290" t="e">
            <v>#DIV/0!</v>
          </cell>
          <cell r="BR290" t="e">
            <v>#DIV/0!</v>
          </cell>
          <cell r="BS290" t="e">
            <v>#DIV/0!</v>
          </cell>
          <cell r="BT290" t="e">
            <v>#DIV/0!</v>
          </cell>
          <cell r="BU290" t="e">
            <v>#DIV/0!</v>
          </cell>
          <cell r="BV290" t="e">
            <v>#DIV/0!</v>
          </cell>
          <cell r="BW290" t="e">
            <v>#DIV/0!</v>
          </cell>
          <cell r="BX290" t="e">
            <v>#DIV/0!</v>
          </cell>
          <cell r="BY290" t="e">
            <v>#DIV/0!</v>
          </cell>
          <cell r="BZ290" t="e">
            <v>#DIV/0!</v>
          </cell>
          <cell r="CA290" t="e">
            <v>#DIV/0!</v>
          </cell>
          <cell r="CB290" t="e">
            <v>#DIV/0!</v>
          </cell>
          <cell r="CC290" t="e">
            <v>#DIV/0!</v>
          </cell>
          <cell r="CD290" t="e">
            <v>#DIV/0!</v>
          </cell>
          <cell r="CE290" t="e">
            <v>#DIV/0!</v>
          </cell>
          <cell r="CF290" t="e">
            <v>#DIV/0!</v>
          </cell>
          <cell r="CG290" t="e">
            <v>#DIV/0!</v>
          </cell>
          <cell r="CH290" t="e">
            <v>#DIV/0!</v>
          </cell>
          <cell r="CI290" t="e">
            <v>#DIV/0!</v>
          </cell>
          <cell r="CJ290" t="e">
            <v>#DIV/0!</v>
          </cell>
          <cell r="CK290" t="e">
            <v>#DIV/0!</v>
          </cell>
          <cell r="CL290" t="e">
            <v>#DIV/0!</v>
          </cell>
        </row>
        <row r="291">
          <cell r="A291">
            <v>51133</v>
          </cell>
          <cell r="B291" t="str">
            <v>51133 Longevity (Non-Certified Only)</v>
          </cell>
          <cell r="C291">
            <v>0</v>
          </cell>
          <cell r="D291">
            <v>0</v>
          </cell>
          <cell r="E291" t="e">
            <v>#DIV/0!</v>
          </cell>
          <cell r="F291" t="e">
            <v>#DIV/0!</v>
          </cell>
          <cell r="G291" t="e">
            <v>#DIV/0!</v>
          </cell>
          <cell r="H291" t="e">
            <v>#DIV/0!</v>
          </cell>
          <cell r="I291" t="e">
            <v>#DIV/0!</v>
          </cell>
          <cell r="J291" t="e">
            <v>#DIV/0!</v>
          </cell>
          <cell r="K291" t="e">
            <v>#DIV/0!</v>
          </cell>
          <cell r="L291" t="e">
            <v>#DIV/0!</v>
          </cell>
          <cell r="M291" t="e">
            <v>#DIV/0!</v>
          </cell>
          <cell r="N291" t="e">
            <v>#DIV/0!</v>
          </cell>
          <cell r="O291" t="e">
            <v>#DIV/0!</v>
          </cell>
          <cell r="P291" t="e">
            <v>#DIV/0!</v>
          </cell>
          <cell r="Q291" t="e">
            <v>#DIV/0!</v>
          </cell>
          <cell r="R291" t="e">
            <v>#DIV/0!</v>
          </cell>
          <cell r="S291" t="e">
            <v>#DIV/0!</v>
          </cell>
          <cell r="T291" t="e">
            <v>#DIV/0!</v>
          </cell>
          <cell r="U291" t="e">
            <v>#DIV/0!</v>
          </cell>
          <cell r="V291" t="e">
            <v>#DIV/0!</v>
          </cell>
          <cell r="W291" t="e">
            <v>#DIV/0!</v>
          </cell>
          <cell r="X291" t="e">
            <v>#DIV/0!</v>
          </cell>
          <cell r="Y291" t="e">
            <v>#DIV/0!</v>
          </cell>
          <cell r="Z291" t="e">
            <v>#DIV/0!</v>
          </cell>
          <cell r="AA291" t="e">
            <v>#DIV/0!</v>
          </cell>
          <cell r="AB291" t="e">
            <v>#DIV/0!</v>
          </cell>
          <cell r="AC291" t="e">
            <v>#DIV/0!</v>
          </cell>
          <cell r="AD291" t="e">
            <v>#DIV/0!</v>
          </cell>
          <cell r="AE291" t="e">
            <v>#DIV/0!</v>
          </cell>
          <cell r="AF291" t="e">
            <v>#DIV/0!</v>
          </cell>
          <cell r="AG291" t="e">
            <v>#DIV/0!</v>
          </cell>
          <cell r="AH291" t="e">
            <v>#DIV/0!</v>
          </cell>
          <cell r="AI291" t="e">
            <v>#DIV/0!</v>
          </cell>
          <cell r="AJ291" t="e">
            <v>#DIV/0!</v>
          </cell>
          <cell r="AK291" t="e">
            <v>#DIV/0!</v>
          </cell>
          <cell r="AL291" t="e">
            <v>#DIV/0!</v>
          </cell>
          <cell r="AM291" t="e">
            <v>#DIV/0!</v>
          </cell>
          <cell r="AN291" t="e">
            <v>#DIV/0!</v>
          </cell>
          <cell r="AO291" t="e">
            <v>#DIV/0!</v>
          </cell>
          <cell r="AP291" t="e">
            <v>#DIV/0!</v>
          </cell>
          <cell r="AQ291" t="e">
            <v>#DIV/0!</v>
          </cell>
          <cell r="AR291" t="e">
            <v>#DIV/0!</v>
          </cell>
          <cell r="AS291" t="e">
            <v>#DIV/0!</v>
          </cell>
          <cell r="AT291" t="e">
            <v>#DIV/0!</v>
          </cell>
          <cell r="AU291" t="e">
            <v>#DIV/0!</v>
          </cell>
          <cell r="AV291" t="e">
            <v>#DIV/0!</v>
          </cell>
          <cell r="AW291" t="e">
            <v>#DIV/0!</v>
          </cell>
          <cell r="AX291" t="e">
            <v>#DIV/0!</v>
          </cell>
          <cell r="AY291" t="e">
            <v>#DIV/0!</v>
          </cell>
          <cell r="AZ291" t="e">
            <v>#DIV/0!</v>
          </cell>
          <cell r="BA291" t="e">
            <v>#DIV/0!</v>
          </cell>
          <cell r="BB291" t="e">
            <v>#DIV/0!</v>
          </cell>
          <cell r="BC291" t="e">
            <v>#DIV/0!</v>
          </cell>
          <cell r="BD291" t="e">
            <v>#DIV/0!</v>
          </cell>
          <cell r="BE291" t="e">
            <v>#DIV/0!</v>
          </cell>
          <cell r="BF291" t="e">
            <v>#DIV/0!</v>
          </cell>
          <cell r="BG291" t="e">
            <v>#DIV/0!</v>
          </cell>
          <cell r="BH291" t="e">
            <v>#DIV/0!</v>
          </cell>
          <cell r="BI291" t="e">
            <v>#DIV/0!</v>
          </cell>
          <cell r="BJ291" t="e">
            <v>#DIV/0!</v>
          </cell>
          <cell r="BK291" t="e">
            <v>#DIV/0!</v>
          </cell>
          <cell r="BL291" t="e">
            <v>#DIV/0!</v>
          </cell>
          <cell r="BM291" t="e">
            <v>#DIV/0!</v>
          </cell>
          <cell r="BN291" t="e">
            <v>#DIV/0!</v>
          </cell>
          <cell r="BO291" t="e">
            <v>#DIV/0!</v>
          </cell>
          <cell r="BP291" t="e">
            <v>#DIV/0!</v>
          </cell>
          <cell r="BR291" t="e">
            <v>#DIV/0!</v>
          </cell>
          <cell r="BS291" t="e">
            <v>#DIV/0!</v>
          </cell>
          <cell r="BT291" t="e">
            <v>#DIV/0!</v>
          </cell>
          <cell r="BU291" t="e">
            <v>#DIV/0!</v>
          </cell>
          <cell r="BV291" t="e">
            <v>#DIV/0!</v>
          </cell>
          <cell r="BW291" t="e">
            <v>#DIV/0!</v>
          </cell>
          <cell r="BX291" t="e">
            <v>#DIV/0!</v>
          </cell>
          <cell r="BY291" t="e">
            <v>#DIV/0!</v>
          </cell>
          <cell r="BZ291" t="e">
            <v>#DIV/0!</v>
          </cell>
          <cell r="CA291" t="e">
            <v>#DIV/0!</v>
          </cell>
          <cell r="CB291" t="e">
            <v>#DIV/0!</v>
          </cell>
          <cell r="CC291" t="e">
            <v>#DIV/0!</v>
          </cell>
          <cell r="CD291" t="e">
            <v>#DIV/0!</v>
          </cell>
          <cell r="CE291" t="e">
            <v>#DIV/0!</v>
          </cell>
          <cell r="CF291" t="e">
            <v>#DIV/0!</v>
          </cell>
          <cell r="CG291" t="e">
            <v>#DIV/0!</v>
          </cell>
          <cell r="CH291" t="e">
            <v>#DIV/0!</v>
          </cell>
          <cell r="CI291" t="e">
            <v>#DIV/0!</v>
          </cell>
          <cell r="CJ291" t="e">
            <v>#DIV/0!</v>
          </cell>
          <cell r="CK291" t="e">
            <v>#DIV/0!</v>
          </cell>
          <cell r="CL291" t="e">
            <v>#DIV/0!</v>
          </cell>
        </row>
        <row r="292">
          <cell r="A292">
            <v>51134</v>
          </cell>
          <cell r="B292" t="str">
            <v>51134 Sabbatical</v>
          </cell>
          <cell r="C292">
            <v>0</v>
          </cell>
          <cell r="D292">
            <v>0</v>
          </cell>
          <cell r="E292" t="e">
            <v>#DIV/0!</v>
          </cell>
          <cell r="F292" t="e">
            <v>#DIV/0!</v>
          </cell>
          <cell r="G292" t="e">
            <v>#DIV/0!</v>
          </cell>
          <cell r="H292" t="e">
            <v>#DIV/0!</v>
          </cell>
          <cell r="I292" t="e">
            <v>#DIV/0!</v>
          </cell>
          <cell r="J292" t="e">
            <v>#DIV/0!</v>
          </cell>
          <cell r="K292" t="e">
            <v>#DIV/0!</v>
          </cell>
          <cell r="L292" t="e">
            <v>#DIV/0!</v>
          </cell>
          <cell r="M292" t="e">
            <v>#DIV/0!</v>
          </cell>
          <cell r="N292" t="e">
            <v>#DIV/0!</v>
          </cell>
          <cell r="O292" t="e">
            <v>#DIV/0!</v>
          </cell>
          <cell r="P292" t="e">
            <v>#DIV/0!</v>
          </cell>
          <cell r="Q292" t="e">
            <v>#DIV/0!</v>
          </cell>
          <cell r="R292" t="e">
            <v>#DIV/0!</v>
          </cell>
          <cell r="S292" t="e">
            <v>#DIV/0!</v>
          </cell>
          <cell r="T292" t="e">
            <v>#DIV/0!</v>
          </cell>
          <cell r="U292" t="e">
            <v>#DIV/0!</v>
          </cell>
          <cell r="V292" t="e">
            <v>#DIV/0!</v>
          </cell>
          <cell r="W292" t="e">
            <v>#DIV/0!</v>
          </cell>
          <cell r="X292" t="e">
            <v>#DIV/0!</v>
          </cell>
          <cell r="Y292" t="e">
            <v>#DIV/0!</v>
          </cell>
          <cell r="Z292" t="e">
            <v>#DIV/0!</v>
          </cell>
          <cell r="AA292" t="e">
            <v>#DIV/0!</v>
          </cell>
          <cell r="AB292" t="e">
            <v>#DIV/0!</v>
          </cell>
          <cell r="AC292" t="e">
            <v>#DIV/0!</v>
          </cell>
          <cell r="AD292" t="e">
            <v>#DIV/0!</v>
          </cell>
          <cell r="AE292" t="e">
            <v>#DIV/0!</v>
          </cell>
          <cell r="AF292" t="e">
            <v>#DIV/0!</v>
          </cell>
          <cell r="AG292" t="e">
            <v>#DIV/0!</v>
          </cell>
          <cell r="AH292" t="e">
            <v>#DIV/0!</v>
          </cell>
          <cell r="AI292" t="e">
            <v>#DIV/0!</v>
          </cell>
          <cell r="AJ292" t="e">
            <v>#DIV/0!</v>
          </cell>
          <cell r="AK292" t="e">
            <v>#DIV/0!</v>
          </cell>
          <cell r="AL292" t="e">
            <v>#DIV/0!</v>
          </cell>
          <cell r="AM292" t="e">
            <v>#DIV/0!</v>
          </cell>
          <cell r="AN292" t="e">
            <v>#DIV/0!</v>
          </cell>
          <cell r="AO292" t="e">
            <v>#DIV/0!</v>
          </cell>
          <cell r="AP292" t="e">
            <v>#DIV/0!</v>
          </cell>
          <cell r="AQ292" t="e">
            <v>#DIV/0!</v>
          </cell>
          <cell r="AR292" t="e">
            <v>#DIV/0!</v>
          </cell>
          <cell r="AS292" t="e">
            <v>#DIV/0!</v>
          </cell>
          <cell r="AT292" t="e">
            <v>#DIV/0!</v>
          </cell>
          <cell r="AU292" t="e">
            <v>#DIV/0!</v>
          </cell>
          <cell r="AV292" t="e">
            <v>#DIV/0!</v>
          </cell>
          <cell r="AW292" t="e">
            <v>#DIV/0!</v>
          </cell>
          <cell r="AX292" t="e">
            <v>#DIV/0!</v>
          </cell>
          <cell r="AY292" t="e">
            <v>#DIV/0!</v>
          </cell>
          <cell r="AZ292" t="e">
            <v>#DIV/0!</v>
          </cell>
          <cell r="BA292" t="e">
            <v>#DIV/0!</v>
          </cell>
          <cell r="BB292" t="e">
            <v>#DIV/0!</v>
          </cell>
          <cell r="BC292" t="e">
            <v>#DIV/0!</v>
          </cell>
          <cell r="BD292" t="e">
            <v>#DIV/0!</v>
          </cell>
          <cell r="BE292" t="e">
            <v>#DIV/0!</v>
          </cell>
          <cell r="BF292" t="e">
            <v>#DIV/0!</v>
          </cell>
          <cell r="BG292" t="e">
            <v>#DIV/0!</v>
          </cell>
          <cell r="BH292" t="e">
            <v>#DIV/0!</v>
          </cell>
          <cell r="BI292" t="e">
            <v>#DIV/0!</v>
          </cell>
          <cell r="BJ292" t="e">
            <v>#DIV/0!</v>
          </cell>
          <cell r="BK292" t="e">
            <v>#DIV/0!</v>
          </cell>
          <cell r="BL292" t="e">
            <v>#DIV/0!</v>
          </cell>
          <cell r="BM292" t="e">
            <v>#DIV/0!</v>
          </cell>
          <cell r="BN292" t="e">
            <v>#DIV/0!</v>
          </cell>
          <cell r="BO292" t="e">
            <v>#DIV/0!</v>
          </cell>
          <cell r="BP292" t="e">
            <v>#DIV/0!</v>
          </cell>
          <cell r="BR292" t="e">
            <v>#DIV/0!</v>
          </cell>
          <cell r="BS292" t="e">
            <v>#DIV/0!</v>
          </cell>
          <cell r="BT292" t="e">
            <v>#DIV/0!</v>
          </cell>
          <cell r="BU292" t="e">
            <v>#DIV/0!</v>
          </cell>
          <cell r="BV292" t="e">
            <v>#DIV/0!</v>
          </cell>
          <cell r="BW292" t="e">
            <v>#DIV/0!</v>
          </cell>
          <cell r="BX292" t="e">
            <v>#DIV/0!</v>
          </cell>
          <cell r="BY292" t="e">
            <v>#DIV/0!</v>
          </cell>
          <cell r="BZ292" t="e">
            <v>#DIV/0!</v>
          </cell>
          <cell r="CA292" t="e">
            <v>#DIV/0!</v>
          </cell>
          <cell r="CB292" t="e">
            <v>#DIV/0!</v>
          </cell>
          <cell r="CC292" t="e">
            <v>#DIV/0!</v>
          </cell>
          <cell r="CD292" t="e">
            <v>#DIV/0!</v>
          </cell>
          <cell r="CE292" t="e">
            <v>#DIV/0!</v>
          </cell>
          <cell r="CF292" t="e">
            <v>#DIV/0!</v>
          </cell>
          <cell r="CG292" t="e">
            <v>#DIV/0!</v>
          </cell>
          <cell r="CH292" t="e">
            <v>#DIV/0!</v>
          </cell>
          <cell r="CI292" t="e">
            <v>#DIV/0!</v>
          </cell>
          <cell r="CJ292" t="e">
            <v>#DIV/0!</v>
          </cell>
          <cell r="CK292" t="e">
            <v>#DIV/0!</v>
          </cell>
          <cell r="CL292" t="e">
            <v>#DIV/0!</v>
          </cell>
        </row>
        <row r="293">
          <cell r="A293">
            <v>51135</v>
          </cell>
          <cell r="B293" t="str">
            <v>51135 Retroactive Salary</v>
          </cell>
          <cell r="C293">
            <v>0</v>
          </cell>
          <cell r="D293">
            <v>0</v>
          </cell>
          <cell r="E293" t="e">
            <v>#DIV/0!</v>
          </cell>
          <cell r="F293" t="e">
            <v>#DIV/0!</v>
          </cell>
          <cell r="G293" t="e">
            <v>#DIV/0!</v>
          </cell>
          <cell r="H293" t="e">
            <v>#DIV/0!</v>
          </cell>
          <cell r="I293" t="e">
            <v>#DIV/0!</v>
          </cell>
          <cell r="J293" t="e">
            <v>#DIV/0!</v>
          </cell>
          <cell r="K293" t="e">
            <v>#DIV/0!</v>
          </cell>
          <cell r="L293" t="e">
            <v>#DIV/0!</v>
          </cell>
          <cell r="M293" t="e">
            <v>#DIV/0!</v>
          </cell>
          <cell r="N293" t="e">
            <v>#DIV/0!</v>
          </cell>
          <cell r="O293" t="e">
            <v>#DIV/0!</v>
          </cell>
          <cell r="P293" t="e">
            <v>#DIV/0!</v>
          </cell>
          <cell r="Q293" t="e">
            <v>#DIV/0!</v>
          </cell>
          <cell r="R293" t="e">
            <v>#DIV/0!</v>
          </cell>
          <cell r="S293" t="e">
            <v>#DIV/0!</v>
          </cell>
          <cell r="T293" t="e">
            <v>#DIV/0!</v>
          </cell>
          <cell r="U293" t="e">
            <v>#DIV/0!</v>
          </cell>
          <cell r="V293" t="e">
            <v>#DIV/0!</v>
          </cell>
          <cell r="W293" t="e">
            <v>#DIV/0!</v>
          </cell>
          <cell r="X293" t="e">
            <v>#DIV/0!</v>
          </cell>
          <cell r="Y293" t="e">
            <v>#DIV/0!</v>
          </cell>
          <cell r="Z293" t="e">
            <v>#DIV/0!</v>
          </cell>
          <cell r="AA293" t="e">
            <v>#DIV/0!</v>
          </cell>
          <cell r="AB293" t="e">
            <v>#DIV/0!</v>
          </cell>
          <cell r="AC293" t="e">
            <v>#DIV/0!</v>
          </cell>
          <cell r="AD293" t="e">
            <v>#DIV/0!</v>
          </cell>
          <cell r="AE293" t="e">
            <v>#DIV/0!</v>
          </cell>
          <cell r="AF293" t="e">
            <v>#DIV/0!</v>
          </cell>
          <cell r="AG293" t="e">
            <v>#DIV/0!</v>
          </cell>
          <cell r="AH293" t="e">
            <v>#DIV/0!</v>
          </cell>
          <cell r="AI293" t="e">
            <v>#DIV/0!</v>
          </cell>
          <cell r="AJ293" t="e">
            <v>#DIV/0!</v>
          </cell>
          <cell r="AK293" t="e">
            <v>#DIV/0!</v>
          </cell>
          <cell r="AL293" t="e">
            <v>#DIV/0!</v>
          </cell>
          <cell r="AM293" t="e">
            <v>#DIV/0!</v>
          </cell>
          <cell r="AN293" t="e">
            <v>#DIV/0!</v>
          </cell>
          <cell r="AO293" t="e">
            <v>#DIV/0!</v>
          </cell>
          <cell r="AP293" t="e">
            <v>#DIV/0!</v>
          </cell>
          <cell r="AQ293" t="e">
            <v>#DIV/0!</v>
          </cell>
          <cell r="AR293" t="e">
            <v>#DIV/0!</v>
          </cell>
          <cell r="AS293" t="e">
            <v>#DIV/0!</v>
          </cell>
          <cell r="AT293" t="e">
            <v>#DIV/0!</v>
          </cell>
          <cell r="AU293" t="e">
            <v>#DIV/0!</v>
          </cell>
          <cell r="AV293" t="e">
            <v>#DIV/0!</v>
          </cell>
          <cell r="AW293" t="e">
            <v>#DIV/0!</v>
          </cell>
          <cell r="AX293" t="e">
            <v>#DIV/0!</v>
          </cell>
          <cell r="AY293" t="e">
            <v>#DIV/0!</v>
          </cell>
          <cell r="AZ293" t="e">
            <v>#DIV/0!</v>
          </cell>
          <cell r="BA293" t="e">
            <v>#DIV/0!</v>
          </cell>
          <cell r="BB293" t="e">
            <v>#DIV/0!</v>
          </cell>
          <cell r="BC293" t="e">
            <v>#DIV/0!</v>
          </cell>
          <cell r="BD293" t="e">
            <v>#DIV/0!</v>
          </cell>
          <cell r="BE293" t="e">
            <v>#DIV/0!</v>
          </cell>
          <cell r="BF293" t="e">
            <v>#DIV/0!</v>
          </cell>
          <cell r="BG293" t="e">
            <v>#DIV/0!</v>
          </cell>
          <cell r="BH293" t="e">
            <v>#DIV/0!</v>
          </cell>
          <cell r="BI293" t="e">
            <v>#DIV/0!</v>
          </cell>
          <cell r="BJ293" t="e">
            <v>#DIV/0!</v>
          </cell>
          <cell r="BK293" t="e">
            <v>#DIV/0!</v>
          </cell>
          <cell r="BL293" t="e">
            <v>#DIV/0!</v>
          </cell>
          <cell r="BM293" t="e">
            <v>#DIV/0!</v>
          </cell>
          <cell r="BN293" t="e">
            <v>#DIV/0!</v>
          </cell>
          <cell r="BO293" t="e">
            <v>#DIV/0!</v>
          </cell>
          <cell r="BP293" t="e">
            <v>#DIV/0!</v>
          </cell>
          <cell r="BR293" t="e">
            <v>#DIV/0!</v>
          </cell>
          <cell r="BS293" t="e">
            <v>#DIV/0!</v>
          </cell>
          <cell r="BT293" t="e">
            <v>#DIV/0!</v>
          </cell>
          <cell r="BU293" t="e">
            <v>#DIV/0!</v>
          </cell>
          <cell r="BV293" t="e">
            <v>#DIV/0!</v>
          </cell>
          <cell r="BW293" t="e">
            <v>#DIV/0!</v>
          </cell>
          <cell r="BX293" t="e">
            <v>#DIV/0!</v>
          </cell>
          <cell r="BY293" t="e">
            <v>#DIV/0!</v>
          </cell>
          <cell r="BZ293" t="e">
            <v>#DIV/0!</v>
          </cell>
          <cell r="CA293" t="e">
            <v>#DIV/0!</v>
          </cell>
          <cell r="CB293" t="e">
            <v>#DIV/0!</v>
          </cell>
          <cell r="CC293" t="e">
            <v>#DIV/0!</v>
          </cell>
          <cell r="CD293" t="e">
            <v>#DIV/0!</v>
          </cell>
          <cell r="CE293" t="e">
            <v>#DIV/0!</v>
          </cell>
          <cell r="CF293" t="e">
            <v>#DIV/0!</v>
          </cell>
          <cell r="CG293" t="e">
            <v>#DIV/0!</v>
          </cell>
          <cell r="CH293" t="e">
            <v>#DIV/0!</v>
          </cell>
          <cell r="CI293" t="e">
            <v>#DIV/0!</v>
          </cell>
          <cell r="CJ293" t="e">
            <v>#DIV/0!</v>
          </cell>
          <cell r="CK293" t="e">
            <v>#DIV/0!</v>
          </cell>
          <cell r="CL293" t="e">
            <v>#DIV/0!</v>
          </cell>
        </row>
        <row r="294">
          <cell r="A294">
            <v>51140</v>
          </cell>
          <cell r="B294" t="str">
            <v>51140 Academic Fellowships</v>
          </cell>
          <cell r="C294">
            <v>0</v>
          </cell>
          <cell r="D294">
            <v>0</v>
          </cell>
          <cell r="E294" t="e">
            <v>#DIV/0!</v>
          </cell>
          <cell r="F294" t="e">
            <v>#DIV/0!</v>
          </cell>
          <cell r="G294" t="e">
            <v>#DIV/0!</v>
          </cell>
          <cell r="H294" t="e">
            <v>#DIV/0!</v>
          </cell>
          <cell r="I294" t="e">
            <v>#DIV/0!</v>
          </cell>
          <cell r="J294" t="e">
            <v>#DIV/0!</v>
          </cell>
          <cell r="K294" t="e">
            <v>#DIV/0!</v>
          </cell>
          <cell r="L294" t="e">
            <v>#DIV/0!</v>
          </cell>
          <cell r="M294" t="e">
            <v>#DIV/0!</v>
          </cell>
          <cell r="N294" t="e">
            <v>#DIV/0!</v>
          </cell>
          <cell r="O294" t="e">
            <v>#DIV/0!</v>
          </cell>
          <cell r="P294" t="e">
            <v>#DIV/0!</v>
          </cell>
          <cell r="Q294" t="e">
            <v>#DIV/0!</v>
          </cell>
          <cell r="R294" t="e">
            <v>#DIV/0!</v>
          </cell>
          <cell r="S294" t="e">
            <v>#DIV/0!</v>
          </cell>
          <cell r="T294" t="e">
            <v>#DIV/0!</v>
          </cell>
          <cell r="U294" t="e">
            <v>#DIV/0!</v>
          </cell>
          <cell r="V294" t="e">
            <v>#DIV/0!</v>
          </cell>
          <cell r="W294" t="e">
            <v>#DIV/0!</v>
          </cell>
          <cell r="X294" t="e">
            <v>#DIV/0!</v>
          </cell>
          <cell r="Y294" t="e">
            <v>#DIV/0!</v>
          </cell>
          <cell r="Z294" t="e">
            <v>#DIV/0!</v>
          </cell>
          <cell r="AA294" t="e">
            <v>#DIV/0!</v>
          </cell>
          <cell r="AB294" t="e">
            <v>#DIV/0!</v>
          </cell>
          <cell r="AC294" t="e">
            <v>#DIV/0!</v>
          </cell>
          <cell r="AD294" t="e">
            <v>#DIV/0!</v>
          </cell>
          <cell r="AE294" t="e">
            <v>#DIV/0!</v>
          </cell>
          <cell r="AF294" t="e">
            <v>#DIV/0!</v>
          </cell>
          <cell r="AG294" t="e">
            <v>#DIV/0!</v>
          </cell>
          <cell r="AH294" t="e">
            <v>#DIV/0!</v>
          </cell>
          <cell r="AI294" t="e">
            <v>#DIV/0!</v>
          </cell>
          <cell r="AJ294" t="e">
            <v>#DIV/0!</v>
          </cell>
          <cell r="AK294" t="e">
            <v>#DIV/0!</v>
          </cell>
          <cell r="AL294" t="e">
            <v>#DIV/0!</v>
          </cell>
          <cell r="AM294" t="e">
            <v>#DIV/0!</v>
          </cell>
          <cell r="AN294" t="e">
            <v>#DIV/0!</v>
          </cell>
          <cell r="AO294" t="e">
            <v>#DIV/0!</v>
          </cell>
          <cell r="AP294" t="e">
            <v>#DIV/0!</v>
          </cell>
          <cell r="AQ294" t="e">
            <v>#DIV/0!</v>
          </cell>
          <cell r="AR294" t="e">
            <v>#DIV/0!</v>
          </cell>
          <cell r="AS294" t="e">
            <v>#DIV/0!</v>
          </cell>
          <cell r="AT294" t="e">
            <v>#DIV/0!</v>
          </cell>
          <cell r="AU294" t="e">
            <v>#DIV/0!</v>
          </cell>
          <cell r="AV294" t="e">
            <v>#DIV/0!</v>
          </cell>
          <cell r="AW294" t="e">
            <v>#DIV/0!</v>
          </cell>
          <cell r="AX294" t="e">
            <v>#DIV/0!</v>
          </cell>
          <cell r="AY294" t="e">
            <v>#DIV/0!</v>
          </cell>
          <cell r="AZ294" t="e">
            <v>#DIV/0!</v>
          </cell>
          <cell r="BA294" t="e">
            <v>#DIV/0!</v>
          </cell>
          <cell r="BB294" t="e">
            <v>#DIV/0!</v>
          </cell>
          <cell r="BC294" t="e">
            <v>#DIV/0!</v>
          </cell>
          <cell r="BD294" t="e">
            <v>#DIV/0!</v>
          </cell>
          <cell r="BE294" t="e">
            <v>#DIV/0!</v>
          </cell>
          <cell r="BF294" t="e">
            <v>#DIV/0!</v>
          </cell>
          <cell r="BG294" t="e">
            <v>#DIV/0!</v>
          </cell>
          <cell r="BH294" t="e">
            <v>#DIV/0!</v>
          </cell>
          <cell r="BI294" t="e">
            <v>#DIV/0!</v>
          </cell>
          <cell r="BJ294" t="e">
            <v>#DIV/0!</v>
          </cell>
          <cell r="BK294" t="e">
            <v>#DIV/0!</v>
          </cell>
          <cell r="BL294" t="e">
            <v>#DIV/0!</v>
          </cell>
          <cell r="BM294" t="e">
            <v>#DIV/0!</v>
          </cell>
          <cell r="BN294" t="e">
            <v>#DIV/0!</v>
          </cell>
          <cell r="BO294" t="e">
            <v>#DIV/0!</v>
          </cell>
          <cell r="BP294" t="e">
            <v>#DIV/0!</v>
          </cell>
          <cell r="BR294" t="e">
            <v>#DIV/0!</v>
          </cell>
          <cell r="BS294" t="e">
            <v>#DIV/0!</v>
          </cell>
          <cell r="BT294" t="e">
            <v>#DIV/0!</v>
          </cell>
          <cell r="BU294" t="e">
            <v>#DIV/0!</v>
          </cell>
          <cell r="BV294" t="e">
            <v>#DIV/0!</v>
          </cell>
          <cell r="BW294" t="e">
            <v>#DIV/0!</v>
          </cell>
          <cell r="BX294" t="e">
            <v>#DIV/0!</v>
          </cell>
          <cell r="BY294" t="e">
            <v>#DIV/0!</v>
          </cell>
          <cell r="BZ294" t="e">
            <v>#DIV/0!</v>
          </cell>
          <cell r="CA294" t="e">
            <v>#DIV/0!</v>
          </cell>
          <cell r="CB294" t="e">
            <v>#DIV/0!</v>
          </cell>
          <cell r="CC294" t="e">
            <v>#DIV/0!</v>
          </cell>
          <cell r="CD294" t="e">
            <v>#DIV/0!</v>
          </cell>
          <cell r="CE294" t="e">
            <v>#DIV/0!</v>
          </cell>
          <cell r="CF294" t="e">
            <v>#DIV/0!</v>
          </cell>
          <cell r="CG294" t="e">
            <v>#DIV/0!</v>
          </cell>
          <cell r="CH294" t="e">
            <v>#DIV/0!</v>
          </cell>
          <cell r="CI294" t="e">
            <v>#DIV/0!</v>
          </cell>
          <cell r="CJ294" t="e">
            <v>#DIV/0!</v>
          </cell>
          <cell r="CK294" t="e">
            <v>#DIV/0!</v>
          </cell>
          <cell r="CL294" t="e">
            <v>#DIV/0!</v>
          </cell>
        </row>
        <row r="295">
          <cell r="A295">
            <v>51201</v>
          </cell>
          <cell r="B295" t="str">
            <v>51201 Regular Overtime</v>
          </cell>
          <cell r="C295">
            <v>0</v>
          </cell>
          <cell r="D295">
            <v>0</v>
          </cell>
          <cell r="E295" t="e">
            <v>#DIV/0!</v>
          </cell>
          <cell r="F295" t="e">
            <v>#DIV/0!</v>
          </cell>
          <cell r="G295" t="e">
            <v>#DIV/0!</v>
          </cell>
          <cell r="H295" t="e">
            <v>#DIV/0!</v>
          </cell>
          <cell r="I295" t="e">
            <v>#DIV/0!</v>
          </cell>
          <cell r="J295" t="e">
            <v>#DIV/0!</v>
          </cell>
          <cell r="K295" t="e">
            <v>#DIV/0!</v>
          </cell>
          <cell r="L295" t="e">
            <v>#DIV/0!</v>
          </cell>
          <cell r="M295" t="e">
            <v>#DIV/0!</v>
          </cell>
          <cell r="N295" t="e">
            <v>#DIV/0!</v>
          </cell>
          <cell r="O295" t="e">
            <v>#DIV/0!</v>
          </cell>
          <cell r="P295" t="e">
            <v>#DIV/0!</v>
          </cell>
          <cell r="Q295" t="e">
            <v>#DIV/0!</v>
          </cell>
          <cell r="R295" t="e">
            <v>#DIV/0!</v>
          </cell>
          <cell r="S295" t="e">
            <v>#DIV/0!</v>
          </cell>
          <cell r="T295" t="e">
            <v>#DIV/0!</v>
          </cell>
          <cell r="U295" t="e">
            <v>#DIV/0!</v>
          </cell>
          <cell r="V295" t="e">
            <v>#DIV/0!</v>
          </cell>
          <cell r="W295" t="e">
            <v>#DIV/0!</v>
          </cell>
          <cell r="X295" t="e">
            <v>#DIV/0!</v>
          </cell>
          <cell r="Y295" t="e">
            <v>#DIV/0!</v>
          </cell>
          <cell r="Z295" t="e">
            <v>#DIV/0!</v>
          </cell>
          <cell r="AA295" t="e">
            <v>#DIV/0!</v>
          </cell>
          <cell r="AB295" t="e">
            <v>#DIV/0!</v>
          </cell>
          <cell r="AC295" t="e">
            <v>#DIV/0!</v>
          </cell>
          <cell r="AD295" t="e">
            <v>#DIV/0!</v>
          </cell>
          <cell r="AE295" t="e">
            <v>#DIV/0!</v>
          </cell>
          <cell r="AF295" t="e">
            <v>#DIV/0!</v>
          </cell>
          <cell r="AG295" t="e">
            <v>#DIV/0!</v>
          </cell>
          <cell r="AH295" t="e">
            <v>#DIV/0!</v>
          </cell>
          <cell r="AI295" t="e">
            <v>#DIV/0!</v>
          </cell>
          <cell r="AJ295" t="e">
            <v>#DIV/0!</v>
          </cell>
          <cell r="AK295" t="e">
            <v>#DIV/0!</v>
          </cell>
          <cell r="AL295" t="e">
            <v>#DIV/0!</v>
          </cell>
          <cell r="AM295" t="e">
            <v>#DIV/0!</v>
          </cell>
          <cell r="AN295" t="e">
            <v>#DIV/0!</v>
          </cell>
          <cell r="AO295" t="e">
            <v>#DIV/0!</v>
          </cell>
          <cell r="AP295" t="e">
            <v>#DIV/0!</v>
          </cell>
          <cell r="AQ295" t="e">
            <v>#DIV/0!</v>
          </cell>
          <cell r="AR295" t="e">
            <v>#DIV/0!</v>
          </cell>
          <cell r="AS295" t="e">
            <v>#DIV/0!</v>
          </cell>
          <cell r="AT295" t="e">
            <v>#DIV/0!</v>
          </cell>
          <cell r="AU295" t="e">
            <v>#DIV/0!</v>
          </cell>
          <cell r="AV295" t="e">
            <v>#DIV/0!</v>
          </cell>
          <cell r="AW295" t="e">
            <v>#DIV/0!</v>
          </cell>
          <cell r="AX295" t="e">
            <v>#DIV/0!</v>
          </cell>
          <cell r="AY295" t="e">
            <v>#DIV/0!</v>
          </cell>
          <cell r="AZ295" t="e">
            <v>#DIV/0!</v>
          </cell>
          <cell r="BA295" t="e">
            <v>#DIV/0!</v>
          </cell>
          <cell r="BB295" t="e">
            <v>#DIV/0!</v>
          </cell>
          <cell r="BC295" t="e">
            <v>#DIV/0!</v>
          </cell>
          <cell r="BD295" t="e">
            <v>#DIV/0!</v>
          </cell>
          <cell r="BE295" t="e">
            <v>#DIV/0!</v>
          </cell>
          <cell r="BF295" t="e">
            <v>#DIV/0!</v>
          </cell>
          <cell r="BG295" t="e">
            <v>#DIV/0!</v>
          </cell>
          <cell r="BH295" t="e">
            <v>#DIV/0!</v>
          </cell>
          <cell r="BI295" t="e">
            <v>#DIV/0!</v>
          </cell>
          <cell r="BJ295" t="e">
            <v>#DIV/0!</v>
          </cell>
          <cell r="BK295" t="e">
            <v>#DIV/0!</v>
          </cell>
          <cell r="BL295" t="e">
            <v>#DIV/0!</v>
          </cell>
          <cell r="BM295" t="e">
            <v>#DIV/0!</v>
          </cell>
          <cell r="BN295" t="e">
            <v>#DIV/0!</v>
          </cell>
          <cell r="BO295" t="e">
            <v>#DIV/0!</v>
          </cell>
          <cell r="BP295" t="e">
            <v>#DIV/0!</v>
          </cell>
          <cell r="BR295" t="e">
            <v>#DIV/0!</v>
          </cell>
          <cell r="BS295" t="e">
            <v>#DIV/0!</v>
          </cell>
          <cell r="BT295" t="e">
            <v>#DIV/0!</v>
          </cell>
          <cell r="BU295" t="e">
            <v>#DIV/0!</v>
          </cell>
          <cell r="BV295" t="e">
            <v>#DIV/0!</v>
          </cell>
          <cell r="BW295" t="e">
            <v>#DIV/0!</v>
          </cell>
          <cell r="BX295" t="e">
            <v>#DIV/0!</v>
          </cell>
          <cell r="BY295" t="e">
            <v>#DIV/0!</v>
          </cell>
          <cell r="BZ295" t="e">
            <v>#DIV/0!</v>
          </cell>
          <cell r="CA295" t="e">
            <v>#DIV/0!</v>
          </cell>
          <cell r="CB295" t="e">
            <v>#DIV/0!</v>
          </cell>
          <cell r="CC295" t="e">
            <v>#DIV/0!</v>
          </cell>
          <cell r="CD295" t="e">
            <v>#DIV/0!</v>
          </cell>
          <cell r="CE295" t="e">
            <v>#DIV/0!</v>
          </cell>
          <cell r="CF295" t="e">
            <v>#DIV/0!</v>
          </cell>
          <cell r="CG295" t="e">
            <v>#DIV/0!</v>
          </cell>
          <cell r="CH295" t="e">
            <v>#DIV/0!</v>
          </cell>
          <cell r="CI295" t="e">
            <v>#DIV/0!</v>
          </cell>
          <cell r="CJ295" t="e">
            <v>#DIV/0!</v>
          </cell>
          <cell r="CK295" t="e">
            <v>#DIV/0!</v>
          </cell>
          <cell r="CL295" t="e">
            <v>#DIV/0!</v>
          </cell>
        </row>
        <row r="296">
          <cell r="A296">
            <v>51202</v>
          </cell>
          <cell r="B296" t="str">
            <v>51202 Snow Removal Overtime</v>
          </cell>
          <cell r="C296">
            <v>0</v>
          </cell>
          <cell r="D296">
            <v>0</v>
          </cell>
          <cell r="E296" t="e">
            <v>#DIV/0!</v>
          </cell>
          <cell r="F296" t="e">
            <v>#DIV/0!</v>
          </cell>
          <cell r="G296" t="e">
            <v>#DIV/0!</v>
          </cell>
          <cell r="H296" t="e">
            <v>#DIV/0!</v>
          </cell>
          <cell r="I296" t="e">
            <v>#DIV/0!</v>
          </cell>
          <cell r="J296" t="e">
            <v>#DIV/0!</v>
          </cell>
          <cell r="K296" t="e">
            <v>#DIV/0!</v>
          </cell>
          <cell r="L296" t="e">
            <v>#DIV/0!</v>
          </cell>
          <cell r="M296" t="e">
            <v>#DIV/0!</v>
          </cell>
          <cell r="N296" t="e">
            <v>#DIV/0!</v>
          </cell>
          <cell r="O296" t="e">
            <v>#DIV/0!</v>
          </cell>
          <cell r="P296" t="e">
            <v>#DIV/0!</v>
          </cell>
          <cell r="Q296" t="e">
            <v>#DIV/0!</v>
          </cell>
          <cell r="R296" t="e">
            <v>#DIV/0!</v>
          </cell>
          <cell r="S296" t="e">
            <v>#DIV/0!</v>
          </cell>
          <cell r="T296" t="e">
            <v>#DIV/0!</v>
          </cell>
          <cell r="U296" t="e">
            <v>#DIV/0!</v>
          </cell>
          <cell r="V296" t="e">
            <v>#DIV/0!</v>
          </cell>
          <cell r="W296" t="e">
            <v>#DIV/0!</v>
          </cell>
          <cell r="X296" t="e">
            <v>#DIV/0!</v>
          </cell>
          <cell r="Y296" t="e">
            <v>#DIV/0!</v>
          </cell>
          <cell r="Z296" t="e">
            <v>#DIV/0!</v>
          </cell>
          <cell r="AA296" t="e">
            <v>#DIV/0!</v>
          </cell>
          <cell r="AB296" t="e">
            <v>#DIV/0!</v>
          </cell>
          <cell r="AC296" t="e">
            <v>#DIV/0!</v>
          </cell>
          <cell r="AD296" t="e">
            <v>#DIV/0!</v>
          </cell>
          <cell r="AE296" t="e">
            <v>#DIV/0!</v>
          </cell>
          <cell r="AF296" t="e">
            <v>#DIV/0!</v>
          </cell>
          <cell r="AG296" t="e">
            <v>#DIV/0!</v>
          </cell>
          <cell r="AH296" t="e">
            <v>#DIV/0!</v>
          </cell>
          <cell r="AI296" t="e">
            <v>#DIV/0!</v>
          </cell>
          <cell r="AJ296" t="e">
            <v>#DIV/0!</v>
          </cell>
          <cell r="AK296" t="e">
            <v>#DIV/0!</v>
          </cell>
          <cell r="AL296" t="e">
            <v>#DIV/0!</v>
          </cell>
          <cell r="AM296" t="e">
            <v>#DIV/0!</v>
          </cell>
          <cell r="AN296" t="e">
            <v>#DIV/0!</v>
          </cell>
          <cell r="AO296" t="e">
            <v>#DIV/0!</v>
          </cell>
          <cell r="AP296" t="e">
            <v>#DIV/0!</v>
          </cell>
          <cell r="AQ296" t="e">
            <v>#DIV/0!</v>
          </cell>
          <cell r="AR296" t="e">
            <v>#DIV/0!</v>
          </cell>
          <cell r="AS296" t="e">
            <v>#DIV/0!</v>
          </cell>
          <cell r="AT296" t="e">
            <v>#DIV/0!</v>
          </cell>
          <cell r="AU296" t="e">
            <v>#DIV/0!</v>
          </cell>
          <cell r="AV296" t="e">
            <v>#DIV/0!</v>
          </cell>
          <cell r="AW296" t="e">
            <v>#DIV/0!</v>
          </cell>
          <cell r="AX296" t="e">
            <v>#DIV/0!</v>
          </cell>
          <cell r="AY296" t="e">
            <v>#DIV/0!</v>
          </cell>
          <cell r="AZ296" t="e">
            <v>#DIV/0!</v>
          </cell>
          <cell r="BA296" t="e">
            <v>#DIV/0!</v>
          </cell>
          <cell r="BB296" t="e">
            <v>#DIV/0!</v>
          </cell>
          <cell r="BC296" t="e">
            <v>#DIV/0!</v>
          </cell>
          <cell r="BD296" t="e">
            <v>#DIV/0!</v>
          </cell>
          <cell r="BE296" t="e">
            <v>#DIV/0!</v>
          </cell>
          <cell r="BF296" t="e">
            <v>#DIV/0!</v>
          </cell>
          <cell r="BG296" t="e">
            <v>#DIV/0!</v>
          </cell>
          <cell r="BH296" t="e">
            <v>#DIV/0!</v>
          </cell>
          <cell r="BI296" t="e">
            <v>#DIV/0!</v>
          </cell>
          <cell r="BJ296" t="e">
            <v>#DIV/0!</v>
          </cell>
          <cell r="BK296" t="e">
            <v>#DIV/0!</v>
          </cell>
          <cell r="BL296" t="e">
            <v>#DIV/0!</v>
          </cell>
          <cell r="BM296" t="e">
            <v>#DIV/0!</v>
          </cell>
          <cell r="BN296" t="e">
            <v>#DIV/0!</v>
          </cell>
          <cell r="BO296" t="e">
            <v>#DIV/0!</v>
          </cell>
          <cell r="BP296" t="e">
            <v>#DIV/0!</v>
          </cell>
          <cell r="BR296" t="e">
            <v>#DIV/0!</v>
          </cell>
          <cell r="BS296" t="e">
            <v>#DIV/0!</v>
          </cell>
          <cell r="BT296" t="e">
            <v>#DIV/0!</v>
          </cell>
          <cell r="BU296" t="e">
            <v>#DIV/0!</v>
          </cell>
          <cell r="BV296" t="e">
            <v>#DIV/0!</v>
          </cell>
          <cell r="BW296" t="e">
            <v>#DIV/0!</v>
          </cell>
          <cell r="BX296" t="e">
            <v>#DIV/0!</v>
          </cell>
          <cell r="BY296" t="e">
            <v>#DIV/0!</v>
          </cell>
          <cell r="BZ296" t="e">
            <v>#DIV/0!</v>
          </cell>
          <cell r="CA296" t="e">
            <v>#DIV/0!</v>
          </cell>
          <cell r="CB296" t="e">
            <v>#DIV/0!</v>
          </cell>
          <cell r="CC296" t="e">
            <v>#DIV/0!</v>
          </cell>
          <cell r="CD296" t="e">
            <v>#DIV/0!</v>
          </cell>
          <cell r="CE296" t="e">
            <v>#DIV/0!</v>
          </cell>
          <cell r="CF296" t="e">
            <v>#DIV/0!</v>
          </cell>
          <cell r="CG296" t="e">
            <v>#DIV/0!</v>
          </cell>
          <cell r="CH296" t="e">
            <v>#DIV/0!</v>
          </cell>
          <cell r="CI296" t="e">
            <v>#DIV/0!</v>
          </cell>
          <cell r="CJ296" t="e">
            <v>#DIV/0!</v>
          </cell>
          <cell r="CK296" t="e">
            <v>#DIV/0!</v>
          </cell>
          <cell r="CL296" t="e">
            <v>#DIV/0!</v>
          </cell>
        </row>
        <row r="297">
          <cell r="A297">
            <v>51203</v>
          </cell>
          <cell r="B297" t="str">
            <v>51203 Event Coverage Overtime</v>
          </cell>
          <cell r="C297">
            <v>0</v>
          </cell>
          <cell r="D297">
            <v>0</v>
          </cell>
          <cell r="E297" t="e">
            <v>#DIV/0!</v>
          </cell>
          <cell r="F297" t="e">
            <v>#DIV/0!</v>
          </cell>
          <cell r="G297" t="e">
            <v>#DIV/0!</v>
          </cell>
          <cell r="H297" t="e">
            <v>#DIV/0!</v>
          </cell>
          <cell r="I297" t="e">
            <v>#DIV/0!</v>
          </cell>
          <cell r="J297" t="e">
            <v>#DIV/0!</v>
          </cell>
          <cell r="K297" t="e">
            <v>#DIV/0!</v>
          </cell>
          <cell r="L297" t="e">
            <v>#DIV/0!</v>
          </cell>
          <cell r="M297" t="e">
            <v>#DIV/0!</v>
          </cell>
          <cell r="N297" t="e">
            <v>#DIV/0!</v>
          </cell>
          <cell r="O297" t="e">
            <v>#DIV/0!</v>
          </cell>
          <cell r="P297" t="e">
            <v>#DIV/0!</v>
          </cell>
          <cell r="Q297" t="e">
            <v>#DIV/0!</v>
          </cell>
          <cell r="R297" t="e">
            <v>#DIV/0!</v>
          </cell>
          <cell r="S297" t="e">
            <v>#DIV/0!</v>
          </cell>
          <cell r="T297" t="e">
            <v>#DIV/0!</v>
          </cell>
          <cell r="U297" t="e">
            <v>#DIV/0!</v>
          </cell>
          <cell r="V297" t="e">
            <v>#DIV/0!</v>
          </cell>
          <cell r="W297" t="e">
            <v>#DIV/0!</v>
          </cell>
          <cell r="X297" t="e">
            <v>#DIV/0!</v>
          </cell>
          <cell r="Y297" t="e">
            <v>#DIV/0!</v>
          </cell>
          <cell r="Z297" t="e">
            <v>#DIV/0!</v>
          </cell>
          <cell r="AA297" t="e">
            <v>#DIV/0!</v>
          </cell>
          <cell r="AB297" t="e">
            <v>#DIV/0!</v>
          </cell>
          <cell r="AC297" t="e">
            <v>#DIV/0!</v>
          </cell>
          <cell r="AD297" t="e">
            <v>#DIV/0!</v>
          </cell>
          <cell r="AE297" t="e">
            <v>#DIV/0!</v>
          </cell>
          <cell r="AF297" t="e">
            <v>#DIV/0!</v>
          </cell>
          <cell r="AG297" t="e">
            <v>#DIV/0!</v>
          </cell>
          <cell r="AH297" t="e">
            <v>#DIV/0!</v>
          </cell>
          <cell r="AI297" t="e">
            <v>#DIV/0!</v>
          </cell>
          <cell r="AJ297" t="e">
            <v>#DIV/0!</v>
          </cell>
          <cell r="AK297" t="e">
            <v>#DIV/0!</v>
          </cell>
          <cell r="AL297" t="e">
            <v>#DIV/0!</v>
          </cell>
          <cell r="AM297" t="e">
            <v>#DIV/0!</v>
          </cell>
          <cell r="AN297" t="e">
            <v>#DIV/0!</v>
          </cell>
          <cell r="AO297" t="e">
            <v>#DIV/0!</v>
          </cell>
          <cell r="AP297" t="e">
            <v>#DIV/0!</v>
          </cell>
          <cell r="AQ297" t="e">
            <v>#DIV/0!</v>
          </cell>
          <cell r="AR297" t="e">
            <v>#DIV/0!</v>
          </cell>
          <cell r="AS297" t="e">
            <v>#DIV/0!</v>
          </cell>
          <cell r="AT297" t="e">
            <v>#DIV/0!</v>
          </cell>
          <cell r="AU297" t="e">
            <v>#DIV/0!</v>
          </cell>
          <cell r="AV297" t="e">
            <v>#DIV/0!</v>
          </cell>
          <cell r="AW297" t="e">
            <v>#DIV/0!</v>
          </cell>
          <cell r="AX297" t="e">
            <v>#DIV/0!</v>
          </cell>
          <cell r="AY297" t="e">
            <v>#DIV/0!</v>
          </cell>
          <cell r="AZ297" t="e">
            <v>#DIV/0!</v>
          </cell>
          <cell r="BA297" t="e">
            <v>#DIV/0!</v>
          </cell>
          <cell r="BB297" t="e">
            <v>#DIV/0!</v>
          </cell>
          <cell r="BC297" t="e">
            <v>#DIV/0!</v>
          </cell>
          <cell r="BD297" t="e">
            <v>#DIV/0!</v>
          </cell>
          <cell r="BE297" t="e">
            <v>#DIV/0!</v>
          </cell>
          <cell r="BF297" t="e">
            <v>#DIV/0!</v>
          </cell>
          <cell r="BG297" t="e">
            <v>#DIV/0!</v>
          </cell>
          <cell r="BH297" t="e">
            <v>#DIV/0!</v>
          </cell>
          <cell r="BI297" t="e">
            <v>#DIV/0!</v>
          </cell>
          <cell r="BJ297" t="e">
            <v>#DIV/0!</v>
          </cell>
          <cell r="BK297" t="e">
            <v>#DIV/0!</v>
          </cell>
          <cell r="BL297" t="e">
            <v>#DIV/0!</v>
          </cell>
          <cell r="BM297" t="e">
            <v>#DIV/0!</v>
          </cell>
          <cell r="BN297" t="e">
            <v>#DIV/0!</v>
          </cell>
          <cell r="BO297" t="e">
            <v>#DIV/0!</v>
          </cell>
          <cell r="BP297" t="e">
            <v>#DIV/0!</v>
          </cell>
          <cell r="BR297" t="e">
            <v>#DIV/0!</v>
          </cell>
          <cell r="BS297" t="e">
            <v>#DIV/0!</v>
          </cell>
          <cell r="BT297" t="e">
            <v>#DIV/0!</v>
          </cell>
          <cell r="BU297" t="e">
            <v>#DIV/0!</v>
          </cell>
          <cell r="BV297" t="e">
            <v>#DIV/0!</v>
          </cell>
          <cell r="BW297" t="e">
            <v>#DIV/0!</v>
          </cell>
          <cell r="BX297" t="e">
            <v>#DIV/0!</v>
          </cell>
          <cell r="BY297" t="e">
            <v>#DIV/0!</v>
          </cell>
          <cell r="BZ297" t="e">
            <v>#DIV/0!</v>
          </cell>
          <cell r="CA297" t="e">
            <v>#DIV/0!</v>
          </cell>
          <cell r="CB297" t="e">
            <v>#DIV/0!</v>
          </cell>
          <cell r="CC297" t="e">
            <v>#DIV/0!</v>
          </cell>
          <cell r="CD297" t="e">
            <v>#DIV/0!</v>
          </cell>
          <cell r="CE297" t="e">
            <v>#DIV/0!</v>
          </cell>
          <cell r="CF297" t="e">
            <v>#DIV/0!</v>
          </cell>
          <cell r="CG297" t="e">
            <v>#DIV/0!</v>
          </cell>
          <cell r="CH297" t="e">
            <v>#DIV/0!</v>
          </cell>
          <cell r="CI297" t="e">
            <v>#DIV/0!</v>
          </cell>
          <cell r="CJ297" t="e">
            <v>#DIV/0!</v>
          </cell>
          <cell r="CK297" t="e">
            <v>#DIV/0!</v>
          </cell>
          <cell r="CL297" t="e">
            <v>#DIV/0!</v>
          </cell>
        </row>
        <row r="298">
          <cell r="A298">
            <v>51302</v>
          </cell>
          <cell r="B298" t="str">
            <v>51302 Professional Development - School</v>
          </cell>
          <cell r="C298">
            <v>0</v>
          </cell>
          <cell r="D298">
            <v>0</v>
          </cell>
          <cell r="E298" t="e">
            <v>#DIV/0!</v>
          </cell>
          <cell r="F298" t="e">
            <v>#DIV/0!</v>
          </cell>
          <cell r="G298" t="e">
            <v>#DIV/0!</v>
          </cell>
          <cell r="H298" t="e">
            <v>#DIV/0!</v>
          </cell>
          <cell r="I298" t="e">
            <v>#DIV/0!</v>
          </cell>
          <cell r="J298" t="e">
            <v>#DIV/0!</v>
          </cell>
          <cell r="K298" t="e">
            <v>#DIV/0!</v>
          </cell>
          <cell r="L298" t="e">
            <v>#DIV/0!</v>
          </cell>
          <cell r="M298" t="e">
            <v>#DIV/0!</v>
          </cell>
          <cell r="N298" t="e">
            <v>#DIV/0!</v>
          </cell>
          <cell r="O298" t="e">
            <v>#DIV/0!</v>
          </cell>
          <cell r="P298" t="e">
            <v>#DIV/0!</v>
          </cell>
          <cell r="Q298" t="e">
            <v>#DIV/0!</v>
          </cell>
          <cell r="R298" t="e">
            <v>#DIV/0!</v>
          </cell>
          <cell r="S298" t="e">
            <v>#DIV/0!</v>
          </cell>
          <cell r="T298" t="e">
            <v>#DIV/0!</v>
          </cell>
          <cell r="U298" t="e">
            <v>#DIV/0!</v>
          </cell>
          <cell r="V298" t="e">
            <v>#DIV/0!</v>
          </cell>
          <cell r="W298" t="e">
            <v>#DIV/0!</v>
          </cell>
          <cell r="X298" t="e">
            <v>#DIV/0!</v>
          </cell>
          <cell r="Y298" t="e">
            <v>#DIV/0!</v>
          </cell>
          <cell r="Z298" t="e">
            <v>#DIV/0!</v>
          </cell>
          <cell r="AA298" t="e">
            <v>#DIV/0!</v>
          </cell>
          <cell r="AB298" t="e">
            <v>#DIV/0!</v>
          </cell>
          <cell r="AC298" t="e">
            <v>#DIV/0!</v>
          </cell>
          <cell r="AD298" t="e">
            <v>#DIV/0!</v>
          </cell>
          <cell r="AE298" t="e">
            <v>#DIV/0!</v>
          </cell>
          <cell r="AF298" t="e">
            <v>#DIV/0!</v>
          </cell>
          <cell r="AG298" t="e">
            <v>#DIV/0!</v>
          </cell>
          <cell r="AH298" t="e">
            <v>#DIV/0!</v>
          </cell>
          <cell r="AI298" t="e">
            <v>#DIV/0!</v>
          </cell>
          <cell r="AJ298" t="e">
            <v>#DIV/0!</v>
          </cell>
          <cell r="AK298" t="e">
            <v>#DIV/0!</v>
          </cell>
          <cell r="AL298" t="e">
            <v>#DIV/0!</v>
          </cell>
          <cell r="AM298" t="e">
            <v>#DIV/0!</v>
          </cell>
          <cell r="AN298" t="e">
            <v>#DIV/0!</v>
          </cell>
          <cell r="AO298" t="e">
            <v>#DIV/0!</v>
          </cell>
          <cell r="AP298" t="e">
            <v>#DIV/0!</v>
          </cell>
          <cell r="AQ298" t="e">
            <v>#DIV/0!</v>
          </cell>
          <cell r="AR298" t="e">
            <v>#DIV/0!</v>
          </cell>
          <cell r="AS298" t="e">
            <v>#DIV/0!</v>
          </cell>
          <cell r="AT298" t="e">
            <v>#DIV/0!</v>
          </cell>
          <cell r="AU298" t="e">
            <v>#DIV/0!</v>
          </cell>
          <cell r="AV298" t="e">
            <v>#DIV/0!</v>
          </cell>
          <cell r="AW298" t="e">
            <v>#DIV/0!</v>
          </cell>
          <cell r="AX298" t="e">
            <v>#DIV/0!</v>
          </cell>
          <cell r="AY298" t="e">
            <v>#DIV/0!</v>
          </cell>
          <cell r="AZ298" t="e">
            <v>#DIV/0!</v>
          </cell>
          <cell r="BA298" t="e">
            <v>#DIV/0!</v>
          </cell>
          <cell r="BB298" t="e">
            <v>#DIV/0!</v>
          </cell>
          <cell r="BC298" t="e">
            <v>#DIV/0!</v>
          </cell>
          <cell r="BD298" t="e">
            <v>#DIV/0!</v>
          </cell>
          <cell r="BE298" t="e">
            <v>#DIV/0!</v>
          </cell>
          <cell r="BF298" t="e">
            <v>#DIV/0!</v>
          </cell>
          <cell r="BG298" t="e">
            <v>#DIV/0!</v>
          </cell>
          <cell r="BH298" t="e">
            <v>#DIV/0!</v>
          </cell>
          <cell r="BI298" t="e">
            <v>#DIV/0!</v>
          </cell>
          <cell r="BJ298" t="e">
            <v>#DIV/0!</v>
          </cell>
          <cell r="BK298" t="e">
            <v>#DIV/0!</v>
          </cell>
          <cell r="BL298" t="e">
            <v>#DIV/0!</v>
          </cell>
          <cell r="BM298" t="e">
            <v>#DIV/0!</v>
          </cell>
          <cell r="BN298" t="e">
            <v>#DIV/0!</v>
          </cell>
          <cell r="BO298" t="e">
            <v>#DIV/0!</v>
          </cell>
          <cell r="BP298" t="e">
            <v>#DIV/0!</v>
          </cell>
          <cell r="BR298" t="e">
            <v>#DIV/0!</v>
          </cell>
          <cell r="BS298" t="e">
            <v>#DIV/0!</v>
          </cell>
          <cell r="BT298" t="e">
            <v>#DIV/0!</v>
          </cell>
          <cell r="BU298" t="e">
            <v>#DIV/0!</v>
          </cell>
          <cell r="BV298" t="e">
            <v>#DIV/0!</v>
          </cell>
          <cell r="BW298" t="e">
            <v>#DIV/0!</v>
          </cell>
          <cell r="BX298" t="e">
            <v>#DIV/0!</v>
          </cell>
          <cell r="BY298" t="e">
            <v>#DIV/0!</v>
          </cell>
          <cell r="BZ298" t="e">
            <v>#DIV/0!</v>
          </cell>
          <cell r="CA298" t="e">
            <v>#DIV/0!</v>
          </cell>
          <cell r="CB298" t="e">
            <v>#DIV/0!</v>
          </cell>
          <cell r="CC298" t="e">
            <v>#DIV/0!</v>
          </cell>
          <cell r="CD298" t="e">
            <v>#DIV/0!</v>
          </cell>
          <cell r="CE298" t="e">
            <v>#DIV/0!</v>
          </cell>
          <cell r="CF298" t="e">
            <v>#DIV/0!</v>
          </cell>
          <cell r="CG298" t="e">
            <v>#DIV/0!</v>
          </cell>
          <cell r="CH298" t="e">
            <v>#DIV/0!</v>
          </cell>
          <cell r="CI298" t="e">
            <v>#DIV/0!</v>
          </cell>
          <cell r="CJ298" t="e">
            <v>#DIV/0!</v>
          </cell>
          <cell r="CK298" t="e">
            <v>#DIV/0!</v>
          </cell>
          <cell r="CL298" t="e">
            <v>#DIV/0!</v>
          </cell>
        </row>
        <row r="299">
          <cell r="A299">
            <v>51303</v>
          </cell>
          <cell r="B299" t="str">
            <v>51303 Professional Development - District</v>
          </cell>
          <cell r="C299">
            <v>0</v>
          </cell>
          <cell r="D299">
            <v>0</v>
          </cell>
          <cell r="E299" t="e">
            <v>#DIV/0!</v>
          </cell>
          <cell r="F299" t="e">
            <v>#DIV/0!</v>
          </cell>
          <cell r="G299" t="e">
            <v>#DIV/0!</v>
          </cell>
          <cell r="H299" t="e">
            <v>#DIV/0!</v>
          </cell>
          <cell r="I299" t="e">
            <v>#DIV/0!</v>
          </cell>
          <cell r="J299" t="e">
            <v>#DIV/0!</v>
          </cell>
          <cell r="K299" t="e">
            <v>#DIV/0!</v>
          </cell>
          <cell r="L299" t="e">
            <v>#DIV/0!</v>
          </cell>
          <cell r="M299" t="e">
            <v>#DIV/0!</v>
          </cell>
          <cell r="N299" t="e">
            <v>#DIV/0!</v>
          </cell>
          <cell r="O299" t="e">
            <v>#DIV/0!</v>
          </cell>
          <cell r="P299" t="e">
            <v>#DIV/0!</v>
          </cell>
          <cell r="Q299" t="e">
            <v>#DIV/0!</v>
          </cell>
          <cell r="R299" t="e">
            <v>#DIV/0!</v>
          </cell>
          <cell r="S299" t="e">
            <v>#DIV/0!</v>
          </cell>
          <cell r="T299" t="e">
            <v>#DIV/0!</v>
          </cell>
          <cell r="U299" t="e">
            <v>#DIV/0!</v>
          </cell>
          <cell r="V299" t="e">
            <v>#DIV/0!</v>
          </cell>
          <cell r="W299" t="e">
            <v>#DIV/0!</v>
          </cell>
          <cell r="X299" t="e">
            <v>#DIV/0!</v>
          </cell>
          <cell r="Y299" t="e">
            <v>#DIV/0!</v>
          </cell>
          <cell r="Z299" t="e">
            <v>#DIV/0!</v>
          </cell>
          <cell r="AA299" t="e">
            <v>#DIV/0!</v>
          </cell>
          <cell r="AB299" t="e">
            <v>#DIV/0!</v>
          </cell>
          <cell r="AC299" t="e">
            <v>#DIV/0!</v>
          </cell>
          <cell r="AD299" t="e">
            <v>#DIV/0!</v>
          </cell>
          <cell r="AE299" t="e">
            <v>#DIV/0!</v>
          </cell>
          <cell r="AF299" t="e">
            <v>#DIV/0!</v>
          </cell>
          <cell r="AG299" t="e">
            <v>#DIV/0!</v>
          </cell>
          <cell r="AH299" t="e">
            <v>#DIV/0!</v>
          </cell>
          <cell r="AI299" t="e">
            <v>#DIV/0!</v>
          </cell>
          <cell r="AJ299" t="e">
            <v>#DIV/0!</v>
          </cell>
          <cell r="AK299" t="e">
            <v>#DIV/0!</v>
          </cell>
          <cell r="AL299" t="e">
            <v>#DIV/0!</v>
          </cell>
          <cell r="AM299" t="e">
            <v>#DIV/0!</v>
          </cell>
          <cell r="AN299" t="e">
            <v>#DIV/0!</v>
          </cell>
          <cell r="AO299" t="e">
            <v>#DIV/0!</v>
          </cell>
          <cell r="AP299" t="e">
            <v>#DIV/0!</v>
          </cell>
          <cell r="AQ299" t="e">
            <v>#DIV/0!</v>
          </cell>
          <cell r="AR299" t="e">
            <v>#DIV/0!</v>
          </cell>
          <cell r="AS299" t="e">
            <v>#DIV/0!</v>
          </cell>
          <cell r="AT299" t="e">
            <v>#DIV/0!</v>
          </cell>
          <cell r="AU299" t="e">
            <v>#DIV/0!</v>
          </cell>
          <cell r="AV299" t="e">
            <v>#DIV/0!</v>
          </cell>
          <cell r="AW299" t="e">
            <v>#DIV/0!</v>
          </cell>
          <cell r="AX299" t="e">
            <v>#DIV/0!</v>
          </cell>
          <cell r="AY299" t="e">
            <v>#DIV/0!</v>
          </cell>
          <cell r="AZ299" t="e">
            <v>#DIV/0!</v>
          </cell>
          <cell r="BA299" t="e">
            <v>#DIV/0!</v>
          </cell>
          <cell r="BB299" t="e">
            <v>#DIV/0!</v>
          </cell>
          <cell r="BC299" t="e">
            <v>#DIV/0!</v>
          </cell>
          <cell r="BD299" t="e">
            <v>#DIV/0!</v>
          </cell>
          <cell r="BE299" t="e">
            <v>#DIV/0!</v>
          </cell>
          <cell r="BF299" t="e">
            <v>#DIV/0!</v>
          </cell>
          <cell r="BG299" t="e">
            <v>#DIV/0!</v>
          </cell>
          <cell r="BH299" t="e">
            <v>#DIV/0!</v>
          </cell>
          <cell r="BI299" t="e">
            <v>#DIV/0!</v>
          </cell>
          <cell r="BJ299" t="e">
            <v>#DIV/0!</v>
          </cell>
          <cell r="BK299" t="e">
            <v>#DIV/0!</v>
          </cell>
          <cell r="BL299" t="e">
            <v>#DIV/0!</v>
          </cell>
          <cell r="BM299" t="e">
            <v>#DIV/0!</v>
          </cell>
          <cell r="BN299" t="e">
            <v>#DIV/0!</v>
          </cell>
          <cell r="BO299" t="e">
            <v>#DIV/0!</v>
          </cell>
          <cell r="BP299" t="e">
            <v>#DIV/0!</v>
          </cell>
          <cell r="BR299" t="e">
            <v>#DIV/0!</v>
          </cell>
          <cell r="BS299" t="e">
            <v>#DIV/0!</v>
          </cell>
          <cell r="BT299" t="e">
            <v>#DIV/0!</v>
          </cell>
          <cell r="BU299" t="e">
            <v>#DIV/0!</v>
          </cell>
          <cell r="BV299" t="e">
            <v>#DIV/0!</v>
          </cell>
          <cell r="BW299" t="e">
            <v>#DIV/0!</v>
          </cell>
          <cell r="BX299" t="e">
            <v>#DIV/0!</v>
          </cell>
          <cell r="BY299" t="e">
            <v>#DIV/0!</v>
          </cell>
          <cell r="BZ299" t="e">
            <v>#DIV/0!</v>
          </cell>
          <cell r="CA299" t="e">
            <v>#DIV/0!</v>
          </cell>
          <cell r="CB299" t="e">
            <v>#DIV/0!</v>
          </cell>
          <cell r="CC299" t="e">
            <v>#DIV/0!</v>
          </cell>
          <cell r="CD299" t="e">
            <v>#DIV/0!</v>
          </cell>
          <cell r="CE299" t="e">
            <v>#DIV/0!</v>
          </cell>
          <cell r="CF299" t="e">
            <v>#DIV/0!</v>
          </cell>
          <cell r="CG299" t="e">
            <v>#DIV/0!</v>
          </cell>
          <cell r="CH299" t="e">
            <v>#DIV/0!</v>
          </cell>
          <cell r="CI299" t="e">
            <v>#DIV/0!</v>
          </cell>
          <cell r="CJ299" t="e">
            <v>#DIV/0!</v>
          </cell>
          <cell r="CK299" t="e">
            <v>#DIV/0!</v>
          </cell>
          <cell r="CL299" t="e">
            <v>#DIV/0!</v>
          </cell>
        </row>
        <row r="300">
          <cell r="A300">
            <v>51304</v>
          </cell>
          <cell r="B300" t="str">
            <v>51304 Trainer Expense</v>
          </cell>
          <cell r="C300">
            <v>0</v>
          </cell>
          <cell r="D300">
            <v>0</v>
          </cell>
          <cell r="E300" t="e">
            <v>#DIV/0!</v>
          </cell>
          <cell r="F300" t="e">
            <v>#DIV/0!</v>
          </cell>
          <cell r="G300" t="e">
            <v>#DIV/0!</v>
          </cell>
          <cell r="H300" t="e">
            <v>#DIV/0!</v>
          </cell>
          <cell r="I300" t="e">
            <v>#DIV/0!</v>
          </cell>
          <cell r="J300" t="e">
            <v>#DIV/0!</v>
          </cell>
          <cell r="K300" t="e">
            <v>#DIV/0!</v>
          </cell>
          <cell r="L300" t="e">
            <v>#DIV/0!</v>
          </cell>
          <cell r="M300" t="e">
            <v>#DIV/0!</v>
          </cell>
          <cell r="N300" t="e">
            <v>#DIV/0!</v>
          </cell>
          <cell r="O300" t="e">
            <v>#DIV/0!</v>
          </cell>
          <cell r="P300" t="e">
            <v>#DIV/0!</v>
          </cell>
          <cell r="Q300" t="e">
            <v>#DIV/0!</v>
          </cell>
          <cell r="R300" t="e">
            <v>#DIV/0!</v>
          </cell>
          <cell r="S300" t="e">
            <v>#DIV/0!</v>
          </cell>
          <cell r="T300" t="e">
            <v>#DIV/0!</v>
          </cell>
          <cell r="U300" t="e">
            <v>#DIV/0!</v>
          </cell>
          <cell r="V300" t="e">
            <v>#DIV/0!</v>
          </cell>
          <cell r="W300" t="e">
            <v>#DIV/0!</v>
          </cell>
          <cell r="X300" t="e">
            <v>#DIV/0!</v>
          </cell>
          <cell r="Y300" t="e">
            <v>#DIV/0!</v>
          </cell>
          <cell r="Z300" t="e">
            <v>#DIV/0!</v>
          </cell>
          <cell r="AA300" t="e">
            <v>#DIV/0!</v>
          </cell>
          <cell r="AB300" t="e">
            <v>#DIV/0!</v>
          </cell>
          <cell r="AC300" t="e">
            <v>#DIV/0!</v>
          </cell>
          <cell r="AD300" t="e">
            <v>#DIV/0!</v>
          </cell>
          <cell r="AE300" t="e">
            <v>#DIV/0!</v>
          </cell>
          <cell r="AF300" t="e">
            <v>#DIV/0!</v>
          </cell>
          <cell r="AG300" t="e">
            <v>#DIV/0!</v>
          </cell>
          <cell r="AH300" t="e">
            <v>#DIV/0!</v>
          </cell>
          <cell r="AI300" t="e">
            <v>#DIV/0!</v>
          </cell>
          <cell r="AJ300" t="e">
            <v>#DIV/0!</v>
          </cell>
          <cell r="AK300" t="e">
            <v>#DIV/0!</v>
          </cell>
          <cell r="AL300" t="e">
            <v>#DIV/0!</v>
          </cell>
          <cell r="AM300" t="e">
            <v>#DIV/0!</v>
          </cell>
          <cell r="AN300" t="e">
            <v>#DIV/0!</v>
          </cell>
          <cell r="AO300" t="e">
            <v>#DIV/0!</v>
          </cell>
          <cell r="AP300" t="e">
            <v>#DIV/0!</v>
          </cell>
          <cell r="AQ300" t="e">
            <v>#DIV/0!</v>
          </cell>
          <cell r="AR300" t="e">
            <v>#DIV/0!</v>
          </cell>
          <cell r="AS300" t="e">
            <v>#DIV/0!</v>
          </cell>
          <cell r="AT300" t="e">
            <v>#DIV/0!</v>
          </cell>
          <cell r="AU300" t="e">
            <v>#DIV/0!</v>
          </cell>
          <cell r="AV300" t="e">
            <v>#DIV/0!</v>
          </cell>
          <cell r="AW300" t="e">
            <v>#DIV/0!</v>
          </cell>
          <cell r="AX300" t="e">
            <v>#DIV/0!</v>
          </cell>
          <cell r="AY300" t="e">
            <v>#DIV/0!</v>
          </cell>
          <cell r="AZ300" t="e">
            <v>#DIV/0!</v>
          </cell>
          <cell r="BA300" t="e">
            <v>#DIV/0!</v>
          </cell>
          <cell r="BB300" t="e">
            <v>#DIV/0!</v>
          </cell>
          <cell r="BC300" t="e">
            <v>#DIV/0!</v>
          </cell>
          <cell r="BD300" t="e">
            <v>#DIV/0!</v>
          </cell>
          <cell r="BE300" t="e">
            <v>#DIV/0!</v>
          </cell>
          <cell r="BF300" t="e">
            <v>#DIV/0!</v>
          </cell>
          <cell r="BG300" t="e">
            <v>#DIV/0!</v>
          </cell>
          <cell r="BH300" t="e">
            <v>#DIV/0!</v>
          </cell>
          <cell r="BI300" t="e">
            <v>#DIV/0!</v>
          </cell>
          <cell r="BJ300" t="e">
            <v>#DIV/0!</v>
          </cell>
          <cell r="BK300" t="e">
            <v>#DIV/0!</v>
          </cell>
          <cell r="BL300" t="e">
            <v>#DIV/0!</v>
          </cell>
          <cell r="BM300" t="e">
            <v>#DIV/0!</v>
          </cell>
          <cell r="BN300" t="e">
            <v>#DIV/0!</v>
          </cell>
          <cell r="BO300" t="e">
            <v>#DIV/0!</v>
          </cell>
          <cell r="BP300" t="e">
            <v>#DIV/0!</v>
          </cell>
          <cell r="BR300" t="e">
            <v>#DIV/0!</v>
          </cell>
          <cell r="BS300" t="e">
            <v>#DIV/0!</v>
          </cell>
          <cell r="BT300" t="e">
            <v>#DIV/0!</v>
          </cell>
          <cell r="BU300" t="e">
            <v>#DIV/0!</v>
          </cell>
          <cell r="BV300" t="e">
            <v>#DIV/0!</v>
          </cell>
          <cell r="BW300" t="e">
            <v>#DIV/0!</v>
          </cell>
          <cell r="BX300" t="e">
            <v>#DIV/0!</v>
          </cell>
          <cell r="BY300" t="e">
            <v>#DIV/0!</v>
          </cell>
          <cell r="BZ300" t="e">
            <v>#DIV/0!</v>
          </cell>
          <cell r="CA300" t="e">
            <v>#DIV/0!</v>
          </cell>
          <cell r="CB300" t="e">
            <v>#DIV/0!</v>
          </cell>
          <cell r="CC300" t="e">
            <v>#DIV/0!</v>
          </cell>
          <cell r="CD300" t="e">
            <v>#DIV/0!</v>
          </cell>
          <cell r="CE300" t="e">
            <v>#DIV/0!</v>
          </cell>
          <cell r="CF300" t="e">
            <v>#DIV/0!</v>
          </cell>
          <cell r="CG300" t="e">
            <v>#DIV/0!</v>
          </cell>
          <cell r="CH300" t="e">
            <v>#DIV/0!</v>
          </cell>
          <cell r="CI300" t="e">
            <v>#DIV/0!</v>
          </cell>
          <cell r="CJ300" t="e">
            <v>#DIV/0!</v>
          </cell>
          <cell r="CK300" t="e">
            <v>#DIV/0!</v>
          </cell>
          <cell r="CL300" t="e">
            <v>#DIV/0!</v>
          </cell>
        </row>
        <row r="301">
          <cell r="A301">
            <v>51306</v>
          </cell>
          <cell r="B301" t="str">
            <v>51306 Vacation Payoff</v>
          </cell>
          <cell r="C301">
            <v>0</v>
          </cell>
          <cell r="D301">
            <v>0</v>
          </cell>
          <cell r="E301" t="e">
            <v>#DIV/0!</v>
          </cell>
          <cell r="F301" t="e">
            <v>#DIV/0!</v>
          </cell>
          <cell r="G301" t="e">
            <v>#DIV/0!</v>
          </cell>
          <cell r="H301" t="e">
            <v>#DIV/0!</v>
          </cell>
          <cell r="I301" t="e">
            <v>#DIV/0!</v>
          </cell>
          <cell r="J301" t="e">
            <v>#DIV/0!</v>
          </cell>
          <cell r="K301" t="e">
            <v>#DIV/0!</v>
          </cell>
          <cell r="L301" t="e">
            <v>#DIV/0!</v>
          </cell>
          <cell r="M301" t="e">
            <v>#DIV/0!</v>
          </cell>
          <cell r="N301" t="e">
            <v>#DIV/0!</v>
          </cell>
          <cell r="O301" t="e">
            <v>#DIV/0!</v>
          </cell>
          <cell r="P301" t="e">
            <v>#DIV/0!</v>
          </cell>
          <cell r="Q301" t="e">
            <v>#DIV/0!</v>
          </cell>
          <cell r="R301" t="e">
            <v>#DIV/0!</v>
          </cell>
          <cell r="S301" t="e">
            <v>#DIV/0!</v>
          </cell>
          <cell r="T301" t="e">
            <v>#DIV/0!</v>
          </cell>
          <cell r="U301" t="e">
            <v>#DIV/0!</v>
          </cell>
          <cell r="V301" t="e">
            <v>#DIV/0!</v>
          </cell>
          <cell r="W301" t="e">
            <v>#DIV/0!</v>
          </cell>
          <cell r="X301" t="e">
            <v>#DIV/0!</v>
          </cell>
          <cell r="Y301" t="e">
            <v>#DIV/0!</v>
          </cell>
          <cell r="Z301" t="e">
            <v>#DIV/0!</v>
          </cell>
          <cell r="AA301" t="e">
            <v>#DIV/0!</v>
          </cell>
          <cell r="AB301" t="e">
            <v>#DIV/0!</v>
          </cell>
          <cell r="AC301" t="e">
            <v>#DIV/0!</v>
          </cell>
          <cell r="AD301" t="e">
            <v>#DIV/0!</v>
          </cell>
          <cell r="AE301" t="e">
            <v>#DIV/0!</v>
          </cell>
          <cell r="AF301" t="e">
            <v>#DIV/0!</v>
          </cell>
          <cell r="AG301" t="e">
            <v>#DIV/0!</v>
          </cell>
          <cell r="AH301" t="e">
            <v>#DIV/0!</v>
          </cell>
          <cell r="AI301" t="e">
            <v>#DIV/0!</v>
          </cell>
          <cell r="AJ301" t="e">
            <v>#DIV/0!</v>
          </cell>
          <cell r="AK301" t="e">
            <v>#DIV/0!</v>
          </cell>
          <cell r="AL301" t="e">
            <v>#DIV/0!</v>
          </cell>
          <cell r="AM301" t="e">
            <v>#DIV/0!</v>
          </cell>
          <cell r="AN301" t="e">
            <v>#DIV/0!</v>
          </cell>
          <cell r="AO301" t="e">
            <v>#DIV/0!</v>
          </cell>
          <cell r="AP301" t="e">
            <v>#DIV/0!</v>
          </cell>
          <cell r="AQ301" t="e">
            <v>#DIV/0!</v>
          </cell>
          <cell r="AR301" t="e">
            <v>#DIV/0!</v>
          </cell>
          <cell r="AS301" t="e">
            <v>#DIV/0!</v>
          </cell>
          <cell r="AT301" t="e">
            <v>#DIV/0!</v>
          </cell>
          <cell r="AU301" t="e">
            <v>#DIV/0!</v>
          </cell>
          <cell r="AV301" t="e">
            <v>#DIV/0!</v>
          </cell>
          <cell r="AW301" t="e">
            <v>#DIV/0!</v>
          </cell>
          <cell r="AX301" t="e">
            <v>#DIV/0!</v>
          </cell>
          <cell r="AY301" t="e">
            <v>#DIV/0!</v>
          </cell>
          <cell r="AZ301" t="e">
            <v>#DIV/0!</v>
          </cell>
          <cell r="BA301" t="e">
            <v>#DIV/0!</v>
          </cell>
          <cell r="BB301" t="e">
            <v>#DIV/0!</v>
          </cell>
          <cell r="BC301" t="e">
            <v>#DIV/0!</v>
          </cell>
          <cell r="BD301" t="e">
            <v>#DIV/0!</v>
          </cell>
          <cell r="BE301" t="e">
            <v>#DIV/0!</v>
          </cell>
          <cell r="BF301" t="e">
            <v>#DIV/0!</v>
          </cell>
          <cell r="BG301" t="e">
            <v>#DIV/0!</v>
          </cell>
          <cell r="BH301" t="e">
            <v>#DIV/0!</v>
          </cell>
          <cell r="BI301" t="e">
            <v>#DIV/0!</v>
          </cell>
          <cell r="BJ301" t="e">
            <v>#DIV/0!</v>
          </cell>
          <cell r="BK301" t="e">
            <v>#DIV/0!</v>
          </cell>
          <cell r="BL301" t="e">
            <v>#DIV/0!</v>
          </cell>
          <cell r="BM301" t="e">
            <v>#DIV/0!</v>
          </cell>
          <cell r="BN301" t="e">
            <v>#DIV/0!</v>
          </cell>
          <cell r="BO301" t="e">
            <v>#DIV/0!</v>
          </cell>
          <cell r="BP301" t="e">
            <v>#DIV/0!</v>
          </cell>
          <cell r="BR301" t="e">
            <v>#DIV/0!</v>
          </cell>
          <cell r="BS301" t="e">
            <v>#DIV/0!</v>
          </cell>
          <cell r="BT301" t="e">
            <v>#DIV/0!</v>
          </cell>
          <cell r="BU301" t="e">
            <v>#DIV/0!</v>
          </cell>
          <cell r="BV301" t="e">
            <v>#DIV/0!</v>
          </cell>
          <cell r="BW301" t="e">
            <v>#DIV/0!</v>
          </cell>
          <cell r="BX301" t="e">
            <v>#DIV/0!</v>
          </cell>
          <cell r="BY301" t="e">
            <v>#DIV/0!</v>
          </cell>
          <cell r="BZ301" t="e">
            <v>#DIV/0!</v>
          </cell>
          <cell r="CA301" t="e">
            <v>#DIV/0!</v>
          </cell>
          <cell r="CB301" t="e">
            <v>#DIV/0!</v>
          </cell>
          <cell r="CC301" t="e">
            <v>#DIV/0!</v>
          </cell>
          <cell r="CD301" t="e">
            <v>#DIV/0!</v>
          </cell>
          <cell r="CE301" t="e">
            <v>#DIV/0!</v>
          </cell>
          <cell r="CF301" t="e">
            <v>#DIV/0!</v>
          </cell>
          <cell r="CG301" t="e">
            <v>#DIV/0!</v>
          </cell>
          <cell r="CH301" t="e">
            <v>#DIV/0!</v>
          </cell>
          <cell r="CI301" t="e">
            <v>#DIV/0!</v>
          </cell>
          <cell r="CJ301" t="e">
            <v>#DIV/0!</v>
          </cell>
          <cell r="CK301" t="e">
            <v>#DIV/0!</v>
          </cell>
          <cell r="CL301" t="e">
            <v>#DIV/0!</v>
          </cell>
        </row>
        <row r="302">
          <cell r="A302">
            <v>51307</v>
          </cell>
          <cell r="B302" t="str">
            <v>51307 Injured Employees</v>
          </cell>
          <cell r="C302">
            <v>0</v>
          </cell>
          <cell r="D302">
            <v>0</v>
          </cell>
          <cell r="E302" t="e">
            <v>#DIV/0!</v>
          </cell>
          <cell r="F302" t="e">
            <v>#DIV/0!</v>
          </cell>
          <cell r="G302" t="e">
            <v>#DIV/0!</v>
          </cell>
          <cell r="H302" t="e">
            <v>#DIV/0!</v>
          </cell>
          <cell r="I302" t="e">
            <v>#DIV/0!</v>
          </cell>
          <cell r="J302" t="e">
            <v>#DIV/0!</v>
          </cell>
          <cell r="K302" t="e">
            <v>#DIV/0!</v>
          </cell>
          <cell r="L302" t="e">
            <v>#DIV/0!</v>
          </cell>
          <cell r="M302" t="e">
            <v>#DIV/0!</v>
          </cell>
          <cell r="N302" t="e">
            <v>#DIV/0!</v>
          </cell>
          <cell r="O302" t="e">
            <v>#DIV/0!</v>
          </cell>
          <cell r="P302" t="e">
            <v>#DIV/0!</v>
          </cell>
          <cell r="Q302" t="e">
            <v>#DIV/0!</v>
          </cell>
          <cell r="R302" t="e">
            <v>#DIV/0!</v>
          </cell>
          <cell r="S302" t="e">
            <v>#DIV/0!</v>
          </cell>
          <cell r="T302" t="e">
            <v>#DIV/0!</v>
          </cell>
          <cell r="U302" t="e">
            <v>#DIV/0!</v>
          </cell>
          <cell r="V302" t="e">
            <v>#DIV/0!</v>
          </cell>
          <cell r="W302" t="e">
            <v>#DIV/0!</v>
          </cell>
          <cell r="X302" t="e">
            <v>#DIV/0!</v>
          </cell>
          <cell r="Y302" t="e">
            <v>#DIV/0!</v>
          </cell>
          <cell r="Z302" t="e">
            <v>#DIV/0!</v>
          </cell>
          <cell r="AA302" t="e">
            <v>#DIV/0!</v>
          </cell>
          <cell r="AB302" t="e">
            <v>#DIV/0!</v>
          </cell>
          <cell r="AC302" t="e">
            <v>#DIV/0!</v>
          </cell>
          <cell r="AD302" t="e">
            <v>#DIV/0!</v>
          </cell>
          <cell r="AE302" t="e">
            <v>#DIV/0!</v>
          </cell>
          <cell r="AF302" t="e">
            <v>#DIV/0!</v>
          </cell>
          <cell r="AG302" t="e">
            <v>#DIV/0!</v>
          </cell>
          <cell r="AH302" t="e">
            <v>#DIV/0!</v>
          </cell>
          <cell r="AI302" t="e">
            <v>#DIV/0!</v>
          </cell>
          <cell r="AJ302" t="e">
            <v>#DIV/0!</v>
          </cell>
          <cell r="AK302" t="e">
            <v>#DIV/0!</v>
          </cell>
          <cell r="AL302" t="e">
            <v>#DIV/0!</v>
          </cell>
          <cell r="AM302" t="e">
            <v>#DIV/0!</v>
          </cell>
          <cell r="AN302" t="e">
            <v>#DIV/0!</v>
          </cell>
          <cell r="AO302" t="e">
            <v>#DIV/0!</v>
          </cell>
          <cell r="AP302" t="e">
            <v>#DIV/0!</v>
          </cell>
          <cell r="AQ302" t="e">
            <v>#DIV/0!</v>
          </cell>
          <cell r="AR302" t="e">
            <v>#DIV/0!</v>
          </cell>
          <cell r="AS302" t="e">
            <v>#DIV/0!</v>
          </cell>
          <cell r="AT302" t="e">
            <v>#DIV/0!</v>
          </cell>
          <cell r="AU302" t="e">
            <v>#DIV/0!</v>
          </cell>
          <cell r="AV302" t="e">
            <v>#DIV/0!</v>
          </cell>
          <cell r="AW302" t="e">
            <v>#DIV/0!</v>
          </cell>
          <cell r="AX302" t="e">
            <v>#DIV/0!</v>
          </cell>
          <cell r="AY302" t="e">
            <v>#DIV/0!</v>
          </cell>
          <cell r="AZ302" t="e">
            <v>#DIV/0!</v>
          </cell>
          <cell r="BA302" t="e">
            <v>#DIV/0!</v>
          </cell>
          <cell r="BB302" t="e">
            <v>#DIV/0!</v>
          </cell>
          <cell r="BC302" t="e">
            <v>#DIV/0!</v>
          </cell>
          <cell r="BD302" t="e">
            <v>#DIV/0!</v>
          </cell>
          <cell r="BE302" t="e">
            <v>#DIV/0!</v>
          </cell>
          <cell r="BF302" t="e">
            <v>#DIV/0!</v>
          </cell>
          <cell r="BG302" t="e">
            <v>#DIV/0!</v>
          </cell>
          <cell r="BH302" t="e">
            <v>#DIV/0!</v>
          </cell>
          <cell r="BI302" t="e">
            <v>#DIV/0!</v>
          </cell>
          <cell r="BJ302" t="e">
            <v>#DIV/0!</v>
          </cell>
          <cell r="BK302" t="e">
            <v>#DIV/0!</v>
          </cell>
          <cell r="BL302" t="e">
            <v>#DIV/0!</v>
          </cell>
          <cell r="BM302" t="e">
            <v>#DIV/0!</v>
          </cell>
          <cell r="BN302" t="e">
            <v>#DIV/0!</v>
          </cell>
          <cell r="BO302" t="e">
            <v>#DIV/0!</v>
          </cell>
          <cell r="BP302" t="e">
            <v>#DIV/0!</v>
          </cell>
          <cell r="BR302" t="e">
            <v>#DIV/0!</v>
          </cell>
          <cell r="BS302" t="e">
            <v>#DIV/0!</v>
          </cell>
          <cell r="BT302" t="e">
            <v>#DIV/0!</v>
          </cell>
          <cell r="BU302" t="e">
            <v>#DIV/0!</v>
          </cell>
          <cell r="BV302" t="e">
            <v>#DIV/0!</v>
          </cell>
          <cell r="BW302" t="e">
            <v>#DIV/0!</v>
          </cell>
          <cell r="BX302" t="e">
            <v>#DIV/0!</v>
          </cell>
          <cell r="BY302" t="e">
            <v>#DIV/0!</v>
          </cell>
          <cell r="BZ302" t="e">
            <v>#DIV/0!</v>
          </cell>
          <cell r="CA302" t="e">
            <v>#DIV/0!</v>
          </cell>
          <cell r="CB302" t="e">
            <v>#DIV/0!</v>
          </cell>
          <cell r="CC302" t="e">
            <v>#DIV/0!</v>
          </cell>
          <cell r="CD302" t="e">
            <v>#DIV/0!</v>
          </cell>
          <cell r="CE302" t="e">
            <v>#DIV/0!</v>
          </cell>
          <cell r="CF302" t="e">
            <v>#DIV/0!</v>
          </cell>
          <cell r="CG302" t="e">
            <v>#DIV/0!</v>
          </cell>
          <cell r="CH302" t="e">
            <v>#DIV/0!</v>
          </cell>
          <cell r="CI302" t="e">
            <v>#DIV/0!</v>
          </cell>
          <cell r="CJ302" t="e">
            <v>#DIV/0!</v>
          </cell>
          <cell r="CK302" t="e">
            <v>#DIV/0!</v>
          </cell>
          <cell r="CL302" t="e">
            <v>#DIV/0!</v>
          </cell>
        </row>
        <row r="303">
          <cell r="A303">
            <v>51308</v>
          </cell>
          <cell r="B303" t="str">
            <v>51308 After School Programs</v>
          </cell>
          <cell r="C303">
            <v>0</v>
          </cell>
          <cell r="D303">
            <v>0</v>
          </cell>
          <cell r="E303" t="e">
            <v>#DIV/0!</v>
          </cell>
          <cell r="F303" t="e">
            <v>#DIV/0!</v>
          </cell>
          <cell r="G303" t="e">
            <v>#DIV/0!</v>
          </cell>
          <cell r="H303" t="e">
            <v>#DIV/0!</v>
          </cell>
          <cell r="I303" t="e">
            <v>#DIV/0!</v>
          </cell>
          <cell r="J303" t="e">
            <v>#DIV/0!</v>
          </cell>
          <cell r="K303" t="e">
            <v>#DIV/0!</v>
          </cell>
          <cell r="L303" t="e">
            <v>#DIV/0!</v>
          </cell>
          <cell r="M303" t="e">
            <v>#DIV/0!</v>
          </cell>
          <cell r="N303" t="e">
            <v>#DIV/0!</v>
          </cell>
          <cell r="O303" t="e">
            <v>#DIV/0!</v>
          </cell>
          <cell r="P303" t="e">
            <v>#DIV/0!</v>
          </cell>
          <cell r="Q303" t="e">
            <v>#DIV/0!</v>
          </cell>
          <cell r="R303" t="e">
            <v>#DIV/0!</v>
          </cell>
          <cell r="S303" t="e">
            <v>#DIV/0!</v>
          </cell>
          <cell r="T303" t="e">
            <v>#DIV/0!</v>
          </cell>
          <cell r="U303" t="e">
            <v>#DIV/0!</v>
          </cell>
          <cell r="V303" t="e">
            <v>#DIV/0!</v>
          </cell>
          <cell r="W303" t="e">
            <v>#DIV/0!</v>
          </cell>
          <cell r="X303" t="e">
            <v>#DIV/0!</v>
          </cell>
          <cell r="Y303" t="e">
            <v>#DIV/0!</v>
          </cell>
          <cell r="Z303" t="e">
            <v>#DIV/0!</v>
          </cell>
          <cell r="AA303" t="e">
            <v>#DIV/0!</v>
          </cell>
          <cell r="AB303" t="e">
            <v>#DIV/0!</v>
          </cell>
          <cell r="AC303" t="e">
            <v>#DIV/0!</v>
          </cell>
          <cell r="AD303" t="e">
            <v>#DIV/0!</v>
          </cell>
          <cell r="AE303" t="e">
            <v>#DIV/0!</v>
          </cell>
          <cell r="AF303" t="e">
            <v>#DIV/0!</v>
          </cell>
          <cell r="AG303" t="e">
            <v>#DIV/0!</v>
          </cell>
          <cell r="AH303" t="e">
            <v>#DIV/0!</v>
          </cell>
          <cell r="AI303" t="e">
            <v>#DIV/0!</v>
          </cell>
          <cell r="AJ303" t="e">
            <v>#DIV/0!</v>
          </cell>
          <cell r="AK303" t="e">
            <v>#DIV/0!</v>
          </cell>
          <cell r="AL303" t="e">
            <v>#DIV/0!</v>
          </cell>
          <cell r="AM303" t="e">
            <v>#DIV/0!</v>
          </cell>
          <cell r="AN303" t="e">
            <v>#DIV/0!</v>
          </cell>
          <cell r="AO303" t="e">
            <v>#DIV/0!</v>
          </cell>
          <cell r="AP303" t="e">
            <v>#DIV/0!</v>
          </cell>
          <cell r="AQ303" t="e">
            <v>#DIV/0!</v>
          </cell>
          <cell r="AR303" t="e">
            <v>#DIV/0!</v>
          </cell>
          <cell r="AS303" t="e">
            <v>#DIV/0!</v>
          </cell>
          <cell r="AT303" t="e">
            <v>#DIV/0!</v>
          </cell>
          <cell r="AU303" t="e">
            <v>#DIV/0!</v>
          </cell>
          <cell r="AV303" t="e">
            <v>#DIV/0!</v>
          </cell>
          <cell r="AW303" t="e">
            <v>#DIV/0!</v>
          </cell>
          <cell r="AX303" t="e">
            <v>#DIV/0!</v>
          </cell>
          <cell r="AY303" t="e">
            <v>#DIV/0!</v>
          </cell>
          <cell r="AZ303" t="e">
            <v>#DIV/0!</v>
          </cell>
          <cell r="BA303" t="e">
            <v>#DIV/0!</v>
          </cell>
          <cell r="BB303" t="e">
            <v>#DIV/0!</v>
          </cell>
          <cell r="BC303" t="e">
            <v>#DIV/0!</v>
          </cell>
          <cell r="BD303" t="e">
            <v>#DIV/0!</v>
          </cell>
          <cell r="BE303" t="e">
            <v>#DIV/0!</v>
          </cell>
          <cell r="BF303" t="e">
            <v>#DIV/0!</v>
          </cell>
          <cell r="BG303" t="e">
            <v>#DIV/0!</v>
          </cell>
          <cell r="BH303" t="e">
            <v>#DIV/0!</v>
          </cell>
          <cell r="BI303" t="e">
            <v>#DIV/0!</v>
          </cell>
          <cell r="BJ303" t="e">
            <v>#DIV/0!</v>
          </cell>
          <cell r="BK303" t="e">
            <v>#DIV/0!</v>
          </cell>
          <cell r="BL303" t="e">
            <v>#DIV/0!</v>
          </cell>
          <cell r="BM303" t="e">
            <v>#DIV/0!</v>
          </cell>
          <cell r="BN303" t="e">
            <v>#DIV/0!</v>
          </cell>
          <cell r="BO303" t="e">
            <v>#DIV/0!</v>
          </cell>
          <cell r="BP303" t="e">
            <v>#DIV/0!</v>
          </cell>
          <cell r="BR303" t="e">
            <v>#DIV/0!</v>
          </cell>
          <cell r="BS303" t="e">
            <v>#DIV/0!</v>
          </cell>
          <cell r="BT303" t="e">
            <v>#DIV/0!</v>
          </cell>
          <cell r="BU303" t="e">
            <v>#DIV/0!</v>
          </cell>
          <cell r="BV303" t="e">
            <v>#DIV/0!</v>
          </cell>
          <cell r="BW303" t="e">
            <v>#DIV/0!</v>
          </cell>
          <cell r="BX303" t="e">
            <v>#DIV/0!</v>
          </cell>
          <cell r="BY303" t="e">
            <v>#DIV/0!</v>
          </cell>
          <cell r="BZ303" t="e">
            <v>#DIV/0!</v>
          </cell>
          <cell r="CA303" t="e">
            <v>#DIV/0!</v>
          </cell>
          <cell r="CB303" t="e">
            <v>#DIV/0!</v>
          </cell>
          <cell r="CC303" t="e">
            <v>#DIV/0!</v>
          </cell>
          <cell r="CD303" t="e">
            <v>#DIV/0!</v>
          </cell>
          <cell r="CE303" t="e">
            <v>#DIV/0!</v>
          </cell>
          <cell r="CF303" t="e">
            <v>#DIV/0!</v>
          </cell>
          <cell r="CG303" t="e">
            <v>#DIV/0!</v>
          </cell>
          <cell r="CH303" t="e">
            <v>#DIV/0!</v>
          </cell>
          <cell r="CI303" t="e">
            <v>#DIV/0!</v>
          </cell>
          <cell r="CJ303" t="e">
            <v>#DIV/0!</v>
          </cell>
          <cell r="CK303" t="e">
            <v>#DIV/0!</v>
          </cell>
          <cell r="CL303" t="e">
            <v>#DIV/0!</v>
          </cell>
        </row>
        <row r="304">
          <cell r="A304">
            <v>51309</v>
          </cell>
          <cell r="B304" t="str">
            <v>51309 Tutoring</v>
          </cell>
          <cell r="C304">
            <v>0</v>
          </cell>
          <cell r="D304">
            <v>0</v>
          </cell>
          <cell r="E304" t="e">
            <v>#DIV/0!</v>
          </cell>
          <cell r="F304" t="e">
            <v>#DIV/0!</v>
          </cell>
          <cell r="G304" t="e">
            <v>#DIV/0!</v>
          </cell>
          <cell r="H304" t="e">
            <v>#DIV/0!</v>
          </cell>
          <cell r="I304" t="e">
            <v>#DIV/0!</v>
          </cell>
          <cell r="J304" t="e">
            <v>#DIV/0!</v>
          </cell>
          <cell r="K304" t="e">
            <v>#DIV/0!</v>
          </cell>
          <cell r="L304" t="e">
            <v>#DIV/0!</v>
          </cell>
          <cell r="M304" t="e">
            <v>#DIV/0!</v>
          </cell>
          <cell r="N304" t="e">
            <v>#DIV/0!</v>
          </cell>
          <cell r="O304" t="e">
            <v>#DIV/0!</v>
          </cell>
          <cell r="P304" t="e">
            <v>#DIV/0!</v>
          </cell>
          <cell r="Q304" t="e">
            <v>#DIV/0!</v>
          </cell>
          <cell r="R304" t="e">
            <v>#DIV/0!</v>
          </cell>
          <cell r="S304" t="e">
            <v>#DIV/0!</v>
          </cell>
          <cell r="T304" t="e">
            <v>#DIV/0!</v>
          </cell>
          <cell r="U304" t="e">
            <v>#DIV/0!</v>
          </cell>
          <cell r="V304" t="e">
            <v>#DIV/0!</v>
          </cell>
          <cell r="W304" t="e">
            <v>#DIV/0!</v>
          </cell>
          <cell r="X304" t="e">
            <v>#DIV/0!</v>
          </cell>
          <cell r="Y304" t="e">
            <v>#DIV/0!</v>
          </cell>
          <cell r="Z304" t="e">
            <v>#DIV/0!</v>
          </cell>
          <cell r="AA304" t="e">
            <v>#DIV/0!</v>
          </cell>
          <cell r="AB304" t="e">
            <v>#DIV/0!</v>
          </cell>
          <cell r="AC304" t="e">
            <v>#DIV/0!</v>
          </cell>
          <cell r="AD304" t="e">
            <v>#DIV/0!</v>
          </cell>
          <cell r="AE304" t="e">
            <v>#DIV/0!</v>
          </cell>
          <cell r="AF304" t="e">
            <v>#DIV/0!</v>
          </cell>
          <cell r="AG304" t="e">
            <v>#DIV/0!</v>
          </cell>
          <cell r="AH304" t="e">
            <v>#DIV/0!</v>
          </cell>
          <cell r="AI304" t="e">
            <v>#DIV/0!</v>
          </cell>
          <cell r="AJ304" t="e">
            <v>#DIV/0!</v>
          </cell>
          <cell r="AK304" t="e">
            <v>#DIV/0!</v>
          </cell>
          <cell r="AL304" t="e">
            <v>#DIV/0!</v>
          </cell>
          <cell r="AM304" t="e">
            <v>#DIV/0!</v>
          </cell>
          <cell r="AN304" t="e">
            <v>#DIV/0!</v>
          </cell>
          <cell r="AO304" t="e">
            <v>#DIV/0!</v>
          </cell>
          <cell r="AP304" t="e">
            <v>#DIV/0!</v>
          </cell>
          <cell r="AQ304" t="e">
            <v>#DIV/0!</v>
          </cell>
          <cell r="AR304" t="e">
            <v>#DIV/0!</v>
          </cell>
          <cell r="AS304" t="e">
            <v>#DIV/0!</v>
          </cell>
          <cell r="AT304" t="e">
            <v>#DIV/0!</v>
          </cell>
          <cell r="AU304" t="e">
            <v>#DIV/0!</v>
          </cell>
          <cell r="AV304" t="e">
            <v>#DIV/0!</v>
          </cell>
          <cell r="AW304" t="e">
            <v>#DIV/0!</v>
          </cell>
          <cell r="AX304" t="e">
            <v>#DIV/0!</v>
          </cell>
          <cell r="AY304" t="e">
            <v>#DIV/0!</v>
          </cell>
          <cell r="AZ304" t="e">
            <v>#DIV/0!</v>
          </cell>
          <cell r="BA304" t="e">
            <v>#DIV/0!</v>
          </cell>
          <cell r="BB304" t="e">
            <v>#DIV/0!</v>
          </cell>
          <cell r="BC304" t="e">
            <v>#DIV/0!</v>
          </cell>
          <cell r="BD304" t="e">
            <v>#DIV/0!</v>
          </cell>
          <cell r="BE304" t="e">
            <v>#DIV/0!</v>
          </cell>
          <cell r="BF304" t="e">
            <v>#DIV/0!</v>
          </cell>
          <cell r="BG304" t="e">
            <v>#DIV/0!</v>
          </cell>
          <cell r="BH304" t="e">
            <v>#DIV/0!</v>
          </cell>
          <cell r="BI304" t="e">
            <v>#DIV/0!</v>
          </cell>
          <cell r="BJ304" t="e">
            <v>#DIV/0!</v>
          </cell>
          <cell r="BK304" t="e">
            <v>#DIV/0!</v>
          </cell>
          <cell r="BL304" t="e">
            <v>#DIV/0!</v>
          </cell>
          <cell r="BM304" t="e">
            <v>#DIV/0!</v>
          </cell>
          <cell r="BN304" t="e">
            <v>#DIV/0!</v>
          </cell>
          <cell r="BO304" t="e">
            <v>#DIV/0!</v>
          </cell>
          <cell r="BP304" t="e">
            <v>#DIV/0!</v>
          </cell>
          <cell r="BR304" t="e">
            <v>#DIV/0!</v>
          </cell>
          <cell r="BS304" t="e">
            <v>#DIV/0!</v>
          </cell>
          <cell r="BT304" t="e">
            <v>#DIV/0!</v>
          </cell>
          <cell r="BU304" t="e">
            <v>#DIV/0!</v>
          </cell>
          <cell r="BV304" t="e">
            <v>#DIV/0!</v>
          </cell>
          <cell r="BW304" t="e">
            <v>#DIV/0!</v>
          </cell>
          <cell r="BX304" t="e">
            <v>#DIV/0!</v>
          </cell>
          <cell r="BY304" t="e">
            <v>#DIV/0!</v>
          </cell>
          <cell r="BZ304" t="e">
            <v>#DIV/0!</v>
          </cell>
          <cell r="CA304" t="e">
            <v>#DIV/0!</v>
          </cell>
          <cell r="CB304" t="e">
            <v>#DIV/0!</v>
          </cell>
          <cell r="CC304" t="e">
            <v>#DIV/0!</v>
          </cell>
          <cell r="CD304" t="e">
            <v>#DIV/0!</v>
          </cell>
          <cell r="CE304" t="e">
            <v>#DIV/0!</v>
          </cell>
          <cell r="CF304" t="e">
            <v>#DIV/0!</v>
          </cell>
          <cell r="CG304" t="e">
            <v>#DIV/0!</v>
          </cell>
          <cell r="CH304" t="e">
            <v>#DIV/0!</v>
          </cell>
          <cell r="CI304" t="e">
            <v>#DIV/0!</v>
          </cell>
          <cell r="CJ304" t="e">
            <v>#DIV/0!</v>
          </cell>
          <cell r="CK304" t="e">
            <v>#DIV/0!</v>
          </cell>
          <cell r="CL304" t="e">
            <v>#DIV/0!</v>
          </cell>
        </row>
        <row r="305">
          <cell r="A305">
            <v>51311</v>
          </cell>
          <cell r="B305" t="str">
            <v>51311 Curriculum Work</v>
          </cell>
          <cell r="C305">
            <v>0</v>
          </cell>
          <cell r="D305">
            <v>0</v>
          </cell>
          <cell r="E305" t="e">
            <v>#DIV/0!</v>
          </cell>
          <cell r="F305" t="e">
            <v>#DIV/0!</v>
          </cell>
          <cell r="G305" t="e">
            <v>#DIV/0!</v>
          </cell>
          <cell r="H305" t="e">
            <v>#DIV/0!</v>
          </cell>
          <cell r="I305" t="e">
            <v>#DIV/0!</v>
          </cell>
          <cell r="J305" t="e">
            <v>#DIV/0!</v>
          </cell>
          <cell r="K305" t="e">
            <v>#DIV/0!</v>
          </cell>
          <cell r="L305" t="e">
            <v>#DIV/0!</v>
          </cell>
          <cell r="M305" t="e">
            <v>#DIV/0!</v>
          </cell>
          <cell r="N305" t="e">
            <v>#DIV/0!</v>
          </cell>
          <cell r="O305" t="e">
            <v>#DIV/0!</v>
          </cell>
          <cell r="P305" t="e">
            <v>#DIV/0!</v>
          </cell>
          <cell r="Q305" t="e">
            <v>#DIV/0!</v>
          </cell>
          <cell r="R305" t="e">
            <v>#DIV/0!</v>
          </cell>
          <cell r="S305" t="e">
            <v>#DIV/0!</v>
          </cell>
          <cell r="T305" t="e">
            <v>#DIV/0!</v>
          </cell>
          <cell r="U305" t="e">
            <v>#DIV/0!</v>
          </cell>
          <cell r="V305" t="e">
            <v>#DIV/0!</v>
          </cell>
          <cell r="W305" t="e">
            <v>#DIV/0!</v>
          </cell>
          <cell r="X305" t="e">
            <v>#DIV/0!</v>
          </cell>
          <cell r="Y305" t="e">
            <v>#DIV/0!</v>
          </cell>
          <cell r="Z305" t="e">
            <v>#DIV/0!</v>
          </cell>
          <cell r="AA305" t="e">
            <v>#DIV/0!</v>
          </cell>
          <cell r="AB305" t="e">
            <v>#DIV/0!</v>
          </cell>
          <cell r="AC305" t="e">
            <v>#DIV/0!</v>
          </cell>
          <cell r="AD305" t="e">
            <v>#DIV/0!</v>
          </cell>
          <cell r="AE305" t="e">
            <v>#DIV/0!</v>
          </cell>
          <cell r="AF305" t="e">
            <v>#DIV/0!</v>
          </cell>
          <cell r="AG305" t="e">
            <v>#DIV/0!</v>
          </cell>
          <cell r="AH305" t="e">
            <v>#DIV/0!</v>
          </cell>
          <cell r="AI305" t="e">
            <v>#DIV/0!</v>
          </cell>
          <cell r="AJ305" t="e">
            <v>#DIV/0!</v>
          </cell>
          <cell r="AK305" t="e">
            <v>#DIV/0!</v>
          </cell>
          <cell r="AL305" t="e">
            <v>#DIV/0!</v>
          </cell>
          <cell r="AM305" t="e">
            <v>#DIV/0!</v>
          </cell>
          <cell r="AN305" t="e">
            <v>#DIV/0!</v>
          </cell>
          <cell r="AO305" t="e">
            <v>#DIV/0!</v>
          </cell>
          <cell r="AP305" t="e">
            <v>#DIV/0!</v>
          </cell>
          <cell r="AQ305" t="e">
            <v>#DIV/0!</v>
          </cell>
          <cell r="AR305" t="e">
            <v>#DIV/0!</v>
          </cell>
          <cell r="AS305" t="e">
            <v>#DIV/0!</v>
          </cell>
          <cell r="AT305" t="e">
            <v>#DIV/0!</v>
          </cell>
          <cell r="AU305" t="e">
            <v>#DIV/0!</v>
          </cell>
          <cell r="AV305" t="e">
            <v>#DIV/0!</v>
          </cell>
          <cell r="AW305" t="e">
            <v>#DIV/0!</v>
          </cell>
          <cell r="AX305" t="e">
            <v>#DIV/0!</v>
          </cell>
          <cell r="AY305" t="e">
            <v>#DIV/0!</v>
          </cell>
          <cell r="AZ305" t="e">
            <v>#DIV/0!</v>
          </cell>
          <cell r="BA305" t="e">
            <v>#DIV/0!</v>
          </cell>
          <cell r="BB305" t="e">
            <v>#DIV/0!</v>
          </cell>
          <cell r="BC305" t="e">
            <v>#DIV/0!</v>
          </cell>
          <cell r="BD305" t="e">
            <v>#DIV/0!</v>
          </cell>
          <cell r="BE305" t="e">
            <v>#DIV/0!</v>
          </cell>
          <cell r="BF305" t="e">
            <v>#DIV/0!</v>
          </cell>
          <cell r="BG305" t="e">
            <v>#DIV/0!</v>
          </cell>
          <cell r="BH305" t="e">
            <v>#DIV/0!</v>
          </cell>
          <cell r="BI305" t="e">
            <v>#DIV/0!</v>
          </cell>
          <cell r="BJ305" t="e">
            <v>#DIV/0!</v>
          </cell>
          <cell r="BK305" t="e">
            <v>#DIV/0!</v>
          </cell>
          <cell r="BL305" t="e">
            <v>#DIV/0!</v>
          </cell>
          <cell r="BM305" t="e">
            <v>#DIV/0!</v>
          </cell>
          <cell r="BN305" t="e">
            <v>#DIV/0!</v>
          </cell>
          <cell r="BO305" t="e">
            <v>#DIV/0!</v>
          </cell>
          <cell r="BP305" t="e">
            <v>#DIV/0!</v>
          </cell>
          <cell r="BR305" t="e">
            <v>#DIV/0!</v>
          </cell>
          <cell r="BS305" t="e">
            <v>#DIV/0!</v>
          </cell>
          <cell r="BT305" t="e">
            <v>#DIV/0!</v>
          </cell>
          <cell r="BU305" t="e">
            <v>#DIV/0!</v>
          </cell>
          <cell r="BV305" t="e">
            <v>#DIV/0!</v>
          </cell>
          <cell r="BW305" t="e">
            <v>#DIV/0!</v>
          </cell>
          <cell r="BX305" t="e">
            <v>#DIV/0!</v>
          </cell>
          <cell r="BY305" t="e">
            <v>#DIV/0!</v>
          </cell>
          <cell r="BZ305" t="e">
            <v>#DIV/0!</v>
          </cell>
          <cell r="CA305" t="e">
            <v>#DIV/0!</v>
          </cell>
          <cell r="CB305" t="e">
            <v>#DIV/0!</v>
          </cell>
          <cell r="CC305" t="e">
            <v>#DIV/0!</v>
          </cell>
          <cell r="CD305" t="e">
            <v>#DIV/0!</v>
          </cell>
          <cell r="CE305" t="e">
            <v>#DIV/0!</v>
          </cell>
          <cell r="CF305" t="e">
            <v>#DIV/0!</v>
          </cell>
          <cell r="CG305" t="e">
            <v>#DIV/0!</v>
          </cell>
          <cell r="CH305" t="e">
            <v>#DIV/0!</v>
          </cell>
          <cell r="CI305" t="e">
            <v>#DIV/0!</v>
          </cell>
          <cell r="CJ305" t="e">
            <v>#DIV/0!</v>
          </cell>
          <cell r="CK305" t="e">
            <v>#DIV/0!</v>
          </cell>
          <cell r="CL305" t="e">
            <v>#DIV/0!</v>
          </cell>
        </row>
        <row r="306">
          <cell r="A306">
            <v>51322</v>
          </cell>
          <cell r="B306" t="str">
            <v>51322 Severance</v>
          </cell>
          <cell r="C306">
            <v>0</v>
          </cell>
          <cell r="D306">
            <v>0</v>
          </cell>
          <cell r="E306" t="e">
            <v>#DIV/0!</v>
          </cell>
          <cell r="F306" t="e">
            <v>#DIV/0!</v>
          </cell>
          <cell r="G306" t="e">
            <v>#DIV/0!</v>
          </cell>
          <cell r="H306" t="e">
            <v>#DIV/0!</v>
          </cell>
          <cell r="I306" t="e">
            <v>#DIV/0!</v>
          </cell>
          <cell r="J306" t="e">
            <v>#DIV/0!</v>
          </cell>
          <cell r="K306" t="e">
            <v>#DIV/0!</v>
          </cell>
          <cell r="L306" t="e">
            <v>#DIV/0!</v>
          </cell>
          <cell r="M306" t="e">
            <v>#DIV/0!</v>
          </cell>
          <cell r="N306" t="e">
            <v>#DIV/0!</v>
          </cell>
          <cell r="O306" t="e">
            <v>#DIV/0!</v>
          </cell>
          <cell r="P306" t="e">
            <v>#DIV/0!</v>
          </cell>
          <cell r="Q306" t="e">
            <v>#DIV/0!</v>
          </cell>
          <cell r="R306" t="e">
            <v>#DIV/0!</v>
          </cell>
          <cell r="S306" t="e">
            <v>#DIV/0!</v>
          </cell>
          <cell r="T306" t="e">
            <v>#DIV/0!</v>
          </cell>
          <cell r="U306" t="e">
            <v>#DIV/0!</v>
          </cell>
          <cell r="V306" t="e">
            <v>#DIV/0!</v>
          </cell>
          <cell r="W306" t="e">
            <v>#DIV/0!</v>
          </cell>
          <cell r="X306" t="e">
            <v>#DIV/0!</v>
          </cell>
          <cell r="Y306" t="e">
            <v>#DIV/0!</v>
          </cell>
          <cell r="Z306" t="e">
            <v>#DIV/0!</v>
          </cell>
          <cell r="AA306" t="e">
            <v>#DIV/0!</v>
          </cell>
          <cell r="AB306" t="e">
            <v>#DIV/0!</v>
          </cell>
          <cell r="AC306" t="e">
            <v>#DIV/0!</v>
          </cell>
          <cell r="AD306" t="e">
            <v>#DIV/0!</v>
          </cell>
          <cell r="AE306" t="e">
            <v>#DIV/0!</v>
          </cell>
          <cell r="AF306" t="e">
            <v>#DIV/0!</v>
          </cell>
          <cell r="AG306" t="e">
            <v>#DIV/0!</v>
          </cell>
          <cell r="AH306" t="e">
            <v>#DIV/0!</v>
          </cell>
          <cell r="AI306" t="e">
            <v>#DIV/0!</v>
          </cell>
          <cell r="AJ306" t="e">
            <v>#DIV/0!</v>
          </cell>
          <cell r="AK306" t="e">
            <v>#DIV/0!</v>
          </cell>
          <cell r="AL306" t="e">
            <v>#DIV/0!</v>
          </cell>
          <cell r="AM306" t="e">
            <v>#DIV/0!</v>
          </cell>
          <cell r="AN306" t="e">
            <v>#DIV/0!</v>
          </cell>
          <cell r="AO306" t="e">
            <v>#DIV/0!</v>
          </cell>
          <cell r="AP306" t="e">
            <v>#DIV/0!</v>
          </cell>
          <cell r="AQ306" t="e">
            <v>#DIV/0!</v>
          </cell>
          <cell r="AR306" t="e">
            <v>#DIV/0!</v>
          </cell>
          <cell r="AS306" t="e">
            <v>#DIV/0!</v>
          </cell>
          <cell r="AT306" t="e">
            <v>#DIV/0!</v>
          </cell>
          <cell r="AU306" t="e">
            <v>#DIV/0!</v>
          </cell>
          <cell r="AV306" t="e">
            <v>#DIV/0!</v>
          </cell>
          <cell r="AW306" t="e">
            <v>#DIV/0!</v>
          </cell>
          <cell r="AX306" t="e">
            <v>#DIV/0!</v>
          </cell>
          <cell r="AY306" t="e">
            <v>#DIV/0!</v>
          </cell>
          <cell r="AZ306" t="e">
            <v>#DIV/0!</v>
          </cell>
          <cell r="BA306" t="e">
            <v>#DIV/0!</v>
          </cell>
          <cell r="BB306" t="e">
            <v>#DIV/0!</v>
          </cell>
          <cell r="BC306" t="e">
            <v>#DIV/0!</v>
          </cell>
          <cell r="BD306" t="e">
            <v>#DIV/0!</v>
          </cell>
          <cell r="BE306" t="e">
            <v>#DIV/0!</v>
          </cell>
          <cell r="BF306" t="e">
            <v>#DIV/0!</v>
          </cell>
          <cell r="BG306" t="e">
            <v>#DIV/0!</v>
          </cell>
          <cell r="BH306" t="e">
            <v>#DIV/0!</v>
          </cell>
          <cell r="BI306" t="e">
            <v>#DIV/0!</v>
          </cell>
          <cell r="BJ306" t="e">
            <v>#DIV/0!</v>
          </cell>
          <cell r="BK306" t="e">
            <v>#DIV/0!</v>
          </cell>
          <cell r="BL306" t="e">
            <v>#DIV/0!</v>
          </cell>
          <cell r="BM306" t="e">
            <v>#DIV/0!</v>
          </cell>
          <cell r="BN306" t="e">
            <v>#DIV/0!</v>
          </cell>
          <cell r="BO306" t="e">
            <v>#DIV/0!</v>
          </cell>
          <cell r="BP306" t="e">
            <v>#DIV/0!</v>
          </cell>
          <cell r="BR306" t="e">
            <v>#DIV/0!</v>
          </cell>
          <cell r="BS306" t="e">
            <v>#DIV/0!</v>
          </cell>
          <cell r="BT306" t="e">
            <v>#DIV/0!</v>
          </cell>
          <cell r="BU306" t="e">
            <v>#DIV/0!</v>
          </cell>
          <cell r="BV306" t="e">
            <v>#DIV/0!</v>
          </cell>
          <cell r="BW306" t="e">
            <v>#DIV/0!</v>
          </cell>
          <cell r="BX306" t="e">
            <v>#DIV/0!</v>
          </cell>
          <cell r="BY306" t="e">
            <v>#DIV/0!</v>
          </cell>
          <cell r="BZ306" t="e">
            <v>#DIV/0!</v>
          </cell>
          <cell r="CA306" t="e">
            <v>#DIV/0!</v>
          </cell>
          <cell r="CB306" t="e">
            <v>#DIV/0!</v>
          </cell>
          <cell r="CC306" t="e">
            <v>#DIV/0!</v>
          </cell>
          <cell r="CD306" t="e">
            <v>#DIV/0!</v>
          </cell>
          <cell r="CE306" t="e">
            <v>#DIV/0!</v>
          </cell>
          <cell r="CF306" t="e">
            <v>#DIV/0!</v>
          </cell>
          <cell r="CG306" t="e">
            <v>#DIV/0!</v>
          </cell>
          <cell r="CH306" t="e">
            <v>#DIV/0!</v>
          </cell>
          <cell r="CI306" t="e">
            <v>#DIV/0!</v>
          </cell>
          <cell r="CJ306" t="e">
            <v>#DIV/0!</v>
          </cell>
          <cell r="CK306" t="e">
            <v>#DIV/0!</v>
          </cell>
          <cell r="CL306" t="e">
            <v>#DIV/0!</v>
          </cell>
        </row>
        <row r="307">
          <cell r="A307">
            <v>51323</v>
          </cell>
          <cell r="B307" t="str">
            <v>51323 Detention Coverage</v>
          </cell>
          <cell r="C307">
            <v>0</v>
          </cell>
          <cell r="D307">
            <v>0</v>
          </cell>
          <cell r="E307" t="e">
            <v>#DIV/0!</v>
          </cell>
          <cell r="F307" t="e">
            <v>#DIV/0!</v>
          </cell>
          <cell r="G307" t="e">
            <v>#DIV/0!</v>
          </cell>
          <cell r="H307" t="e">
            <v>#DIV/0!</v>
          </cell>
          <cell r="I307" t="e">
            <v>#DIV/0!</v>
          </cell>
          <cell r="J307" t="e">
            <v>#DIV/0!</v>
          </cell>
          <cell r="K307" t="e">
            <v>#DIV/0!</v>
          </cell>
          <cell r="L307" t="e">
            <v>#DIV/0!</v>
          </cell>
          <cell r="M307" t="e">
            <v>#DIV/0!</v>
          </cell>
          <cell r="N307" t="e">
            <v>#DIV/0!</v>
          </cell>
          <cell r="O307" t="e">
            <v>#DIV/0!</v>
          </cell>
          <cell r="P307" t="e">
            <v>#DIV/0!</v>
          </cell>
          <cell r="Q307" t="e">
            <v>#DIV/0!</v>
          </cell>
          <cell r="R307" t="e">
            <v>#DIV/0!</v>
          </cell>
          <cell r="S307" t="e">
            <v>#DIV/0!</v>
          </cell>
          <cell r="T307" t="e">
            <v>#DIV/0!</v>
          </cell>
          <cell r="U307" t="e">
            <v>#DIV/0!</v>
          </cell>
          <cell r="V307" t="e">
            <v>#DIV/0!</v>
          </cell>
          <cell r="W307" t="e">
            <v>#DIV/0!</v>
          </cell>
          <cell r="X307" t="e">
            <v>#DIV/0!</v>
          </cell>
          <cell r="Y307" t="e">
            <v>#DIV/0!</v>
          </cell>
          <cell r="Z307" t="e">
            <v>#DIV/0!</v>
          </cell>
          <cell r="AA307" t="e">
            <v>#DIV/0!</v>
          </cell>
          <cell r="AB307" t="e">
            <v>#DIV/0!</v>
          </cell>
          <cell r="AC307" t="e">
            <v>#DIV/0!</v>
          </cell>
          <cell r="AD307" t="e">
            <v>#DIV/0!</v>
          </cell>
          <cell r="AE307" t="e">
            <v>#DIV/0!</v>
          </cell>
          <cell r="AF307" t="e">
            <v>#DIV/0!</v>
          </cell>
          <cell r="AG307" t="e">
            <v>#DIV/0!</v>
          </cell>
          <cell r="AH307" t="e">
            <v>#DIV/0!</v>
          </cell>
          <cell r="AI307" t="e">
            <v>#DIV/0!</v>
          </cell>
          <cell r="AJ307" t="e">
            <v>#DIV/0!</v>
          </cell>
          <cell r="AK307" t="e">
            <v>#DIV/0!</v>
          </cell>
          <cell r="AL307" t="e">
            <v>#DIV/0!</v>
          </cell>
          <cell r="AM307" t="e">
            <v>#DIV/0!</v>
          </cell>
          <cell r="AN307" t="e">
            <v>#DIV/0!</v>
          </cell>
          <cell r="AO307" t="e">
            <v>#DIV/0!</v>
          </cell>
          <cell r="AP307" t="e">
            <v>#DIV/0!</v>
          </cell>
          <cell r="AQ307" t="e">
            <v>#DIV/0!</v>
          </cell>
          <cell r="AR307" t="e">
            <v>#DIV/0!</v>
          </cell>
          <cell r="AS307" t="e">
            <v>#DIV/0!</v>
          </cell>
          <cell r="AT307" t="e">
            <v>#DIV/0!</v>
          </cell>
          <cell r="AU307" t="e">
            <v>#DIV/0!</v>
          </cell>
          <cell r="AV307" t="e">
            <v>#DIV/0!</v>
          </cell>
          <cell r="AW307" t="e">
            <v>#DIV/0!</v>
          </cell>
          <cell r="AX307" t="e">
            <v>#DIV/0!</v>
          </cell>
          <cell r="AY307" t="e">
            <v>#DIV/0!</v>
          </cell>
          <cell r="AZ307" t="e">
            <v>#DIV/0!</v>
          </cell>
          <cell r="BA307" t="e">
            <v>#DIV/0!</v>
          </cell>
          <cell r="BB307" t="e">
            <v>#DIV/0!</v>
          </cell>
          <cell r="BC307" t="e">
            <v>#DIV/0!</v>
          </cell>
          <cell r="BD307" t="e">
            <v>#DIV/0!</v>
          </cell>
          <cell r="BE307" t="e">
            <v>#DIV/0!</v>
          </cell>
          <cell r="BF307" t="e">
            <v>#DIV/0!</v>
          </cell>
          <cell r="BG307" t="e">
            <v>#DIV/0!</v>
          </cell>
          <cell r="BH307" t="e">
            <v>#DIV/0!</v>
          </cell>
          <cell r="BI307" t="e">
            <v>#DIV/0!</v>
          </cell>
          <cell r="BJ307" t="e">
            <v>#DIV/0!</v>
          </cell>
          <cell r="BK307" t="e">
            <v>#DIV/0!</v>
          </cell>
          <cell r="BL307" t="e">
            <v>#DIV/0!</v>
          </cell>
          <cell r="BM307" t="e">
            <v>#DIV/0!</v>
          </cell>
          <cell r="BN307" t="e">
            <v>#DIV/0!</v>
          </cell>
          <cell r="BO307" t="e">
            <v>#DIV/0!</v>
          </cell>
          <cell r="BP307" t="e">
            <v>#DIV/0!</v>
          </cell>
          <cell r="BR307" t="e">
            <v>#DIV/0!</v>
          </cell>
          <cell r="BS307" t="e">
            <v>#DIV/0!</v>
          </cell>
          <cell r="BT307" t="e">
            <v>#DIV/0!</v>
          </cell>
          <cell r="BU307" t="e">
            <v>#DIV/0!</v>
          </cell>
          <cell r="BV307" t="e">
            <v>#DIV/0!</v>
          </cell>
          <cell r="BW307" t="e">
            <v>#DIV/0!</v>
          </cell>
          <cell r="BX307" t="e">
            <v>#DIV/0!</v>
          </cell>
          <cell r="BY307" t="e">
            <v>#DIV/0!</v>
          </cell>
          <cell r="BZ307" t="e">
            <v>#DIV/0!</v>
          </cell>
          <cell r="CA307" t="e">
            <v>#DIV/0!</v>
          </cell>
          <cell r="CB307" t="e">
            <v>#DIV/0!</v>
          </cell>
          <cell r="CC307" t="e">
            <v>#DIV/0!</v>
          </cell>
          <cell r="CD307" t="e">
            <v>#DIV/0!</v>
          </cell>
          <cell r="CE307" t="e">
            <v>#DIV/0!</v>
          </cell>
          <cell r="CF307" t="e">
            <v>#DIV/0!</v>
          </cell>
          <cell r="CG307" t="e">
            <v>#DIV/0!</v>
          </cell>
          <cell r="CH307" t="e">
            <v>#DIV/0!</v>
          </cell>
          <cell r="CI307" t="e">
            <v>#DIV/0!</v>
          </cell>
          <cell r="CJ307" t="e">
            <v>#DIV/0!</v>
          </cell>
          <cell r="CK307" t="e">
            <v>#DIV/0!</v>
          </cell>
          <cell r="CL307" t="e">
            <v>#DIV/0!</v>
          </cell>
        </row>
        <row r="308">
          <cell r="A308">
            <v>51324</v>
          </cell>
          <cell r="B308" t="str">
            <v>51324 AM/PM Supervision</v>
          </cell>
          <cell r="C308">
            <v>0</v>
          </cell>
          <cell r="D308">
            <v>0</v>
          </cell>
          <cell r="E308" t="e">
            <v>#DIV/0!</v>
          </cell>
          <cell r="F308" t="e">
            <v>#DIV/0!</v>
          </cell>
          <cell r="G308" t="e">
            <v>#DIV/0!</v>
          </cell>
          <cell r="H308" t="e">
            <v>#DIV/0!</v>
          </cell>
          <cell r="I308" t="e">
            <v>#DIV/0!</v>
          </cell>
          <cell r="J308" t="e">
            <v>#DIV/0!</v>
          </cell>
          <cell r="K308" t="e">
            <v>#DIV/0!</v>
          </cell>
          <cell r="L308" t="e">
            <v>#DIV/0!</v>
          </cell>
          <cell r="M308" t="e">
            <v>#DIV/0!</v>
          </cell>
          <cell r="N308" t="e">
            <v>#DIV/0!</v>
          </cell>
          <cell r="O308" t="e">
            <v>#DIV/0!</v>
          </cell>
          <cell r="P308" t="e">
            <v>#DIV/0!</v>
          </cell>
          <cell r="Q308" t="e">
            <v>#DIV/0!</v>
          </cell>
          <cell r="R308" t="e">
            <v>#DIV/0!</v>
          </cell>
          <cell r="S308" t="e">
            <v>#DIV/0!</v>
          </cell>
          <cell r="T308" t="e">
            <v>#DIV/0!</v>
          </cell>
          <cell r="U308" t="e">
            <v>#DIV/0!</v>
          </cell>
          <cell r="V308" t="e">
            <v>#DIV/0!</v>
          </cell>
          <cell r="W308" t="e">
            <v>#DIV/0!</v>
          </cell>
          <cell r="X308" t="e">
            <v>#DIV/0!</v>
          </cell>
          <cell r="Y308" t="e">
            <v>#DIV/0!</v>
          </cell>
          <cell r="Z308" t="e">
            <v>#DIV/0!</v>
          </cell>
          <cell r="AA308" t="e">
            <v>#DIV/0!</v>
          </cell>
          <cell r="AB308" t="e">
            <v>#DIV/0!</v>
          </cell>
          <cell r="AC308" t="e">
            <v>#DIV/0!</v>
          </cell>
          <cell r="AD308" t="e">
            <v>#DIV/0!</v>
          </cell>
          <cell r="AE308" t="e">
            <v>#DIV/0!</v>
          </cell>
          <cell r="AF308" t="e">
            <v>#DIV/0!</v>
          </cell>
          <cell r="AG308" t="e">
            <v>#DIV/0!</v>
          </cell>
          <cell r="AH308" t="e">
            <v>#DIV/0!</v>
          </cell>
          <cell r="AI308" t="e">
            <v>#DIV/0!</v>
          </cell>
          <cell r="AJ308" t="e">
            <v>#DIV/0!</v>
          </cell>
          <cell r="AK308" t="e">
            <v>#DIV/0!</v>
          </cell>
          <cell r="AL308" t="e">
            <v>#DIV/0!</v>
          </cell>
          <cell r="AM308" t="e">
            <v>#DIV/0!</v>
          </cell>
          <cell r="AN308" t="e">
            <v>#DIV/0!</v>
          </cell>
          <cell r="AO308" t="e">
            <v>#DIV/0!</v>
          </cell>
          <cell r="AP308" t="e">
            <v>#DIV/0!</v>
          </cell>
          <cell r="AQ308" t="e">
            <v>#DIV/0!</v>
          </cell>
          <cell r="AR308" t="e">
            <v>#DIV/0!</v>
          </cell>
          <cell r="AS308" t="e">
            <v>#DIV/0!</v>
          </cell>
          <cell r="AT308" t="e">
            <v>#DIV/0!</v>
          </cell>
          <cell r="AU308" t="e">
            <v>#DIV/0!</v>
          </cell>
          <cell r="AV308" t="e">
            <v>#DIV/0!</v>
          </cell>
          <cell r="AW308" t="e">
            <v>#DIV/0!</v>
          </cell>
          <cell r="AX308" t="e">
            <v>#DIV/0!</v>
          </cell>
          <cell r="AY308" t="e">
            <v>#DIV/0!</v>
          </cell>
          <cell r="AZ308" t="e">
            <v>#DIV/0!</v>
          </cell>
          <cell r="BA308" t="e">
            <v>#DIV/0!</v>
          </cell>
          <cell r="BB308" t="e">
            <v>#DIV/0!</v>
          </cell>
          <cell r="BC308" t="e">
            <v>#DIV/0!</v>
          </cell>
          <cell r="BD308" t="e">
            <v>#DIV/0!</v>
          </cell>
          <cell r="BE308" t="e">
            <v>#DIV/0!</v>
          </cell>
          <cell r="BF308" t="e">
            <v>#DIV/0!</v>
          </cell>
          <cell r="BG308" t="e">
            <v>#DIV/0!</v>
          </cell>
          <cell r="BH308" t="e">
            <v>#DIV/0!</v>
          </cell>
          <cell r="BI308" t="e">
            <v>#DIV/0!</v>
          </cell>
          <cell r="BJ308" t="e">
            <v>#DIV/0!</v>
          </cell>
          <cell r="BK308" t="e">
            <v>#DIV/0!</v>
          </cell>
          <cell r="BL308" t="e">
            <v>#DIV/0!</v>
          </cell>
          <cell r="BM308" t="e">
            <v>#DIV/0!</v>
          </cell>
          <cell r="BN308" t="e">
            <v>#DIV/0!</v>
          </cell>
          <cell r="BO308" t="e">
            <v>#DIV/0!</v>
          </cell>
          <cell r="BP308" t="e">
            <v>#DIV/0!</v>
          </cell>
          <cell r="BR308" t="e">
            <v>#DIV/0!</v>
          </cell>
          <cell r="BS308" t="e">
            <v>#DIV/0!</v>
          </cell>
          <cell r="BT308" t="e">
            <v>#DIV/0!</v>
          </cell>
          <cell r="BU308" t="e">
            <v>#DIV/0!</v>
          </cell>
          <cell r="BV308" t="e">
            <v>#DIV/0!</v>
          </cell>
          <cell r="BW308" t="e">
            <v>#DIV/0!</v>
          </cell>
          <cell r="BX308" t="e">
            <v>#DIV/0!</v>
          </cell>
          <cell r="BY308" t="e">
            <v>#DIV/0!</v>
          </cell>
          <cell r="BZ308" t="e">
            <v>#DIV/0!</v>
          </cell>
          <cell r="CA308" t="e">
            <v>#DIV/0!</v>
          </cell>
          <cell r="CB308" t="e">
            <v>#DIV/0!</v>
          </cell>
          <cell r="CC308" t="e">
            <v>#DIV/0!</v>
          </cell>
          <cell r="CD308" t="e">
            <v>#DIV/0!</v>
          </cell>
          <cell r="CE308" t="e">
            <v>#DIV/0!</v>
          </cell>
          <cell r="CF308" t="e">
            <v>#DIV/0!</v>
          </cell>
          <cell r="CG308" t="e">
            <v>#DIV/0!</v>
          </cell>
          <cell r="CH308" t="e">
            <v>#DIV/0!</v>
          </cell>
          <cell r="CI308" t="e">
            <v>#DIV/0!</v>
          </cell>
          <cell r="CJ308" t="e">
            <v>#DIV/0!</v>
          </cell>
          <cell r="CK308" t="e">
            <v>#DIV/0!</v>
          </cell>
          <cell r="CL308" t="e">
            <v>#DIV/0!</v>
          </cell>
        </row>
        <row r="309">
          <cell r="A309">
            <v>51325</v>
          </cell>
          <cell r="B309" t="str">
            <v>51325 Breakfast Supervision</v>
          </cell>
          <cell r="C309">
            <v>0</v>
          </cell>
          <cell r="D309">
            <v>0</v>
          </cell>
          <cell r="E309" t="e">
            <v>#DIV/0!</v>
          </cell>
          <cell r="F309" t="e">
            <v>#DIV/0!</v>
          </cell>
          <cell r="G309" t="e">
            <v>#DIV/0!</v>
          </cell>
          <cell r="H309" t="e">
            <v>#DIV/0!</v>
          </cell>
          <cell r="I309" t="e">
            <v>#DIV/0!</v>
          </cell>
          <cell r="J309" t="e">
            <v>#DIV/0!</v>
          </cell>
          <cell r="K309" t="e">
            <v>#DIV/0!</v>
          </cell>
          <cell r="L309" t="e">
            <v>#DIV/0!</v>
          </cell>
          <cell r="M309" t="e">
            <v>#DIV/0!</v>
          </cell>
          <cell r="N309" t="e">
            <v>#DIV/0!</v>
          </cell>
          <cell r="O309" t="e">
            <v>#DIV/0!</v>
          </cell>
          <cell r="P309" t="e">
            <v>#DIV/0!</v>
          </cell>
          <cell r="Q309" t="e">
            <v>#DIV/0!</v>
          </cell>
          <cell r="R309" t="e">
            <v>#DIV/0!</v>
          </cell>
          <cell r="S309" t="e">
            <v>#DIV/0!</v>
          </cell>
          <cell r="T309" t="e">
            <v>#DIV/0!</v>
          </cell>
          <cell r="U309" t="e">
            <v>#DIV/0!</v>
          </cell>
          <cell r="V309" t="e">
            <v>#DIV/0!</v>
          </cell>
          <cell r="W309" t="e">
            <v>#DIV/0!</v>
          </cell>
          <cell r="X309" t="e">
            <v>#DIV/0!</v>
          </cell>
          <cell r="Y309" t="e">
            <v>#DIV/0!</v>
          </cell>
          <cell r="Z309" t="e">
            <v>#DIV/0!</v>
          </cell>
          <cell r="AA309" t="e">
            <v>#DIV/0!</v>
          </cell>
          <cell r="AB309" t="e">
            <v>#DIV/0!</v>
          </cell>
          <cell r="AC309" t="e">
            <v>#DIV/0!</v>
          </cell>
          <cell r="AD309" t="e">
            <v>#DIV/0!</v>
          </cell>
          <cell r="AE309" t="e">
            <v>#DIV/0!</v>
          </cell>
          <cell r="AF309" t="e">
            <v>#DIV/0!</v>
          </cell>
          <cell r="AG309" t="e">
            <v>#DIV/0!</v>
          </cell>
          <cell r="AH309" t="e">
            <v>#DIV/0!</v>
          </cell>
          <cell r="AI309" t="e">
            <v>#DIV/0!</v>
          </cell>
          <cell r="AJ309" t="e">
            <v>#DIV/0!</v>
          </cell>
          <cell r="AK309" t="e">
            <v>#DIV/0!</v>
          </cell>
          <cell r="AL309" t="e">
            <v>#DIV/0!</v>
          </cell>
          <cell r="AM309" t="e">
            <v>#DIV/0!</v>
          </cell>
          <cell r="AN309" t="e">
            <v>#DIV/0!</v>
          </cell>
          <cell r="AO309" t="e">
            <v>#DIV/0!</v>
          </cell>
          <cell r="AP309" t="e">
            <v>#DIV/0!</v>
          </cell>
          <cell r="AQ309" t="e">
            <v>#DIV/0!</v>
          </cell>
          <cell r="AR309" t="e">
            <v>#DIV/0!</v>
          </cell>
          <cell r="AS309" t="e">
            <v>#DIV/0!</v>
          </cell>
          <cell r="AT309" t="e">
            <v>#DIV/0!</v>
          </cell>
          <cell r="AU309" t="e">
            <v>#DIV/0!</v>
          </cell>
          <cell r="AV309" t="e">
            <v>#DIV/0!</v>
          </cell>
          <cell r="AW309" t="e">
            <v>#DIV/0!</v>
          </cell>
          <cell r="AX309" t="e">
            <v>#DIV/0!</v>
          </cell>
          <cell r="AY309" t="e">
            <v>#DIV/0!</v>
          </cell>
          <cell r="AZ309" t="e">
            <v>#DIV/0!</v>
          </cell>
          <cell r="BA309" t="e">
            <v>#DIV/0!</v>
          </cell>
          <cell r="BB309" t="e">
            <v>#DIV/0!</v>
          </cell>
          <cell r="BC309" t="e">
            <v>#DIV/0!</v>
          </cell>
          <cell r="BD309" t="e">
            <v>#DIV/0!</v>
          </cell>
          <cell r="BE309" t="e">
            <v>#DIV/0!</v>
          </cell>
          <cell r="BF309" t="e">
            <v>#DIV/0!</v>
          </cell>
          <cell r="BG309" t="e">
            <v>#DIV/0!</v>
          </cell>
          <cell r="BH309" t="e">
            <v>#DIV/0!</v>
          </cell>
          <cell r="BI309" t="e">
            <v>#DIV/0!</v>
          </cell>
          <cell r="BJ309" t="e">
            <v>#DIV/0!</v>
          </cell>
          <cell r="BK309" t="e">
            <v>#DIV/0!</v>
          </cell>
          <cell r="BL309" t="e">
            <v>#DIV/0!</v>
          </cell>
          <cell r="BM309" t="e">
            <v>#DIV/0!</v>
          </cell>
          <cell r="BN309" t="e">
            <v>#DIV/0!</v>
          </cell>
          <cell r="BO309" t="e">
            <v>#DIV/0!</v>
          </cell>
          <cell r="BP309" t="e">
            <v>#DIV/0!</v>
          </cell>
          <cell r="BR309" t="e">
            <v>#DIV/0!</v>
          </cell>
          <cell r="BS309" t="e">
            <v>#DIV/0!</v>
          </cell>
          <cell r="BT309" t="e">
            <v>#DIV/0!</v>
          </cell>
          <cell r="BU309" t="e">
            <v>#DIV/0!</v>
          </cell>
          <cell r="BV309" t="e">
            <v>#DIV/0!</v>
          </cell>
          <cell r="BW309" t="e">
            <v>#DIV/0!</v>
          </cell>
          <cell r="BX309" t="e">
            <v>#DIV/0!</v>
          </cell>
          <cell r="BY309" t="e">
            <v>#DIV/0!</v>
          </cell>
          <cell r="BZ309" t="e">
            <v>#DIV/0!</v>
          </cell>
          <cell r="CA309" t="e">
            <v>#DIV/0!</v>
          </cell>
          <cell r="CB309" t="e">
            <v>#DIV/0!</v>
          </cell>
          <cell r="CC309" t="e">
            <v>#DIV/0!</v>
          </cell>
          <cell r="CD309" t="e">
            <v>#DIV/0!</v>
          </cell>
          <cell r="CE309" t="e">
            <v>#DIV/0!</v>
          </cell>
          <cell r="CF309" t="e">
            <v>#DIV/0!</v>
          </cell>
          <cell r="CG309" t="e">
            <v>#DIV/0!</v>
          </cell>
          <cell r="CH309" t="e">
            <v>#DIV/0!</v>
          </cell>
          <cell r="CI309" t="e">
            <v>#DIV/0!</v>
          </cell>
          <cell r="CJ309" t="e">
            <v>#DIV/0!</v>
          </cell>
          <cell r="CK309" t="e">
            <v>#DIV/0!</v>
          </cell>
          <cell r="CL309" t="e">
            <v>#DIV/0!</v>
          </cell>
        </row>
        <row r="310">
          <cell r="A310">
            <v>51326</v>
          </cell>
          <cell r="B310" t="str">
            <v>51326 Teacher Support Team Payments</v>
          </cell>
          <cell r="C310">
            <v>0</v>
          </cell>
          <cell r="D310">
            <v>0</v>
          </cell>
          <cell r="E310" t="e">
            <v>#DIV/0!</v>
          </cell>
          <cell r="F310" t="e">
            <v>#DIV/0!</v>
          </cell>
          <cell r="G310" t="e">
            <v>#DIV/0!</v>
          </cell>
          <cell r="H310" t="e">
            <v>#DIV/0!</v>
          </cell>
          <cell r="I310" t="e">
            <v>#DIV/0!</v>
          </cell>
          <cell r="J310" t="e">
            <v>#DIV/0!</v>
          </cell>
          <cell r="K310" t="e">
            <v>#DIV/0!</v>
          </cell>
          <cell r="L310" t="e">
            <v>#DIV/0!</v>
          </cell>
          <cell r="M310" t="e">
            <v>#DIV/0!</v>
          </cell>
          <cell r="N310" t="e">
            <v>#DIV/0!</v>
          </cell>
          <cell r="O310" t="e">
            <v>#DIV/0!</v>
          </cell>
          <cell r="P310" t="e">
            <v>#DIV/0!</v>
          </cell>
          <cell r="Q310" t="e">
            <v>#DIV/0!</v>
          </cell>
          <cell r="R310" t="e">
            <v>#DIV/0!</v>
          </cell>
          <cell r="S310" t="e">
            <v>#DIV/0!</v>
          </cell>
          <cell r="T310" t="e">
            <v>#DIV/0!</v>
          </cell>
          <cell r="U310" t="e">
            <v>#DIV/0!</v>
          </cell>
          <cell r="V310" t="e">
            <v>#DIV/0!</v>
          </cell>
          <cell r="W310" t="e">
            <v>#DIV/0!</v>
          </cell>
          <cell r="X310" t="e">
            <v>#DIV/0!</v>
          </cell>
          <cell r="Y310" t="e">
            <v>#DIV/0!</v>
          </cell>
          <cell r="Z310" t="e">
            <v>#DIV/0!</v>
          </cell>
          <cell r="AA310" t="e">
            <v>#DIV/0!</v>
          </cell>
          <cell r="AB310" t="e">
            <v>#DIV/0!</v>
          </cell>
          <cell r="AC310" t="e">
            <v>#DIV/0!</v>
          </cell>
          <cell r="AD310" t="e">
            <v>#DIV/0!</v>
          </cell>
          <cell r="AE310" t="e">
            <v>#DIV/0!</v>
          </cell>
          <cell r="AF310" t="e">
            <v>#DIV/0!</v>
          </cell>
          <cell r="AG310" t="e">
            <v>#DIV/0!</v>
          </cell>
          <cell r="AH310" t="e">
            <v>#DIV/0!</v>
          </cell>
          <cell r="AI310" t="e">
            <v>#DIV/0!</v>
          </cell>
          <cell r="AJ310" t="e">
            <v>#DIV/0!</v>
          </cell>
          <cell r="AK310" t="e">
            <v>#DIV/0!</v>
          </cell>
          <cell r="AL310" t="e">
            <v>#DIV/0!</v>
          </cell>
          <cell r="AM310" t="e">
            <v>#DIV/0!</v>
          </cell>
          <cell r="AN310" t="e">
            <v>#DIV/0!</v>
          </cell>
          <cell r="AO310" t="e">
            <v>#DIV/0!</v>
          </cell>
          <cell r="AP310" t="e">
            <v>#DIV/0!</v>
          </cell>
          <cell r="AQ310" t="e">
            <v>#DIV/0!</v>
          </cell>
          <cell r="AR310" t="e">
            <v>#DIV/0!</v>
          </cell>
          <cell r="AS310" t="e">
            <v>#DIV/0!</v>
          </cell>
          <cell r="AT310" t="e">
            <v>#DIV/0!</v>
          </cell>
          <cell r="AU310" t="e">
            <v>#DIV/0!</v>
          </cell>
          <cell r="AV310" t="e">
            <v>#DIV/0!</v>
          </cell>
          <cell r="AW310" t="e">
            <v>#DIV/0!</v>
          </cell>
          <cell r="AX310" t="e">
            <v>#DIV/0!</v>
          </cell>
          <cell r="AY310" t="e">
            <v>#DIV/0!</v>
          </cell>
          <cell r="AZ310" t="e">
            <v>#DIV/0!</v>
          </cell>
          <cell r="BA310" t="e">
            <v>#DIV/0!</v>
          </cell>
          <cell r="BB310" t="e">
            <v>#DIV/0!</v>
          </cell>
          <cell r="BC310" t="e">
            <v>#DIV/0!</v>
          </cell>
          <cell r="BD310" t="e">
            <v>#DIV/0!</v>
          </cell>
          <cell r="BE310" t="e">
            <v>#DIV/0!</v>
          </cell>
          <cell r="BF310" t="e">
            <v>#DIV/0!</v>
          </cell>
          <cell r="BG310" t="e">
            <v>#DIV/0!</v>
          </cell>
          <cell r="BH310" t="e">
            <v>#DIV/0!</v>
          </cell>
          <cell r="BI310" t="e">
            <v>#DIV/0!</v>
          </cell>
          <cell r="BJ310" t="e">
            <v>#DIV/0!</v>
          </cell>
          <cell r="BK310" t="e">
            <v>#DIV/0!</v>
          </cell>
          <cell r="BL310" t="e">
            <v>#DIV/0!</v>
          </cell>
          <cell r="BM310" t="e">
            <v>#DIV/0!</v>
          </cell>
          <cell r="BN310" t="e">
            <v>#DIV/0!</v>
          </cell>
          <cell r="BO310" t="e">
            <v>#DIV/0!</v>
          </cell>
          <cell r="BP310" t="e">
            <v>#DIV/0!</v>
          </cell>
          <cell r="BR310" t="e">
            <v>#DIV/0!</v>
          </cell>
          <cell r="BS310" t="e">
            <v>#DIV/0!</v>
          </cell>
          <cell r="BT310" t="e">
            <v>#DIV/0!</v>
          </cell>
          <cell r="BU310" t="e">
            <v>#DIV/0!</v>
          </cell>
          <cell r="BV310" t="e">
            <v>#DIV/0!</v>
          </cell>
          <cell r="BW310" t="e">
            <v>#DIV/0!</v>
          </cell>
          <cell r="BX310" t="e">
            <v>#DIV/0!</v>
          </cell>
          <cell r="BY310" t="e">
            <v>#DIV/0!</v>
          </cell>
          <cell r="BZ310" t="e">
            <v>#DIV/0!</v>
          </cell>
          <cell r="CA310" t="e">
            <v>#DIV/0!</v>
          </cell>
          <cell r="CB310" t="e">
            <v>#DIV/0!</v>
          </cell>
          <cell r="CC310" t="e">
            <v>#DIV/0!</v>
          </cell>
          <cell r="CD310" t="e">
            <v>#DIV/0!</v>
          </cell>
          <cell r="CE310" t="e">
            <v>#DIV/0!</v>
          </cell>
          <cell r="CF310" t="e">
            <v>#DIV/0!</v>
          </cell>
          <cell r="CG310" t="e">
            <v>#DIV/0!</v>
          </cell>
          <cell r="CH310" t="e">
            <v>#DIV/0!</v>
          </cell>
          <cell r="CI310" t="e">
            <v>#DIV/0!</v>
          </cell>
          <cell r="CJ310" t="e">
            <v>#DIV/0!</v>
          </cell>
          <cell r="CK310" t="e">
            <v>#DIV/0!</v>
          </cell>
          <cell r="CL310" t="e">
            <v>#DIV/0!</v>
          </cell>
        </row>
        <row r="311">
          <cell r="A311">
            <v>51327</v>
          </cell>
          <cell r="B311" t="str">
            <v>51327 Other Additional Compensation</v>
          </cell>
          <cell r="C311">
            <v>0</v>
          </cell>
          <cell r="D311">
            <v>0</v>
          </cell>
          <cell r="E311" t="e">
            <v>#DIV/0!</v>
          </cell>
          <cell r="F311" t="e">
            <v>#DIV/0!</v>
          </cell>
          <cell r="G311" t="e">
            <v>#DIV/0!</v>
          </cell>
          <cell r="H311" t="e">
            <v>#DIV/0!</v>
          </cell>
          <cell r="I311" t="e">
            <v>#DIV/0!</v>
          </cell>
          <cell r="J311" t="e">
            <v>#DIV/0!</v>
          </cell>
          <cell r="K311" t="e">
            <v>#DIV/0!</v>
          </cell>
          <cell r="L311" t="e">
            <v>#DIV/0!</v>
          </cell>
          <cell r="M311" t="e">
            <v>#DIV/0!</v>
          </cell>
          <cell r="N311" t="e">
            <v>#DIV/0!</v>
          </cell>
          <cell r="O311" t="e">
            <v>#DIV/0!</v>
          </cell>
          <cell r="P311" t="e">
            <v>#DIV/0!</v>
          </cell>
          <cell r="Q311" t="e">
            <v>#DIV/0!</v>
          </cell>
          <cell r="R311" t="e">
            <v>#DIV/0!</v>
          </cell>
          <cell r="S311" t="e">
            <v>#DIV/0!</v>
          </cell>
          <cell r="T311" t="e">
            <v>#DIV/0!</v>
          </cell>
          <cell r="U311" t="e">
            <v>#DIV/0!</v>
          </cell>
          <cell r="V311" t="e">
            <v>#DIV/0!</v>
          </cell>
          <cell r="W311" t="e">
            <v>#DIV/0!</v>
          </cell>
          <cell r="X311" t="e">
            <v>#DIV/0!</v>
          </cell>
          <cell r="Y311" t="e">
            <v>#DIV/0!</v>
          </cell>
          <cell r="Z311" t="e">
            <v>#DIV/0!</v>
          </cell>
          <cell r="AA311" t="e">
            <v>#DIV/0!</v>
          </cell>
          <cell r="AB311" t="e">
            <v>#DIV/0!</v>
          </cell>
          <cell r="AC311" t="e">
            <v>#DIV/0!</v>
          </cell>
          <cell r="AD311" t="e">
            <v>#DIV/0!</v>
          </cell>
          <cell r="AE311" t="e">
            <v>#DIV/0!</v>
          </cell>
          <cell r="AF311" t="e">
            <v>#DIV/0!</v>
          </cell>
          <cell r="AG311" t="e">
            <v>#DIV/0!</v>
          </cell>
          <cell r="AH311" t="e">
            <v>#DIV/0!</v>
          </cell>
          <cell r="AI311" t="e">
            <v>#DIV/0!</v>
          </cell>
          <cell r="AJ311" t="e">
            <v>#DIV/0!</v>
          </cell>
          <cell r="AK311" t="e">
            <v>#DIV/0!</v>
          </cell>
          <cell r="AL311" t="e">
            <v>#DIV/0!</v>
          </cell>
          <cell r="AM311" t="e">
            <v>#DIV/0!</v>
          </cell>
          <cell r="AN311" t="e">
            <v>#DIV/0!</v>
          </cell>
          <cell r="AO311" t="e">
            <v>#DIV/0!</v>
          </cell>
          <cell r="AP311" t="e">
            <v>#DIV/0!</v>
          </cell>
          <cell r="AQ311" t="e">
            <v>#DIV/0!</v>
          </cell>
          <cell r="AR311" t="e">
            <v>#DIV/0!</v>
          </cell>
          <cell r="AS311" t="e">
            <v>#DIV/0!</v>
          </cell>
          <cell r="AT311" t="e">
            <v>#DIV/0!</v>
          </cell>
          <cell r="AU311" t="e">
            <v>#DIV/0!</v>
          </cell>
          <cell r="AV311" t="e">
            <v>#DIV/0!</v>
          </cell>
          <cell r="AW311" t="e">
            <v>#DIV/0!</v>
          </cell>
          <cell r="AX311" t="e">
            <v>#DIV/0!</v>
          </cell>
          <cell r="AY311" t="e">
            <v>#DIV/0!</v>
          </cell>
          <cell r="AZ311" t="e">
            <v>#DIV/0!</v>
          </cell>
          <cell r="BA311" t="e">
            <v>#DIV/0!</v>
          </cell>
          <cell r="BB311" t="e">
            <v>#DIV/0!</v>
          </cell>
          <cell r="BC311" t="e">
            <v>#DIV/0!</v>
          </cell>
          <cell r="BD311" t="e">
            <v>#DIV/0!</v>
          </cell>
          <cell r="BE311" t="e">
            <v>#DIV/0!</v>
          </cell>
          <cell r="BF311" t="e">
            <v>#DIV/0!</v>
          </cell>
          <cell r="BG311" t="e">
            <v>#DIV/0!</v>
          </cell>
          <cell r="BH311" t="e">
            <v>#DIV/0!</v>
          </cell>
          <cell r="BI311" t="e">
            <v>#DIV/0!</v>
          </cell>
          <cell r="BJ311" t="e">
            <v>#DIV/0!</v>
          </cell>
          <cell r="BK311" t="e">
            <v>#DIV/0!</v>
          </cell>
          <cell r="BL311" t="e">
            <v>#DIV/0!</v>
          </cell>
          <cell r="BM311" t="e">
            <v>#DIV/0!</v>
          </cell>
          <cell r="BN311" t="e">
            <v>#DIV/0!</v>
          </cell>
          <cell r="BO311" t="e">
            <v>#DIV/0!</v>
          </cell>
          <cell r="BP311" t="e">
            <v>#DIV/0!</v>
          </cell>
          <cell r="BR311" t="e">
            <v>#DIV/0!</v>
          </cell>
          <cell r="BS311" t="e">
            <v>#DIV/0!</v>
          </cell>
          <cell r="BT311" t="e">
            <v>#DIV/0!</v>
          </cell>
          <cell r="BU311" t="e">
            <v>#DIV/0!</v>
          </cell>
          <cell r="BV311" t="e">
            <v>#DIV/0!</v>
          </cell>
          <cell r="BW311" t="e">
            <v>#DIV/0!</v>
          </cell>
          <cell r="BX311" t="e">
            <v>#DIV/0!</v>
          </cell>
          <cell r="BY311" t="e">
            <v>#DIV/0!</v>
          </cell>
          <cell r="BZ311" t="e">
            <v>#DIV/0!</v>
          </cell>
          <cell r="CA311" t="e">
            <v>#DIV/0!</v>
          </cell>
          <cell r="CB311" t="e">
            <v>#DIV/0!</v>
          </cell>
          <cell r="CC311" t="e">
            <v>#DIV/0!</v>
          </cell>
          <cell r="CD311" t="e">
            <v>#DIV/0!</v>
          </cell>
          <cell r="CE311" t="e">
            <v>#DIV/0!</v>
          </cell>
          <cell r="CF311" t="e">
            <v>#DIV/0!</v>
          </cell>
          <cell r="CG311" t="e">
            <v>#DIV/0!</v>
          </cell>
          <cell r="CH311" t="e">
            <v>#DIV/0!</v>
          </cell>
          <cell r="CI311" t="e">
            <v>#DIV/0!</v>
          </cell>
          <cell r="CJ311" t="e">
            <v>#DIV/0!</v>
          </cell>
          <cell r="CK311" t="e">
            <v>#DIV/0!</v>
          </cell>
          <cell r="CL311" t="e">
            <v>#DIV/0!</v>
          </cell>
        </row>
        <row r="312">
          <cell r="A312">
            <v>51328</v>
          </cell>
          <cell r="B312" t="str">
            <v>51328 Early Retirement Incentive Payments</v>
          </cell>
          <cell r="C312">
            <v>0</v>
          </cell>
          <cell r="D312">
            <v>0</v>
          </cell>
          <cell r="E312" t="e">
            <v>#DIV/0!</v>
          </cell>
          <cell r="F312" t="e">
            <v>#DIV/0!</v>
          </cell>
          <cell r="G312" t="e">
            <v>#DIV/0!</v>
          </cell>
          <cell r="H312" t="e">
            <v>#DIV/0!</v>
          </cell>
          <cell r="I312" t="e">
            <v>#DIV/0!</v>
          </cell>
          <cell r="J312" t="e">
            <v>#DIV/0!</v>
          </cell>
          <cell r="K312" t="e">
            <v>#DIV/0!</v>
          </cell>
          <cell r="L312" t="e">
            <v>#DIV/0!</v>
          </cell>
          <cell r="M312" t="e">
            <v>#DIV/0!</v>
          </cell>
          <cell r="N312" t="e">
            <v>#DIV/0!</v>
          </cell>
          <cell r="O312" t="e">
            <v>#DIV/0!</v>
          </cell>
          <cell r="P312" t="e">
            <v>#DIV/0!</v>
          </cell>
          <cell r="Q312" t="e">
            <v>#DIV/0!</v>
          </cell>
          <cell r="R312" t="e">
            <v>#DIV/0!</v>
          </cell>
          <cell r="S312" t="e">
            <v>#DIV/0!</v>
          </cell>
          <cell r="T312" t="e">
            <v>#DIV/0!</v>
          </cell>
          <cell r="U312" t="e">
            <v>#DIV/0!</v>
          </cell>
          <cell r="V312" t="e">
            <v>#DIV/0!</v>
          </cell>
          <cell r="W312" t="e">
            <v>#DIV/0!</v>
          </cell>
          <cell r="X312" t="e">
            <v>#DIV/0!</v>
          </cell>
          <cell r="Y312" t="e">
            <v>#DIV/0!</v>
          </cell>
          <cell r="Z312" t="e">
            <v>#DIV/0!</v>
          </cell>
          <cell r="AA312" t="e">
            <v>#DIV/0!</v>
          </cell>
          <cell r="AB312" t="e">
            <v>#DIV/0!</v>
          </cell>
          <cell r="AC312" t="e">
            <v>#DIV/0!</v>
          </cell>
          <cell r="AD312" t="e">
            <v>#DIV/0!</v>
          </cell>
          <cell r="AE312" t="e">
            <v>#DIV/0!</v>
          </cell>
          <cell r="AF312" t="e">
            <v>#DIV/0!</v>
          </cell>
          <cell r="AG312" t="e">
            <v>#DIV/0!</v>
          </cell>
          <cell r="AH312" t="e">
            <v>#DIV/0!</v>
          </cell>
          <cell r="AI312" t="e">
            <v>#DIV/0!</v>
          </cell>
          <cell r="AJ312" t="e">
            <v>#DIV/0!</v>
          </cell>
          <cell r="AK312" t="e">
            <v>#DIV/0!</v>
          </cell>
          <cell r="AL312" t="e">
            <v>#DIV/0!</v>
          </cell>
          <cell r="AM312" t="e">
            <v>#DIV/0!</v>
          </cell>
          <cell r="AN312" t="e">
            <v>#DIV/0!</v>
          </cell>
          <cell r="AO312" t="e">
            <v>#DIV/0!</v>
          </cell>
          <cell r="AP312" t="e">
            <v>#DIV/0!</v>
          </cell>
          <cell r="AQ312" t="e">
            <v>#DIV/0!</v>
          </cell>
          <cell r="AR312" t="e">
            <v>#DIV/0!</v>
          </cell>
          <cell r="AS312" t="e">
            <v>#DIV/0!</v>
          </cell>
          <cell r="AT312" t="e">
            <v>#DIV/0!</v>
          </cell>
          <cell r="AU312" t="e">
            <v>#DIV/0!</v>
          </cell>
          <cell r="AV312" t="e">
            <v>#DIV/0!</v>
          </cell>
          <cell r="AW312" t="e">
            <v>#DIV/0!</v>
          </cell>
          <cell r="AX312" t="e">
            <v>#DIV/0!</v>
          </cell>
          <cell r="AY312" t="e">
            <v>#DIV/0!</v>
          </cell>
          <cell r="AZ312" t="e">
            <v>#DIV/0!</v>
          </cell>
          <cell r="BA312" t="e">
            <v>#DIV/0!</v>
          </cell>
          <cell r="BB312" t="e">
            <v>#DIV/0!</v>
          </cell>
          <cell r="BC312" t="e">
            <v>#DIV/0!</v>
          </cell>
          <cell r="BD312" t="e">
            <v>#DIV/0!</v>
          </cell>
          <cell r="BE312" t="e">
            <v>#DIV/0!</v>
          </cell>
          <cell r="BF312" t="e">
            <v>#DIV/0!</v>
          </cell>
          <cell r="BG312" t="e">
            <v>#DIV/0!</v>
          </cell>
          <cell r="BH312" t="e">
            <v>#DIV/0!</v>
          </cell>
          <cell r="BI312" t="e">
            <v>#DIV/0!</v>
          </cell>
          <cell r="BJ312" t="e">
            <v>#DIV/0!</v>
          </cell>
          <cell r="BK312" t="e">
            <v>#DIV/0!</v>
          </cell>
          <cell r="BL312" t="e">
            <v>#DIV/0!</v>
          </cell>
          <cell r="BM312" t="e">
            <v>#DIV/0!</v>
          </cell>
          <cell r="BN312" t="e">
            <v>#DIV/0!</v>
          </cell>
          <cell r="BO312" t="e">
            <v>#DIV/0!</v>
          </cell>
          <cell r="BP312" t="e">
            <v>#DIV/0!</v>
          </cell>
          <cell r="BR312" t="e">
            <v>#DIV/0!</v>
          </cell>
          <cell r="BS312" t="e">
            <v>#DIV/0!</v>
          </cell>
          <cell r="BT312" t="e">
            <v>#DIV/0!</v>
          </cell>
          <cell r="BU312" t="e">
            <v>#DIV/0!</v>
          </cell>
          <cell r="BV312" t="e">
            <v>#DIV/0!</v>
          </cell>
          <cell r="BW312" t="e">
            <v>#DIV/0!</v>
          </cell>
          <cell r="BX312" t="e">
            <v>#DIV/0!</v>
          </cell>
          <cell r="BY312" t="e">
            <v>#DIV/0!</v>
          </cell>
          <cell r="BZ312" t="e">
            <v>#DIV/0!</v>
          </cell>
          <cell r="CA312" t="e">
            <v>#DIV/0!</v>
          </cell>
          <cell r="CB312" t="e">
            <v>#DIV/0!</v>
          </cell>
          <cell r="CC312" t="e">
            <v>#DIV/0!</v>
          </cell>
          <cell r="CD312" t="e">
            <v>#DIV/0!</v>
          </cell>
          <cell r="CE312" t="e">
            <v>#DIV/0!</v>
          </cell>
          <cell r="CF312" t="e">
            <v>#DIV/0!</v>
          </cell>
          <cell r="CG312" t="e">
            <v>#DIV/0!</v>
          </cell>
          <cell r="CH312" t="e">
            <v>#DIV/0!</v>
          </cell>
          <cell r="CI312" t="e">
            <v>#DIV/0!</v>
          </cell>
          <cell r="CJ312" t="e">
            <v>#DIV/0!</v>
          </cell>
          <cell r="CK312" t="e">
            <v>#DIV/0!</v>
          </cell>
          <cell r="CL312" t="e">
            <v>#DIV/0!</v>
          </cell>
        </row>
        <row r="313">
          <cell r="A313">
            <v>51331</v>
          </cell>
          <cell r="B313" t="str">
            <v>51331 Sick Leave Bonus</v>
          </cell>
          <cell r="C313">
            <v>0</v>
          </cell>
          <cell r="D313">
            <v>0</v>
          </cell>
          <cell r="E313" t="e">
            <v>#DIV/0!</v>
          </cell>
          <cell r="F313" t="e">
            <v>#DIV/0!</v>
          </cell>
          <cell r="G313" t="e">
            <v>#DIV/0!</v>
          </cell>
          <cell r="H313" t="e">
            <v>#DIV/0!</v>
          </cell>
          <cell r="I313" t="e">
            <v>#DIV/0!</v>
          </cell>
          <cell r="J313" t="e">
            <v>#DIV/0!</v>
          </cell>
          <cell r="K313" t="e">
            <v>#DIV/0!</v>
          </cell>
          <cell r="L313" t="e">
            <v>#DIV/0!</v>
          </cell>
          <cell r="M313" t="e">
            <v>#DIV/0!</v>
          </cell>
          <cell r="N313" t="e">
            <v>#DIV/0!</v>
          </cell>
          <cell r="O313" t="e">
            <v>#DIV/0!</v>
          </cell>
          <cell r="P313" t="e">
            <v>#DIV/0!</v>
          </cell>
          <cell r="Q313" t="e">
            <v>#DIV/0!</v>
          </cell>
          <cell r="R313" t="e">
            <v>#DIV/0!</v>
          </cell>
          <cell r="S313" t="e">
            <v>#DIV/0!</v>
          </cell>
          <cell r="T313" t="e">
            <v>#DIV/0!</v>
          </cell>
          <cell r="U313" t="e">
            <v>#DIV/0!</v>
          </cell>
          <cell r="V313" t="e">
            <v>#DIV/0!</v>
          </cell>
          <cell r="W313" t="e">
            <v>#DIV/0!</v>
          </cell>
          <cell r="X313" t="e">
            <v>#DIV/0!</v>
          </cell>
          <cell r="Y313" t="e">
            <v>#DIV/0!</v>
          </cell>
          <cell r="Z313" t="e">
            <v>#DIV/0!</v>
          </cell>
          <cell r="AA313" t="e">
            <v>#DIV/0!</v>
          </cell>
          <cell r="AB313" t="e">
            <v>#DIV/0!</v>
          </cell>
          <cell r="AC313" t="e">
            <v>#DIV/0!</v>
          </cell>
          <cell r="AD313" t="e">
            <v>#DIV/0!</v>
          </cell>
          <cell r="AE313" t="e">
            <v>#DIV/0!</v>
          </cell>
          <cell r="AF313" t="e">
            <v>#DIV/0!</v>
          </cell>
          <cell r="AG313" t="e">
            <v>#DIV/0!</v>
          </cell>
          <cell r="AH313" t="e">
            <v>#DIV/0!</v>
          </cell>
          <cell r="AI313" t="e">
            <v>#DIV/0!</v>
          </cell>
          <cell r="AJ313" t="e">
            <v>#DIV/0!</v>
          </cell>
          <cell r="AK313" t="e">
            <v>#DIV/0!</v>
          </cell>
          <cell r="AL313" t="e">
            <v>#DIV/0!</v>
          </cell>
          <cell r="AM313" t="e">
            <v>#DIV/0!</v>
          </cell>
          <cell r="AN313" t="e">
            <v>#DIV/0!</v>
          </cell>
          <cell r="AO313" t="e">
            <v>#DIV/0!</v>
          </cell>
          <cell r="AP313" t="e">
            <v>#DIV/0!</v>
          </cell>
          <cell r="AQ313" t="e">
            <v>#DIV/0!</v>
          </cell>
          <cell r="AR313" t="e">
            <v>#DIV/0!</v>
          </cell>
          <cell r="AS313" t="e">
            <v>#DIV/0!</v>
          </cell>
          <cell r="AT313" t="e">
            <v>#DIV/0!</v>
          </cell>
          <cell r="AU313" t="e">
            <v>#DIV/0!</v>
          </cell>
          <cell r="AV313" t="e">
            <v>#DIV/0!</v>
          </cell>
          <cell r="AW313" t="e">
            <v>#DIV/0!</v>
          </cell>
          <cell r="AX313" t="e">
            <v>#DIV/0!</v>
          </cell>
          <cell r="AY313" t="e">
            <v>#DIV/0!</v>
          </cell>
          <cell r="AZ313" t="e">
            <v>#DIV/0!</v>
          </cell>
          <cell r="BA313" t="e">
            <v>#DIV/0!</v>
          </cell>
          <cell r="BB313" t="e">
            <v>#DIV/0!</v>
          </cell>
          <cell r="BC313" t="e">
            <v>#DIV/0!</v>
          </cell>
          <cell r="BD313" t="e">
            <v>#DIV/0!</v>
          </cell>
          <cell r="BE313" t="e">
            <v>#DIV/0!</v>
          </cell>
          <cell r="BF313" t="e">
            <v>#DIV/0!</v>
          </cell>
          <cell r="BG313" t="e">
            <v>#DIV/0!</v>
          </cell>
          <cell r="BH313" t="e">
            <v>#DIV/0!</v>
          </cell>
          <cell r="BI313" t="e">
            <v>#DIV/0!</v>
          </cell>
          <cell r="BJ313" t="e">
            <v>#DIV/0!</v>
          </cell>
          <cell r="BK313" t="e">
            <v>#DIV/0!</v>
          </cell>
          <cell r="BL313" t="e">
            <v>#DIV/0!</v>
          </cell>
          <cell r="BM313" t="e">
            <v>#DIV/0!</v>
          </cell>
          <cell r="BN313" t="e">
            <v>#DIV/0!</v>
          </cell>
          <cell r="BO313" t="e">
            <v>#DIV/0!</v>
          </cell>
          <cell r="BP313" t="e">
            <v>#DIV/0!</v>
          </cell>
          <cell r="BR313" t="e">
            <v>#DIV/0!</v>
          </cell>
          <cell r="BS313" t="e">
            <v>#DIV/0!</v>
          </cell>
          <cell r="BT313" t="e">
            <v>#DIV/0!</v>
          </cell>
          <cell r="BU313" t="e">
            <v>#DIV/0!</v>
          </cell>
          <cell r="BV313" t="e">
            <v>#DIV/0!</v>
          </cell>
          <cell r="BW313" t="e">
            <v>#DIV/0!</v>
          </cell>
          <cell r="BX313" t="e">
            <v>#DIV/0!</v>
          </cell>
          <cell r="BY313" t="e">
            <v>#DIV/0!</v>
          </cell>
          <cell r="BZ313" t="e">
            <v>#DIV/0!</v>
          </cell>
          <cell r="CA313" t="e">
            <v>#DIV/0!</v>
          </cell>
          <cell r="CB313" t="e">
            <v>#DIV/0!</v>
          </cell>
          <cell r="CC313" t="e">
            <v>#DIV/0!</v>
          </cell>
          <cell r="CD313" t="e">
            <v>#DIV/0!</v>
          </cell>
          <cell r="CE313" t="e">
            <v>#DIV/0!</v>
          </cell>
          <cell r="CF313" t="e">
            <v>#DIV/0!</v>
          </cell>
          <cell r="CG313" t="e">
            <v>#DIV/0!</v>
          </cell>
          <cell r="CH313" t="e">
            <v>#DIV/0!</v>
          </cell>
          <cell r="CI313" t="e">
            <v>#DIV/0!</v>
          </cell>
          <cell r="CJ313" t="e">
            <v>#DIV/0!</v>
          </cell>
          <cell r="CK313" t="e">
            <v>#DIV/0!</v>
          </cell>
          <cell r="CL313" t="e">
            <v>#DIV/0!</v>
          </cell>
        </row>
        <row r="314">
          <cell r="A314">
            <v>51332</v>
          </cell>
          <cell r="B314" t="str">
            <v>51332 Sick Payoff - Non Severance</v>
          </cell>
          <cell r="C314">
            <v>0</v>
          </cell>
          <cell r="D314">
            <v>0</v>
          </cell>
          <cell r="E314" t="e">
            <v>#DIV/0!</v>
          </cell>
          <cell r="F314" t="e">
            <v>#DIV/0!</v>
          </cell>
          <cell r="G314" t="e">
            <v>#DIV/0!</v>
          </cell>
          <cell r="H314" t="e">
            <v>#DIV/0!</v>
          </cell>
          <cell r="I314" t="e">
            <v>#DIV/0!</v>
          </cell>
          <cell r="J314" t="e">
            <v>#DIV/0!</v>
          </cell>
          <cell r="K314" t="e">
            <v>#DIV/0!</v>
          </cell>
          <cell r="L314" t="e">
            <v>#DIV/0!</v>
          </cell>
          <cell r="M314" t="e">
            <v>#DIV/0!</v>
          </cell>
          <cell r="N314" t="e">
            <v>#DIV/0!</v>
          </cell>
          <cell r="O314" t="e">
            <v>#DIV/0!</v>
          </cell>
          <cell r="P314" t="e">
            <v>#DIV/0!</v>
          </cell>
          <cell r="Q314" t="e">
            <v>#DIV/0!</v>
          </cell>
          <cell r="R314" t="e">
            <v>#DIV/0!</v>
          </cell>
          <cell r="S314" t="e">
            <v>#DIV/0!</v>
          </cell>
          <cell r="T314" t="e">
            <v>#DIV/0!</v>
          </cell>
          <cell r="U314" t="e">
            <v>#DIV/0!</v>
          </cell>
          <cell r="V314" t="e">
            <v>#DIV/0!</v>
          </cell>
          <cell r="W314" t="e">
            <v>#DIV/0!</v>
          </cell>
          <cell r="X314" t="e">
            <v>#DIV/0!</v>
          </cell>
          <cell r="Y314" t="e">
            <v>#DIV/0!</v>
          </cell>
          <cell r="Z314" t="e">
            <v>#DIV/0!</v>
          </cell>
          <cell r="AA314" t="e">
            <v>#DIV/0!</v>
          </cell>
          <cell r="AB314" t="e">
            <v>#DIV/0!</v>
          </cell>
          <cell r="AC314" t="e">
            <v>#DIV/0!</v>
          </cell>
          <cell r="AD314" t="e">
            <v>#DIV/0!</v>
          </cell>
          <cell r="AE314" t="e">
            <v>#DIV/0!</v>
          </cell>
          <cell r="AF314" t="e">
            <v>#DIV/0!</v>
          </cell>
          <cell r="AG314" t="e">
            <v>#DIV/0!</v>
          </cell>
          <cell r="AH314" t="e">
            <v>#DIV/0!</v>
          </cell>
          <cell r="AI314" t="e">
            <v>#DIV/0!</v>
          </cell>
          <cell r="AJ314" t="e">
            <v>#DIV/0!</v>
          </cell>
          <cell r="AK314" t="e">
            <v>#DIV/0!</v>
          </cell>
          <cell r="AL314" t="e">
            <v>#DIV/0!</v>
          </cell>
          <cell r="AM314" t="e">
            <v>#DIV/0!</v>
          </cell>
          <cell r="AN314" t="e">
            <v>#DIV/0!</v>
          </cell>
          <cell r="AO314" t="e">
            <v>#DIV/0!</v>
          </cell>
          <cell r="AP314" t="e">
            <v>#DIV/0!</v>
          </cell>
          <cell r="AQ314" t="e">
            <v>#DIV/0!</v>
          </cell>
          <cell r="AR314" t="e">
            <v>#DIV/0!</v>
          </cell>
          <cell r="AS314" t="e">
            <v>#DIV/0!</v>
          </cell>
          <cell r="AT314" t="e">
            <v>#DIV/0!</v>
          </cell>
          <cell r="AU314" t="e">
            <v>#DIV/0!</v>
          </cell>
          <cell r="AV314" t="e">
            <v>#DIV/0!</v>
          </cell>
          <cell r="AW314" t="e">
            <v>#DIV/0!</v>
          </cell>
          <cell r="AX314" t="e">
            <v>#DIV/0!</v>
          </cell>
          <cell r="AY314" t="e">
            <v>#DIV/0!</v>
          </cell>
          <cell r="AZ314" t="e">
            <v>#DIV/0!</v>
          </cell>
          <cell r="BA314" t="e">
            <v>#DIV/0!</v>
          </cell>
          <cell r="BB314" t="e">
            <v>#DIV/0!</v>
          </cell>
          <cell r="BC314" t="e">
            <v>#DIV/0!</v>
          </cell>
          <cell r="BD314" t="e">
            <v>#DIV/0!</v>
          </cell>
          <cell r="BE314" t="e">
            <v>#DIV/0!</v>
          </cell>
          <cell r="BF314" t="e">
            <v>#DIV/0!</v>
          </cell>
          <cell r="BG314" t="e">
            <v>#DIV/0!</v>
          </cell>
          <cell r="BH314" t="e">
            <v>#DIV/0!</v>
          </cell>
          <cell r="BI314" t="e">
            <v>#DIV/0!</v>
          </cell>
          <cell r="BJ314" t="e">
            <v>#DIV/0!</v>
          </cell>
          <cell r="BK314" t="e">
            <v>#DIV/0!</v>
          </cell>
          <cell r="BL314" t="e">
            <v>#DIV/0!</v>
          </cell>
          <cell r="BM314" t="e">
            <v>#DIV/0!</v>
          </cell>
          <cell r="BN314" t="e">
            <v>#DIV/0!</v>
          </cell>
          <cell r="BO314" t="e">
            <v>#DIV/0!</v>
          </cell>
          <cell r="BP314" t="e">
            <v>#DIV/0!</v>
          </cell>
          <cell r="BR314" t="e">
            <v>#DIV/0!</v>
          </cell>
          <cell r="BS314" t="e">
            <v>#DIV/0!</v>
          </cell>
          <cell r="BT314" t="e">
            <v>#DIV/0!</v>
          </cell>
          <cell r="BU314" t="e">
            <v>#DIV/0!</v>
          </cell>
          <cell r="BV314" t="e">
            <v>#DIV/0!</v>
          </cell>
          <cell r="BW314" t="e">
            <v>#DIV/0!</v>
          </cell>
          <cell r="BX314" t="e">
            <v>#DIV/0!</v>
          </cell>
          <cell r="BY314" t="e">
            <v>#DIV/0!</v>
          </cell>
          <cell r="BZ314" t="e">
            <v>#DIV/0!</v>
          </cell>
          <cell r="CA314" t="e">
            <v>#DIV/0!</v>
          </cell>
          <cell r="CB314" t="e">
            <v>#DIV/0!</v>
          </cell>
          <cell r="CC314" t="e">
            <v>#DIV/0!</v>
          </cell>
          <cell r="CD314" t="e">
            <v>#DIV/0!</v>
          </cell>
          <cell r="CE314" t="e">
            <v>#DIV/0!</v>
          </cell>
          <cell r="CF314" t="e">
            <v>#DIV/0!</v>
          </cell>
          <cell r="CG314" t="e">
            <v>#DIV/0!</v>
          </cell>
          <cell r="CH314" t="e">
            <v>#DIV/0!</v>
          </cell>
          <cell r="CI314" t="e">
            <v>#DIV/0!</v>
          </cell>
          <cell r="CJ314" t="e">
            <v>#DIV/0!</v>
          </cell>
          <cell r="CK314" t="e">
            <v>#DIV/0!</v>
          </cell>
          <cell r="CL314" t="e">
            <v>#DIV/0!</v>
          </cell>
        </row>
        <row r="315">
          <cell r="A315">
            <v>51335</v>
          </cell>
          <cell r="B315" t="str">
            <v>51335 Performance Based Compensation</v>
          </cell>
          <cell r="C315">
            <v>0</v>
          </cell>
          <cell r="D315">
            <v>0</v>
          </cell>
          <cell r="E315" t="e">
            <v>#DIV/0!</v>
          </cell>
          <cell r="F315" t="e">
            <v>#DIV/0!</v>
          </cell>
          <cell r="G315" t="e">
            <v>#DIV/0!</v>
          </cell>
          <cell r="H315" t="e">
            <v>#DIV/0!</v>
          </cell>
          <cell r="I315" t="e">
            <v>#DIV/0!</v>
          </cell>
          <cell r="J315" t="e">
            <v>#DIV/0!</v>
          </cell>
          <cell r="K315" t="e">
            <v>#DIV/0!</v>
          </cell>
          <cell r="L315" t="e">
            <v>#DIV/0!</v>
          </cell>
          <cell r="M315" t="e">
            <v>#DIV/0!</v>
          </cell>
          <cell r="N315" t="e">
            <v>#DIV/0!</v>
          </cell>
          <cell r="O315" t="e">
            <v>#DIV/0!</v>
          </cell>
          <cell r="P315" t="e">
            <v>#DIV/0!</v>
          </cell>
          <cell r="Q315" t="e">
            <v>#DIV/0!</v>
          </cell>
          <cell r="R315" t="e">
            <v>#DIV/0!</v>
          </cell>
          <cell r="S315" t="e">
            <v>#DIV/0!</v>
          </cell>
          <cell r="T315" t="e">
            <v>#DIV/0!</v>
          </cell>
          <cell r="U315" t="e">
            <v>#DIV/0!</v>
          </cell>
          <cell r="V315" t="e">
            <v>#DIV/0!</v>
          </cell>
          <cell r="W315" t="e">
            <v>#DIV/0!</v>
          </cell>
          <cell r="X315" t="e">
            <v>#DIV/0!</v>
          </cell>
          <cell r="Y315" t="e">
            <v>#DIV/0!</v>
          </cell>
          <cell r="Z315" t="e">
            <v>#DIV/0!</v>
          </cell>
          <cell r="AA315" t="e">
            <v>#DIV/0!</v>
          </cell>
          <cell r="AB315" t="e">
            <v>#DIV/0!</v>
          </cell>
          <cell r="AC315" t="e">
            <v>#DIV/0!</v>
          </cell>
          <cell r="AD315" t="e">
            <v>#DIV/0!</v>
          </cell>
          <cell r="AE315" t="e">
            <v>#DIV/0!</v>
          </cell>
          <cell r="AF315" t="e">
            <v>#DIV/0!</v>
          </cell>
          <cell r="AG315" t="e">
            <v>#DIV/0!</v>
          </cell>
          <cell r="AH315" t="e">
            <v>#DIV/0!</v>
          </cell>
          <cell r="AI315" t="e">
            <v>#DIV/0!</v>
          </cell>
          <cell r="AJ315" t="e">
            <v>#DIV/0!</v>
          </cell>
          <cell r="AK315" t="e">
            <v>#DIV/0!</v>
          </cell>
          <cell r="AL315" t="e">
            <v>#DIV/0!</v>
          </cell>
          <cell r="AM315" t="e">
            <v>#DIV/0!</v>
          </cell>
          <cell r="AN315" t="e">
            <v>#DIV/0!</v>
          </cell>
          <cell r="AO315" t="e">
            <v>#DIV/0!</v>
          </cell>
          <cell r="AP315" t="e">
            <v>#DIV/0!</v>
          </cell>
          <cell r="AQ315" t="e">
            <v>#DIV/0!</v>
          </cell>
          <cell r="AR315" t="e">
            <v>#DIV/0!</v>
          </cell>
          <cell r="AS315" t="e">
            <v>#DIV/0!</v>
          </cell>
          <cell r="AT315" t="e">
            <v>#DIV/0!</v>
          </cell>
          <cell r="AU315" t="e">
            <v>#DIV/0!</v>
          </cell>
          <cell r="AV315" t="e">
            <v>#DIV/0!</v>
          </cell>
          <cell r="AW315" t="e">
            <v>#DIV/0!</v>
          </cell>
          <cell r="AX315" t="e">
            <v>#DIV/0!</v>
          </cell>
          <cell r="AY315" t="e">
            <v>#DIV/0!</v>
          </cell>
          <cell r="AZ315" t="e">
            <v>#DIV/0!</v>
          </cell>
          <cell r="BA315" t="e">
            <v>#DIV/0!</v>
          </cell>
          <cell r="BB315" t="e">
            <v>#DIV/0!</v>
          </cell>
          <cell r="BC315" t="e">
            <v>#DIV/0!</v>
          </cell>
          <cell r="BD315" t="e">
            <v>#DIV/0!</v>
          </cell>
          <cell r="BE315" t="e">
            <v>#DIV/0!</v>
          </cell>
          <cell r="BF315" t="e">
            <v>#DIV/0!</v>
          </cell>
          <cell r="BG315" t="e">
            <v>#DIV/0!</v>
          </cell>
          <cell r="BH315" t="e">
            <v>#DIV/0!</v>
          </cell>
          <cell r="BI315" t="e">
            <v>#DIV/0!</v>
          </cell>
          <cell r="BJ315" t="e">
            <v>#DIV/0!</v>
          </cell>
          <cell r="BK315" t="e">
            <v>#DIV/0!</v>
          </cell>
          <cell r="BL315" t="e">
            <v>#DIV/0!</v>
          </cell>
          <cell r="BM315" t="e">
            <v>#DIV/0!</v>
          </cell>
          <cell r="BN315" t="e">
            <v>#DIV/0!</v>
          </cell>
          <cell r="BO315" t="e">
            <v>#DIV/0!</v>
          </cell>
          <cell r="BP315" t="e">
            <v>#DIV/0!</v>
          </cell>
          <cell r="BR315" t="e">
            <v>#DIV/0!</v>
          </cell>
          <cell r="BS315" t="e">
            <v>#DIV/0!</v>
          </cell>
          <cell r="BT315" t="e">
            <v>#DIV/0!</v>
          </cell>
          <cell r="BU315" t="e">
            <v>#DIV/0!</v>
          </cell>
          <cell r="BV315" t="e">
            <v>#DIV/0!</v>
          </cell>
          <cell r="BW315" t="e">
            <v>#DIV/0!</v>
          </cell>
          <cell r="BX315" t="e">
            <v>#DIV/0!</v>
          </cell>
          <cell r="BY315" t="e">
            <v>#DIV/0!</v>
          </cell>
          <cell r="BZ315" t="e">
            <v>#DIV/0!</v>
          </cell>
          <cell r="CA315" t="e">
            <v>#DIV/0!</v>
          </cell>
          <cell r="CB315" t="e">
            <v>#DIV/0!</v>
          </cell>
          <cell r="CC315" t="e">
            <v>#DIV/0!</v>
          </cell>
          <cell r="CD315" t="e">
            <v>#DIV/0!</v>
          </cell>
          <cell r="CE315" t="e">
            <v>#DIV/0!</v>
          </cell>
          <cell r="CF315" t="e">
            <v>#DIV/0!</v>
          </cell>
          <cell r="CG315" t="e">
            <v>#DIV/0!</v>
          </cell>
          <cell r="CH315" t="e">
            <v>#DIV/0!</v>
          </cell>
          <cell r="CI315" t="e">
            <v>#DIV/0!</v>
          </cell>
          <cell r="CJ315" t="e">
            <v>#DIV/0!</v>
          </cell>
          <cell r="CK315" t="e">
            <v>#DIV/0!</v>
          </cell>
          <cell r="CL315" t="e">
            <v>#DIV/0!</v>
          </cell>
        </row>
        <row r="316">
          <cell r="A316">
            <v>51336</v>
          </cell>
          <cell r="B316" t="str">
            <v>51336 Class Overage/Weighting</v>
          </cell>
          <cell r="C316">
            <v>0</v>
          </cell>
          <cell r="D316">
            <v>0</v>
          </cell>
          <cell r="E316" t="e">
            <v>#DIV/0!</v>
          </cell>
          <cell r="F316" t="e">
            <v>#DIV/0!</v>
          </cell>
          <cell r="G316" t="e">
            <v>#DIV/0!</v>
          </cell>
          <cell r="H316" t="e">
            <v>#DIV/0!</v>
          </cell>
          <cell r="I316" t="e">
            <v>#DIV/0!</v>
          </cell>
          <cell r="J316" t="e">
            <v>#DIV/0!</v>
          </cell>
          <cell r="K316" t="e">
            <v>#DIV/0!</v>
          </cell>
          <cell r="L316" t="e">
            <v>#DIV/0!</v>
          </cell>
          <cell r="M316" t="e">
            <v>#DIV/0!</v>
          </cell>
          <cell r="N316" t="e">
            <v>#DIV/0!</v>
          </cell>
          <cell r="O316" t="e">
            <v>#DIV/0!</v>
          </cell>
          <cell r="P316" t="e">
            <v>#DIV/0!</v>
          </cell>
          <cell r="Q316" t="e">
            <v>#DIV/0!</v>
          </cell>
          <cell r="R316" t="e">
            <v>#DIV/0!</v>
          </cell>
          <cell r="S316" t="e">
            <v>#DIV/0!</v>
          </cell>
          <cell r="T316" t="e">
            <v>#DIV/0!</v>
          </cell>
          <cell r="U316" t="e">
            <v>#DIV/0!</v>
          </cell>
          <cell r="V316" t="e">
            <v>#DIV/0!</v>
          </cell>
          <cell r="W316" t="e">
            <v>#DIV/0!</v>
          </cell>
          <cell r="X316" t="e">
            <v>#DIV/0!</v>
          </cell>
          <cell r="Y316" t="e">
            <v>#DIV/0!</v>
          </cell>
          <cell r="Z316" t="e">
            <v>#DIV/0!</v>
          </cell>
          <cell r="AA316" t="e">
            <v>#DIV/0!</v>
          </cell>
          <cell r="AB316" t="e">
            <v>#DIV/0!</v>
          </cell>
          <cell r="AC316" t="e">
            <v>#DIV/0!</v>
          </cell>
          <cell r="AD316" t="e">
            <v>#DIV/0!</v>
          </cell>
          <cell r="AE316" t="e">
            <v>#DIV/0!</v>
          </cell>
          <cell r="AF316" t="e">
            <v>#DIV/0!</v>
          </cell>
          <cell r="AG316" t="e">
            <v>#DIV/0!</v>
          </cell>
          <cell r="AH316" t="e">
            <v>#DIV/0!</v>
          </cell>
          <cell r="AI316" t="e">
            <v>#DIV/0!</v>
          </cell>
          <cell r="AJ316" t="e">
            <v>#DIV/0!</v>
          </cell>
          <cell r="AK316" t="e">
            <v>#DIV/0!</v>
          </cell>
          <cell r="AL316" t="e">
            <v>#DIV/0!</v>
          </cell>
          <cell r="AM316" t="e">
            <v>#DIV/0!</v>
          </cell>
          <cell r="AN316" t="e">
            <v>#DIV/0!</v>
          </cell>
          <cell r="AO316" t="e">
            <v>#DIV/0!</v>
          </cell>
          <cell r="AP316" t="e">
            <v>#DIV/0!</v>
          </cell>
          <cell r="AQ316" t="e">
            <v>#DIV/0!</v>
          </cell>
          <cell r="AR316" t="e">
            <v>#DIV/0!</v>
          </cell>
          <cell r="AS316" t="e">
            <v>#DIV/0!</v>
          </cell>
          <cell r="AT316" t="e">
            <v>#DIV/0!</v>
          </cell>
          <cell r="AU316" t="e">
            <v>#DIV/0!</v>
          </cell>
          <cell r="AV316" t="e">
            <v>#DIV/0!</v>
          </cell>
          <cell r="AW316" t="e">
            <v>#DIV/0!</v>
          </cell>
          <cell r="AX316" t="e">
            <v>#DIV/0!</v>
          </cell>
          <cell r="AY316" t="e">
            <v>#DIV/0!</v>
          </cell>
          <cell r="AZ316" t="e">
            <v>#DIV/0!</v>
          </cell>
          <cell r="BA316" t="e">
            <v>#DIV/0!</v>
          </cell>
          <cell r="BB316" t="e">
            <v>#DIV/0!</v>
          </cell>
          <cell r="BC316" t="e">
            <v>#DIV/0!</v>
          </cell>
          <cell r="BD316" t="e">
            <v>#DIV/0!</v>
          </cell>
          <cell r="BE316" t="e">
            <v>#DIV/0!</v>
          </cell>
          <cell r="BF316" t="e">
            <v>#DIV/0!</v>
          </cell>
          <cell r="BG316" t="e">
            <v>#DIV/0!</v>
          </cell>
          <cell r="BH316" t="e">
            <v>#DIV/0!</v>
          </cell>
          <cell r="BI316" t="e">
            <v>#DIV/0!</v>
          </cell>
          <cell r="BJ316" t="e">
            <v>#DIV/0!</v>
          </cell>
          <cell r="BK316" t="e">
            <v>#DIV/0!</v>
          </cell>
          <cell r="BL316" t="e">
            <v>#DIV/0!</v>
          </cell>
          <cell r="BM316" t="e">
            <v>#DIV/0!</v>
          </cell>
          <cell r="BN316" t="e">
            <v>#DIV/0!</v>
          </cell>
          <cell r="BO316" t="e">
            <v>#DIV/0!</v>
          </cell>
          <cell r="BP316" t="e">
            <v>#DIV/0!</v>
          </cell>
          <cell r="BR316" t="e">
            <v>#DIV/0!</v>
          </cell>
          <cell r="BS316" t="e">
            <v>#DIV/0!</v>
          </cell>
          <cell r="BT316" t="e">
            <v>#DIV/0!</v>
          </cell>
          <cell r="BU316" t="e">
            <v>#DIV/0!</v>
          </cell>
          <cell r="BV316" t="e">
            <v>#DIV/0!</v>
          </cell>
          <cell r="BW316" t="e">
            <v>#DIV/0!</v>
          </cell>
          <cell r="BX316" t="e">
            <v>#DIV/0!</v>
          </cell>
          <cell r="BY316" t="e">
            <v>#DIV/0!</v>
          </cell>
          <cell r="BZ316" t="e">
            <v>#DIV/0!</v>
          </cell>
          <cell r="CA316" t="e">
            <v>#DIV/0!</v>
          </cell>
          <cell r="CB316" t="e">
            <v>#DIV/0!</v>
          </cell>
          <cell r="CC316" t="e">
            <v>#DIV/0!</v>
          </cell>
          <cell r="CD316" t="e">
            <v>#DIV/0!</v>
          </cell>
          <cell r="CE316" t="e">
            <v>#DIV/0!</v>
          </cell>
          <cell r="CF316" t="e">
            <v>#DIV/0!</v>
          </cell>
          <cell r="CG316" t="e">
            <v>#DIV/0!</v>
          </cell>
          <cell r="CH316" t="e">
            <v>#DIV/0!</v>
          </cell>
          <cell r="CI316" t="e">
            <v>#DIV/0!</v>
          </cell>
          <cell r="CJ316" t="e">
            <v>#DIV/0!</v>
          </cell>
          <cell r="CK316" t="e">
            <v>#DIV/0!</v>
          </cell>
          <cell r="CL316" t="e">
            <v>#DIV/0!</v>
          </cell>
        </row>
        <row r="317">
          <cell r="A317">
            <v>51338</v>
          </cell>
          <cell r="B317" t="str">
            <v>51338 Summer Pay - ESY (REMOVE AFTER 7/1/10)</v>
          </cell>
          <cell r="C317">
            <v>0</v>
          </cell>
          <cell r="D317">
            <v>0</v>
          </cell>
          <cell r="E317" t="e">
            <v>#DIV/0!</v>
          </cell>
          <cell r="F317" t="e">
            <v>#DIV/0!</v>
          </cell>
          <cell r="G317" t="e">
            <v>#DIV/0!</v>
          </cell>
          <cell r="H317" t="e">
            <v>#DIV/0!</v>
          </cell>
          <cell r="I317" t="e">
            <v>#DIV/0!</v>
          </cell>
          <cell r="J317" t="e">
            <v>#DIV/0!</v>
          </cell>
          <cell r="K317" t="e">
            <v>#DIV/0!</v>
          </cell>
          <cell r="L317" t="e">
            <v>#DIV/0!</v>
          </cell>
          <cell r="M317" t="e">
            <v>#DIV/0!</v>
          </cell>
          <cell r="N317" t="e">
            <v>#DIV/0!</v>
          </cell>
          <cell r="O317" t="e">
            <v>#DIV/0!</v>
          </cell>
          <cell r="P317" t="e">
            <v>#DIV/0!</v>
          </cell>
          <cell r="Q317" t="e">
            <v>#DIV/0!</v>
          </cell>
          <cell r="R317" t="e">
            <v>#DIV/0!</v>
          </cell>
          <cell r="S317" t="e">
            <v>#DIV/0!</v>
          </cell>
          <cell r="T317" t="e">
            <v>#DIV/0!</v>
          </cell>
          <cell r="U317" t="e">
            <v>#DIV/0!</v>
          </cell>
          <cell r="V317" t="e">
            <v>#DIV/0!</v>
          </cell>
          <cell r="W317" t="e">
            <v>#DIV/0!</v>
          </cell>
          <cell r="X317" t="e">
            <v>#DIV/0!</v>
          </cell>
          <cell r="Y317" t="e">
            <v>#DIV/0!</v>
          </cell>
          <cell r="Z317" t="e">
            <v>#DIV/0!</v>
          </cell>
          <cell r="AA317" t="e">
            <v>#DIV/0!</v>
          </cell>
          <cell r="AB317" t="e">
            <v>#DIV/0!</v>
          </cell>
          <cell r="AC317" t="e">
            <v>#DIV/0!</v>
          </cell>
          <cell r="AD317" t="e">
            <v>#DIV/0!</v>
          </cell>
          <cell r="AE317" t="e">
            <v>#DIV/0!</v>
          </cell>
          <cell r="AF317" t="e">
            <v>#DIV/0!</v>
          </cell>
          <cell r="AG317" t="e">
            <v>#DIV/0!</v>
          </cell>
          <cell r="AH317" t="e">
            <v>#DIV/0!</v>
          </cell>
          <cell r="AI317" t="e">
            <v>#DIV/0!</v>
          </cell>
          <cell r="AJ317" t="e">
            <v>#DIV/0!</v>
          </cell>
          <cell r="AK317" t="e">
            <v>#DIV/0!</v>
          </cell>
          <cell r="AL317" t="e">
            <v>#DIV/0!</v>
          </cell>
          <cell r="AM317" t="e">
            <v>#DIV/0!</v>
          </cell>
          <cell r="AN317" t="e">
            <v>#DIV/0!</v>
          </cell>
          <cell r="AO317" t="e">
            <v>#DIV/0!</v>
          </cell>
          <cell r="AP317" t="e">
            <v>#DIV/0!</v>
          </cell>
          <cell r="AQ317" t="e">
            <v>#DIV/0!</v>
          </cell>
          <cell r="AR317" t="e">
            <v>#DIV/0!</v>
          </cell>
          <cell r="AS317" t="e">
            <v>#DIV/0!</v>
          </cell>
          <cell r="AT317" t="e">
            <v>#DIV/0!</v>
          </cell>
          <cell r="AU317" t="e">
            <v>#DIV/0!</v>
          </cell>
          <cell r="AV317" t="e">
            <v>#DIV/0!</v>
          </cell>
          <cell r="AW317" t="e">
            <v>#DIV/0!</v>
          </cell>
          <cell r="AX317" t="e">
            <v>#DIV/0!</v>
          </cell>
          <cell r="AY317" t="e">
            <v>#DIV/0!</v>
          </cell>
          <cell r="AZ317" t="e">
            <v>#DIV/0!</v>
          </cell>
          <cell r="BA317" t="e">
            <v>#DIV/0!</v>
          </cell>
          <cell r="BB317" t="e">
            <v>#DIV/0!</v>
          </cell>
          <cell r="BC317" t="e">
            <v>#DIV/0!</v>
          </cell>
          <cell r="BD317" t="e">
            <v>#DIV/0!</v>
          </cell>
          <cell r="BE317" t="e">
            <v>#DIV/0!</v>
          </cell>
          <cell r="BF317" t="e">
            <v>#DIV/0!</v>
          </cell>
          <cell r="BG317" t="e">
            <v>#DIV/0!</v>
          </cell>
          <cell r="BH317" t="e">
            <v>#DIV/0!</v>
          </cell>
          <cell r="BI317" t="e">
            <v>#DIV/0!</v>
          </cell>
          <cell r="BJ317" t="e">
            <v>#DIV/0!</v>
          </cell>
          <cell r="BK317" t="e">
            <v>#DIV/0!</v>
          </cell>
          <cell r="BL317" t="e">
            <v>#DIV/0!</v>
          </cell>
          <cell r="BM317" t="e">
            <v>#DIV/0!</v>
          </cell>
          <cell r="BN317" t="e">
            <v>#DIV/0!</v>
          </cell>
          <cell r="BO317" t="e">
            <v>#DIV/0!</v>
          </cell>
          <cell r="BP317" t="e">
            <v>#DIV/0!</v>
          </cell>
          <cell r="BR317" t="e">
            <v>#DIV/0!</v>
          </cell>
          <cell r="BS317" t="e">
            <v>#DIV/0!</v>
          </cell>
          <cell r="BT317" t="e">
            <v>#DIV/0!</v>
          </cell>
          <cell r="BU317" t="e">
            <v>#DIV/0!</v>
          </cell>
          <cell r="BV317" t="e">
            <v>#DIV/0!</v>
          </cell>
          <cell r="BW317" t="e">
            <v>#DIV/0!</v>
          </cell>
          <cell r="BX317" t="e">
            <v>#DIV/0!</v>
          </cell>
          <cell r="BY317" t="e">
            <v>#DIV/0!</v>
          </cell>
          <cell r="BZ317" t="e">
            <v>#DIV/0!</v>
          </cell>
          <cell r="CA317" t="e">
            <v>#DIV/0!</v>
          </cell>
          <cell r="CB317" t="e">
            <v>#DIV/0!</v>
          </cell>
          <cell r="CC317" t="e">
            <v>#DIV/0!</v>
          </cell>
          <cell r="CD317" t="e">
            <v>#DIV/0!</v>
          </cell>
          <cell r="CE317" t="e">
            <v>#DIV/0!</v>
          </cell>
          <cell r="CF317" t="e">
            <v>#DIV/0!</v>
          </cell>
          <cell r="CG317" t="e">
            <v>#DIV/0!</v>
          </cell>
          <cell r="CH317" t="e">
            <v>#DIV/0!</v>
          </cell>
          <cell r="CI317" t="e">
            <v>#DIV/0!</v>
          </cell>
          <cell r="CJ317" t="e">
            <v>#DIV/0!</v>
          </cell>
          <cell r="CK317" t="e">
            <v>#DIV/0!</v>
          </cell>
          <cell r="CL317" t="e">
            <v>#DIV/0!</v>
          </cell>
        </row>
        <row r="318">
          <cell r="A318">
            <v>51339</v>
          </cell>
          <cell r="B318" t="str">
            <v>51339 Class Coverage</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U318">
            <v>0</v>
          </cell>
          <cell r="AV318">
            <v>0</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row>
        <row r="319">
          <cell r="A319">
            <v>51401</v>
          </cell>
          <cell r="B319" t="str">
            <v>51401 Stipend - Other</v>
          </cell>
          <cell r="C319">
            <v>0</v>
          </cell>
          <cell r="D319">
            <v>0</v>
          </cell>
          <cell r="E319" t="e">
            <v>#DIV/0!</v>
          </cell>
          <cell r="F319" t="e">
            <v>#DIV/0!</v>
          </cell>
          <cell r="G319" t="e">
            <v>#DIV/0!</v>
          </cell>
          <cell r="H319" t="e">
            <v>#DIV/0!</v>
          </cell>
          <cell r="I319" t="e">
            <v>#DIV/0!</v>
          </cell>
          <cell r="J319" t="e">
            <v>#DIV/0!</v>
          </cell>
          <cell r="K319" t="e">
            <v>#DIV/0!</v>
          </cell>
          <cell r="L319" t="e">
            <v>#DIV/0!</v>
          </cell>
          <cell r="M319" t="e">
            <v>#DIV/0!</v>
          </cell>
          <cell r="N319" t="e">
            <v>#DIV/0!</v>
          </cell>
          <cell r="O319" t="e">
            <v>#DIV/0!</v>
          </cell>
          <cell r="P319" t="e">
            <v>#DIV/0!</v>
          </cell>
          <cell r="Q319" t="e">
            <v>#DIV/0!</v>
          </cell>
          <cell r="R319" t="e">
            <v>#DIV/0!</v>
          </cell>
          <cell r="S319" t="e">
            <v>#DIV/0!</v>
          </cell>
          <cell r="T319" t="e">
            <v>#DIV/0!</v>
          </cell>
          <cell r="U319" t="e">
            <v>#DIV/0!</v>
          </cell>
          <cell r="V319" t="e">
            <v>#DIV/0!</v>
          </cell>
          <cell r="W319" t="e">
            <v>#DIV/0!</v>
          </cell>
          <cell r="X319" t="e">
            <v>#DIV/0!</v>
          </cell>
          <cell r="Y319" t="e">
            <v>#DIV/0!</v>
          </cell>
          <cell r="Z319" t="e">
            <v>#DIV/0!</v>
          </cell>
          <cell r="AA319" t="e">
            <v>#DIV/0!</v>
          </cell>
          <cell r="AB319" t="e">
            <v>#DIV/0!</v>
          </cell>
          <cell r="AC319" t="e">
            <v>#DIV/0!</v>
          </cell>
          <cell r="AD319" t="e">
            <v>#DIV/0!</v>
          </cell>
          <cell r="AE319" t="e">
            <v>#DIV/0!</v>
          </cell>
          <cell r="AF319" t="e">
            <v>#DIV/0!</v>
          </cell>
          <cell r="AG319" t="e">
            <v>#DIV/0!</v>
          </cell>
          <cell r="AH319" t="e">
            <v>#DIV/0!</v>
          </cell>
          <cell r="AI319" t="e">
            <v>#DIV/0!</v>
          </cell>
          <cell r="AJ319" t="e">
            <v>#DIV/0!</v>
          </cell>
          <cell r="AK319" t="e">
            <v>#DIV/0!</v>
          </cell>
          <cell r="AL319" t="e">
            <v>#DIV/0!</v>
          </cell>
          <cell r="AM319" t="e">
            <v>#DIV/0!</v>
          </cell>
          <cell r="AN319" t="e">
            <v>#DIV/0!</v>
          </cell>
          <cell r="AO319" t="e">
            <v>#DIV/0!</v>
          </cell>
          <cell r="AP319" t="e">
            <v>#DIV/0!</v>
          </cell>
          <cell r="AQ319" t="e">
            <v>#DIV/0!</v>
          </cell>
          <cell r="AR319" t="e">
            <v>#DIV/0!</v>
          </cell>
          <cell r="AS319" t="e">
            <v>#DIV/0!</v>
          </cell>
          <cell r="AT319" t="e">
            <v>#DIV/0!</v>
          </cell>
          <cell r="AU319" t="e">
            <v>#DIV/0!</v>
          </cell>
          <cell r="AV319" t="e">
            <v>#DIV/0!</v>
          </cell>
          <cell r="AW319" t="e">
            <v>#DIV/0!</v>
          </cell>
          <cell r="AX319" t="e">
            <v>#DIV/0!</v>
          </cell>
          <cell r="AY319" t="e">
            <v>#DIV/0!</v>
          </cell>
          <cell r="AZ319" t="e">
            <v>#DIV/0!</v>
          </cell>
          <cell r="BA319" t="e">
            <v>#DIV/0!</v>
          </cell>
          <cell r="BB319" t="e">
            <v>#DIV/0!</v>
          </cell>
          <cell r="BC319" t="e">
            <v>#DIV/0!</v>
          </cell>
          <cell r="BD319" t="e">
            <v>#DIV/0!</v>
          </cell>
          <cell r="BE319" t="e">
            <v>#DIV/0!</v>
          </cell>
          <cell r="BF319" t="e">
            <v>#DIV/0!</v>
          </cell>
          <cell r="BG319" t="e">
            <v>#DIV/0!</v>
          </cell>
          <cell r="BH319" t="e">
            <v>#DIV/0!</v>
          </cell>
          <cell r="BI319" t="e">
            <v>#DIV/0!</v>
          </cell>
          <cell r="BJ319" t="e">
            <v>#DIV/0!</v>
          </cell>
          <cell r="BK319" t="e">
            <v>#DIV/0!</v>
          </cell>
          <cell r="BL319" t="e">
            <v>#DIV/0!</v>
          </cell>
          <cell r="BM319" t="e">
            <v>#DIV/0!</v>
          </cell>
          <cell r="BN319" t="e">
            <v>#DIV/0!</v>
          </cell>
          <cell r="BO319" t="e">
            <v>#DIV/0!</v>
          </cell>
          <cell r="BP319" t="e">
            <v>#DIV/0!</v>
          </cell>
          <cell r="BR319" t="e">
            <v>#DIV/0!</v>
          </cell>
          <cell r="BS319" t="e">
            <v>#DIV/0!</v>
          </cell>
          <cell r="BT319" t="e">
            <v>#DIV/0!</v>
          </cell>
          <cell r="BU319" t="e">
            <v>#DIV/0!</v>
          </cell>
          <cell r="BV319" t="e">
            <v>#DIV/0!</v>
          </cell>
          <cell r="BW319" t="e">
            <v>#DIV/0!</v>
          </cell>
          <cell r="BX319" t="e">
            <v>#DIV/0!</v>
          </cell>
          <cell r="BY319" t="e">
            <v>#DIV/0!</v>
          </cell>
          <cell r="BZ319" t="e">
            <v>#DIV/0!</v>
          </cell>
          <cell r="CA319" t="e">
            <v>#DIV/0!</v>
          </cell>
          <cell r="CB319" t="e">
            <v>#DIV/0!</v>
          </cell>
          <cell r="CC319" t="e">
            <v>#DIV/0!</v>
          </cell>
          <cell r="CD319" t="e">
            <v>#DIV/0!</v>
          </cell>
          <cell r="CE319" t="e">
            <v>#DIV/0!</v>
          </cell>
          <cell r="CF319" t="e">
            <v>#DIV/0!</v>
          </cell>
          <cell r="CG319" t="e">
            <v>#DIV/0!</v>
          </cell>
          <cell r="CH319" t="e">
            <v>#DIV/0!</v>
          </cell>
          <cell r="CI319" t="e">
            <v>#DIV/0!</v>
          </cell>
          <cell r="CJ319" t="e">
            <v>#DIV/0!</v>
          </cell>
          <cell r="CK319" t="e">
            <v>#DIV/0!</v>
          </cell>
          <cell r="CL319" t="e">
            <v>#DIV/0!</v>
          </cell>
        </row>
        <row r="320">
          <cell r="A320">
            <v>51403</v>
          </cell>
          <cell r="B320" t="str">
            <v>51403 Stipend - Athletic Directors/Extracurricular Directors</v>
          </cell>
          <cell r="C320">
            <v>0</v>
          </cell>
          <cell r="D320">
            <v>0</v>
          </cell>
          <cell r="E320" t="e">
            <v>#DIV/0!</v>
          </cell>
          <cell r="F320" t="e">
            <v>#DIV/0!</v>
          </cell>
          <cell r="G320" t="e">
            <v>#DIV/0!</v>
          </cell>
          <cell r="H320" t="e">
            <v>#DIV/0!</v>
          </cell>
          <cell r="I320" t="e">
            <v>#DIV/0!</v>
          </cell>
          <cell r="J320" t="e">
            <v>#DIV/0!</v>
          </cell>
          <cell r="K320" t="e">
            <v>#DIV/0!</v>
          </cell>
          <cell r="L320" t="e">
            <v>#DIV/0!</v>
          </cell>
          <cell r="M320" t="e">
            <v>#DIV/0!</v>
          </cell>
          <cell r="N320" t="e">
            <v>#DIV/0!</v>
          </cell>
          <cell r="O320" t="e">
            <v>#DIV/0!</v>
          </cell>
          <cell r="P320" t="e">
            <v>#DIV/0!</v>
          </cell>
          <cell r="Q320" t="e">
            <v>#DIV/0!</v>
          </cell>
          <cell r="R320" t="e">
            <v>#DIV/0!</v>
          </cell>
          <cell r="S320" t="e">
            <v>#DIV/0!</v>
          </cell>
          <cell r="T320" t="e">
            <v>#DIV/0!</v>
          </cell>
          <cell r="U320" t="e">
            <v>#DIV/0!</v>
          </cell>
          <cell r="V320" t="e">
            <v>#DIV/0!</v>
          </cell>
          <cell r="W320" t="e">
            <v>#DIV/0!</v>
          </cell>
          <cell r="X320" t="e">
            <v>#DIV/0!</v>
          </cell>
          <cell r="Y320" t="e">
            <v>#DIV/0!</v>
          </cell>
          <cell r="Z320" t="e">
            <v>#DIV/0!</v>
          </cell>
          <cell r="AA320" t="e">
            <v>#DIV/0!</v>
          </cell>
          <cell r="AB320" t="e">
            <v>#DIV/0!</v>
          </cell>
          <cell r="AC320" t="e">
            <v>#DIV/0!</v>
          </cell>
          <cell r="AD320" t="e">
            <v>#DIV/0!</v>
          </cell>
          <cell r="AE320" t="e">
            <v>#DIV/0!</v>
          </cell>
          <cell r="AF320" t="e">
            <v>#DIV/0!</v>
          </cell>
          <cell r="AG320" t="e">
            <v>#DIV/0!</v>
          </cell>
          <cell r="AH320" t="e">
            <v>#DIV/0!</v>
          </cell>
          <cell r="AI320" t="e">
            <v>#DIV/0!</v>
          </cell>
          <cell r="AJ320" t="e">
            <v>#DIV/0!</v>
          </cell>
          <cell r="AK320" t="e">
            <v>#DIV/0!</v>
          </cell>
          <cell r="AL320" t="e">
            <v>#DIV/0!</v>
          </cell>
          <cell r="AM320" t="e">
            <v>#DIV/0!</v>
          </cell>
          <cell r="AN320" t="e">
            <v>#DIV/0!</v>
          </cell>
          <cell r="AO320" t="e">
            <v>#DIV/0!</v>
          </cell>
          <cell r="AP320" t="e">
            <v>#DIV/0!</v>
          </cell>
          <cell r="AQ320" t="e">
            <v>#DIV/0!</v>
          </cell>
          <cell r="AR320" t="e">
            <v>#DIV/0!</v>
          </cell>
          <cell r="AS320" t="e">
            <v>#DIV/0!</v>
          </cell>
          <cell r="AT320" t="e">
            <v>#DIV/0!</v>
          </cell>
          <cell r="AU320" t="e">
            <v>#DIV/0!</v>
          </cell>
          <cell r="AV320" t="e">
            <v>#DIV/0!</v>
          </cell>
          <cell r="AW320" t="e">
            <v>#DIV/0!</v>
          </cell>
          <cell r="AX320" t="e">
            <v>#DIV/0!</v>
          </cell>
          <cell r="AY320" t="e">
            <v>#DIV/0!</v>
          </cell>
          <cell r="AZ320" t="e">
            <v>#DIV/0!</v>
          </cell>
          <cell r="BA320" t="e">
            <v>#DIV/0!</v>
          </cell>
          <cell r="BB320" t="e">
            <v>#DIV/0!</v>
          </cell>
          <cell r="BC320" t="e">
            <v>#DIV/0!</v>
          </cell>
          <cell r="BD320" t="e">
            <v>#DIV/0!</v>
          </cell>
          <cell r="BE320" t="e">
            <v>#DIV/0!</v>
          </cell>
          <cell r="BF320" t="e">
            <v>#DIV/0!</v>
          </cell>
          <cell r="BG320" t="e">
            <v>#DIV/0!</v>
          </cell>
          <cell r="BH320" t="e">
            <v>#DIV/0!</v>
          </cell>
          <cell r="BI320" t="e">
            <v>#DIV/0!</v>
          </cell>
          <cell r="BJ320" t="e">
            <v>#DIV/0!</v>
          </cell>
          <cell r="BK320" t="e">
            <v>#DIV/0!</v>
          </cell>
          <cell r="BL320" t="e">
            <v>#DIV/0!</v>
          </cell>
          <cell r="BM320" t="e">
            <v>#DIV/0!</v>
          </cell>
          <cell r="BN320" t="e">
            <v>#DIV/0!</v>
          </cell>
          <cell r="BO320" t="e">
            <v>#DIV/0!</v>
          </cell>
          <cell r="BP320" t="e">
            <v>#DIV/0!</v>
          </cell>
          <cell r="BR320" t="e">
            <v>#DIV/0!</v>
          </cell>
          <cell r="BS320" t="e">
            <v>#DIV/0!</v>
          </cell>
          <cell r="BT320" t="e">
            <v>#DIV/0!</v>
          </cell>
          <cell r="BU320" t="e">
            <v>#DIV/0!</v>
          </cell>
          <cell r="BV320" t="e">
            <v>#DIV/0!</v>
          </cell>
          <cell r="BW320" t="e">
            <v>#DIV/0!</v>
          </cell>
          <cell r="BX320" t="e">
            <v>#DIV/0!</v>
          </cell>
          <cell r="BY320" t="e">
            <v>#DIV/0!</v>
          </cell>
          <cell r="BZ320" t="e">
            <v>#DIV/0!</v>
          </cell>
          <cell r="CA320" t="e">
            <v>#DIV/0!</v>
          </cell>
          <cell r="CB320" t="e">
            <v>#DIV/0!</v>
          </cell>
          <cell r="CC320" t="e">
            <v>#DIV/0!</v>
          </cell>
          <cell r="CD320" t="e">
            <v>#DIV/0!</v>
          </cell>
          <cell r="CE320" t="e">
            <v>#DIV/0!</v>
          </cell>
          <cell r="CF320" t="e">
            <v>#DIV/0!</v>
          </cell>
          <cell r="CG320" t="e">
            <v>#DIV/0!</v>
          </cell>
          <cell r="CH320" t="e">
            <v>#DIV/0!</v>
          </cell>
          <cell r="CI320" t="e">
            <v>#DIV/0!</v>
          </cell>
          <cell r="CJ320" t="e">
            <v>#DIV/0!</v>
          </cell>
          <cell r="CK320" t="e">
            <v>#DIV/0!</v>
          </cell>
          <cell r="CL320" t="e">
            <v>#DIV/0!</v>
          </cell>
        </row>
        <row r="321">
          <cell r="A321">
            <v>51404</v>
          </cell>
          <cell r="B321" t="str">
            <v>51404 Stipend - Athletic Coaches/Extracurricular Advisors</v>
          </cell>
          <cell r="C321">
            <v>0</v>
          </cell>
          <cell r="D321">
            <v>0</v>
          </cell>
          <cell r="E321" t="e">
            <v>#DIV/0!</v>
          </cell>
          <cell r="F321" t="e">
            <v>#DIV/0!</v>
          </cell>
          <cell r="G321" t="e">
            <v>#DIV/0!</v>
          </cell>
          <cell r="H321" t="e">
            <v>#DIV/0!</v>
          </cell>
          <cell r="I321" t="e">
            <v>#DIV/0!</v>
          </cell>
          <cell r="J321" t="e">
            <v>#DIV/0!</v>
          </cell>
          <cell r="K321" t="e">
            <v>#DIV/0!</v>
          </cell>
          <cell r="L321" t="e">
            <v>#DIV/0!</v>
          </cell>
          <cell r="M321" t="e">
            <v>#DIV/0!</v>
          </cell>
          <cell r="N321" t="e">
            <v>#DIV/0!</v>
          </cell>
          <cell r="O321" t="e">
            <v>#DIV/0!</v>
          </cell>
          <cell r="P321" t="e">
            <v>#DIV/0!</v>
          </cell>
          <cell r="Q321" t="e">
            <v>#DIV/0!</v>
          </cell>
          <cell r="R321" t="e">
            <v>#DIV/0!</v>
          </cell>
          <cell r="S321" t="e">
            <v>#DIV/0!</v>
          </cell>
          <cell r="T321" t="e">
            <v>#DIV/0!</v>
          </cell>
          <cell r="U321" t="e">
            <v>#DIV/0!</v>
          </cell>
          <cell r="V321" t="e">
            <v>#DIV/0!</v>
          </cell>
          <cell r="W321" t="e">
            <v>#DIV/0!</v>
          </cell>
          <cell r="X321" t="e">
            <v>#DIV/0!</v>
          </cell>
          <cell r="Y321" t="e">
            <v>#DIV/0!</v>
          </cell>
          <cell r="Z321" t="e">
            <v>#DIV/0!</v>
          </cell>
          <cell r="AA321" t="e">
            <v>#DIV/0!</v>
          </cell>
          <cell r="AB321" t="e">
            <v>#DIV/0!</v>
          </cell>
          <cell r="AC321" t="e">
            <v>#DIV/0!</v>
          </cell>
          <cell r="AD321" t="e">
            <v>#DIV/0!</v>
          </cell>
          <cell r="AE321" t="e">
            <v>#DIV/0!</v>
          </cell>
          <cell r="AF321" t="e">
            <v>#DIV/0!</v>
          </cell>
          <cell r="AG321" t="e">
            <v>#DIV/0!</v>
          </cell>
          <cell r="AH321" t="e">
            <v>#DIV/0!</v>
          </cell>
          <cell r="AI321" t="e">
            <v>#DIV/0!</v>
          </cell>
          <cell r="AJ321" t="e">
            <v>#DIV/0!</v>
          </cell>
          <cell r="AK321" t="e">
            <v>#DIV/0!</v>
          </cell>
          <cell r="AL321" t="e">
            <v>#DIV/0!</v>
          </cell>
          <cell r="AM321" t="e">
            <v>#DIV/0!</v>
          </cell>
          <cell r="AN321" t="e">
            <v>#DIV/0!</v>
          </cell>
          <cell r="AO321" t="e">
            <v>#DIV/0!</v>
          </cell>
          <cell r="AP321" t="e">
            <v>#DIV/0!</v>
          </cell>
          <cell r="AQ321" t="e">
            <v>#DIV/0!</v>
          </cell>
          <cell r="AR321" t="e">
            <v>#DIV/0!</v>
          </cell>
          <cell r="AS321" t="e">
            <v>#DIV/0!</v>
          </cell>
          <cell r="AT321" t="e">
            <v>#DIV/0!</v>
          </cell>
          <cell r="AU321" t="e">
            <v>#DIV/0!</v>
          </cell>
          <cell r="AV321" t="e">
            <v>#DIV/0!</v>
          </cell>
          <cell r="AW321" t="e">
            <v>#DIV/0!</v>
          </cell>
          <cell r="AX321" t="e">
            <v>#DIV/0!</v>
          </cell>
          <cell r="AY321" t="e">
            <v>#DIV/0!</v>
          </cell>
          <cell r="AZ321" t="e">
            <v>#DIV/0!</v>
          </cell>
          <cell r="BA321" t="e">
            <v>#DIV/0!</v>
          </cell>
          <cell r="BB321" t="e">
            <v>#DIV/0!</v>
          </cell>
          <cell r="BC321" t="e">
            <v>#DIV/0!</v>
          </cell>
          <cell r="BD321" t="e">
            <v>#DIV/0!</v>
          </cell>
          <cell r="BE321" t="e">
            <v>#DIV/0!</v>
          </cell>
          <cell r="BF321" t="e">
            <v>#DIV/0!</v>
          </cell>
          <cell r="BG321" t="e">
            <v>#DIV/0!</v>
          </cell>
          <cell r="BH321" t="e">
            <v>#DIV/0!</v>
          </cell>
          <cell r="BI321" t="e">
            <v>#DIV/0!</v>
          </cell>
          <cell r="BJ321" t="e">
            <v>#DIV/0!</v>
          </cell>
          <cell r="BK321" t="e">
            <v>#DIV/0!</v>
          </cell>
          <cell r="BL321" t="e">
            <v>#DIV/0!</v>
          </cell>
          <cell r="BM321" t="e">
            <v>#DIV/0!</v>
          </cell>
          <cell r="BN321" t="e">
            <v>#DIV/0!</v>
          </cell>
          <cell r="BO321" t="e">
            <v>#DIV/0!</v>
          </cell>
          <cell r="BP321" t="e">
            <v>#DIV/0!</v>
          </cell>
          <cell r="BR321" t="e">
            <v>#DIV/0!</v>
          </cell>
          <cell r="BS321" t="e">
            <v>#DIV/0!</v>
          </cell>
          <cell r="BT321" t="e">
            <v>#DIV/0!</v>
          </cell>
          <cell r="BU321" t="e">
            <v>#DIV/0!</v>
          </cell>
          <cell r="BV321" t="e">
            <v>#DIV/0!</v>
          </cell>
          <cell r="BW321" t="e">
            <v>#DIV/0!</v>
          </cell>
          <cell r="BX321" t="e">
            <v>#DIV/0!</v>
          </cell>
          <cell r="BY321" t="e">
            <v>#DIV/0!</v>
          </cell>
          <cell r="BZ321" t="e">
            <v>#DIV/0!</v>
          </cell>
          <cell r="CA321" t="e">
            <v>#DIV/0!</v>
          </cell>
          <cell r="CB321" t="e">
            <v>#DIV/0!</v>
          </cell>
          <cell r="CC321" t="e">
            <v>#DIV/0!</v>
          </cell>
          <cell r="CD321" t="e">
            <v>#DIV/0!</v>
          </cell>
          <cell r="CE321" t="e">
            <v>#DIV/0!</v>
          </cell>
          <cell r="CF321" t="e">
            <v>#DIV/0!</v>
          </cell>
          <cell r="CG321" t="e">
            <v>#DIV/0!</v>
          </cell>
          <cell r="CH321" t="e">
            <v>#DIV/0!</v>
          </cell>
          <cell r="CI321" t="e">
            <v>#DIV/0!</v>
          </cell>
          <cell r="CJ321" t="e">
            <v>#DIV/0!</v>
          </cell>
          <cell r="CK321" t="e">
            <v>#DIV/0!</v>
          </cell>
          <cell r="CL321" t="e">
            <v>#DIV/0!</v>
          </cell>
        </row>
        <row r="322">
          <cell r="A322">
            <v>51405</v>
          </cell>
          <cell r="B322" t="str">
            <v>51405 Stipend - Instructional Coaches</v>
          </cell>
          <cell r="C322">
            <v>0</v>
          </cell>
          <cell r="D322">
            <v>0</v>
          </cell>
          <cell r="E322" t="e">
            <v>#DIV/0!</v>
          </cell>
          <cell r="F322" t="e">
            <v>#DIV/0!</v>
          </cell>
          <cell r="G322" t="e">
            <v>#DIV/0!</v>
          </cell>
          <cell r="H322" t="e">
            <v>#DIV/0!</v>
          </cell>
          <cell r="I322" t="e">
            <v>#DIV/0!</v>
          </cell>
          <cell r="J322" t="e">
            <v>#DIV/0!</v>
          </cell>
          <cell r="K322" t="e">
            <v>#DIV/0!</v>
          </cell>
          <cell r="L322" t="e">
            <v>#DIV/0!</v>
          </cell>
          <cell r="M322" t="e">
            <v>#DIV/0!</v>
          </cell>
          <cell r="N322" t="e">
            <v>#DIV/0!</v>
          </cell>
          <cell r="O322" t="e">
            <v>#DIV/0!</v>
          </cell>
          <cell r="P322" t="e">
            <v>#DIV/0!</v>
          </cell>
          <cell r="Q322" t="e">
            <v>#DIV/0!</v>
          </cell>
          <cell r="R322" t="e">
            <v>#DIV/0!</v>
          </cell>
          <cell r="S322" t="e">
            <v>#DIV/0!</v>
          </cell>
          <cell r="T322" t="e">
            <v>#DIV/0!</v>
          </cell>
          <cell r="U322" t="e">
            <v>#DIV/0!</v>
          </cell>
          <cell r="V322" t="e">
            <v>#DIV/0!</v>
          </cell>
          <cell r="W322" t="e">
            <v>#DIV/0!</v>
          </cell>
          <cell r="X322" t="e">
            <v>#DIV/0!</v>
          </cell>
          <cell r="Y322" t="e">
            <v>#DIV/0!</v>
          </cell>
          <cell r="Z322" t="e">
            <v>#DIV/0!</v>
          </cell>
          <cell r="AA322" t="e">
            <v>#DIV/0!</v>
          </cell>
          <cell r="AB322" t="e">
            <v>#DIV/0!</v>
          </cell>
          <cell r="AC322" t="e">
            <v>#DIV/0!</v>
          </cell>
          <cell r="AD322" t="e">
            <v>#DIV/0!</v>
          </cell>
          <cell r="AE322" t="e">
            <v>#DIV/0!</v>
          </cell>
          <cell r="AF322" t="e">
            <v>#DIV/0!</v>
          </cell>
          <cell r="AG322" t="e">
            <v>#DIV/0!</v>
          </cell>
          <cell r="AH322" t="e">
            <v>#DIV/0!</v>
          </cell>
          <cell r="AI322" t="e">
            <v>#DIV/0!</v>
          </cell>
          <cell r="AJ322" t="e">
            <v>#DIV/0!</v>
          </cell>
          <cell r="AK322" t="e">
            <v>#DIV/0!</v>
          </cell>
          <cell r="AL322" t="e">
            <v>#DIV/0!</v>
          </cell>
          <cell r="AM322" t="e">
            <v>#DIV/0!</v>
          </cell>
          <cell r="AN322" t="e">
            <v>#DIV/0!</v>
          </cell>
          <cell r="AO322" t="e">
            <v>#DIV/0!</v>
          </cell>
          <cell r="AP322" t="e">
            <v>#DIV/0!</v>
          </cell>
          <cell r="AQ322" t="e">
            <v>#DIV/0!</v>
          </cell>
          <cell r="AR322" t="e">
            <v>#DIV/0!</v>
          </cell>
          <cell r="AS322" t="e">
            <v>#DIV/0!</v>
          </cell>
          <cell r="AT322" t="e">
            <v>#DIV/0!</v>
          </cell>
          <cell r="AU322" t="e">
            <v>#DIV/0!</v>
          </cell>
          <cell r="AV322" t="e">
            <v>#DIV/0!</v>
          </cell>
          <cell r="AW322" t="e">
            <v>#DIV/0!</v>
          </cell>
          <cell r="AX322" t="e">
            <v>#DIV/0!</v>
          </cell>
          <cell r="AY322" t="e">
            <v>#DIV/0!</v>
          </cell>
          <cell r="AZ322" t="e">
            <v>#DIV/0!</v>
          </cell>
          <cell r="BA322" t="e">
            <v>#DIV/0!</v>
          </cell>
          <cell r="BB322" t="e">
            <v>#DIV/0!</v>
          </cell>
          <cell r="BC322" t="e">
            <v>#DIV/0!</v>
          </cell>
          <cell r="BD322" t="e">
            <v>#DIV/0!</v>
          </cell>
          <cell r="BE322" t="e">
            <v>#DIV/0!</v>
          </cell>
          <cell r="BF322" t="e">
            <v>#DIV/0!</v>
          </cell>
          <cell r="BG322" t="e">
            <v>#DIV/0!</v>
          </cell>
          <cell r="BH322" t="e">
            <v>#DIV/0!</v>
          </cell>
          <cell r="BI322" t="e">
            <v>#DIV/0!</v>
          </cell>
          <cell r="BJ322" t="e">
            <v>#DIV/0!</v>
          </cell>
          <cell r="BK322" t="e">
            <v>#DIV/0!</v>
          </cell>
          <cell r="BL322" t="e">
            <v>#DIV/0!</v>
          </cell>
          <cell r="BM322" t="e">
            <v>#DIV/0!</v>
          </cell>
          <cell r="BN322" t="e">
            <v>#DIV/0!</v>
          </cell>
          <cell r="BO322" t="e">
            <v>#DIV/0!</v>
          </cell>
          <cell r="BP322" t="e">
            <v>#DIV/0!</v>
          </cell>
          <cell r="BR322" t="e">
            <v>#DIV/0!</v>
          </cell>
          <cell r="BS322" t="e">
            <v>#DIV/0!</v>
          </cell>
          <cell r="BT322" t="e">
            <v>#DIV/0!</v>
          </cell>
          <cell r="BU322" t="e">
            <v>#DIV/0!</v>
          </cell>
          <cell r="BV322" t="e">
            <v>#DIV/0!</v>
          </cell>
          <cell r="BW322" t="e">
            <v>#DIV/0!</v>
          </cell>
          <cell r="BX322" t="e">
            <v>#DIV/0!</v>
          </cell>
          <cell r="BY322" t="e">
            <v>#DIV/0!</v>
          </cell>
          <cell r="BZ322" t="e">
            <v>#DIV/0!</v>
          </cell>
          <cell r="CA322" t="e">
            <v>#DIV/0!</v>
          </cell>
          <cell r="CB322" t="e">
            <v>#DIV/0!</v>
          </cell>
          <cell r="CC322" t="e">
            <v>#DIV/0!</v>
          </cell>
          <cell r="CD322" t="e">
            <v>#DIV/0!</v>
          </cell>
          <cell r="CE322" t="e">
            <v>#DIV/0!</v>
          </cell>
          <cell r="CF322" t="e">
            <v>#DIV/0!</v>
          </cell>
          <cell r="CG322" t="e">
            <v>#DIV/0!</v>
          </cell>
          <cell r="CH322" t="e">
            <v>#DIV/0!</v>
          </cell>
          <cell r="CI322" t="e">
            <v>#DIV/0!</v>
          </cell>
          <cell r="CJ322" t="e">
            <v>#DIV/0!</v>
          </cell>
          <cell r="CK322" t="e">
            <v>#DIV/0!</v>
          </cell>
          <cell r="CL322" t="e">
            <v>#DIV/0!</v>
          </cell>
        </row>
        <row r="323">
          <cell r="A323">
            <v>51406</v>
          </cell>
          <cell r="B323" t="str">
            <v>51406 Stipend - Athletic Event Officials/Personnel</v>
          </cell>
          <cell r="C323">
            <v>0</v>
          </cell>
          <cell r="D323">
            <v>0</v>
          </cell>
          <cell r="E323" t="e">
            <v>#DIV/0!</v>
          </cell>
          <cell r="F323" t="e">
            <v>#DIV/0!</v>
          </cell>
          <cell r="G323" t="e">
            <v>#DIV/0!</v>
          </cell>
          <cell r="H323" t="e">
            <v>#DIV/0!</v>
          </cell>
          <cell r="I323" t="e">
            <v>#DIV/0!</v>
          </cell>
          <cell r="J323" t="e">
            <v>#DIV/0!</v>
          </cell>
          <cell r="K323" t="e">
            <v>#DIV/0!</v>
          </cell>
          <cell r="L323" t="e">
            <v>#DIV/0!</v>
          </cell>
          <cell r="M323" t="e">
            <v>#DIV/0!</v>
          </cell>
          <cell r="N323" t="e">
            <v>#DIV/0!</v>
          </cell>
          <cell r="O323" t="e">
            <v>#DIV/0!</v>
          </cell>
          <cell r="P323" t="e">
            <v>#DIV/0!</v>
          </cell>
          <cell r="Q323" t="e">
            <v>#DIV/0!</v>
          </cell>
          <cell r="R323" t="e">
            <v>#DIV/0!</v>
          </cell>
          <cell r="S323" t="e">
            <v>#DIV/0!</v>
          </cell>
          <cell r="T323" t="e">
            <v>#DIV/0!</v>
          </cell>
          <cell r="U323" t="e">
            <v>#DIV/0!</v>
          </cell>
          <cell r="V323" t="e">
            <v>#DIV/0!</v>
          </cell>
          <cell r="W323" t="e">
            <v>#DIV/0!</v>
          </cell>
          <cell r="X323" t="e">
            <v>#DIV/0!</v>
          </cell>
          <cell r="Y323" t="e">
            <v>#DIV/0!</v>
          </cell>
          <cell r="Z323" t="e">
            <v>#DIV/0!</v>
          </cell>
          <cell r="AA323" t="e">
            <v>#DIV/0!</v>
          </cell>
          <cell r="AB323" t="e">
            <v>#DIV/0!</v>
          </cell>
          <cell r="AC323" t="e">
            <v>#DIV/0!</v>
          </cell>
          <cell r="AD323" t="e">
            <v>#DIV/0!</v>
          </cell>
          <cell r="AE323" t="e">
            <v>#DIV/0!</v>
          </cell>
          <cell r="AF323" t="e">
            <v>#DIV/0!</v>
          </cell>
          <cell r="AG323" t="e">
            <v>#DIV/0!</v>
          </cell>
          <cell r="AH323" t="e">
            <v>#DIV/0!</v>
          </cell>
          <cell r="AI323" t="e">
            <v>#DIV/0!</v>
          </cell>
          <cell r="AJ323" t="e">
            <v>#DIV/0!</v>
          </cell>
          <cell r="AK323" t="e">
            <v>#DIV/0!</v>
          </cell>
          <cell r="AL323" t="e">
            <v>#DIV/0!</v>
          </cell>
          <cell r="AM323" t="e">
            <v>#DIV/0!</v>
          </cell>
          <cell r="AN323" t="e">
            <v>#DIV/0!</v>
          </cell>
          <cell r="AO323" t="e">
            <v>#DIV/0!</v>
          </cell>
          <cell r="AP323" t="e">
            <v>#DIV/0!</v>
          </cell>
          <cell r="AQ323" t="e">
            <v>#DIV/0!</v>
          </cell>
          <cell r="AR323" t="e">
            <v>#DIV/0!</v>
          </cell>
          <cell r="AS323" t="e">
            <v>#DIV/0!</v>
          </cell>
          <cell r="AT323" t="e">
            <v>#DIV/0!</v>
          </cell>
          <cell r="AU323" t="e">
            <v>#DIV/0!</v>
          </cell>
          <cell r="AV323" t="e">
            <v>#DIV/0!</v>
          </cell>
          <cell r="AW323" t="e">
            <v>#DIV/0!</v>
          </cell>
          <cell r="AX323" t="e">
            <v>#DIV/0!</v>
          </cell>
          <cell r="AY323" t="e">
            <v>#DIV/0!</v>
          </cell>
          <cell r="AZ323" t="e">
            <v>#DIV/0!</v>
          </cell>
          <cell r="BA323" t="e">
            <v>#DIV/0!</v>
          </cell>
          <cell r="BB323" t="e">
            <v>#DIV/0!</v>
          </cell>
          <cell r="BC323" t="e">
            <v>#DIV/0!</v>
          </cell>
          <cell r="BD323" t="e">
            <v>#DIV/0!</v>
          </cell>
          <cell r="BE323" t="e">
            <v>#DIV/0!</v>
          </cell>
          <cell r="BF323" t="e">
            <v>#DIV/0!</v>
          </cell>
          <cell r="BG323" t="e">
            <v>#DIV/0!</v>
          </cell>
          <cell r="BH323" t="e">
            <v>#DIV/0!</v>
          </cell>
          <cell r="BI323" t="e">
            <v>#DIV/0!</v>
          </cell>
          <cell r="BJ323" t="e">
            <v>#DIV/0!</v>
          </cell>
          <cell r="BK323" t="e">
            <v>#DIV/0!</v>
          </cell>
          <cell r="BL323" t="e">
            <v>#DIV/0!</v>
          </cell>
          <cell r="BM323" t="e">
            <v>#DIV/0!</v>
          </cell>
          <cell r="BN323" t="e">
            <v>#DIV/0!</v>
          </cell>
          <cell r="BO323" t="e">
            <v>#DIV/0!</v>
          </cell>
          <cell r="BP323" t="e">
            <v>#DIV/0!</v>
          </cell>
          <cell r="BR323" t="e">
            <v>#DIV/0!</v>
          </cell>
          <cell r="BS323" t="e">
            <v>#DIV/0!</v>
          </cell>
          <cell r="BT323" t="e">
            <v>#DIV/0!</v>
          </cell>
          <cell r="BU323" t="e">
            <v>#DIV/0!</v>
          </cell>
          <cell r="BV323" t="e">
            <v>#DIV/0!</v>
          </cell>
          <cell r="BW323" t="e">
            <v>#DIV/0!</v>
          </cell>
          <cell r="BX323" t="e">
            <v>#DIV/0!</v>
          </cell>
          <cell r="BY323" t="e">
            <v>#DIV/0!</v>
          </cell>
          <cell r="BZ323" t="e">
            <v>#DIV/0!</v>
          </cell>
          <cell r="CA323" t="e">
            <v>#DIV/0!</v>
          </cell>
          <cell r="CB323" t="e">
            <v>#DIV/0!</v>
          </cell>
          <cell r="CC323" t="e">
            <v>#DIV/0!</v>
          </cell>
          <cell r="CD323" t="e">
            <v>#DIV/0!</v>
          </cell>
          <cell r="CE323" t="e">
            <v>#DIV/0!</v>
          </cell>
          <cell r="CF323" t="e">
            <v>#DIV/0!</v>
          </cell>
          <cell r="CG323" t="e">
            <v>#DIV/0!</v>
          </cell>
          <cell r="CH323" t="e">
            <v>#DIV/0!</v>
          </cell>
          <cell r="CI323" t="e">
            <v>#DIV/0!</v>
          </cell>
          <cell r="CJ323" t="e">
            <v>#DIV/0!</v>
          </cell>
          <cell r="CK323" t="e">
            <v>#DIV/0!</v>
          </cell>
          <cell r="CL323" t="e">
            <v>#DIV/0!</v>
          </cell>
        </row>
        <row r="324">
          <cell r="A324">
            <v>51407</v>
          </cell>
          <cell r="B324" t="str">
            <v>51407 Stipend - Mentors</v>
          </cell>
          <cell r="C324">
            <v>0</v>
          </cell>
          <cell r="D324">
            <v>0</v>
          </cell>
          <cell r="E324" t="e">
            <v>#DIV/0!</v>
          </cell>
          <cell r="F324" t="e">
            <v>#DIV/0!</v>
          </cell>
          <cell r="G324" t="e">
            <v>#DIV/0!</v>
          </cell>
          <cell r="H324" t="e">
            <v>#DIV/0!</v>
          </cell>
          <cell r="I324" t="e">
            <v>#DIV/0!</v>
          </cell>
          <cell r="J324" t="e">
            <v>#DIV/0!</v>
          </cell>
          <cell r="K324" t="e">
            <v>#DIV/0!</v>
          </cell>
          <cell r="L324" t="e">
            <v>#DIV/0!</v>
          </cell>
          <cell r="M324" t="e">
            <v>#DIV/0!</v>
          </cell>
          <cell r="N324" t="e">
            <v>#DIV/0!</v>
          </cell>
          <cell r="O324" t="e">
            <v>#DIV/0!</v>
          </cell>
          <cell r="P324" t="e">
            <v>#DIV/0!</v>
          </cell>
          <cell r="Q324" t="e">
            <v>#DIV/0!</v>
          </cell>
          <cell r="R324" t="e">
            <v>#DIV/0!</v>
          </cell>
          <cell r="S324" t="e">
            <v>#DIV/0!</v>
          </cell>
          <cell r="T324" t="e">
            <v>#DIV/0!</v>
          </cell>
          <cell r="U324" t="e">
            <v>#DIV/0!</v>
          </cell>
          <cell r="V324" t="e">
            <v>#DIV/0!</v>
          </cell>
          <cell r="W324" t="e">
            <v>#DIV/0!</v>
          </cell>
          <cell r="X324" t="e">
            <v>#DIV/0!</v>
          </cell>
          <cell r="Y324" t="e">
            <v>#DIV/0!</v>
          </cell>
          <cell r="Z324" t="e">
            <v>#DIV/0!</v>
          </cell>
          <cell r="AA324" t="e">
            <v>#DIV/0!</v>
          </cell>
          <cell r="AB324" t="e">
            <v>#DIV/0!</v>
          </cell>
          <cell r="AC324" t="e">
            <v>#DIV/0!</v>
          </cell>
          <cell r="AD324" t="e">
            <v>#DIV/0!</v>
          </cell>
          <cell r="AE324" t="e">
            <v>#DIV/0!</v>
          </cell>
          <cell r="AF324" t="e">
            <v>#DIV/0!</v>
          </cell>
          <cell r="AG324" t="e">
            <v>#DIV/0!</v>
          </cell>
          <cell r="AH324" t="e">
            <v>#DIV/0!</v>
          </cell>
          <cell r="AI324" t="e">
            <v>#DIV/0!</v>
          </cell>
          <cell r="AJ324" t="e">
            <v>#DIV/0!</v>
          </cell>
          <cell r="AK324" t="e">
            <v>#DIV/0!</v>
          </cell>
          <cell r="AL324" t="e">
            <v>#DIV/0!</v>
          </cell>
          <cell r="AM324" t="e">
            <v>#DIV/0!</v>
          </cell>
          <cell r="AN324" t="e">
            <v>#DIV/0!</v>
          </cell>
          <cell r="AO324" t="e">
            <v>#DIV/0!</v>
          </cell>
          <cell r="AP324" t="e">
            <v>#DIV/0!</v>
          </cell>
          <cell r="AQ324" t="e">
            <v>#DIV/0!</v>
          </cell>
          <cell r="AR324" t="e">
            <v>#DIV/0!</v>
          </cell>
          <cell r="AS324" t="e">
            <v>#DIV/0!</v>
          </cell>
          <cell r="AT324" t="e">
            <v>#DIV/0!</v>
          </cell>
          <cell r="AU324" t="e">
            <v>#DIV/0!</v>
          </cell>
          <cell r="AV324" t="e">
            <v>#DIV/0!</v>
          </cell>
          <cell r="AW324" t="e">
            <v>#DIV/0!</v>
          </cell>
          <cell r="AX324" t="e">
            <v>#DIV/0!</v>
          </cell>
          <cell r="AY324" t="e">
            <v>#DIV/0!</v>
          </cell>
          <cell r="AZ324" t="e">
            <v>#DIV/0!</v>
          </cell>
          <cell r="BA324" t="e">
            <v>#DIV/0!</v>
          </cell>
          <cell r="BB324" t="e">
            <v>#DIV/0!</v>
          </cell>
          <cell r="BC324" t="e">
            <v>#DIV/0!</v>
          </cell>
          <cell r="BD324" t="e">
            <v>#DIV/0!</v>
          </cell>
          <cell r="BE324" t="e">
            <v>#DIV/0!</v>
          </cell>
          <cell r="BF324" t="e">
            <v>#DIV/0!</v>
          </cell>
          <cell r="BG324" t="e">
            <v>#DIV/0!</v>
          </cell>
          <cell r="BH324" t="e">
            <v>#DIV/0!</v>
          </cell>
          <cell r="BI324" t="e">
            <v>#DIV/0!</v>
          </cell>
          <cell r="BJ324" t="e">
            <v>#DIV/0!</v>
          </cell>
          <cell r="BK324" t="e">
            <v>#DIV/0!</v>
          </cell>
          <cell r="BL324" t="e">
            <v>#DIV/0!</v>
          </cell>
          <cell r="BM324" t="e">
            <v>#DIV/0!</v>
          </cell>
          <cell r="BN324" t="e">
            <v>#DIV/0!</v>
          </cell>
          <cell r="BO324" t="e">
            <v>#DIV/0!</v>
          </cell>
          <cell r="BP324" t="e">
            <v>#DIV/0!</v>
          </cell>
          <cell r="BR324" t="e">
            <v>#DIV/0!</v>
          </cell>
          <cell r="BS324" t="e">
            <v>#DIV/0!</v>
          </cell>
          <cell r="BT324" t="e">
            <v>#DIV/0!</v>
          </cell>
          <cell r="BU324" t="e">
            <v>#DIV/0!</v>
          </cell>
          <cell r="BV324" t="e">
            <v>#DIV/0!</v>
          </cell>
          <cell r="BW324" t="e">
            <v>#DIV/0!</v>
          </cell>
          <cell r="BX324" t="e">
            <v>#DIV/0!</v>
          </cell>
          <cell r="BY324" t="e">
            <v>#DIV/0!</v>
          </cell>
          <cell r="BZ324" t="e">
            <v>#DIV/0!</v>
          </cell>
          <cell r="CA324" t="e">
            <v>#DIV/0!</v>
          </cell>
          <cell r="CB324" t="e">
            <v>#DIV/0!</v>
          </cell>
          <cell r="CC324" t="e">
            <v>#DIV/0!</v>
          </cell>
          <cell r="CD324" t="e">
            <v>#DIV/0!</v>
          </cell>
          <cell r="CE324" t="e">
            <v>#DIV/0!</v>
          </cell>
          <cell r="CF324" t="e">
            <v>#DIV/0!</v>
          </cell>
          <cell r="CG324" t="e">
            <v>#DIV/0!</v>
          </cell>
          <cell r="CH324" t="e">
            <v>#DIV/0!</v>
          </cell>
          <cell r="CI324" t="e">
            <v>#DIV/0!</v>
          </cell>
          <cell r="CJ324" t="e">
            <v>#DIV/0!</v>
          </cell>
          <cell r="CK324" t="e">
            <v>#DIV/0!</v>
          </cell>
          <cell r="CL324" t="e">
            <v>#DIV/0!</v>
          </cell>
        </row>
        <row r="325">
          <cell r="A325">
            <v>52101</v>
          </cell>
          <cell r="B325" t="str">
            <v>52101 Health and Medical Premiums</v>
          </cell>
          <cell r="C325">
            <v>0</v>
          </cell>
          <cell r="D325">
            <v>0</v>
          </cell>
          <cell r="E325" t="e">
            <v>#DIV/0!</v>
          </cell>
          <cell r="F325" t="e">
            <v>#DIV/0!</v>
          </cell>
          <cell r="G325" t="e">
            <v>#DIV/0!</v>
          </cell>
          <cell r="H325" t="e">
            <v>#DIV/0!</v>
          </cell>
          <cell r="I325" t="e">
            <v>#DIV/0!</v>
          </cell>
          <cell r="J325" t="e">
            <v>#DIV/0!</v>
          </cell>
          <cell r="K325" t="e">
            <v>#DIV/0!</v>
          </cell>
          <cell r="L325" t="e">
            <v>#DIV/0!</v>
          </cell>
          <cell r="M325" t="e">
            <v>#DIV/0!</v>
          </cell>
          <cell r="N325" t="e">
            <v>#DIV/0!</v>
          </cell>
          <cell r="O325" t="e">
            <v>#DIV/0!</v>
          </cell>
          <cell r="P325" t="e">
            <v>#DIV/0!</v>
          </cell>
          <cell r="Q325" t="e">
            <v>#DIV/0!</v>
          </cell>
          <cell r="R325" t="e">
            <v>#DIV/0!</v>
          </cell>
          <cell r="S325" t="e">
            <v>#DIV/0!</v>
          </cell>
          <cell r="T325" t="e">
            <v>#DIV/0!</v>
          </cell>
          <cell r="U325" t="e">
            <v>#DIV/0!</v>
          </cell>
          <cell r="V325" t="e">
            <v>#DIV/0!</v>
          </cell>
          <cell r="W325" t="e">
            <v>#DIV/0!</v>
          </cell>
          <cell r="X325" t="e">
            <v>#DIV/0!</v>
          </cell>
          <cell r="Y325" t="e">
            <v>#DIV/0!</v>
          </cell>
          <cell r="Z325" t="e">
            <v>#DIV/0!</v>
          </cell>
          <cell r="AA325" t="e">
            <v>#DIV/0!</v>
          </cell>
          <cell r="AB325" t="e">
            <v>#DIV/0!</v>
          </cell>
          <cell r="AC325" t="e">
            <v>#DIV/0!</v>
          </cell>
          <cell r="AD325" t="e">
            <v>#DIV/0!</v>
          </cell>
          <cell r="AE325" t="e">
            <v>#DIV/0!</v>
          </cell>
          <cell r="AF325" t="e">
            <v>#DIV/0!</v>
          </cell>
          <cell r="AG325" t="e">
            <v>#DIV/0!</v>
          </cell>
          <cell r="AH325" t="e">
            <v>#DIV/0!</v>
          </cell>
          <cell r="AI325" t="e">
            <v>#DIV/0!</v>
          </cell>
          <cell r="AJ325" t="e">
            <v>#DIV/0!</v>
          </cell>
          <cell r="AK325" t="e">
            <v>#DIV/0!</v>
          </cell>
          <cell r="AL325" t="e">
            <v>#DIV/0!</v>
          </cell>
          <cell r="AM325" t="e">
            <v>#DIV/0!</v>
          </cell>
          <cell r="AN325" t="e">
            <v>#DIV/0!</v>
          </cell>
          <cell r="AO325" t="e">
            <v>#DIV/0!</v>
          </cell>
          <cell r="AP325" t="e">
            <v>#DIV/0!</v>
          </cell>
          <cell r="AQ325" t="e">
            <v>#DIV/0!</v>
          </cell>
          <cell r="AR325" t="e">
            <v>#DIV/0!</v>
          </cell>
          <cell r="AS325" t="e">
            <v>#DIV/0!</v>
          </cell>
          <cell r="AT325" t="e">
            <v>#DIV/0!</v>
          </cell>
          <cell r="AU325" t="e">
            <v>#DIV/0!</v>
          </cell>
          <cell r="AV325" t="e">
            <v>#DIV/0!</v>
          </cell>
          <cell r="AW325" t="e">
            <v>#DIV/0!</v>
          </cell>
          <cell r="AX325" t="e">
            <v>#DIV/0!</v>
          </cell>
          <cell r="AY325" t="e">
            <v>#DIV/0!</v>
          </cell>
          <cell r="AZ325" t="e">
            <v>#DIV/0!</v>
          </cell>
          <cell r="BA325" t="e">
            <v>#DIV/0!</v>
          </cell>
          <cell r="BB325" t="e">
            <v>#DIV/0!</v>
          </cell>
          <cell r="BC325" t="e">
            <v>#DIV/0!</v>
          </cell>
          <cell r="BD325" t="e">
            <v>#DIV/0!</v>
          </cell>
          <cell r="BE325" t="e">
            <v>#DIV/0!</v>
          </cell>
          <cell r="BF325" t="e">
            <v>#DIV/0!</v>
          </cell>
          <cell r="BG325" t="e">
            <v>#DIV/0!</v>
          </cell>
          <cell r="BH325" t="e">
            <v>#DIV/0!</v>
          </cell>
          <cell r="BI325" t="e">
            <v>#DIV/0!</v>
          </cell>
          <cell r="BJ325" t="e">
            <v>#DIV/0!</v>
          </cell>
          <cell r="BK325" t="e">
            <v>#DIV/0!</v>
          </cell>
          <cell r="BL325" t="e">
            <v>#DIV/0!</v>
          </cell>
          <cell r="BM325" t="e">
            <v>#DIV/0!</v>
          </cell>
          <cell r="BN325" t="e">
            <v>#DIV/0!</v>
          </cell>
          <cell r="BO325" t="e">
            <v>#DIV/0!</v>
          </cell>
          <cell r="BP325" t="e">
            <v>#DIV/0!</v>
          </cell>
          <cell r="BR325" t="e">
            <v>#DIV/0!</v>
          </cell>
          <cell r="BS325" t="e">
            <v>#DIV/0!</v>
          </cell>
          <cell r="BT325" t="e">
            <v>#DIV/0!</v>
          </cell>
          <cell r="BU325" t="e">
            <v>#DIV/0!</v>
          </cell>
          <cell r="BV325" t="e">
            <v>#DIV/0!</v>
          </cell>
          <cell r="BW325" t="e">
            <v>#DIV/0!</v>
          </cell>
          <cell r="BX325" t="e">
            <v>#DIV/0!</v>
          </cell>
          <cell r="BY325" t="e">
            <v>#DIV/0!</v>
          </cell>
          <cell r="BZ325" t="e">
            <v>#DIV/0!</v>
          </cell>
          <cell r="CA325" t="e">
            <v>#DIV/0!</v>
          </cell>
          <cell r="CB325" t="e">
            <v>#DIV/0!</v>
          </cell>
          <cell r="CC325" t="e">
            <v>#DIV/0!</v>
          </cell>
          <cell r="CD325" t="e">
            <v>#DIV/0!</v>
          </cell>
          <cell r="CE325" t="e">
            <v>#DIV/0!</v>
          </cell>
          <cell r="CF325" t="e">
            <v>#DIV/0!</v>
          </cell>
          <cell r="CG325" t="e">
            <v>#DIV/0!</v>
          </cell>
          <cell r="CH325" t="e">
            <v>#DIV/0!</v>
          </cell>
          <cell r="CI325" t="e">
            <v>#DIV/0!</v>
          </cell>
          <cell r="CJ325" t="e">
            <v>#DIV/0!</v>
          </cell>
          <cell r="CK325" t="e">
            <v>#DIV/0!</v>
          </cell>
          <cell r="CL325" t="e">
            <v>#DIV/0!</v>
          </cell>
        </row>
        <row r="326">
          <cell r="A326">
            <v>52102</v>
          </cell>
          <cell r="B326" t="str">
            <v>52102 Life</v>
          </cell>
          <cell r="C326">
            <v>0</v>
          </cell>
          <cell r="D326">
            <v>0</v>
          </cell>
          <cell r="E326" t="e">
            <v>#DIV/0!</v>
          </cell>
          <cell r="F326" t="e">
            <v>#DIV/0!</v>
          </cell>
          <cell r="G326" t="e">
            <v>#DIV/0!</v>
          </cell>
          <cell r="H326" t="e">
            <v>#DIV/0!</v>
          </cell>
          <cell r="I326" t="e">
            <v>#DIV/0!</v>
          </cell>
          <cell r="J326" t="e">
            <v>#DIV/0!</v>
          </cell>
          <cell r="K326" t="e">
            <v>#DIV/0!</v>
          </cell>
          <cell r="L326" t="e">
            <v>#DIV/0!</v>
          </cell>
          <cell r="M326" t="e">
            <v>#DIV/0!</v>
          </cell>
          <cell r="N326" t="e">
            <v>#DIV/0!</v>
          </cell>
          <cell r="O326" t="e">
            <v>#DIV/0!</v>
          </cell>
          <cell r="P326" t="e">
            <v>#DIV/0!</v>
          </cell>
          <cell r="Q326" t="e">
            <v>#DIV/0!</v>
          </cell>
          <cell r="R326" t="e">
            <v>#DIV/0!</v>
          </cell>
          <cell r="S326" t="e">
            <v>#DIV/0!</v>
          </cell>
          <cell r="T326" t="e">
            <v>#DIV/0!</v>
          </cell>
          <cell r="U326" t="e">
            <v>#DIV/0!</v>
          </cell>
          <cell r="V326" t="e">
            <v>#DIV/0!</v>
          </cell>
          <cell r="W326" t="e">
            <v>#DIV/0!</v>
          </cell>
          <cell r="X326" t="e">
            <v>#DIV/0!</v>
          </cell>
          <cell r="Y326" t="e">
            <v>#DIV/0!</v>
          </cell>
          <cell r="Z326" t="e">
            <v>#DIV/0!</v>
          </cell>
          <cell r="AA326" t="e">
            <v>#DIV/0!</v>
          </cell>
          <cell r="AB326" t="e">
            <v>#DIV/0!</v>
          </cell>
          <cell r="AC326" t="e">
            <v>#DIV/0!</v>
          </cell>
          <cell r="AD326" t="e">
            <v>#DIV/0!</v>
          </cell>
          <cell r="AE326" t="e">
            <v>#DIV/0!</v>
          </cell>
          <cell r="AF326" t="e">
            <v>#DIV/0!</v>
          </cell>
          <cell r="AG326" t="e">
            <v>#DIV/0!</v>
          </cell>
          <cell r="AH326" t="e">
            <v>#DIV/0!</v>
          </cell>
          <cell r="AI326" t="e">
            <v>#DIV/0!</v>
          </cell>
          <cell r="AJ326" t="e">
            <v>#DIV/0!</v>
          </cell>
          <cell r="AK326" t="e">
            <v>#DIV/0!</v>
          </cell>
          <cell r="AL326" t="e">
            <v>#DIV/0!</v>
          </cell>
          <cell r="AM326" t="e">
            <v>#DIV/0!</v>
          </cell>
          <cell r="AN326" t="e">
            <v>#DIV/0!</v>
          </cell>
          <cell r="AO326" t="e">
            <v>#DIV/0!</v>
          </cell>
          <cell r="AP326" t="e">
            <v>#DIV/0!</v>
          </cell>
          <cell r="AQ326" t="e">
            <v>#DIV/0!</v>
          </cell>
          <cell r="AR326" t="e">
            <v>#DIV/0!</v>
          </cell>
          <cell r="AS326" t="e">
            <v>#DIV/0!</v>
          </cell>
          <cell r="AT326" t="e">
            <v>#DIV/0!</v>
          </cell>
          <cell r="AU326" t="e">
            <v>#DIV/0!</v>
          </cell>
          <cell r="AV326" t="e">
            <v>#DIV/0!</v>
          </cell>
          <cell r="AW326" t="e">
            <v>#DIV/0!</v>
          </cell>
          <cell r="AX326" t="e">
            <v>#DIV/0!</v>
          </cell>
          <cell r="AY326" t="e">
            <v>#DIV/0!</v>
          </cell>
          <cell r="AZ326" t="e">
            <v>#DIV/0!</v>
          </cell>
          <cell r="BA326" t="e">
            <v>#DIV/0!</v>
          </cell>
          <cell r="BB326" t="e">
            <v>#DIV/0!</v>
          </cell>
          <cell r="BC326" t="e">
            <v>#DIV/0!</v>
          </cell>
          <cell r="BD326" t="e">
            <v>#DIV/0!</v>
          </cell>
          <cell r="BE326" t="e">
            <v>#DIV/0!</v>
          </cell>
          <cell r="BF326" t="e">
            <v>#DIV/0!</v>
          </cell>
          <cell r="BG326" t="e">
            <v>#DIV/0!</v>
          </cell>
          <cell r="BH326" t="e">
            <v>#DIV/0!</v>
          </cell>
          <cell r="BI326" t="e">
            <v>#DIV/0!</v>
          </cell>
          <cell r="BJ326" t="e">
            <v>#DIV/0!</v>
          </cell>
          <cell r="BK326" t="e">
            <v>#DIV/0!</v>
          </cell>
          <cell r="BL326" t="e">
            <v>#DIV/0!</v>
          </cell>
          <cell r="BM326" t="e">
            <v>#DIV/0!</v>
          </cell>
          <cell r="BN326" t="e">
            <v>#DIV/0!</v>
          </cell>
          <cell r="BO326" t="e">
            <v>#DIV/0!</v>
          </cell>
          <cell r="BP326" t="e">
            <v>#DIV/0!</v>
          </cell>
          <cell r="BR326" t="e">
            <v>#DIV/0!</v>
          </cell>
          <cell r="BS326" t="e">
            <v>#DIV/0!</v>
          </cell>
          <cell r="BT326" t="e">
            <v>#DIV/0!</v>
          </cell>
          <cell r="BU326" t="e">
            <v>#DIV/0!</v>
          </cell>
          <cell r="BV326" t="e">
            <v>#DIV/0!</v>
          </cell>
          <cell r="BW326" t="e">
            <v>#DIV/0!</v>
          </cell>
          <cell r="BX326" t="e">
            <v>#DIV/0!</v>
          </cell>
          <cell r="BY326" t="e">
            <v>#DIV/0!</v>
          </cell>
          <cell r="BZ326" t="e">
            <v>#DIV/0!</v>
          </cell>
          <cell r="CA326" t="e">
            <v>#DIV/0!</v>
          </cell>
          <cell r="CB326" t="e">
            <v>#DIV/0!</v>
          </cell>
          <cell r="CC326" t="e">
            <v>#DIV/0!</v>
          </cell>
          <cell r="CD326" t="e">
            <v>#DIV/0!</v>
          </cell>
          <cell r="CE326" t="e">
            <v>#DIV/0!</v>
          </cell>
          <cell r="CF326" t="e">
            <v>#DIV/0!</v>
          </cell>
          <cell r="CG326" t="e">
            <v>#DIV/0!</v>
          </cell>
          <cell r="CH326" t="e">
            <v>#DIV/0!</v>
          </cell>
          <cell r="CI326" t="e">
            <v>#DIV/0!</v>
          </cell>
          <cell r="CJ326" t="e">
            <v>#DIV/0!</v>
          </cell>
          <cell r="CK326" t="e">
            <v>#DIV/0!</v>
          </cell>
          <cell r="CL326" t="e">
            <v>#DIV/0!</v>
          </cell>
        </row>
        <row r="327">
          <cell r="A327">
            <v>52103</v>
          </cell>
          <cell r="B327" t="str">
            <v>52103 Dental</v>
          </cell>
          <cell r="C327">
            <v>0</v>
          </cell>
          <cell r="D327">
            <v>0</v>
          </cell>
          <cell r="E327" t="e">
            <v>#DIV/0!</v>
          </cell>
          <cell r="F327" t="e">
            <v>#DIV/0!</v>
          </cell>
          <cell r="G327" t="e">
            <v>#DIV/0!</v>
          </cell>
          <cell r="H327" t="e">
            <v>#DIV/0!</v>
          </cell>
          <cell r="I327" t="e">
            <v>#DIV/0!</v>
          </cell>
          <cell r="J327" t="e">
            <v>#DIV/0!</v>
          </cell>
          <cell r="K327" t="e">
            <v>#DIV/0!</v>
          </cell>
          <cell r="L327" t="e">
            <v>#DIV/0!</v>
          </cell>
          <cell r="M327" t="e">
            <v>#DIV/0!</v>
          </cell>
          <cell r="N327" t="e">
            <v>#DIV/0!</v>
          </cell>
          <cell r="O327" t="e">
            <v>#DIV/0!</v>
          </cell>
          <cell r="P327" t="e">
            <v>#DIV/0!</v>
          </cell>
          <cell r="Q327" t="e">
            <v>#DIV/0!</v>
          </cell>
          <cell r="R327" t="e">
            <v>#DIV/0!</v>
          </cell>
          <cell r="S327" t="e">
            <v>#DIV/0!</v>
          </cell>
          <cell r="T327" t="e">
            <v>#DIV/0!</v>
          </cell>
          <cell r="U327" t="e">
            <v>#DIV/0!</v>
          </cell>
          <cell r="V327" t="e">
            <v>#DIV/0!</v>
          </cell>
          <cell r="W327" t="e">
            <v>#DIV/0!</v>
          </cell>
          <cell r="X327" t="e">
            <v>#DIV/0!</v>
          </cell>
          <cell r="Y327" t="e">
            <v>#DIV/0!</v>
          </cell>
          <cell r="Z327" t="e">
            <v>#DIV/0!</v>
          </cell>
          <cell r="AA327" t="e">
            <v>#DIV/0!</v>
          </cell>
          <cell r="AB327" t="e">
            <v>#DIV/0!</v>
          </cell>
          <cell r="AC327" t="e">
            <v>#DIV/0!</v>
          </cell>
          <cell r="AD327" t="e">
            <v>#DIV/0!</v>
          </cell>
          <cell r="AE327" t="e">
            <v>#DIV/0!</v>
          </cell>
          <cell r="AF327" t="e">
            <v>#DIV/0!</v>
          </cell>
          <cell r="AG327" t="e">
            <v>#DIV/0!</v>
          </cell>
          <cell r="AH327" t="e">
            <v>#DIV/0!</v>
          </cell>
          <cell r="AI327" t="e">
            <v>#DIV/0!</v>
          </cell>
          <cell r="AJ327" t="e">
            <v>#DIV/0!</v>
          </cell>
          <cell r="AK327" t="e">
            <v>#DIV/0!</v>
          </cell>
          <cell r="AL327" t="e">
            <v>#DIV/0!</v>
          </cell>
          <cell r="AM327" t="e">
            <v>#DIV/0!</v>
          </cell>
          <cell r="AN327" t="e">
            <v>#DIV/0!</v>
          </cell>
          <cell r="AO327" t="e">
            <v>#DIV/0!</v>
          </cell>
          <cell r="AP327" t="e">
            <v>#DIV/0!</v>
          </cell>
          <cell r="AQ327" t="e">
            <v>#DIV/0!</v>
          </cell>
          <cell r="AR327" t="e">
            <v>#DIV/0!</v>
          </cell>
          <cell r="AS327" t="e">
            <v>#DIV/0!</v>
          </cell>
          <cell r="AT327" t="e">
            <v>#DIV/0!</v>
          </cell>
          <cell r="AU327" t="e">
            <v>#DIV/0!</v>
          </cell>
          <cell r="AV327" t="e">
            <v>#DIV/0!</v>
          </cell>
          <cell r="AW327" t="e">
            <v>#DIV/0!</v>
          </cell>
          <cell r="AX327" t="e">
            <v>#DIV/0!</v>
          </cell>
          <cell r="AY327" t="e">
            <v>#DIV/0!</v>
          </cell>
          <cell r="AZ327" t="e">
            <v>#DIV/0!</v>
          </cell>
          <cell r="BA327" t="e">
            <v>#DIV/0!</v>
          </cell>
          <cell r="BB327" t="e">
            <v>#DIV/0!</v>
          </cell>
          <cell r="BC327" t="e">
            <v>#DIV/0!</v>
          </cell>
          <cell r="BD327" t="e">
            <v>#DIV/0!</v>
          </cell>
          <cell r="BE327" t="e">
            <v>#DIV/0!</v>
          </cell>
          <cell r="BF327" t="e">
            <v>#DIV/0!</v>
          </cell>
          <cell r="BG327" t="e">
            <v>#DIV/0!</v>
          </cell>
          <cell r="BH327" t="e">
            <v>#DIV/0!</v>
          </cell>
          <cell r="BI327" t="e">
            <v>#DIV/0!</v>
          </cell>
          <cell r="BJ327" t="e">
            <v>#DIV/0!</v>
          </cell>
          <cell r="BK327" t="e">
            <v>#DIV/0!</v>
          </cell>
          <cell r="BL327" t="e">
            <v>#DIV/0!</v>
          </cell>
          <cell r="BM327" t="e">
            <v>#DIV/0!</v>
          </cell>
          <cell r="BN327" t="e">
            <v>#DIV/0!</v>
          </cell>
          <cell r="BO327" t="e">
            <v>#DIV/0!</v>
          </cell>
          <cell r="BP327" t="e">
            <v>#DIV/0!</v>
          </cell>
          <cell r="BR327" t="e">
            <v>#DIV/0!</v>
          </cell>
          <cell r="BS327" t="e">
            <v>#DIV/0!</v>
          </cell>
          <cell r="BT327" t="e">
            <v>#DIV/0!</v>
          </cell>
          <cell r="BU327" t="e">
            <v>#DIV/0!</v>
          </cell>
          <cell r="BV327" t="e">
            <v>#DIV/0!</v>
          </cell>
          <cell r="BW327" t="e">
            <v>#DIV/0!</v>
          </cell>
          <cell r="BX327" t="e">
            <v>#DIV/0!</v>
          </cell>
          <cell r="BY327" t="e">
            <v>#DIV/0!</v>
          </cell>
          <cell r="BZ327" t="e">
            <v>#DIV/0!</v>
          </cell>
          <cell r="CA327" t="e">
            <v>#DIV/0!</v>
          </cell>
          <cell r="CB327" t="e">
            <v>#DIV/0!</v>
          </cell>
          <cell r="CC327" t="e">
            <v>#DIV/0!</v>
          </cell>
          <cell r="CD327" t="e">
            <v>#DIV/0!</v>
          </cell>
          <cell r="CE327" t="e">
            <v>#DIV/0!</v>
          </cell>
          <cell r="CF327" t="e">
            <v>#DIV/0!</v>
          </cell>
          <cell r="CG327" t="e">
            <v>#DIV/0!</v>
          </cell>
          <cell r="CH327" t="e">
            <v>#DIV/0!</v>
          </cell>
          <cell r="CI327" t="e">
            <v>#DIV/0!</v>
          </cell>
          <cell r="CJ327" t="e">
            <v>#DIV/0!</v>
          </cell>
          <cell r="CK327" t="e">
            <v>#DIV/0!</v>
          </cell>
          <cell r="CL327" t="e">
            <v>#DIV/0!</v>
          </cell>
        </row>
        <row r="328">
          <cell r="A328">
            <v>52104</v>
          </cell>
          <cell r="B328" t="str">
            <v>52104 Vision</v>
          </cell>
          <cell r="C328">
            <v>0</v>
          </cell>
          <cell r="D328">
            <v>0</v>
          </cell>
          <cell r="E328" t="e">
            <v>#DIV/0!</v>
          </cell>
          <cell r="F328" t="e">
            <v>#DIV/0!</v>
          </cell>
          <cell r="G328" t="e">
            <v>#DIV/0!</v>
          </cell>
          <cell r="H328" t="e">
            <v>#DIV/0!</v>
          </cell>
          <cell r="I328" t="e">
            <v>#DIV/0!</v>
          </cell>
          <cell r="J328" t="e">
            <v>#DIV/0!</v>
          </cell>
          <cell r="K328" t="e">
            <v>#DIV/0!</v>
          </cell>
          <cell r="L328" t="e">
            <v>#DIV/0!</v>
          </cell>
          <cell r="M328" t="e">
            <v>#DIV/0!</v>
          </cell>
          <cell r="N328" t="e">
            <v>#DIV/0!</v>
          </cell>
          <cell r="O328" t="e">
            <v>#DIV/0!</v>
          </cell>
          <cell r="P328" t="e">
            <v>#DIV/0!</v>
          </cell>
          <cell r="Q328" t="e">
            <v>#DIV/0!</v>
          </cell>
          <cell r="R328" t="e">
            <v>#DIV/0!</v>
          </cell>
          <cell r="S328" t="e">
            <v>#DIV/0!</v>
          </cell>
          <cell r="T328" t="e">
            <v>#DIV/0!</v>
          </cell>
          <cell r="U328" t="e">
            <v>#DIV/0!</v>
          </cell>
          <cell r="V328" t="e">
            <v>#DIV/0!</v>
          </cell>
          <cell r="W328" t="e">
            <v>#DIV/0!</v>
          </cell>
          <cell r="X328" t="e">
            <v>#DIV/0!</v>
          </cell>
          <cell r="Y328" t="e">
            <v>#DIV/0!</v>
          </cell>
          <cell r="Z328" t="e">
            <v>#DIV/0!</v>
          </cell>
          <cell r="AA328" t="e">
            <v>#DIV/0!</v>
          </cell>
          <cell r="AB328" t="e">
            <v>#DIV/0!</v>
          </cell>
          <cell r="AC328" t="e">
            <v>#DIV/0!</v>
          </cell>
          <cell r="AD328" t="e">
            <v>#DIV/0!</v>
          </cell>
          <cell r="AE328" t="e">
            <v>#DIV/0!</v>
          </cell>
          <cell r="AF328" t="e">
            <v>#DIV/0!</v>
          </cell>
          <cell r="AG328" t="e">
            <v>#DIV/0!</v>
          </cell>
          <cell r="AH328" t="e">
            <v>#DIV/0!</v>
          </cell>
          <cell r="AI328" t="e">
            <v>#DIV/0!</v>
          </cell>
          <cell r="AJ328" t="e">
            <v>#DIV/0!</v>
          </cell>
          <cell r="AK328" t="e">
            <v>#DIV/0!</v>
          </cell>
          <cell r="AL328" t="e">
            <v>#DIV/0!</v>
          </cell>
          <cell r="AM328" t="e">
            <v>#DIV/0!</v>
          </cell>
          <cell r="AN328" t="e">
            <v>#DIV/0!</v>
          </cell>
          <cell r="AO328" t="e">
            <v>#DIV/0!</v>
          </cell>
          <cell r="AP328" t="e">
            <v>#DIV/0!</v>
          </cell>
          <cell r="AQ328" t="e">
            <v>#DIV/0!</v>
          </cell>
          <cell r="AR328" t="e">
            <v>#DIV/0!</v>
          </cell>
          <cell r="AS328" t="e">
            <v>#DIV/0!</v>
          </cell>
          <cell r="AT328" t="e">
            <v>#DIV/0!</v>
          </cell>
          <cell r="AU328" t="e">
            <v>#DIV/0!</v>
          </cell>
          <cell r="AV328" t="e">
            <v>#DIV/0!</v>
          </cell>
          <cell r="AW328" t="e">
            <v>#DIV/0!</v>
          </cell>
          <cell r="AX328" t="e">
            <v>#DIV/0!</v>
          </cell>
          <cell r="AY328" t="e">
            <v>#DIV/0!</v>
          </cell>
          <cell r="AZ328" t="e">
            <v>#DIV/0!</v>
          </cell>
          <cell r="BA328" t="e">
            <v>#DIV/0!</v>
          </cell>
          <cell r="BB328" t="e">
            <v>#DIV/0!</v>
          </cell>
          <cell r="BC328" t="e">
            <v>#DIV/0!</v>
          </cell>
          <cell r="BD328" t="e">
            <v>#DIV/0!</v>
          </cell>
          <cell r="BE328" t="e">
            <v>#DIV/0!</v>
          </cell>
          <cell r="BF328" t="e">
            <v>#DIV/0!</v>
          </cell>
          <cell r="BG328" t="e">
            <v>#DIV/0!</v>
          </cell>
          <cell r="BH328" t="e">
            <v>#DIV/0!</v>
          </cell>
          <cell r="BI328" t="e">
            <v>#DIV/0!</v>
          </cell>
          <cell r="BJ328" t="e">
            <v>#DIV/0!</v>
          </cell>
          <cell r="BK328" t="e">
            <v>#DIV/0!</v>
          </cell>
          <cell r="BL328" t="e">
            <v>#DIV/0!</v>
          </cell>
          <cell r="BM328" t="e">
            <v>#DIV/0!</v>
          </cell>
          <cell r="BN328" t="e">
            <v>#DIV/0!</v>
          </cell>
          <cell r="BO328" t="e">
            <v>#DIV/0!</v>
          </cell>
          <cell r="BP328" t="e">
            <v>#DIV/0!</v>
          </cell>
          <cell r="BR328" t="e">
            <v>#DIV/0!</v>
          </cell>
          <cell r="BS328" t="e">
            <v>#DIV/0!</v>
          </cell>
          <cell r="BT328" t="e">
            <v>#DIV/0!</v>
          </cell>
          <cell r="BU328" t="e">
            <v>#DIV/0!</v>
          </cell>
          <cell r="BV328" t="e">
            <v>#DIV/0!</v>
          </cell>
          <cell r="BW328" t="e">
            <v>#DIV/0!</v>
          </cell>
          <cell r="BX328" t="e">
            <v>#DIV/0!</v>
          </cell>
          <cell r="BY328" t="e">
            <v>#DIV/0!</v>
          </cell>
          <cell r="BZ328" t="e">
            <v>#DIV/0!</v>
          </cell>
          <cell r="CA328" t="e">
            <v>#DIV/0!</v>
          </cell>
          <cell r="CB328" t="e">
            <v>#DIV/0!</v>
          </cell>
          <cell r="CC328" t="e">
            <v>#DIV/0!</v>
          </cell>
          <cell r="CD328" t="e">
            <v>#DIV/0!</v>
          </cell>
          <cell r="CE328" t="e">
            <v>#DIV/0!</v>
          </cell>
          <cell r="CF328" t="e">
            <v>#DIV/0!</v>
          </cell>
          <cell r="CG328" t="e">
            <v>#DIV/0!</v>
          </cell>
          <cell r="CH328" t="e">
            <v>#DIV/0!</v>
          </cell>
          <cell r="CI328" t="e">
            <v>#DIV/0!</v>
          </cell>
          <cell r="CJ328" t="e">
            <v>#DIV/0!</v>
          </cell>
          <cell r="CK328" t="e">
            <v>#DIV/0!</v>
          </cell>
          <cell r="CL328" t="e">
            <v>#DIV/0!</v>
          </cell>
        </row>
        <row r="329">
          <cell r="A329">
            <v>52105</v>
          </cell>
          <cell r="B329" t="str">
            <v>52105 Disability</v>
          </cell>
          <cell r="C329">
            <v>0</v>
          </cell>
          <cell r="D329">
            <v>0</v>
          </cell>
          <cell r="E329" t="e">
            <v>#DIV/0!</v>
          </cell>
          <cell r="F329" t="e">
            <v>#DIV/0!</v>
          </cell>
          <cell r="G329" t="e">
            <v>#DIV/0!</v>
          </cell>
          <cell r="H329" t="e">
            <v>#DIV/0!</v>
          </cell>
          <cell r="I329" t="e">
            <v>#DIV/0!</v>
          </cell>
          <cell r="J329" t="e">
            <v>#DIV/0!</v>
          </cell>
          <cell r="K329" t="e">
            <v>#DIV/0!</v>
          </cell>
          <cell r="L329" t="e">
            <v>#DIV/0!</v>
          </cell>
          <cell r="M329" t="e">
            <v>#DIV/0!</v>
          </cell>
          <cell r="N329" t="e">
            <v>#DIV/0!</v>
          </cell>
          <cell r="O329" t="e">
            <v>#DIV/0!</v>
          </cell>
          <cell r="P329" t="e">
            <v>#DIV/0!</v>
          </cell>
          <cell r="Q329" t="e">
            <v>#DIV/0!</v>
          </cell>
          <cell r="R329" t="e">
            <v>#DIV/0!</v>
          </cell>
          <cell r="S329" t="e">
            <v>#DIV/0!</v>
          </cell>
          <cell r="T329" t="e">
            <v>#DIV/0!</v>
          </cell>
          <cell r="U329" t="e">
            <v>#DIV/0!</v>
          </cell>
          <cell r="V329" t="e">
            <v>#DIV/0!</v>
          </cell>
          <cell r="W329" t="e">
            <v>#DIV/0!</v>
          </cell>
          <cell r="X329" t="e">
            <v>#DIV/0!</v>
          </cell>
          <cell r="Y329" t="e">
            <v>#DIV/0!</v>
          </cell>
          <cell r="Z329" t="e">
            <v>#DIV/0!</v>
          </cell>
          <cell r="AA329" t="e">
            <v>#DIV/0!</v>
          </cell>
          <cell r="AB329" t="e">
            <v>#DIV/0!</v>
          </cell>
          <cell r="AC329" t="e">
            <v>#DIV/0!</v>
          </cell>
          <cell r="AD329" t="e">
            <v>#DIV/0!</v>
          </cell>
          <cell r="AE329" t="e">
            <v>#DIV/0!</v>
          </cell>
          <cell r="AF329" t="e">
            <v>#DIV/0!</v>
          </cell>
          <cell r="AG329" t="e">
            <v>#DIV/0!</v>
          </cell>
          <cell r="AH329" t="e">
            <v>#DIV/0!</v>
          </cell>
          <cell r="AI329" t="e">
            <v>#DIV/0!</v>
          </cell>
          <cell r="AJ329" t="e">
            <v>#DIV/0!</v>
          </cell>
          <cell r="AK329" t="e">
            <v>#DIV/0!</v>
          </cell>
          <cell r="AL329" t="e">
            <v>#DIV/0!</v>
          </cell>
          <cell r="AM329" t="e">
            <v>#DIV/0!</v>
          </cell>
          <cell r="AN329" t="e">
            <v>#DIV/0!</v>
          </cell>
          <cell r="AO329" t="e">
            <v>#DIV/0!</v>
          </cell>
          <cell r="AP329" t="e">
            <v>#DIV/0!</v>
          </cell>
          <cell r="AQ329" t="e">
            <v>#DIV/0!</v>
          </cell>
          <cell r="AR329" t="e">
            <v>#DIV/0!</v>
          </cell>
          <cell r="AS329" t="e">
            <v>#DIV/0!</v>
          </cell>
          <cell r="AT329" t="e">
            <v>#DIV/0!</v>
          </cell>
          <cell r="AU329" t="e">
            <v>#DIV/0!</v>
          </cell>
          <cell r="AV329" t="e">
            <v>#DIV/0!</v>
          </cell>
          <cell r="AW329" t="e">
            <v>#DIV/0!</v>
          </cell>
          <cell r="AX329" t="e">
            <v>#DIV/0!</v>
          </cell>
          <cell r="AY329" t="e">
            <v>#DIV/0!</v>
          </cell>
          <cell r="AZ329" t="e">
            <v>#DIV/0!</v>
          </cell>
          <cell r="BA329" t="e">
            <v>#DIV/0!</v>
          </cell>
          <cell r="BB329" t="e">
            <v>#DIV/0!</v>
          </cell>
          <cell r="BC329" t="e">
            <v>#DIV/0!</v>
          </cell>
          <cell r="BD329" t="e">
            <v>#DIV/0!</v>
          </cell>
          <cell r="BE329" t="e">
            <v>#DIV/0!</v>
          </cell>
          <cell r="BF329" t="e">
            <v>#DIV/0!</v>
          </cell>
          <cell r="BG329" t="e">
            <v>#DIV/0!</v>
          </cell>
          <cell r="BH329" t="e">
            <v>#DIV/0!</v>
          </cell>
          <cell r="BI329" t="e">
            <v>#DIV/0!</v>
          </cell>
          <cell r="BJ329" t="e">
            <v>#DIV/0!</v>
          </cell>
          <cell r="BK329" t="e">
            <v>#DIV/0!</v>
          </cell>
          <cell r="BL329" t="e">
            <v>#DIV/0!</v>
          </cell>
          <cell r="BM329" t="e">
            <v>#DIV/0!</v>
          </cell>
          <cell r="BN329" t="e">
            <v>#DIV/0!</v>
          </cell>
          <cell r="BO329" t="e">
            <v>#DIV/0!</v>
          </cell>
          <cell r="BP329" t="e">
            <v>#DIV/0!</v>
          </cell>
          <cell r="BR329" t="e">
            <v>#DIV/0!</v>
          </cell>
          <cell r="BS329" t="e">
            <v>#DIV/0!</v>
          </cell>
          <cell r="BT329" t="e">
            <v>#DIV/0!</v>
          </cell>
          <cell r="BU329" t="e">
            <v>#DIV/0!</v>
          </cell>
          <cell r="BV329" t="e">
            <v>#DIV/0!</v>
          </cell>
          <cell r="BW329" t="e">
            <v>#DIV/0!</v>
          </cell>
          <cell r="BX329" t="e">
            <v>#DIV/0!</v>
          </cell>
          <cell r="BY329" t="e">
            <v>#DIV/0!</v>
          </cell>
          <cell r="BZ329" t="e">
            <v>#DIV/0!</v>
          </cell>
          <cell r="CA329" t="e">
            <v>#DIV/0!</v>
          </cell>
          <cell r="CB329" t="e">
            <v>#DIV/0!</v>
          </cell>
          <cell r="CC329" t="e">
            <v>#DIV/0!</v>
          </cell>
          <cell r="CD329" t="e">
            <v>#DIV/0!</v>
          </cell>
          <cell r="CE329" t="e">
            <v>#DIV/0!</v>
          </cell>
          <cell r="CF329" t="e">
            <v>#DIV/0!</v>
          </cell>
          <cell r="CG329" t="e">
            <v>#DIV/0!</v>
          </cell>
          <cell r="CH329" t="e">
            <v>#DIV/0!</v>
          </cell>
          <cell r="CI329" t="e">
            <v>#DIV/0!</v>
          </cell>
          <cell r="CJ329" t="e">
            <v>#DIV/0!</v>
          </cell>
          <cell r="CK329" t="e">
            <v>#DIV/0!</v>
          </cell>
          <cell r="CL329" t="e">
            <v>#DIV/0!</v>
          </cell>
        </row>
        <row r="330">
          <cell r="A330">
            <v>52106</v>
          </cell>
          <cell r="B330" t="str">
            <v>52106 Other Insurance</v>
          </cell>
          <cell r="C330">
            <v>0</v>
          </cell>
          <cell r="D330">
            <v>0</v>
          </cell>
          <cell r="E330" t="e">
            <v>#DIV/0!</v>
          </cell>
          <cell r="F330" t="e">
            <v>#DIV/0!</v>
          </cell>
          <cell r="G330" t="e">
            <v>#DIV/0!</v>
          </cell>
          <cell r="H330" t="e">
            <v>#DIV/0!</v>
          </cell>
          <cell r="I330" t="e">
            <v>#DIV/0!</v>
          </cell>
          <cell r="J330" t="e">
            <v>#DIV/0!</v>
          </cell>
          <cell r="K330" t="e">
            <v>#DIV/0!</v>
          </cell>
          <cell r="L330" t="e">
            <v>#DIV/0!</v>
          </cell>
          <cell r="M330" t="e">
            <v>#DIV/0!</v>
          </cell>
          <cell r="N330" t="e">
            <v>#DIV/0!</v>
          </cell>
          <cell r="O330" t="e">
            <v>#DIV/0!</v>
          </cell>
          <cell r="P330" t="e">
            <v>#DIV/0!</v>
          </cell>
          <cell r="Q330" t="e">
            <v>#DIV/0!</v>
          </cell>
          <cell r="R330" t="e">
            <v>#DIV/0!</v>
          </cell>
          <cell r="S330" t="e">
            <v>#DIV/0!</v>
          </cell>
          <cell r="T330" t="e">
            <v>#DIV/0!</v>
          </cell>
          <cell r="U330" t="e">
            <v>#DIV/0!</v>
          </cell>
          <cell r="V330" t="e">
            <v>#DIV/0!</v>
          </cell>
          <cell r="W330" t="e">
            <v>#DIV/0!</v>
          </cell>
          <cell r="X330" t="e">
            <v>#DIV/0!</v>
          </cell>
          <cell r="Y330" t="e">
            <v>#DIV/0!</v>
          </cell>
          <cell r="Z330" t="e">
            <v>#DIV/0!</v>
          </cell>
          <cell r="AA330" t="e">
            <v>#DIV/0!</v>
          </cell>
          <cell r="AB330" t="e">
            <v>#DIV/0!</v>
          </cell>
          <cell r="AC330" t="e">
            <v>#DIV/0!</v>
          </cell>
          <cell r="AD330" t="e">
            <v>#DIV/0!</v>
          </cell>
          <cell r="AE330" t="e">
            <v>#DIV/0!</v>
          </cell>
          <cell r="AF330" t="e">
            <v>#DIV/0!</v>
          </cell>
          <cell r="AG330" t="e">
            <v>#DIV/0!</v>
          </cell>
          <cell r="AH330" t="e">
            <v>#DIV/0!</v>
          </cell>
          <cell r="AI330" t="e">
            <v>#DIV/0!</v>
          </cell>
          <cell r="AJ330" t="e">
            <v>#DIV/0!</v>
          </cell>
          <cell r="AK330" t="e">
            <v>#DIV/0!</v>
          </cell>
          <cell r="AL330" t="e">
            <v>#DIV/0!</v>
          </cell>
          <cell r="AM330" t="e">
            <v>#DIV/0!</v>
          </cell>
          <cell r="AN330" t="e">
            <v>#DIV/0!</v>
          </cell>
          <cell r="AO330" t="e">
            <v>#DIV/0!</v>
          </cell>
          <cell r="AP330" t="e">
            <v>#DIV/0!</v>
          </cell>
          <cell r="AQ330" t="e">
            <v>#DIV/0!</v>
          </cell>
          <cell r="AR330" t="e">
            <v>#DIV/0!</v>
          </cell>
          <cell r="AS330" t="e">
            <v>#DIV/0!</v>
          </cell>
          <cell r="AT330" t="e">
            <v>#DIV/0!</v>
          </cell>
          <cell r="AU330" t="e">
            <v>#DIV/0!</v>
          </cell>
          <cell r="AV330" t="e">
            <v>#DIV/0!</v>
          </cell>
          <cell r="AW330" t="e">
            <v>#DIV/0!</v>
          </cell>
          <cell r="AX330" t="e">
            <v>#DIV/0!</v>
          </cell>
          <cell r="AY330" t="e">
            <v>#DIV/0!</v>
          </cell>
          <cell r="AZ330" t="e">
            <v>#DIV/0!</v>
          </cell>
          <cell r="BA330" t="e">
            <v>#DIV/0!</v>
          </cell>
          <cell r="BB330" t="e">
            <v>#DIV/0!</v>
          </cell>
          <cell r="BC330" t="e">
            <v>#DIV/0!</v>
          </cell>
          <cell r="BD330" t="e">
            <v>#DIV/0!</v>
          </cell>
          <cell r="BE330" t="e">
            <v>#DIV/0!</v>
          </cell>
          <cell r="BF330" t="e">
            <v>#DIV/0!</v>
          </cell>
          <cell r="BG330" t="e">
            <v>#DIV/0!</v>
          </cell>
          <cell r="BH330" t="e">
            <v>#DIV/0!</v>
          </cell>
          <cell r="BI330" t="e">
            <v>#DIV/0!</v>
          </cell>
          <cell r="BJ330" t="e">
            <v>#DIV/0!</v>
          </cell>
          <cell r="BK330" t="e">
            <v>#DIV/0!</v>
          </cell>
          <cell r="BL330" t="e">
            <v>#DIV/0!</v>
          </cell>
          <cell r="BM330" t="e">
            <v>#DIV/0!</v>
          </cell>
          <cell r="BN330" t="e">
            <v>#DIV/0!</v>
          </cell>
          <cell r="BO330" t="e">
            <v>#DIV/0!</v>
          </cell>
          <cell r="BP330" t="e">
            <v>#DIV/0!</v>
          </cell>
          <cell r="BR330" t="e">
            <v>#DIV/0!</v>
          </cell>
          <cell r="BS330" t="e">
            <v>#DIV/0!</v>
          </cell>
          <cell r="BT330" t="e">
            <v>#DIV/0!</v>
          </cell>
          <cell r="BU330" t="e">
            <v>#DIV/0!</v>
          </cell>
          <cell r="BV330" t="e">
            <v>#DIV/0!</v>
          </cell>
          <cell r="BW330" t="e">
            <v>#DIV/0!</v>
          </cell>
          <cell r="BX330" t="e">
            <v>#DIV/0!</v>
          </cell>
          <cell r="BY330" t="e">
            <v>#DIV/0!</v>
          </cell>
          <cell r="BZ330" t="e">
            <v>#DIV/0!</v>
          </cell>
          <cell r="CA330" t="e">
            <v>#DIV/0!</v>
          </cell>
          <cell r="CB330" t="e">
            <v>#DIV/0!</v>
          </cell>
          <cell r="CC330" t="e">
            <v>#DIV/0!</v>
          </cell>
          <cell r="CD330" t="e">
            <v>#DIV/0!</v>
          </cell>
          <cell r="CE330" t="e">
            <v>#DIV/0!</v>
          </cell>
          <cell r="CF330" t="e">
            <v>#DIV/0!</v>
          </cell>
          <cell r="CG330" t="e">
            <v>#DIV/0!</v>
          </cell>
          <cell r="CH330" t="e">
            <v>#DIV/0!</v>
          </cell>
          <cell r="CI330" t="e">
            <v>#DIV/0!</v>
          </cell>
          <cell r="CJ330" t="e">
            <v>#DIV/0!</v>
          </cell>
          <cell r="CK330" t="e">
            <v>#DIV/0!</v>
          </cell>
          <cell r="CL330" t="e">
            <v>#DIV/0!</v>
          </cell>
        </row>
        <row r="331">
          <cell r="A331">
            <v>52107</v>
          </cell>
          <cell r="B331" t="str">
            <v>52107 Death Benefit</v>
          </cell>
          <cell r="C331">
            <v>0</v>
          </cell>
          <cell r="D331">
            <v>0</v>
          </cell>
          <cell r="E331" t="e">
            <v>#DIV/0!</v>
          </cell>
          <cell r="F331" t="e">
            <v>#DIV/0!</v>
          </cell>
          <cell r="G331" t="e">
            <v>#DIV/0!</v>
          </cell>
          <cell r="H331" t="e">
            <v>#DIV/0!</v>
          </cell>
          <cell r="I331" t="e">
            <v>#DIV/0!</v>
          </cell>
          <cell r="J331" t="e">
            <v>#DIV/0!</v>
          </cell>
          <cell r="K331" t="e">
            <v>#DIV/0!</v>
          </cell>
          <cell r="L331" t="e">
            <v>#DIV/0!</v>
          </cell>
          <cell r="M331" t="e">
            <v>#DIV/0!</v>
          </cell>
          <cell r="N331" t="e">
            <v>#DIV/0!</v>
          </cell>
          <cell r="O331" t="e">
            <v>#DIV/0!</v>
          </cell>
          <cell r="P331" t="e">
            <v>#DIV/0!</v>
          </cell>
          <cell r="Q331" t="e">
            <v>#DIV/0!</v>
          </cell>
          <cell r="R331" t="e">
            <v>#DIV/0!</v>
          </cell>
          <cell r="S331" t="e">
            <v>#DIV/0!</v>
          </cell>
          <cell r="T331" t="e">
            <v>#DIV/0!</v>
          </cell>
          <cell r="U331" t="e">
            <v>#DIV/0!</v>
          </cell>
          <cell r="V331" t="e">
            <v>#DIV/0!</v>
          </cell>
          <cell r="W331" t="e">
            <v>#DIV/0!</v>
          </cell>
          <cell r="X331" t="e">
            <v>#DIV/0!</v>
          </cell>
          <cell r="Y331" t="e">
            <v>#DIV/0!</v>
          </cell>
          <cell r="Z331" t="e">
            <v>#DIV/0!</v>
          </cell>
          <cell r="AA331" t="e">
            <v>#DIV/0!</v>
          </cell>
          <cell r="AB331" t="e">
            <v>#DIV/0!</v>
          </cell>
          <cell r="AC331" t="e">
            <v>#DIV/0!</v>
          </cell>
          <cell r="AD331" t="e">
            <v>#DIV/0!</v>
          </cell>
          <cell r="AE331" t="e">
            <v>#DIV/0!</v>
          </cell>
          <cell r="AF331" t="e">
            <v>#DIV/0!</v>
          </cell>
          <cell r="AG331" t="e">
            <v>#DIV/0!</v>
          </cell>
          <cell r="AH331" t="e">
            <v>#DIV/0!</v>
          </cell>
          <cell r="AI331" t="e">
            <v>#DIV/0!</v>
          </cell>
          <cell r="AJ331" t="e">
            <v>#DIV/0!</v>
          </cell>
          <cell r="AK331" t="e">
            <v>#DIV/0!</v>
          </cell>
          <cell r="AL331" t="e">
            <v>#DIV/0!</v>
          </cell>
          <cell r="AM331" t="e">
            <v>#DIV/0!</v>
          </cell>
          <cell r="AN331" t="e">
            <v>#DIV/0!</v>
          </cell>
          <cell r="AO331" t="e">
            <v>#DIV/0!</v>
          </cell>
          <cell r="AP331" t="e">
            <v>#DIV/0!</v>
          </cell>
          <cell r="AQ331" t="e">
            <v>#DIV/0!</v>
          </cell>
          <cell r="AR331" t="e">
            <v>#DIV/0!</v>
          </cell>
          <cell r="AS331" t="e">
            <v>#DIV/0!</v>
          </cell>
          <cell r="AT331" t="e">
            <v>#DIV/0!</v>
          </cell>
          <cell r="AU331" t="e">
            <v>#DIV/0!</v>
          </cell>
          <cell r="AV331" t="e">
            <v>#DIV/0!</v>
          </cell>
          <cell r="AW331" t="e">
            <v>#DIV/0!</v>
          </cell>
          <cell r="AX331" t="e">
            <v>#DIV/0!</v>
          </cell>
          <cell r="AY331" t="e">
            <v>#DIV/0!</v>
          </cell>
          <cell r="AZ331" t="e">
            <v>#DIV/0!</v>
          </cell>
          <cell r="BA331" t="e">
            <v>#DIV/0!</v>
          </cell>
          <cell r="BB331" t="e">
            <v>#DIV/0!</v>
          </cell>
          <cell r="BC331" t="e">
            <v>#DIV/0!</v>
          </cell>
          <cell r="BD331" t="e">
            <v>#DIV/0!</v>
          </cell>
          <cell r="BE331" t="e">
            <v>#DIV/0!</v>
          </cell>
          <cell r="BF331" t="e">
            <v>#DIV/0!</v>
          </cell>
          <cell r="BG331" t="e">
            <v>#DIV/0!</v>
          </cell>
          <cell r="BH331" t="e">
            <v>#DIV/0!</v>
          </cell>
          <cell r="BI331" t="e">
            <v>#DIV/0!</v>
          </cell>
          <cell r="BJ331" t="e">
            <v>#DIV/0!</v>
          </cell>
          <cell r="BK331" t="e">
            <v>#DIV/0!</v>
          </cell>
          <cell r="BL331" t="e">
            <v>#DIV/0!</v>
          </cell>
          <cell r="BM331" t="e">
            <v>#DIV/0!</v>
          </cell>
          <cell r="BN331" t="e">
            <v>#DIV/0!</v>
          </cell>
          <cell r="BO331" t="e">
            <v>#DIV/0!</v>
          </cell>
          <cell r="BP331" t="e">
            <v>#DIV/0!</v>
          </cell>
          <cell r="BR331" t="e">
            <v>#DIV/0!</v>
          </cell>
          <cell r="BS331" t="e">
            <v>#DIV/0!</v>
          </cell>
          <cell r="BT331" t="e">
            <v>#DIV/0!</v>
          </cell>
          <cell r="BU331" t="e">
            <v>#DIV/0!</v>
          </cell>
          <cell r="BV331" t="e">
            <v>#DIV/0!</v>
          </cell>
          <cell r="BW331" t="e">
            <v>#DIV/0!</v>
          </cell>
          <cell r="BX331" t="e">
            <v>#DIV/0!</v>
          </cell>
          <cell r="BY331" t="e">
            <v>#DIV/0!</v>
          </cell>
          <cell r="BZ331" t="e">
            <v>#DIV/0!</v>
          </cell>
          <cell r="CA331" t="e">
            <v>#DIV/0!</v>
          </cell>
          <cell r="CB331" t="e">
            <v>#DIV/0!</v>
          </cell>
          <cell r="CC331" t="e">
            <v>#DIV/0!</v>
          </cell>
          <cell r="CD331" t="e">
            <v>#DIV/0!</v>
          </cell>
          <cell r="CE331" t="e">
            <v>#DIV/0!</v>
          </cell>
          <cell r="CF331" t="e">
            <v>#DIV/0!</v>
          </cell>
          <cell r="CG331" t="e">
            <v>#DIV/0!</v>
          </cell>
          <cell r="CH331" t="e">
            <v>#DIV/0!</v>
          </cell>
          <cell r="CI331" t="e">
            <v>#DIV/0!</v>
          </cell>
          <cell r="CJ331" t="e">
            <v>#DIV/0!</v>
          </cell>
          <cell r="CK331" t="e">
            <v>#DIV/0!</v>
          </cell>
          <cell r="CL331" t="e">
            <v>#DIV/0!</v>
          </cell>
        </row>
        <row r="332">
          <cell r="A332">
            <v>52108</v>
          </cell>
          <cell r="B332" t="str">
            <v>52108 Wellness Program</v>
          </cell>
          <cell r="C332">
            <v>0</v>
          </cell>
          <cell r="D332">
            <v>0</v>
          </cell>
          <cell r="E332" t="e">
            <v>#DIV/0!</v>
          </cell>
          <cell r="F332" t="e">
            <v>#DIV/0!</v>
          </cell>
          <cell r="G332" t="e">
            <v>#DIV/0!</v>
          </cell>
          <cell r="H332" t="e">
            <v>#DIV/0!</v>
          </cell>
          <cell r="I332" t="e">
            <v>#DIV/0!</v>
          </cell>
          <cell r="J332" t="e">
            <v>#DIV/0!</v>
          </cell>
          <cell r="K332" t="e">
            <v>#DIV/0!</v>
          </cell>
          <cell r="L332" t="e">
            <v>#DIV/0!</v>
          </cell>
          <cell r="M332" t="e">
            <v>#DIV/0!</v>
          </cell>
          <cell r="N332" t="e">
            <v>#DIV/0!</v>
          </cell>
          <cell r="O332" t="e">
            <v>#DIV/0!</v>
          </cell>
          <cell r="P332" t="e">
            <v>#DIV/0!</v>
          </cell>
          <cell r="Q332" t="e">
            <v>#DIV/0!</v>
          </cell>
          <cell r="R332" t="e">
            <v>#DIV/0!</v>
          </cell>
          <cell r="S332" t="e">
            <v>#DIV/0!</v>
          </cell>
          <cell r="T332" t="e">
            <v>#DIV/0!</v>
          </cell>
          <cell r="U332" t="e">
            <v>#DIV/0!</v>
          </cell>
          <cell r="V332" t="e">
            <v>#DIV/0!</v>
          </cell>
          <cell r="W332" t="e">
            <v>#DIV/0!</v>
          </cell>
          <cell r="X332" t="e">
            <v>#DIV/0!</v>
          </cell>
          <cell r="Y332" t="e">
            <v>#DIV/0!</v>
          </cell>
          <cell r="Z332" t="e">
            <v>#DIV/0!</v>
          </cell>
          <cell r="AA332" t="e">
            <v>#DIV/0!</v>
          </cell>
          <cell r="AB332" t="e">
            <v>#DIV/0!</v>
          </cell>
          <cell r="AC332" t="e">
            <v>#DIV/0!</v>
          </cell>
          <cell r="AD332" t="e">
            <v>#DIV/0!</v>
          </cell>
          <cell r="AE332" t="e">
            <v>#DIV/0!</v>
          </cell>
          <cell r="AF332" t="e">
            <v>#DIV/0!</v>
          </cell>
          <cell r="AG332" t="e">
            <v>#DIV/0!</v>
          </cell>
          <cell r="AH332" t="e">
            <v>#DIV/0!</v>
          </cell>
          <cell r="AI332" t="e">
            <v>#DIV/0!</v>
          </cell>
          <cell r="AJ332" t="e">
            <v>#DIV/0!</v>
          </cell>
          <cell r="AK332" t="e">
            <v>#DIV/0!</v>
          </cell>
          <cell r="AL332" t="e">
            <v>#DIV/0!</v>
          </cell>
          <cell r="AM332" t="e">
            <v>#DIV/0!</v>
          </cell>
          <cell r="AN332" t="e">
            <v>#DIV/0!</v>
          </cell>
          <cell r="AO332" t="e">
            <v>#DIV/0!</v>
          </cell>
          <cell r="AP332" t="e">
            <v>#DIV/0!</v>
          </cell>
          <cell r="AQ332" t="e">
            <v>#DIV/0!</v>
          </cell>
          <cell r="AR332" t="e">
            <v>#DIV/0!</v>
          </cell>
          <cell r="AS332" t="e">
            <v>#DIV/0!</v>
          </cell>
          <cell r="AT332" t="e">
            <v>#DIV/0!</v>
          </cell>
          <cell r="AU332" t="e">
            <v>#DIV/0!</v>
          </cell>
          <cell r="AV332" t="e">
            <v>#DIV/0!</v>
          </cell>
          <cell r="AW332" t="e">
            <v>#DIV/0!</v>
          </cell>
          <cell r="AX332" t="e">
            <v>#DIV/0!</v>
          </cell>
          <cell r="AY332" t="e">
            <v>#DIV/0!</v>
          </cell>
          <cell r="AZ332" t="e">
            <v>#DIV/0!</v>
          </cell>
          <cell r="BA332" t="e">
            <v>#DIV/0!</v>
          </cell>
          <cell r="BB332" t="e">
            <v>#DIV/0!</v>
          </cell>
          <cell r="BC332" t="e">
            <v>#DIV/0!</v>
          </cell>
          <cell r="BD332" t="e">
            <v>#DIV/0!</v>
          </cell>
          <cell r="BE332" t="e">
            <v>#DIV/0!</v>
          </cell>
          <cell r="BF332" t="e">
            <v>#DIV/0!</v>
          </cell>
          <cell r="BG332" t="e">
            <v>#DIV/0!</v>
          </cell>
          <cell r="BH332" t="e">
            <v>#DIV/0!</v>
          </cell>
          <cell r="BI332" t="e">
            <v>#DIV/0!</v>
          </cell>
          <cell r="BJ332" t="e">
            <v>#DIV/0!</v>
          </cell>
          <cell r="BK332" t="e">
            <v>#DIV/0!</v>
          </cell>
          <cell r="BL332" t="e">
            <v>#DIV/0!</v>
          </cell>
          <cell r="BM332" t="e">
            <v>#DIV/0!</v>
          </cell>
          <cell r="BN332" t="e">
            <v>#DIV/0!</v>
          </cell>
          <cell r="BO332" t="e">
            <v>#DIV/0!</v>
          </cell>
          <cell r="BP332" t="e">
            <v>#DIV/0!</v>
          </cell>
          <cell r="BR332" t="e">
            <v>#DIV/0!</v>
          </cell>
          <cell r="BS332" t="e">
            <v>#DIV/0!</v>
          </cell>
          <cell r="BT332" t="e">
            <v>#DIV/0!</v>
          </cell>
          <cell r="BU332" t="e">
            <v>#DIV/0!</v>
          </cell>
          <cell r="BV332" t="e">
            <v>#DIV/0!</v>
          </cell>
          <cell r="BW332" t="e">
            <v>#DIV/0!</v>
          </cell>
          <cell r="BX332" t="e">
            <v>#DIV/0!</v>
          </cell>
          <cell r="BY332" t="e">
            <v>#DIV/0!</v>
          </cell>
          <cell r="BZ332" t="e">
            <v>#DIV/0!</v>
          </cell>
          <cell r="CA332" t="e">
            <v>#DIV/0!</v>
          </cell>
          <cell r="CB332" t="e">
            <v>#DIV/0!</v>
          </cell>
          <cell r="CC332" t="e">
            <v>#DIV/0!</v>
          </cell>
          <cell r="CD332" t="e">
            <v>#DIV/0!</v>
          </cell>
          <cell r="CE332" t="e">
            <v>#DIV/0!</v>
          </cell>
          <cell r="CF332" t="e">
            <v>#DIV/0!</v>
          </cell>
          <cell r="CG332" t="e">
            <v>#DIV/0!</v>
          </cell>
          <cell r="CH332" t="e">
            <v>#DIV/0!</v>
          </cell>
          <cell r="CI332" t="e">
            <v>#DIV/0!</v>
          </cell>
          <cell r="CJ332" t="e">
            <v>#DIV/0!</v>
          </cell>
          <cell r="CK332" t="e">
            <v>#DIV/0!</v>
          </cell>
          <cell r="CL332" t="e">
            <v>#DIV/0!</v>
          </cell>
        </row>
        <row r="333">
          <cell r="A333">
            <v>52109</v>
          </cell>
          <cell r="B333" t="str">
            <v>52109 Medical Buyback Payments</v>
          </cell>
          <cell r="C333">
            <v>0</v>
          </cell>
          <cell r="D333">
            <v>0</v>
          </cell>
          <cell r="E333" t="e">
            <v>#DIV/0!</v>
          </cell>
          <cell r="F333" t="e">
            <v>#DIV/0!</v>
          </cell>
          <cell r="G333" t="e">
            <v>#DIV/0!</v>
          </cell>
          <cell r="H333" t="e">
            <v>#DIV/0!</v>
          </cell>
          <cell r="I333" t="e">
            <v>#DIV/0!</v>
          </cell>
          <cell r="J333" t="e">
            <v>#DIV/0!</v>
          </cell>
          <cell r="K333" t="e">
            <v>#DIV/0!</v>
          </cell>
          <cell r="L333" t="e">
            <v>#DIV/0!</v>
          </cell>
          <cell r="M333" t="e">
            <v>#DIV/0!</v>
          </cell>
          <cell r="N333" t="e">
            <v>#DIV/0!</v>
          </cell>
          <cell r="O333" t="e">
            <v>#DIV/0!</v>
          </cell>
          <cell r="P333" t="e">
            <v>#DIV/0!</v>
          </cell>
          <cell r="Q333" t="e">
            <v>#DIV/0!</v>
          </cell>
          <cell r="R333" t="e">
            <v>#DIV/0!</v>
          </cell>
          <cell r="S333" t="e">
            <v>#DIV/0!</v>
          </cell>
          <cell r="T333" t="e">
            <v>#DIV/0!</v>
          </cell>
          <cell r="U333" t="e">
            <v>#DIV/0!</v>
          </cell>
          <cell r="V333" t="e">
            <v>#DIV/0!</v>
          </cell>
          <cell r="W333" t="e">
            <v>#DIV/0!</v>
          </cell>
          <cell r="X333" t="e">
            <v>#DIV/0!</v>
          </cell>
          <cell r="Y333" t="e">
            <v>#DIV/0!</v>
          </cell>
          <cell r="Z333" t="e">
            <v>#DIV/0!</v>
          </cell>
          <cell r="AA333" t="e">
            <v>#DIV/0!</v>
          </cell>
          <cell r="AB333" t="e">
            <v>#DIV/0!</v>
          </cell>
          <cell r="AC333" t="e">
            <v>#DIV/0!</v>
          </cell>
          <cell r="AD333" t="e">
            <v>#DIV/0!</v>
          </cell>
          <cell r="AE333" t="e">
            <v>#DIV/0!</v>
          </cell>
          <cell r="AF333" t="e">
            <v>#DIV/0!</v>
          </cell>
          <cell r="AG333" t="e">
            <v>#DIV/0!</v>
          </cell>
          <cell r="AH333" t="e">
            <v>#DIV/0!</v>
          </cell>
          <cell r="AI333" t="e">
            <v>#DIV/0!</v>
          </cell>
          <cell r="AJ333" t="e">
            <v>#DIV/0!</v>
          </cell>
          <cell r="AK333" t="e">
            <v>#DIV/0!</v>
          </cell>
          <cell r="AL333" t="e">
            <v>#DIV/0!</v>
          </cell>
          <cell r="AM333" t="e">
            <v>#DIV/0!</v>
          </cell>
          <cell r="AN333" t="e">
            <v>#DIV/0!</v>
          </cell>
          <cell r="AO333" t="e">
            <v>#DIV/0!</v>
          </cell>
          <cell r="AP333" t="e">
            <v>#DIV/0!</v>
          </cell>
          <cell r="AQ333" t="e">
            <v>#DIV/0!</v>
          </cell>
          <cell r="AR333" t="e">
            <v>#DIV/0!</v>
          </cell>
          <cell r="AS333" t="e">
            <v>#DIV/0!</v>
          </cell>
          <cell r="AT333" t="e">
            <v>#DIV/0!</v>
          </cell>
          <cell r="AU333" t="e">
            <v>#DIV/0!</v>
          </cell>
          <cell r="AV333" t="e">
            <v>#DIV/0!</v>
          </cell>
          <cell r="AW333" t="e">
            <v>#DIV/0!</v>
          </cell>
          <cell r="AX333" t="e">
            <v>#DIV/0!</v>
          </cell>
          <cell r="AY333" t="e">
            <v>#DIV/0!</v>
          </cell>
          <cell r="AZ333" t="e">
            <v>#DIV/0!</v>
          </cell>
          <cell r="BA333" t="e">
            <v>#DIV/0!</v>
          </cell>
          <cell r="BB333" t="e">
            <v>#DIV/0!</v>
          </cell>
          <cell r="BC333" t="e">
            <v>#DIV/0!</v>
          </cell>
          <cell r="BD333" t="e">
            <v>#DIV/0!</v>
          </cell>
          <cell r="BE333" t="e">
            <v>#DIV/0!</v>
          </cell>
          <cell r="BF333" t="e">
            <v>#DIV/0!</v>
          </cell>
          <cell r="BG333" t="e">
            <v>#DIV/0!</v>
          </cell>
          <cell r="BH333" t="e">
            <v>#DIV/0!</v>
          </cell>
          <cell r="BI333" t="e">
            <v>#DIV/0!</v>
          </cell>
          <cell r="BJ333" t="e">
            <v>#DIV/0!</v>
          </cell>
          <cell r="BK333" t="e">
            <v>#DIV/0!</v>
          </cell>
          <cell r="BL333" t="e">
            <v>#DIV/0!</v>
          </cell>
          <cell r="BM333" t="e">
            <v>#DIV/0!</v>
          </cell>
          <cell r="BN333" t="e">
            <v>#DIV/0!</v>
          </cell>
          <cell r="BO333" t="e">
            <v>#DIV/0!</v>
          </cell>
          <cell r="BP333" t="e">
            <v>#DIV/0!</v>
          </cell>
          <cell r="BR333" t="e">
            <v>#DIV/0!</v>
          </cell>
          <cell r="BS333" t="e">
            <v>#DIV/0!</v>
          </cell>
          <cell r="BT333" t="e">
            <v>#DIV/0!</v>
          </cell>
          <cell r="BU333" t="e">
            <v>#DIV/0!</v>
          </cell>
          <cell r="BV333" t="e">
            <v>#DIV/0!</v>
          </cell>
          <cell r="BW333" t="e">
            <v>#DIV/0!</v>
          </cell>
          <cell r="BX333" t="e">
            <v>#DIV/0!</v>
          </cell>
          <cell r="BY333" t="e">
            <v>#DIV/0!</v>
          </cell>
          <cell r="BZ333" t="e">
            <v>#DIV/0!</v>
          </cell>
          <cell r="CA333" t="e">
            <v>#DIV/0!</v>
          </cell>
          <cell r="CB333" t="e">
            <v>#DIV/0!</v>
          </cell>
          <cell r="CC333" t="e">
            <v>#DIV/0!</v>
          </cell>
          <cell r="CD333" t="e">
            <v>#DIV/0!</v>
          </cell>
          <cell r="CE333" t="e">
            <v>#DIV/0!</v>
          </cell>
          <cell r="CF333" t="e">
            <v>#DIV/0!</v>
          </cell>
          <cell r="CG333" t="e">
            <v>#DIV/0!</v>
          </cell>
          <cell r="CH333" t="e">
            <v>#DIV/0!</v>
          </cell>
          <cell r="CI333" t="e">
            <v>#DIV/0!</v>
          </cell>
          <cell r="CJ333" t="e">
            <v>#DIV/0!</v>
          </cell>
          <cell r="CK333" t="e">
            <v>#DIV/0!</v>
          </cell>
          <cell r="CL333" t="e">
            <v>#DIV/0!</v>
          </cell>
        </row>
        <row r="334">
          <cell r="A334">
            <v>52111</v>
          </cell>
          <cell r="B334" t="str">
            <v>52111 Legal Benefits</v>
          </cell>
          <cell r="C334">
            <v>0</v>
          </cell>
          <cell r="D334">
            <v>0</v>
          </cell>
          <cell r="E334" t="e">
            <v>#DIV/0!</v>
          </cell>
          <cell r="F334" t="e">
            <v>#DIV/0!</v>
          </cell>
          <cell r="G334" t="e">
            <v>#DIV/0!</v>
          </cell>
          <cell r="H334" t="e">
            <v>#DIV/0!</v>
          </cell>
          <cell r="I334" t="e">
            <v>#DIV/0!</v>
          </cell>
          <cell r="J334" t="e">
            <v>#DIV/0!</v>
          </cell>
          <cell r="K334" t="e">
            <v>#DIV/0!</v>
          </cell>
          <cell r="L334" t="e">
            <v>#DIV/0!</v>
          </cell>
          <cell r="M334" t="e">
            <v>#DIV/0!</v>
          </cell>
          <cell r="N334" t="e">
            <v>#DIV/0!</v>
          </cell>
          <cell r="O334" t="e">
            <v>#DIV/0!</v>
          </cell>
          <cell r="P334" t="e">
            <v>#DIV/0!</v>
          </cell>
          <cell r="Q334" t="e">
            <v>#DIV/0!</v>
          </cell>
          <cell r="R334" t="e">
            <v>#DIV/0!</v>
          </cell>
          <cell r="S334" t="e">
            <v>#DIV/0!</v>
          </cell>
          <cell r="T334" t="e">
            <v>#DIV/0!</v>
          </cell>
          <cell r="U334" t="e">
            <v>#DIV/0!</v>
          </cell>
          <cell r="V334" t="e">
            <v>#DIV/0!</v>
          </cell>
          <cell r="W334" t="e">
            <v>#DIV/0!</v>
          </cell>
          <cell r="X334" t="e">
            <v>#DIV/0!</v>
          </cell>
          <cell r="Y334" t="e">
            <v>#DIV/0!</v>
          </cell>
          <cell r="Z334" t="e">
            <v>#DIV/0!</v>
          </cell>
          <cell r="AA334" t="e">
            <v>#DIV/0!</v>
          </cell>
          <cell r="AB334" t="e">
            <v>#DIV/0!</v>
          </cell>
          <cell r="AC334" t="e">
            <v>#DIV/0!</v>
          </cell>
          <cell r="AD334" t="e">
            <v>#DIV/0!</v>
          </cell>
          <cell r="AE334" t="e">
            <v>#DIV/0!</v>
          </cell>
          <cell r="AF334" t="e">
            <v>#DIV/0!</v>
          </cell>
          <cell r="AG334" t="e">
            <v>#DIV/0!</v>
          </cell>
          <cell r="AH334" t="e">
            <v>#DIV/0!</v>
          </cell>
          <cell r="AI334" t="e">
            <v>#DIV/0!</v>
          </cell>
          <cell r="AJ334" t="e">
            <v>#DIV/0!</v>
          </cell>
          <cell r="AK334" t="e">
            <v>#DIV/0!</v>
          </cell>
          <cell r="AL334" t="e">
            <v>#DIV/0!</v>
          </cell>
          <cell r="AM334" t="e">
            <v>#DIV/0!</v>
          </cell>
          <cell r="AN334" t="e">
            <v>#DIV/0!</v>
          </cell>
          <cell r="AO334" t="e">
            <v>#DIV/0!</v>
          </cell>
          <cell r="AP334" t="e">
            <v>#DIV/0!</v>
          </cell>
          <cell r="AQ334" t="e">
            <v>#DIV/0!</v>
          </cell>
          <cell r="AR334" t="e">
            <v>#DIV/0!</v>
          </cell>
          <cell r="AS334" t="e">
            <v>#DIV/0!</v>
          </cell>
          <cell r="AT334" t="e">
            <v>#DIV/0!</v>
          </cell>
          <cell r="AU334" t="e">
            <v>#DIV/0!</v>
          </cell>
          <cell r="AV334" t="e">
            <v>#DIV/0!</v>
          </cell>
          <cell r="AW334" t="e">
            <v>#DIV/0!</v>
          </cell>
          <cell r="AX334" t="e">
            <v>#DIV/0!</v>
          </cell>
          <cell r="AY334" t="e">
            <v>#DIV/0!</v>
          </cell>
          <cell r="AZ334" t="e">
            <v>#DIV/0!</v>
          </cell>
          <cell r="BA334" t="e">
            <v>#DIV/0!</v>
          </cell>
          <cell r="BB334" t="e">
            <v>#DIV/0!</v>
          </cell>
          <cell r="BC334" t="e">
            <v>#DIV/0!</v>
          </cell>
          <cell r="BD334" t="e">
            <v>#DIV/0!</v>
          </cell>
          <cell r="BE334" t="e">
            <v>#DIV/0!</v>
          </cell>
          <cell r="BF334" t="e">
            <v>#DIV/0!</v>
          </cell>
          <cell r="BG334" t="e">
            <v>#DIV/0!</v>
          </cell>
          <cell r="BH334" t="e">
            <v>#DIV/0!</v>
          </cell>
          <cell r="BI334" t="e">
            <v>#DIV/0!</v>
          </cell>
          <cell r="BJ334" t="e">
            <v>#DIV/0!</v>
          </cell>
          <cell r="BK334" t="e">
            <v>#DIV/0!</v>
          </cell>
          <cell r="BL334" t="e">
            <v>#DIV/0!</v>
          </cell>
          <cell r="BM334" t="e">
            <v>#DIV/0!</v>
          </cell>
          <cell r="BN334" t="e">
            <v>#DIV/0!</v>
          </cell>
          <cell r="BO334" t="e">
            <v>#DIV/0!</v>
          </cell>
          <cell r="BP334" t="e">
            <v>#DIV/0!</v>
          </cell>
          <cell r="BR334" t="e">
            <v>#DIV/0!</v>
          </cell>
          <cell r="BS334" t="e">
            <v>#DIV/0!</v>
          </cell>
          <cell r="BT334" t="e">
            <v>#DIV/0!</v>
          </cell>
          <cell r="BU334" t="e">
            <v>#DIV/0!</v>
          </cell>
          <cell r="BV334" t="e">
            <v>#DIV/0!</v>
          </cell>
          <cell r="BW334" t="e">
            <v>#DIV/0!</v>
          </cell>
          <cell r="BX334" t="e">
            <v>#DIV/0!</v>
          </cell>
          <cell r="BY334" t="e">
            <v>#DIV/0!</v>
          </cell>
          <cell r="BZ334" t="e">
            <v>#DIV/0!</v>
          </cell>
          <cell r="CA334" t="e">
            <v>#DIV/0!</v>
          </cell>
          <cell r="CB334" t="e">
            <v>#DIV/0!</v>
          </cell>
          <cell r="CC334" t="e">
            <v>#DIV/0!</v>
          </cell>
          <cell r="CD334" t="e">
            <v>#DIV/0!</v>
          </cell>
          <cell r="CE334" t="e">
            <v>#DIV/0!</v>
          </cell>
          <cell r="CF334" t="e">
            <v>#DIV/0!</v>
          </cell>
          <cell r="CG334" t="e">
            <v>#DIV/0!</v>
          </cell>
          <cell r="CH334" t="e">
            <v>#DIV/0!</v>
          </cell>
          <cell r="CI334" t="e">
            <v>#DIV/0!</v>
          </cell>
          <cell r="CJ334" t="e">
            <v>#DIV/0!</v>
          </cell>
          <cell r="CK334" t="e">
            <v>#DIV/0!</v>
          </cell>
          <cell r="CL334" t="e">
            <v>#DIV/0!</v>
          </cell>
        </row>
        <row r="335">
          <cell r="A335">
            <v>52112</v>
          </cell>
          <cell r="B335" t="str">
            <v>52112 Uniform Allowance</v>
          </cell>
          <cell r="C335">
            <v>0</v>
          </cell>
          <cell r="D335">
            <v>0</v>
          </cell>
          <cell r="E335" t="e">
            <v>#DIV/0!</v>
          </cell>
          <cell r="F335" t="e">
            <v>#DIV/0!</v>
          </cell>
          <cell r="G335" t="e">
            <v>#DIV/0!</v>
          </cell>
          <cell r="H335" t="e">
            <v>#DIV/0!</v>
          </cell>
          <cell r="I335" t="e">
            <v>#DIV/0!</v>
          </cell>
          <cell r="J335" t="e">
            <v>#DIV/0!</v>
          </cell>
          <cell r="K335" t="e">
            <v>#DIV/0!</v>
          </cell>
          <cell r="L335" t="e">
            <v>#DIV/0!</v>
          </cell>
          <cell r="M335" t="e">
            <v>#DIV/0!</v>
          </cell>
          <cell r="N335" t="e">
            <v>#DIV/0!</v>
          </cell>
          <cell r="O335" t="e">
            <v>#DIV/0!</v>
          </cell>
          <cell r="P335" t="e">
            <v>#DIV/0!</v>
          </cell>
          <cell r="Q335" t="e">
            <v>#DIV/0!</v>
          </cell>
          <cell r="R335" t="e">
            <v>#DIV/0!</v>
          </cell>
          <cell r="S335" t="e">
            <v>#DIV/0!</v>
          </cell>
          <cell r="T335" t="e">
            <v>#DIV/0!</v>
          </cell>
          <cell r="U335" t="e">
            <v>#DIV/0!</v>
          </cell>
          <cell r="V335" t="e">
            <v>#DIV/0!</v>
          </cell>
          <cell r="W335" t="e">
            <v>#DIV/0!</v>
          </cell>
          <cell r="X335" t="e">
            <v>#DIV/0!</v>
          </cell>
          <cell r="Y335" t="e">
            <v>#DIV/0!</v>
          </cell>
          <cell r="Z335" t="e">
            <v>#DIV/0!</v>
          </cell>
          <cell r="AA335" t="e">
            <v>#DIV/0!</v>
          </cell>
          <cell r="AB335" t="e">
            <v>#DIV/0!</v>
          </cell>
          <cell r="AC335" t="e">
            <v>#DIV/0!</v>
          </cell>
          <cell r="AD335" t="e">
            <v>#DIV/0!</v>
          </cell>
          <cell r="AE335" t="e">
            <v>#DIV/0!</v>
          </cell>
          <cell r="AF335" t="e">
            <v>#DIV/0!</v>
          </cell>
          <cell r="AG335" t="e">
            <v>#DIV/0!</v>
          </cell>
          <cell r="AH335" t="e">
            <v>#DIV/0!</v>
          </cell>
          <cell r="AI335" t="e">
            <v>#DIV/0!</v>
          </cell>
          <cell r="AJ335" t="e">
            <v>#DIV/0!</v>
          </cell>
          <cell r="AK335" t="e">
            <v>#DIV/0!</v>
          </cell>
          <cell r="AL335" t="e">
            <v>#DIV/0!</v>
          </cell>
          <cell r="AM335" t="e">
            <v>#DIV/0!</v>
          </cell>
          <cell r="AN335" t="e">
            <v>#DIV/0!</v>
          </cell>
          <cell r="AO335" t="e">
            <v>#DIV/0!</v>
          </cell>
          <cell r="AP335" t="e">
            <v>#DIV/0!</v>
          </cell>
          <cell r="AQ335" t="e">
            <v>#DIV/0!</v>
          </cell>
          <cell r="AR335" t="e">
            <v>#DIV/0!</v>
          </cell>
          <cell r="AS335" t="e">
            <v>#DIV/0!</v>
          </cell>
          <cell r="AT335" t="e">
            <v>#DIV/0!</v>
          </cell>
          <cell r="AU335" t="e">
            <v>#DIV/0!</v>
          </cell>
          <cell r="AV335" t="e">
            <v>#DIV/0!</v>
          </cell>
          <cell r="AW335" t="e">
            <v>#DIV/0!</v>
          </cell>
          <cell r="AX335" t="e">
            <v>#DIV/0!</v>
          </cell>
          <cell r="AY335" t="e">
            <v>#DIV/0!</v>
          </cell>
          <cell r="AZ335" t="e">
            <v>#DIV/0!</v>
          </cell>
          <cell r="BA335" t="e">
            <v>#DIV/0!</v>
          </cell>
          <cell r="BB335" t="e">
            <v>#DIV/0!</v>
          </cell>
          <cell r="BC335" t="e">
            <v>#DIV/0!</v>
          </cell>
          <cell r="BD335" t="e">
            <v>#DIV/0!</v>
          </cell>
          <cell r="BE335" t="e">
            <v>#DIV/0!</v>
          </cell>
          <cell r="BF335" t="e">
            <v>#DIV/0!</v>
          </cell>
          <cell r="BG335" t="e">
            <v>#DIV/0!</v>
          </cell>
          <cell r="BH335" t="e">
            <v>#DIV/0!</v>
          </cell>
          <cell r="BI335" t="e">
            <v>#DIV/0!</v>
          </cell>
          <cell r="BJ335" t="e">
            <v>#DIV/0!</v>
          </cell>
          <cell r="BK335" t="e">
            <v>#DIV/0!</v>
          </cell>
          <cell r="BL335" t="e">
            <v>#DIV/0!</v>
          </cell>
          <cell r="BM335" t="e">
            <v>#DIV/0!</v>
          </cell>
          <cell r="BN335" t="e">
            <v>#DIV/0!</v>
          </cell>
          <cell r="BO335" t="e">
            <v>#DIV/0!</v>
          </cell>
          <cell r="BP335" t="e">
            <v>#DIV/0!</v>
          </cell>
          <cell r="BR335" t="e">
            <v>#DIV/0!</v>
          </cell>
          <cell r="BS335" t="e">
            <v>#DIV/0!</v>
          </cell>
          <cell r="BT335" t="e">
            <v>#DIV/0!</v>
          </cell>
          <cell r="BU335" t="e">
            <v>#DIV/0!</v>
          </cell>
          <cell r="BV335" t="e">
            <v>#DIV/0!</v>
          </cell>
          <cell r="BW335" t="e">
            <v>#DIV/0!</v>
          </cell>
          <cell r="BX335" t="e">
            <v>#DIV/0!</v>
          </cell>
          <cell r="BY335" t="e">
            <v>#DIV/0!</v>
          </cell>
          <cell r="BZ335" t="e">
            <v>#DIV/0!</v>
          </cell>
          <cell r="CA335" t="e">
            <v>#DIV/0!</v>
          </cell>
          <cell r="CB335" t="e">
            <v>#DIV/0!</v>
          </cell>
          <cell r="CC335" t="e">
            <v>#DIV/0!</v>
          </cell>
          <cell r="CD335" t="e">
            <v>#DIV/0!</v>
          </cell>
          <cell r="CE335" t="e">
            <v>#DIV/0!</v>
          </cell>
          <cell r="CF335" t="e">
            <v>#DIV/0!</v>
          </cell>
          <cell r="CG335" t="e">
            <v>#DIV/0!</v>
          </cell>
          <cell r="CH335" t="e">
            <v>#DIV/0!</v>
          </cell>
          <cell r="CI335" t="e">
            <v>#DIV/0!</v>
          </cell>
          <cell r="CJ335" t="e">
            <v>#DIV/0!</v>
          </cell>
          <cell r="CK335" t="e">
            <v>#DIV/0!</v>
          </cell>
          <cell r="CL335" t="e">
            <v>#DIV/0!</v>
          </cell>
        </row>
        <row r="336">
          <cell r="A336">
            <v>52121</v>
          </cell>
          <cell r="B336" t="str">
            <v>52121 Health and Medical - Self Insured / Active</v>
          </cell>
          <cell r="C336">
            <v>0</v>
          </cell>
          <cell r="D336">
            <v>0</v>
          </cell>
          <cell r="E336" t="e">
            <v>#DIV/0!</v>
          </cell>
          <cell r="F336" t="e">
            <v>#DIV/0!</v>
          </cell>
          <cell r="G336" t="e">
            <v>#DIV/0!</v>
          </cell>
          <cell r="H336" t="e">
            <v>#DIV/0!</v>
          </cell>
          <cell r="I336" t="e">
            <v>#DIV/0!</v>
          </cell>
          <cell r="J336" t="e">
            <v>#DIV/0!</v>
          </cell>
          <cell r="K336" t="e">
            <v>#DIV/0!</v>
          </cell>
          <cell r="L336" t="e">
            <v>#DIV/0!</v>
          </cell>
          <cell r="M336" t="e">
            <v>#DIV/0!</v>
          </cell>
          <cell r="N336" t="e">
            <v>#DIV/0!</v>
          </cell>
          <cell r="O336" t="e">
            <v>#DIV/0!</v>
          </cell>
          <cell r="P336" t="e">
            <v>#DIV/0!</v>
          </cell>
          <cell r="Q336" t="e">
            <v>#DIV/0!</v>
          </cell>
          <cell r="R336" t="e">
            <v>#DIV/0!</v>
          </cell>
          <cell r="S336" t="e">
            <v>#DIV/0!</v>
          </cell>
          <cell r="T336" t="e">
            <v>#DIV/0!</v>
          </cell>
          <cell r="U336" t="e">
            <v>#DIV/0!</v>
          </cell>
          <cell r="V336" t="e">
            <v>#DIV/0!</v>
          </cell>
          <cell r="W336" t="e">
            <v>#DIV/0!</v>
          </cell>
          <cell r="X336" t="e">
            <v>#DIV/0!</v>
          </cell>
          <cell r="Y336" t="e">
            <v>#DIV/0!</v>
          </cell>
          <cell r="Z336" t="e">
            <v>#DIV/0!</v>
          </cell>
          <cell r="AA336" t="e">
            <v>#DIV/0!</v>
          </cell>
          <cell r="AB336" t="e">
            <v>#DIV/0!</v>
          </cell>
          <cell r="AC336" t="e">
            <v>#DIV/0!</v>
          </cell>
          <cell r="AD336" t="e">
            <v>#DIV/0!</v>
          </cell>
          <cell r="AE336" t="e">
            <v>#DIV/0!</v>
          </cell>
          <cell r="AF336" t="e">
            <v>#DIV/0!</v>
          </cell>
          <cell r="AG336" t="e">
            <v>#DIV/0!</v>
          </cell>
          <cell r="AH336" t="e">
            <v>#DIV/0!</v>
          </cell>
          <cell r="AI336" t="e">
            <v>#DIV/0!</v>
          </cell>
          <cell r="AJ336" t="e">
            <v>#DIV/0!</v>
          </cell>
          <cell r="AK336" t="e">
            <v>#DIV/0!</v>
          </cell>
          <cell r="AL336" t="e">
            <v>#DIV/0!</v>
          </cell>
          <cell r="AM336" t="e">
            <v>#DIV/0!</v>
          </cell>
          <cell r="AN336" t="e">
            <v>#DIV/0!</v>
          </cell>
          <cell r="AO336" t="e">
            <v>#DIV/0!</v>
          </cell>
          <cell r="AP336" t="e">
            <v>#DIV/0!</v>
          </cell>
          <cell r="AQ336" t="e">
            <v>#DIV/0!</v>
          </cell>
          <cell r="AR336" t="e">
            <v>#DIV/0!</v>
          </cell>
          <cell r="AS336" t="e">
            <v>#DIV/0!</v>
          </cell>
          <cell r="AT336" t="e">
            <v>#DIV/0!</v>
          </cell>
          <cell r="AU336" t="e">
            <v>#DIV/0!</v>
          </cell>
          <cell r="AV336" t="e">
            <v>#DIV/0!</v>
          </cell>
          <cell r="AW336" t="e">
            <v>#DIV/0!</v>
          </cell>
          <cell r="AX336" t="e">
            <v>#DIV/0!</v>
          </cell>
          <cell r="AY336" t="e">
            <v>#DIV/0!</v>
          </cell>
          <cell r="AZ336" t="e">
            <v>#DIV/0!</v>
          </cell>
          <cell r="BA336" t="e">
            <v>#DIV/0!</v>
          </cell>
          <cell r="BB336" t="e">
            <v>#DIV/0!</v>
          </cell>
          <cell r="BC336" t="e">
            <v>#DIV/0!</v>
          </cell>
          <cell r="BD336" t="e">
            <v>#DIV/0!</v>
          </cell>
          <cell r="BE336" t="e">
            <v>#DIV/0!</v>
          </cell>
          <cell r="BF336" t="e">
            <v>#DIV/0!</v>
          </cell>
          <cell r="BG336" t="e">
            <v>#DIV/0!</v>
          </cell>
          <cell r="BH336" t="e">
            <v>#DIV/0!</v>
          </cell>
          <cell r="BI336" t="e">
            <v>#DIV/0!</v>
          </cell>
          <cell r="BJ336" t="e">
            <v>#DIV/0!</v>
          </cell>
          <cell r="BK336" t="e">
            <v>#DIV/0!</v>
          </cell>
          <cell r="BL336" t="e">
            <v>#DIV/0!</v>
          </cell>
          <cell r="BM336" t="e">
            <v>#DIV/0!</v>
          </cell>
          <cell r="BN336" t="e">
            <v>#DIV/0!</v>
          </cell>
          <cell r="BO336" t="e">
            <v>#DIV/0!</v>
          </cell>
          <cell r="BP336" t="e">
            <v>#DIV/0!</v>
          </cell>
          <cell r="BR336" t="e">
            <v>#DIV/0!</v>
          </cell>
          <cell r="BS336" t="e">
            <v>#DIV/0!</v>
          </cell>
          <cell r="BT336" t="e">
            <v>#DIV/0!</v>
          </cell>
          <cell r="BU336" t="e">
            <v>#DIV/0!</v>
          </cell>
          <cell r="BV336" t="e">
            <v>#DIV/0!</v>
          </cell>
          <cell r="BW336" t="e">
            <v>#DIV/0!</v>
          </cell>
          <cell r="BX336" t="e">
            <v>#DIV/0!</v>
          </cell>
          <cell r="BY336" t="e">
            <v>#DIV/0!</v>
          </cell>
          <cell r="BZ336" t="e">
            <v>#DIV/0!</v>
          </cell>
          <cell r="CA336" t="e">
            <v>#DIV/0!</v>
          </cell>
          <cell r="CB336" t="e">
            <v>#DIV/0!</v>
          </cell>
          <cell r="CC336" t="e">
            <v>#DIV/0!</v>
          </cell>
          <cell r="CD336" t="e">
            <v>#DIV/0!</v>
          </cell>
          <cell r="CE336" t="e">
            <v>#DIV/0!</v>
          </cell>
          <cell r="CF336" t="e">
            <v>#DIV/0!</v>
          </cell>
          <cell r="CG336" t="e">
            <v>#DIV/0!</v>
          </cell>
          <cell r="CH336" t="e">
            <v>#DIV/0!</v>
          </cell>
          <cell r="CI336" t="e">
            <v>#DIV/0!</v>
          </cell>
          <cell r="CJ336" t="e">
            <v>#DIV/0!</v>
          </cell>
          <cell r="CK336" t="e">
            <v>#DIV/0!</v>
          </cell>
          <cell r="CL336" t="e">
            <v>#DIV/0!</v>
          </cell>
        </row>
        <row r="337">
          <cell r="A337">
            <v>52122</v>
          </cell>
          <cell r="B337" t="str">
            <v>52122 Health and Medical - Self Insured / Retiree</v>
          </cell>
          <cell r="C337">
            <v>0</v>
          </cell>
          <cell r="D337">
            <v>0</v>
          </cell>
          <cell r="E337" t="e">
            <v>#DIV/0!</v>
          </cell>
          <cell r="F337" t="e">
            <v>#DIV/0!</v>
          </cell>
          <cell r="G337" t="e">
            <v>#DIV/0!</v>
          </cell>
          <cell r="H337" t="e">
            <v>#DIV/0!</v>
          </cell>
          <cell r="I337" t="e">
            <v>#DIV/0!</v>
          </cell>
          <cell r="J337" t="e">
            <v>#DIV/0!</v>
          </cell>
          <cell r="K337" t="e">
            <v>#DIV/0!</v>
          </cell>
          <cell r="L337" t="e">
            <v>#DIV/0!</v>
          </cell>
          <cell r="M337" t="e">
            <v>#DIV/0!</v>
          </cell>
          <cell r="N337" t="e">
            <v>#DIV/0!</v>
          </cell>
          <cell r="O337" t="e">
            <v>#DIV/0!</v>
          </cell>
          <cell r="P337" t="e">
            <v>#DIV/0!</v>
          </cell>
          <cell r="Q337" t="e">
            <v>#DIV/0!</v>
          </cell>
          <cell r="R337" t="e">
            <v>#DIV/0!</v>
          </cell>
          <cell r="S337" t="e">
            <v>#DIV/0!</v>
          </cell>
          <cell r="T337" t="e">
            <v>#DIV/0!</v>
          </cell>
          <cell r="U337" t="e">
            <v>#DIV/0!</v>
          </cell>
          <cell r="V337" t="e">
            <v>#DIV/0!</v>
          </cell>
          <cell r="W337" t="e">
            <v>#DIV/0!</v>
          </cell>
          <cell r="X337" t="e">
            <v>#DIV/0!</v>
          </cell>
          <cell r="Y337" t="e">
            <v>#DIV/0!</v>
          </cell>
          <cell r="Z337" t="e">
            <v>#DIV/0!</v>
          </cell>
          <cell r="AA337" t="e">
            <v>#DIV/0!</v>
          </cell>
          <cell r="AB337" t="e">
            <v>#DIV/0!</v>
          </cell>
          <cell r="AC337" t="e">
            <v>#DIV/0!</v>
          </cell>
          <cell r="AD337" t="e">
            <v>#DIV/0!</v>
          </cell>
          <cell r="AE337" t="e">
            <v>#DIV/0!</v>
          </cell>
          <cell r="AF337" t="e">
            <v>#DIV/0!</v>
          </cell>
          <cell r="AG337" t="e">
            <v>#DIV/0!</v>
          </cell>
          <cell r="AH337" t="e">
            <v>#DIV/0!</v>
          </cell>
          <cell r="AI337" t="e">
            <v>#DIV/0!</v>
          </cell>
          <cell r="AJ337" t="e">
            <v>#DIV/0!</v>
          </cell>
          <cell r="AK337" t="e">
            <v>#DIV/0!</v>
          </cell>
          <cell r="AL337" t="e">
            <v>#DIV/0!</v>
          </cell>
          <cell r="AM337" t="e">
            <v>#DIV/0!</v>
          </cell>
          <cell r="AN337" t="e">
            <v>#DIV/0!</v>
          </cell>
          <cell r="AO337" t="e">
            <v>#DIV/0!</v>
          </cell>
          <cell r="AP337" t="e">
            <v>#DIV/0!</v>
          </cell>
          <cell r="AQ337" t="e">
            <v>#DIV/0!</v>
          </cell>
          <cell r="AR337" t="e">
            <v>#DIV/0!</v>
          </cell>
          <cell r="AS337" t="e">
            <v>#DIV/0!</v>
          </cell>
          <cell r="AT337" t="e">
            <v>#DIV/0!</v>
          </cell>
          <cell r="AU337" t="e">
            <v>#DIV/0!</v>
          </cell>
          <cell r="AV337" t="e">
            <v>#DIV/0!</v>
          </cell>
          <cell r="AW337" t="e">
            <v>#DIV/0!</v>
          </cell>
          <cell r="AX337" t="e">
            <v>#DIV/0!</v>
          </cell>
          <cell r="AY337" t="e">
            <v>#DIV/0!</v>
          </cell>
          <cell r="AZ337" t="e">
            <v>#DIV/0!</v>
          </cell>
          <cell r="BA337" t="e">
            <v>#DIV/0!</v>
          </cell>
          <cell r="BB337" t="e">
            <v>#DIV/0!</v>
          </cell>
          <cell r="BC337" t="e">
            <v>#DIV/0!</v>
          </cell>
          <cell r="BD337" t="e">
            <v>#DIV/0!</v>
          </cell>
          <cell r="BE337" t="e">
            <v>#DIV/0!</v>
          </cell>
          <cell r="BF337" t="e">
            <v>#DIV/0!</v>
          </cell>
          <cell r="BG337" t="e">
            <v>#DIV/0!</v>
          </cell>
          <cell r="BH337" t="e">
            <v>#DIV/0!</v>
          </cell>
          <cell r="BI337" t="e">
            <v>#DIV/0!</v>
          </cell>
          <cell r="BJ337" t="e">
            <v>#DIV/0!</v>
          </cell>
          <cell r="BK337" t="e">
            <v>#DIV/0!</v>
          </cell>
          <cell r="BL337" t="e">
            <v>#DIV/0!</v>
          </cell>
          <cell r="BM337" t="e">
            <v>#DIV/0!</v>
          </cell>
          <cell r="BN337" t="e">
            <v>#DIV/0!</v>
          </cell>
          <cell r="BO337" t="e">
            <v>#DIV/0!</v>
          </cell>
          <cell r="BP337" t="e">
            <v>#DIV/0!</v>
          </cell>
          <cell r="BR337" t="e">
            <v>#DIV/0!</v>
          </cell>
          <cell r="BS337" t="e">
            <v>#DIV/0!</v>
          </cell>
          <cell r="BT337" t="e">
            <v>#DIV/0!</v>
          </cell>
          <cell r="BU337" t="e">
            <v>#DIV/0!</v>
          </cell>
          <cell r="BV337" t="e">
            <v>#DIV/0!</v>
          </cell>
          <cell r="BW337" t="e">
            <v>#DIV/0!</v>
          </cell>
          <cell r="BX337" t="e">
            <v>#DIV/0!</v>
          </cell>
          <cell r="BY337" t="e">
            <v>#DIV/0!</v>
          </cell>
          <cell r="BZ337" t="e">
            <v>#DIV/0!</v>
          </cell>
          <cell r="CA337" t="e">
            <v>#DIV/0!</v>
          </cell>
          <cell r="CB337" t="e">
            <v>#DIV/0!</v>
          </cell>
          <cell r="CC337" t="e">
            <v>#DIV/0!</v>
          </cell>
          <cell r="CD337" t="e">
            <v>#DIV/0!</v>
          </cell>
          <cell r="CE337" t="e">
            <v>#DIV/0!</v>
          </cell>
          <cell r="CF337" t="e">
            <v>#DIV/0!</v>
          </cell>
          <cell r="CG337" t="e">
            <v>#DIV/0!</v>
          </cell>
          <cell r="CH337" t="e">
            <v>#DIV/0!</v>
          </cell>
          <cell r="CI337" t="e">
            <v>#DIV/0!</v>
          </cell>
          <cell r="CJ337" t="e">
            <v>#DIV/0!</v>
          </cell>
          <cell r="CK337" t="e">
            <v>#DIV/0!</v>
          </cell>
          <cell r="CL337" t="e">
            <v>#DIV/0!</v>
          </cell>
        </row>
        <row r="338">
          <cell r="A338">
            <v>52123</v>
          </cell>
          <cell r="B338" t="str">
            <v>52123 Dental Buyback Payments</v>
          </cell>
          <cell r="C338">
            <v>0</v>
          </cell>
          <cell r="D338">
            <v>0</v>
          </cell>
          <cell r="E338" t="e">
            <v>#DIV/0!</v>
          </cell>
          <cell r="F338" t="e">
            <v>#DIV/0!</v>
          </cell>
          <cell r="G338" t="e">
            <v>#DIV/0!</v>
          </cell>
          <cell r="H338" t="e">
            <v>#DIV/0!</v>
          </cell>
          <cell r="I338" t="e">
            <v>#DIV/0!</v>
          </cell>
          <cell r="J338" t="e">
            <v>#DIV/0!</v>
          </cell>
          <cell r="K338" t="e">
            <v>#DIV/0!</v>
          </cell>
          <cell r="L338" t="e">
            <v>#DIV/0!</v>
          </cell>
          <cell r="M338" t="e">
            <v>#DIV/0!</v>
          </cell>
          <cell r="N338" t="e">
            <v>#DIV/0!</v>
          </cell>
          <cell r="O338" t="e">
            <v>#DIV/0!</v>
          </cell>
          <cell r="P338" t="e">
            <v>#DIV/0!</v>
          </cell>
          <cell r="Q338" t="e">
            <v>#DIV/0!</v>
          </cell>
          <cell r="R338" t="e">
            <v>#DIV/0!</v>
          </cell>
          <cell r="S338" t="e">
            <v>#DIV/0!</v>
          </cell>
          <cell r="T338" t="e">
            <v>#DIV/0!</v>
          </cell>
          <cell r="U338" t="e">
            <v>#DIV/0!</v>
          </cell>
          <cell r="V338" t="e">
            <v>#DIV/0!</v>
          </cell>
          <cell r="W338" t="e">
            <v>#DIV/0!</v>
          </cell>
          <cell r="X338" t="e">
            <v>#DIV/0!</v>
          </cell>
          <cell r="Y338" t="e">
            <v>#DIV/0!</v>
          </cell>
          <cell r="Z338" t="e">
            <v>#DIV/0!</v>
          </cell>
          <cell r="AA338" t="e">
            <v>#DIV/0!</v>
          </cell>
          <cell r="AB338" t="e">
            <v>#DIV/0!</v>
          </cell>
          <cell r="AC338" t="e">
            <v>#DIV/0!</v>
          </cell>
          <cell r="AD338" t="e">
            <v>#DIV/0!</v>
          </cell>
          <cell r="AE338" t="e">
            <v>#DIV/0!</v>
          </cell>
          <cell r="AF338" t="e">
            <v>#DIV/0!</v>
          </cell>
          <cell r="AG338" t="e">
            <v>#DIV/0!</v>
          </cell>
          <cell r="AH338" t="e">
            <v>#DIV/0!</v>
          </cell>
          <cell r="AI338" t="e">
            <v>#DIV/0!</v>
          </cell>
          <cell r="AJ338" t="e">
            <v>#DIV/0!</v>
          </cell>
          <cell r="AK338" t="e">
            <v>#DIV/0!</v>
          </cell>
          <cell r="AL338" t="e">
            <v>#DIV/0!</v>
          </cell>
          <cell r="AM338" t="e">
            <v>#DIV/0!</v>
          </cell>
          <cell r="AN338" t="e">
            <v>#DIV/0!</v>
          </cell>
          <cell r="AO338" t="e">
            <v>#DIV/0!</v>
          </cell>
          <cell r="AP338" t="e">
            <v>#DIV/0!</v>
          </cell>
          <cell r="AQ338" t="e">
            <v>#DIV/0!</v>
          </cell>
          <cell r="AR338" t="e">
            <v>#DIV/0!</v>
          </cell>
          <cell r="AS338" t="e">
            <v>#DIV/0!</v>
          </cell>
          <cell r="AT338" t="e">
            <v>#DIV/0!</v>
          </cell>
          <cell r="AU338" t="e">
            <v>#DIV/0!</v>
          </cell>
          <cell r="AV338" t="e">
            <v>#DIV/0!</v>
          </cell>
          <cell r="AW338" t="e">
            <v>#DIV/0!</v>
          </cell>
          <cell r="AX338" t="e">
            <v>#DIV/0!</v>
          </cell>
          <cell r="AY338" t="e">
            <v>#DIV/0!</v>
          </cell>
          <cell r="AZ338" t="e">
            <v>#DIV/0!</v>
          </cell>
          <cell r="BA338" t="e">
            <v>#DIV/0!</v>
          </cell>
          <cell r="BB338" t="e">
            <v>#DIV/0!</v>
          </cell>
          <cell r="BC338" t="e">
            <v>#DIV/0!</v>
          </cell>
          <cell r="BD338" t="e">
            <v>#DIV/0!</v>
          </cell>
          <cell r="BE338" t="e">
            <v>#DIV/0!</v>
          </cell>
          <cell r="BF338" t="e">
            <v>#DIV/0!</v>
          </cell>
          <cell r="BG338" t="e">
            <v>#DIV/0!</v>
          </cell>
          <cell r="BH338" t="e">
            <v>#DIV/0!</v>
          </cell>
          <cell r="BI338" t="e">
            <v>#DIV/0!</v>
          </cell>
          <cell r="BJ338" t="e">
            <v>#DIV/0!</v>
          </cell>
          <cell r="BK338" t="e">
            <v>#DIV/0!</v>
          </cell>
          <cell r="BL338" t="e">
            <v>#DIV/0!</v>
          </cell>
          <cell r="BM338" t="e">
            <v>#DIV/0!</v>
          </cell>
          <cell r="BN338" t="e">
            <v>#DIV/0!</v>
          </cell>
          <cell r="BO338" t="e">
            <v>#DIV/0!</v>
          </cell>
          <cell r="BP338" t="e">
            <v>#DIV/0!</v>
          </cell>
          <cell r="BR338" t="e">
            <v>#DIV/0!</v>
          </cell>
          <cell r="BS338" t="e">
            <v>#DIV/0!</v>
          </cell>
          <cell r="BT338" t="e">
            <v>#DIV/0!</v>
          </cell>
          <cell r="BU338" t="e">
            <v>#DIV/0!</v>
          </cell>
          <cell r="BV338" t="e">
            <v>#DIV/0!</v>
          </cell>
          <cell r="BW338" t="e">
            <v>#DIV/0!</v>
          </cell>
          <cell r="BX338" t="e">
            <v>#DIV/0!</v>
          </cell>
          <cell r="BY338" t="e">
            <v>#DIV/0!</v>
          </cell>
          <cell r="BZ338" t="e">
            <v>#DIV/0!</v>
          </cell>
          <cell r="CA338" t="e">
            <v>#DIV/0!</v>
          </cell>
          <cell r="CB338" t="e">
            <v>#DIV/0!</v>
          </cell>
          <cell r="CC338" t="e">
            <v>#DIV/0!</v>
          </cell>
          <cell r="CD338" t="e">
            <v>#DIV/0!</v>
          </cell>
          <cell r="CE338" t="e">
            <v>#DIV/0!</v>
          </cell>
          <cell r="CF338" t="e">
            <v>#DIV/0!</v>
          </cell>
          <cell r="CG338" t="e">
            <v>#DIV/0!</v>
          </cell>
          <cell r="CH338" t="e">
            <v>#DIV/0!</v>
          </cell>
          <cell r="CI338" t="e">
            <v>#DIV/0!</v>
          </cell>
          <cell r="CJ338" t="e">
            <v>#DIV/0!</v>
          </cell>
          <cell r="CK338" t="e">
            <v>#DIV/0!</v>
          </cell>
          <cell r="CL338" t="e">
            <v>#DIV/0!</v>
          </cell>
        </row>
        <row r="339">
          <cell r="A339">
            <v>52124</v>
          </cell>
          <cell r="B339" t="str">
            <v>52124 Dental - Self Insured / Active</v>
          </cell>
          <cell r="C339">
            <v>0</v>
          </cell>
          <cell r="D339">
            <v>0</v>
          </cell>
          <cell r="E339" t="e">
            <v>#DIV/0!</v>
          </cell>
          <cell r="F339" t="e">
            <v>#DIV/0!</v>
          </cell>
          <cell r="G339" t="e">
            <v>#DIV/0!</v>
          </cell>
          <cell r="H339" t="e">
            <v>#DIV/0!</v>
          </cell>
          <cell r="I339" t="e">
            <v>#DIV/0!</v>
          </cell>
          <cell r="J339" t="e">
            <v>#DIV/0!</v>
          </cell>
          <cell r="K339" t="e">
            <v>#DIV/0!</v>
          </cell>
          <cell r="L339" t="e">
            <v>#DIV/0!</v>
          </cell>
          <cell r="M339" t="e">
            <v>#DIV/0!</v>
          </cell>
          <cell r="N339" t="e">
            <v>#DIV/0!</v>
          </cell>
          <cell r="O339" t="e">
            <v>#DIV/0!</v>
          </cell>
          <cell r="P339" t="e">
            <v>#DIV/0!</v>
          </cell>
          <cell r="Q339" t="e">
            <v>#DIV/0!</v>
          </cell>
          <cell r="R339" t="e">
            <v>#DIV/0!</v>
          </cell>
          <cell r="S339" t="e">
            <v>#DIV/0!</v>
          </cell>
          <cell r="T339" t="e">
            <v>#DIV/0!</v>
          </cell>
          <cell r="U339" t="e">
            <v>#DIV/0!</v>
          </cell>
          <cell r="V339" t="e">
            <v>#DIV/0!</v>
          </cell>
          <cell r="W339" t="e">
            <v>#DIV/0!</v>
          </cell>
          <cell r="X339" t="e">
            <v>#DIV/0!</v>
          </cell>
          <cell r="Y339" t="e">
            <v>#DIV/0!</v>
          </cell>
          <cell r="Z339" t="e">
            <v>#DIV/0!</v>
          </cell>
          <cell r="AA339" t="e">
            <v>#DIV/0!</v>
          </cell>
          <cell r="AB339" t="e">
            <v>#DIV/0!</v>
          </cell>
          <cell r="AC339" t="e">
            <v>#DIV/0!</v>
          </cell>
          <cell r="AD339" t="e">
            <v>#DIV/0!</v>
          </cell>
          <cell r="AE339" t="e">
            <v>#DIV/0!</v>
          </cell>
          <cell r="AF339" t="e">
            <v>#DIV/0!</v>
          </cell>
          <cell r="AG339" t="e">
            <v>#DIV/0!</v>
          </cell>
          <cell r="AH339" t="e">
            <v>#DIV/0!</v>
          </cell>
          <cell r="AI339" t="e">
            <v>#DIV/0!</v>
          </cell>
          <cell r="AJ339" t="e">
            <v>#DIV/0!</v>
          </cell>
          <cell r="AK339" t="e">
            <v>#DIV/0!</v>
          </cell>
          <cell r="AL339" t="e">
            <v>#DIV/0!</v>
          </cell>
          <cell r="AM339" t="e">
            <v>#DIV/0!</v>
          </cell>
          <cell r="AN339" t="e">
            <v>#DIV/0!</v>
          </cell>
          <cell r="AO339" t="e">
            <v>#DIV/0!</v>
          </cell>
          <cell r="AP339" t="e">
            <v>#DIV/0!</v>
          </cell>
          <cell r="AQ339" t="e">
            <v>#DIV/0!</v>
          </cell>
          <cell r="AR339" t="e">
            <v>#DIV/0!</v>
          </cell>
          <cell r="AS339" t="e">
            <v>#DIV/0!</v>
          </cell>
          <cell r="AT339" t="e">
            <v>#DIV/0!</v>
          </cell>
          <cell r="AU339" t="e">
            <v>#DIV/0!</v>
          </cell>
          <cell r="AV339" t="e">
            <v>#DIV/0!</v>
          </cell>
          <cell r="AW339" t="e">
            <v>#DIV/0!</v>
          </cell>
          <cell r="AX339" t="e">
            <v>#DIV/0!</v>
          </cell>
          <cell r="AY339" t="e">
            <v>#DIV/0!</v>
          </cell>
          <cell r="AZ339" t="e">
            <v>#DIV/0!</v>
          </cell>
          <cell r="BA339" t="e">
            <v>#DIV/0!</v>
          </cell>
          <cell r="BB339" t="e">
            <v>#DIV/0!</v>
          </cell>
          <cell r="BC339" t="e">
            <v>#DIV/0!</v>
          </cell>
          <cell r="BD339" t="e">
            <v>#DIV/0!</v>
          </cell>
          <cell r="BE339" t="e">
            <v>#DIV/0!</v>
          </cell>
          <cell r="BF339" t="e">
            <v>#DIV/0!</v>
          </cell>
          <cell r="BG339" t="e">
            <v>#DIV/0!</v>
          </cell>
          <cell r="BH339" t="e">
            <v>#DIV/0!</v>
          </cell>
          <cell r="BI339" t="e">
            <v>#DIV/0!</v>
          </cell>
          <cell r="BJ339" t="e">
            <v>#DIV/0!</v>
          </cell>
          <cell r="BK339" t="e">
            <v>#DIV/0!</v>
          </cell>
          <cell r="BL339" t="e">
            <v>#DIV/0!</v>
          </cell>
          <cell r="BM339" t="e">
            <v>#DIV/0!</v>
          </cell>
          <cell r="BN339" t="e">
            <v>#DIV/0!</v>
          </cell>
          <cell r="BO339" t="e">
            <v>#DIV/0!</v>
          </cell>
          <cell r="BP339" t="e">
            <v>#DIV/0!</v>
          </cell>
          <cell r="BR339" t="e">
            <v>#DIV/0!</v>
          </cell>
          <cell r="BS339" t="e">
            <v>#DIV/0!</v>
          </cell>
          <cell r="BT339" t="e">
            <v>#DIV/0!</v>
          </cell>
          <cell r="BU339" t="e">
            <v>#DIV/0!</v>
          </cell>
          <cell r="BV339" t="e">
            <v>#DIV/0!</v>
          </cell>
          <cell r="BW339" t="e">
            <v>#DIV/0!</v>
          </cell>
          <cell r="BX339" t="e">
            <v>#DIV/0!</v>
          </cell>
          <cell r="BY339" t="e">
            <v>#DIV/0!</v>
          </cell>
          <cell r="BZ339" t="e">
            <v>#DIV/0!</v>
          </cell>
          <cell r="CA339" t="e">
            <v>#DIV/0!</v>
          </cell>
          <cell r="CB339" t="e">
            <v>#DIV/0!</v>
          </cell>
          <cell r="CC339" t="e">
            <v>#DIV/0!</v>
          </cell>
          <cell r="CD339" t="e">
            <v>#DIV/0!</v>
          </cell>
          <cell r="CE339" t="e">
            <v>#DIV/0!</v>
          </cell>
          <cell r="CF339" t="e">
            <v>#DIV/0!</v>
          </cell>
          <cell r="CG339" t="e">
            <v>#DIV/0!</v>
          </cell>
          <cell r="CH339" t="e">
            <v>#DIV/0!</v>
          </cell>
          <cell r="CI339" t="e">
            <v>#DIV/0!</v>
          </cell>
          <cell r="CJ339" t="e">
            <v>#DIV/0!</v>
          </cell>
          <cell r="CK339" t="e">
            <v>#DIV/0!</v>
          </cell>
          <cell r="CL339" t="e">
            <v>#DIV/0!</v>
          </cell>
        </row>
        <row r="340">
          <cell r="A340">
            <v>52125</v>
          </cell>
          <cell r="B340" t="str">
            <v>52125 Dental - Self Insured / Retiree</v>
          </cell>
          <cell r="C340">
            <v>0</v>
          </cell>
          <cell r="D340">
            <v>0</v>
          </cell>
          <cell r="E340" t="e">
            <v>#DIV/0!</v>
          </cell>
          <cell r="F340" t="e">
            <v>#DIV/0!</v>
          </cell>
          <cell r="G340" t="e">
            <v>#DIV/0!</v>
          </cell>
          <cell r="H340" t="e">
            <v>#DIV/0!</v>
          </cell>
          <cell r="I340" t="e">
            <v>#DIV/0!</v>
          </cell>
          <cell r="J340" t="e">
            <v>#DIV/0!</v>
          </cell>
          <cell r="K340" t="e">
            <v>#DIV/0!</v>
          </cell>
          <cell r="L340" t="e">
            <v>#DIV/0!</v>
          </cell>
          <cell r="M340" t="e">
            <v>#DIV/0!</v>
          </cell>
          <cell r="N340" t="e">
            <v>#DIV/0!</v>
          </cell>
          <cell r="O340" t="e">
            <v>#DIV/0!</v>
          </cell>
          <cell r="P340" t="e">
            <v>#DIV/0!</v>
          </cell>
          <cell r="Q340" t="e">
            <v>#DIV/0!</v>
          </cell>
          <cell r="R340" t="e">
            <v>#DIV/0!</v>
          </cell>
          <cell r="S340" t="e">
            <v>#DIV/0!</v>
          </cell>
          <cell r="T340" t="e">
            <v>#DIV/0!</v>
          </cell>
          <cell r="U340" t="e">
            <v>#DIV/0!</v>
          </cell>
          <cell r="V340" t="e">
            <v>#DIV/0!</v>
          </cell>
          <cell r="W340" t="e">
            <v>#DIV/0!</v>
          </cell>
          <cell r="X340" t="e">
            <v>#DIV/0!</v>
          </cell>
          <cell r="Y340" t="e">
            <v>#DIV/0!</v>
          </cell>
          <cell r="Z340" t="e">
            <v>#DIV/0!</v>
          </cell>
          <cell r="AA340" t="e">
            <v>#DIV/0!</v>
          </cell>
          <cell r="AB340" t="e">
            <v>#DIV/0!</v>
          </cell>
          <cell r="AC340" t="e">
            <v>#DIV/0!</v>
          </cell>
          <cell r="AD340" t="e">
            <v>#DIV/0!</v>
          </cell>
          <cell r="AE340" t="e">
            <v>#DIV/0!</v>
          </cell>
          <cell r="AF340" t="e">
            <v>#DIV/0!</v>
          </cell>
          <cell r="AG340" t="e">
            <v>#DIV/0!</v>
          </cell>
          <cell r="AH340" t="e">
            <v>#DIV/0!</v>
          </cell>
          <cell r="AI340" t="e">
            <v>#DIV/0!</v>
          </cell>
          <cell r="AJ340" t="e">
            <v>#DIV/0!</v>
          </cell>
          <cell r="AK340" t="e">
            <v>#DIV/0!</v>
          </cell>
          <cell r="AL340" t="e">
            <v>#DIV/0!</v>
          </cell>
          <cell r="AM340" t="e">
            <v>#DIV/0!</v>
          </cell>
          <cell r="AN340" t="e">
            <v>#DIV/0!</v>
          </cell>
          <cell r="AO340" t="e">
            <v>#DIV/0!</v>
          </cell>
          <cell r="AP340" t="e">
            <v>#DIV/0!</v>
          </cell>
          <cell r="AQ340" t="e">
            <v>#DIV/0!</v>
          </cell>
          <cell r="AR340" t="e">
            <v>#DIV/0!</v>
          </cell>
          <cell r="AS340" t="e">
            <v>#DIV/0!</v>
          </cell>
          <cell r="AT340" t="e">
            <v>#DIV/0!</v>
          </cell>
          <cell r="AU340" t="e">
            <v>#DIV/0!</v>
          </cell>
          <cell r="AV340" t="e">
            <v>#DIV/0!</v>
          </cell>
          <cell r="AW340" t="e">
            <v>#DIV/0!</v>
          </cell>
          <cell r="AX340" t="e">
            <v>#DIV/0!</v>
          </cell>
          <cell r="AY340" t="e">
            <v>#DIV/0!</v>
          </cell>
          <cell r="AZ340" t="e">
            <v>#DIV/0!</v>
          </cell>
          <cell r="BA340" t="e">
            <v>#DIV/0!</v>
          </cell>
          <cell r="BB340" t="e">
            <v>#DIV/0!</v>
          </cell>
          <cell r="BC340" t="e">
            <v>#DIV/0!</v>
          </cell>
          <cell r="BD340" t="e">
            <v>#DIV/0!</v>
          </cell>
          <cell r="BE340" t="e">
            <v>#DIV/0!</v>
          </cell>
          <cell r="BF340" t="e">
            <v>#DIV/0!</v>
          </cell>
          <cell r="BG340" t="e">
            <v>#DIV/0!</v>
          </cell>
          <cell r="BH340" t="e">
            <v>#DIV/0!</v>
          </cell>
          <cell r="BI340" t="e">
            <v>#DIV/0!</v>
          </cell>
          <cell r="BJ340" t="e">
            <v>#DIV/0!</v>
          </cell>
          <cell r="BK340" t="e">
            <v>#DIV/0!</v>
          </cell>
          <cell r="BL340" t="e">
            <v>#DIV/0!</v>
          </cell>
          <cell r="BM340" t="e">
            <v>#DIV/0!</v>
          </cell>
          <cell r="BN340" t="e">
            <v>#DIV/0!</v>
          </cell>
          <cell r="BO340" t="e">
            <v>#DIV/0!</v>
          </cell>
          <cell r="BP340" t="e">
            <v>#DIV/0!</v>
          </cell>
          <cell r="BR340" t="e">
            <v>#DIV/0!</v>
          </cell>
          <cell r="BS340" t="e">
            <v>#DIV/0!</v>
          </cell>
          <cell r="BT340" t="e">
            <v>#DIV/0!</v>
          </cell>
          <cell r="BU340" t="e">
            <v>#DIV/0!</v>
          </cell>
          <cell r="BV340" t="e">
            <v>#DIV/0!</v>
          </cell>
          <cell r="BW340" t="e">
            <v>#DIV/0!</v>
          </cell>
          <cell r="BX340" t="e">
            <v>#DIV/0!</v>
          </cell>
          <cell r="BY340" t="e">
            <v>#DIV/0!</v>
          </cell>
          <cell r="BZ340" t="e">
            <v>#DIV/0!</v>
          </cell>
          <cell r="CA340" t="e">
            <v>#DIV/0!</v>
          </cell>
          <cell r="CB340" t="e">
            <v>#DIV/0!</v>
          </cell>
          <cell r="CC340" t="e">
            <v>#DIV/0!</v>
          </cell>
          <cell r="CD340" t="e">
            <v>#DIV/0!</v>
          </cell>
          <cell r="CE340" t="e">
            <v>#DIV/0!</v>
          </cell>
          <cell r="CF340" t="e">
            <v>#DIV/0!</v>
          </cell>
          <cell r="CG340" t="e">
            <v>#DIV/0!</v>
          </cell>
          <cell r="CH340" t="e">
            <v>#DIV/0!</v>
          </cell>
          <cell r="CI340" t="e">
            <v>#DIV/0!</v>
          </cell>
          <cell r="CJ340" t="e">
            <v>#DIV/0!</v>
          </cell>
          <cell r="CK340" t="e">
            <v>#DIV/0!</v>
          </cell>
          <cell r="CL340" t="e">
            <v>#DIV/0!</v>
          </cell>
        </row>
        <row r="341">
          <cell r="A341">
            <v>52201</v>
          </cell>
          <cell r="B341" t="str">
            <v>52201 Current Benefits</v>
          </cell>
          <cell r="C341">
            <v>0</v>
          </cell>
          <cell r="D341">
            <v>0</v>
          </cell>
          <cell r="E341" t="e">
            <v>#DIV/0!</v>
          </cell>
          <cell r="F341" t="e">
            <v>#DIV/0!</v>
          </cell>
          <cell r="G341" t="e">
            <v>#DIV/0!</v>
          </cell>
          <cell r="H341" t="e">
            <v>#DIV/0!</v>
          </cell>
          <cell r="I341" t="e">
            <v>#DIV/0!</v>
          </cell>
          <cell r="J341" t="e">
            <v>#DIV/0!</v>
          </cell>
          <cell r="K341" t="e">
            <v>#DIV/0!</v>
          </cell>
          <cell r="L341" t="e">
            <v>#DIV/0!</v>
          </cell>
          <cell r="M341" t="e">
            <v>#DIV/0!</v>
          </cell>
          <cell r="N341" t="e">
            <v>#DIV/0!</v>
          </cell>
          <cell r="O341" t="e">
            <v>#DIV/0!</v>
          </cell>
          <cell r="P341" t="e">
            <v>#DIV/0!</v>
          </cell>
          <cell r="Q341" t="e">
            <v>#DIV/0!</v>
          </cell>
          <cell r="R341" t="e">
            <v>#DIV/0!</v>
          </cell>
          <cell r="S341" t="e">
            <v>#DIV/0!</v>
          </cell>
          <cell r="T341" t="e">
            <v>#DIV/0!</v>
          </cell>
          <cell r="U341" t="e">
            <v>#DIV/0!</v>
          </cell>
          <cell r="V341" t="e">
            <v>#DIV/0!</v>
          </cell>
          <cell r="W341" t="e">
            <v>#DIV/0!</v>
          </cell>
          <cell r="X341" t="e">
            <v>#DIV/0!</v>
          </cell>
          <cell r="Y341" t="e">
            <v>#DIV/0!</v>
          </cell>
          <cell r="Z341" t="e">
            <v>#DIV/0!</v>
          </cell>
          <cell r="AA341" t="e">
            <v>#DIV/0!</v>
          </cell>
          <cell r="AB341" t="e">
            <v>#DIV/0!</v>
          </cell>
          <cell r="AC341" t="e">
            <v>#DIV/0!</v>
          </cell>
          <cell r="AD341" t="e">
            <v>#DIV/0!</v>
          </cell>
          <cell r="AE341" t="e">
            <v>#DIV/0!</v>
          </cell>
          <cell r="AF341" t="e">
            <v>#DIV/0!</v>
          </cell>
          <cell r="AG341" t="e">
            <v>#DIV/0!</v>
          </cell>
          <cell r="AH341" t="e">
            <v>#DIV/0!</v>
          </cell>
          <cell r="AI341" t="e">
            <v>#DIV/0!</v>
          </cell>
          <cell r="AJ341" t="e">
            <v>#DIV/0!</v>
          </cell>
          <cell r="AK341" t="e">
            <v>#DIV/0!</v>
          </cell>
          <cell r="AL341" t="e">
            <v>#DIV/0!</v>
          </cell>
          <cell r="AM341" t="e">
            <v>#DIV/0!</v>
          </cell>
          <cell r="AN341" t="e">
            <v>#DIV/0!</v>
          </cell>
          <cell r="AO341" t="e">
            <v>#DIV/0!</v>
          </cell>
          <cell r="AP341" t="e">
            <v>#DIV/0!</v>
          </cell>
          <cell r="AQ341" t="e">
            <v>#DIV/0!</v>
          </cell>
          <cell r="AR341" t="e">
            <v>#DIV/0!</v>
          </cell>
          <cell r="AS341" t="e">
            <v>#DIV/0!</v>
          </cell>
          <cell r="AT341" t="e">
            <v>#DIV/0!</v>
          </cell>
          <cell r="AU341" t="e">
            <v>#DIV/0!</v>
          </cell>
          <cell r="AV341" t="e">
            <v>#DIV/0!</v>
          </cell>
          <cell r="AW341" t="e">
            <v>#DIV/0!</v>
          </cell>
          <cell r="AX341" t="e">
            <v>#DIV/0!</v>
          </cell>
          <cell r="AY341" t="e">
            <v>#DIV/0!</v>
          </cell>
          <cell r="AZ341" t="e">
            <v>#DIV/0!</v>
          </cell>
          <cell r="BA341" t="e">
            <v>#DIV/0!</v>
          </cell>
          <cell r="BB341" t="e">
            <v>#DIV/0!</v>
          </cell>
          <cell r="BC341" t="e">
            <v>#DIV/0!</v>
          </cell>
          <cell r="BD341" t="e">
            <v>#DIV/0!</v>
          </cell>
          <cell r="BE341" t="e">
            <v>#DIV/0!</v>
          </cell>
          <cell r="BF341" t="e">
            <v>#DIV/0!</v>
          </cell>
          <cell r="BG341" t="e">
            <v>#DIV/0!</v>
          </cell>
          <cell r="BH341" t="e">
            <v>#DIV/0!</v>
          </cell>
          <cell r="BI341" t="e">
            <v>#DIV/0!</v>
          </cell>
          <cell r="BJ341" t="e">
            <v>#DIV/0!</v>
          </cell>
          <cell r="BK341" t="e">
            <v>#DIV/0!</v>
          </cell>
          <cell r="BL341" t="e">
            <v>#DIV/0!</v>
          </cell>
          <cell r="BM341" t="e">
            <v>#DIV/0!</v>
          </cell>
          <cell r="BN341" t="e">
            <v>#DIV/0!</v>
          </cell>
          <cell r="BO341" t="e">
            <v>#DIV/0!</v>
          </cell>
          <cell r="BP341" t="e">
            <v>#DIV/0!</v>
          </cell>
          <cell r="BR341" t="e">
            <v>#DIV/0!</v>
          </cell>
          <cell r="BS341" t="e">
            <v>#DIV/0!</v>
          </cell>
          <cell r="BT341" t="e">
            <v>#DIV/0!</v>
          </cell>
          <cell r="BU341" t="e">
            <v>#DIV/0!</v>
          </cell>
          <cell r="BV341" t="e">
            <v>#DIV/0!</v>
          </cell>
          <cell r="BW341" t="e">
            <v>#DIV/0!</v>
          </cell>
          <cell r="BX341" t="e">
            <v>#DIV/0!</v>
          </cell>
          <cell r="BY341" t="e">
            <v>#DIV/0!</v>
          </cell>
          <cell r="BZ341" t="e">
            <v>#DIV/0!</v>
          </cell>
          <cell r="CA341" t="e">
            <v>#DIV/0!</v>
          </cell>
          <cell r="CB341" t="e">
            <v>#DIV/0!</v>
          </cell>
          <cell r="CC341" t="e">
            <v>#DIV/0!</v>
          </cell>
          <cell r="CD341" t="e">
            <v>#DIV/0!</v>
          </cell>
          <cell r="CE341" t="e">
            <v>#DIV/0!</v>
          </cell>
          <cell r="CF341" t="e">
            <v>#DIV/0!</v>
          </cell>
          <cell r="CG341" t="e">
            <v>#DIV/0!</v>
          </cell>
          <cell r="CH341" t="e">
            <v>#DIV/0!</v>
          </cell>
          <cell r="CI341" t="e">
            <v>#DIV/0!</v>
          </cell>
          <cell r="CJ341" t="e">
            <v>#DIV/0!</v>
          </cell>
          <cell r="CK341" t="e">
            <v>#DIV/0!</v>
          </cell>
          <cell r="CL341" t="e">
            <v>#DIV/0!</v>
          </cell>
        </row>
        <row r="342">
          <cell r="A342">
            <v>52202</v>
          </cell>
          <cell r="B342" t="str">
            <v>52202 Future Benefits</v>
          </cell>
          <cell r="C342">
            <v>0</v>
          </cell>
          <cell r="D342">
            <v>0</v>
          </cell>
          <cell r="E342" t="e">
            <v>#DIV/0!</v>
          </cell>
          <cell r="F342" t="e">
            <v>#DIV/0!</v>
          </cell>
          <cell r="G342" t="e">
            <v>#DIV/0!</v>
          </cell>
          <cell r="H342" t="e">
            <v>#DIV/0!</v>
          </cell>
          <cell r="I342" t="e">
            <v>#DIV/0!</v>
          </cell>
          <cell r="J342" t="e">
            <v>#DIV/0!</v>
          </cell>
          <cell r="K342" t="e">
            <v>#DIV/0!</v>
          </cell>
          <cell r="L342" t="e">
            <v>#DIV/0!</v>
          </cell>
          <cell r="M342" t="e">
            <v>#DIV/0!</v>
          </cell>
          <cell r="N342" t="e">
            <v>#DIV/0!</v>
          </cell>
          <cell r="O342" t="e">
            <v>#DIV/0!</v>
          </cell>
          <cell r="P342" t="e">
            <v>#DIV/0!</v>
          </cell>
          <cell r="Q342" t="e">
            <v>#DIV/0!</v>
          </cell>
          <cell r="R342" t="e">
            <v>#DIV/0!</v>
          </cell>
          <cell r="S342" t="e">
            <v>#DIV/0!</v>
          </cell>
          <cell r="T342" t="e">
            <v>#DIV/0!</v>
          </cell>
          <cell r="U342" t="e">
            <v>#DIV/0!</v>
          </cell>
          <cell r="V342" t="e">
            <v>#DIV/0!</v>
          </cell>
          <cell r="W342" t="e">
            <v>#DIV/0!</v>
          </cell>
          <cell r="X342" t="e">
            <v>#DIV/0!</v>
          </cell>
          <cell r="Y342" t="e">
            <v>#DIV/0!</v>
          </cell>
          <cell r="Z342" t="e">
            <v>#DIV/0!</v>
          </cell>
          <cell r="AA342" t="e">
            <v>#DIV/0!</v>
          </cell>
          <cell r="AB342" t="e">
            <v>#DIV/0!</v>
          </cell>
          <cell r="AC342" t="e">
            <v>#DIV/0!</v>
          </cell>
          <cell r="AD342" t="e">
            <v>#DIV/0!</v>
          </cell>
          <cell r="AE342" t="e">
            <v>#DIV/0!</v>
          </cell>
          <cell r="AF342" t="e">
            <v>#DIV/0!</v>
          </cell>
          <cell r="AG342" t="e">
            <v>#DIV/0!</v>
          </cell>
          <cell r="AH342" t="e">
            <v>#DIV/0!</v>
          </cell>
          <cell r="AI342" t="e">
            <v>#DIV/0!</v>
          </cell>
          <cell r="AJ342" t="e">
            <v>#DIV/0!</v>
          </cell>
          <cell r="AK342" t="e">
            <v>#DIV/0!</v>
          </cell>
          <cell r="AL342" t="e">
            <v>#DIV/0!</v>
          </cell>
          <cell r="AM342" t="e">
            <v>#DIV/0!</v>
          </cell>
          <cell r="AN342" t="e">
            <v>#DIV/0!</v>
          </cell>
          <cell r="AO342" t="e">
            <v>#DIV/0!</v>
          </cell>
          <cell r="AP342" t="e">
            <v>#DIV/0!</v>
          </cell>
          <cell r="AQ342" t="e">
            <v>#DIV/0!</v>
          </cell>
          <cell r="AR342" t="e">
            <v>#DIV/0!</v>
          </cell>
          <cell r="AS342" t="e">
            <v>#DIV/0!</v>
          </cell>
          <cell r="AT342" t="e">
            <v>#DIV/0!</v>
          </cell>
          <cell r="AU342" t="e">
            <v>#DIV/0!</v>
          </cell>
          <cell r="AV342" t="e">
            <v>#DIV/0!</v>
          </cell>
          <cell r="AW342" t="e">
            <v>#DIV/0!</v>
          </cell>
          <cell r="AX342" t="e">
            <v>#DIV/0!</v>
          </cell>
          <cell r="AY342" t="e">
            <v>#DIV/0!</v>
          </cell>
          <cell r="AZ342" t="e">
            <v>#DIV/0!</v>
          </cell>
          <cell r="BA342" t="e">
            <v>#DIV/0!</v>
          </cell>
          <cell r="BB342" t="e">
            <v>#DIV/0!</v>
          </cell>
          <cell r="BC342" t="e">
            <v>#DIV/0!</v>
          </cell>
          <cell r="BD342" t="e">
            <v>#DIV/0!</v>
          </cell>
          <cell r="BE342" t="e">
            <v>#DIV/0!</v>
          </cell>
          <cell r="BF342" t="e">
            <v>#DIV/0!</v>
          </cell>
          <cell r="BG342" t="e">
            <v>#DIV/0!</v>
          </cell>
          <cell r="BH342" t="e">
            <v>#DIV/0!</v>
          </cell>
          <cell r="BI342" t="e">
            <v>#DIV/0!</v>
          </cell>
          <cell r="BJ342" t="e">
            <v>#DIV/0!</v>
          </cell>
          <cell r="BK342" t="e">
            <v>#DIV/0!</v>
          </cell>
          <cell r="BL342" t="e">
            <v>#DIV/0!</v>
          </cell>
          <cell r="BM342" t="e">
            <v>#DIV/0!</v>
          </cell>
          <cell r="BN342" t="e">
            <v>#DIV/0!</v>
          </cell>
          <cell r="BO342" t="e">
            <v>#DIV/0!</v>
          </cell>
          <cell r="BP342" t="e">
            <v>#DIV/0!</v>
          </cell>
          <cell r="BR342" t="e">
            <v>#DIV/0!</v>
          </cell>
          <cell r="BS342" t="e">
            <v>#DIV/0!</v>
          </cell>
          <cell r="BT342" t="e">
            <v>#DIV/0!</v>
          </cell>
          <cell r="BU342" t="e">
            <v>#DIV/0!</v>
          </cell>
          <cell r="BV342" t="e">
            <v>#DIV/0!</v>
          </cell>
          <cell r="BW342" t="e">
            <v>#DIV/0!</v>
          </cell>
          <cell r="BX342" t="e">
            <v>#DIV/0!</v>
          </cell>
          <cell r="BY342" t="e">
            <v>#DIV/0!</v>
          </cell>
          <cell r="BZ342" t="e">
            <v>#DIV/0!</v>
          </cell>
          <cell r="CA342" t="e">
            <v>#DIV/0!</v>
          </cell>
          <cell r="CB342" t="e">
            <v>#DIV/0!</v>
          </cell>
          <cell r="CC342" t="e">
            <v>#DIV/0!</v>
          </cell>
          <cell r="CD342" t="e">
            <v>#DIV/0!</v>
          </cell>
          <cell r="CE342" t="e">
            <v>#DIV/0!</v>
          </cell>
          <cell r="CF342" t="e">
            <v>#DIV/0!</v>
          </cell>
          <cell r="CG342" t="e">
            <v>#DIV/0!</v>
          </cell>
          <cell r="CH342" t="e">
            <v>#DIV/0!</v>
          </cell>
          <cell r="CI342" t="e">
            <v>#DIV/0!</v>
          </cell>
          <cell r="CJ342" t="e">
            <v>#DIV/0!</v>
          </cell>
          <cell r="CK342" t="e">
            <v>#DIV/0!</v>
          </cell>
          <cell r="CL342" t="e">
            <v>#DIV/0!</v>
          </cell>
        </row>
        <row r="343">
          <cell r="A343">
            <v>52203</v>
          </cell>
          <cell r="B343" t="str">
            <v>52203 Teacher/Administrative Pension - ERSRI (Defined Benefit)</v>
          </cell>
          <cell r="C343">
            <v>0</v>
          </cell>
          <cell r="D343">
            <v>0</v>
          </cell>
          <cell r="E343" t="e">
            <v>#DIV/0!</v>
          </cell>
          <cell r="F343" t="e">
            <v>#DIV/0!</v>
          </cell>
          <cell r="G343" t="e">
            <v>#DIV/0!</v>
          </cell>
          <cell r="H343" t="e">
            <v>#DIV/0!</v>
          </cell>
          <cell r="I343" t="e">
            <v>#DIV/0!</v>
          </cell>
          <cell r="J343" t="e">
            <v>#DIV/0!</v>
          </cell>
          <cell r="K343" t="e">
            <v>#DIV/0!</v>
          </cell>
          <cell r="L343" t="e">
            <v>#DIV/0!</v>
          </cell>
          <cell r="M343" t="e">
            <v>#DIV/0!</v>
          </cell>
          <cell r="N343" t="e">
            <v>#DIV/0!</v>
          </cell>
          <cell r="O343" t="e">
            <v>#DIV/0!</v>
          </cell>
          <cell r="P343" t="e">
            <v>#DIV/0!</v>
          </cell>
          <cell r="Q343" t="e">
            <v>#DIV/0!</v>
          </cell>
          <cell r="R343" t="e">
            <v>#DIV/0!</v>
          </cell>
          <cell r="S343" t="e">
            <v>#DIV/0!</v>
          </cell>
          <cell r="T343" t="e">
            <v>#DIV/0!</v>
          </cell>
          <cell r="U343" t="e">
            <v>#DIV/0!</v>
          </cell>
          <cell r="V343" t="e">
            <v>#DIV/0!</v>
          </cell>
          <cell r="W343" t="e">
            <v>#DIV/0!</v>
          </cell>
          <cell r="X343" t="e">
            <v>#DIV/0!</v>
          </cell>
          <cell r="Y343" t="e">
            <v>#DIV/0!</v>
          </cell>
          <cell r="Z343" t="e">
            <v>#DIV/0!</v>
          </cell>
          <cell r="AA343" t="e">
            <v>#DIV/0!</v>
          </cell>
          <cell r="AB343" t="e">
            <v>#DIV/0!</v>
          </cell>
          <cell r="AC343" t="e">
            <v>#DIV/0!</v>
          </cell>
          <cell r="AD343" t="e">
            <v>#DIV/0!</v>
          </cell>
          <cell r="AE343" t="e">
            <v>#DIV/0!</v>
          </cell>
          <cell r="AF343" t="e">
            <v>#DIV/0!</v>
          </cell>
          <cell r="AG343" t="e">
            <v>#DIV/0!</v>
          </cell>
          <cell r="AH343" t="e">
            <v>#DIV/0!</v>
          </cell>
          <cell r="AI343" t="e">
            <v>#DIV/0!</v>
          </cell>
          <cell r="AJ343" t="e">
            <v>#DIV/0!</v>
          </cell>
          <cell r="AK343" t="e">
            <v>#DIV/0!</v>
          </cell>
          <cell r="AL343" t="e">
            <v>#DIV/0!</v>
          </cell>
          <cell r="AM343" t="e">
            <v>#DIV/0!</v>
          </cell>
          <cell r="AN343" t="e">
            <v>#DIV/0!</v>
          </cell>
          <cell r="AO343" t="e">
            <v>#DIV/0!</v>
          </cell>
          <cell r="AP343" t="e">
            <v>#DIV/0!</v>
          </cell>
          <cell r="AQ343" t="e">
            <v>#DIV/0!</v>
          </cell>
          <cell r="AR343" t="e">
            <v>#DIV/0!</v>
          </cell>
          <cell r="AS343" t="e">
            <v>#DIV/0!</v>
          </cell>
          <cell r="AT343" t="e">
            <v>#DIV/0!</v>
          </cell>
          <cell r="AU343" t="e">
            <v>#DIV/0!</v>
          </cell>
          <cell r="AV343" t="e">
            <v>#DIV/0!</v>
          </cell>
          <cell r="AW343" t="e">
            <v>#DIV/0!</v>
          </cell>
          <cell r="AX343" t="e">
            <v>#DIV/0!</v>
          </cell>
          <cell r="AY343" t="e">
            <v>#DIV/0!</v>
          </cell>
          <cell r="AZ343" t="e">
            <v>#DIV/0!</v>
          </cell>
          <cell r="BA343" t="e">
            <v>#DIV/0!</v>
          </cell>
          <cell r="BB343" t="e">
            <v>#DIV/0!</v>
          </cell>
          <cell r="BC343" t="e">
            <v>#DIV/0!</v>
          </cell>
          <cell r="BD343" t="e">
            <v>#DIV/0!</v>
          </cell>
          <cell r="BE343" t="e">
            <v>#DIV/0!</v>
          </cell>
          <cell r="BF343" t="e">
            <v>#DIV/0!</v>
          </cell>
          <cell r="BG343" t="e">
            <v>#DIV/0!</v>
          </cell>
          <cell r="BH343" t="e">
            <v>#DIV/0!</v>
          </cell>
          <cell r="BI343" t="e">
            <v>#DIV/0!</v>
          </cell>
          <cell r="BJ343" t="e">
            <v>#DIV/0!</v>
          </cell>
          <cell r="BK343" t="e">
            <v>#DIV/0!</v>
          </cell>
          <cell r="BL343" t="e">
            <v>#DIV/0!</v>
          </cell>
          <cell r="BM343" t="e">
            <v>#DIV/0!</v>
          </cell>
          <cell r="BN343" t="e">
            <v>#DIV/0!</v>
          </cell>
          <cell r="BO343" t="e">
            <v>#DIV/0!</v>
          </cell>
          <cell r="BP343" t="e">
            <v>#DIV/0!</v>
          </cell>
          <cell r="BR343" t="e">
            <v>#DIV/0!</v>
          </cell>
          <cell r="BS343" t="e">
            <v>#DIV/0!</v>
          </cell>
          <cell r="BT343" t="e">
            <v>#DIV/0!</v>
          </cell>
          <cell r="BU343" t="e">
            <v>#DIV/0!</v>
          </cell>
          <cell r="BV343" t="e">
            <v>#DIV/0!</v>
          </cell>
          <cell r="BW343" t="e">
            <v>#DIV/0!</v>
          </cell>
          <cell r="BX343" t="e">
            <v>#DIV/0!</v>
          </cell>
          <cell r="BY343" t="e">
            <v>#DIV/0!</v>
          </cell>
          <cell r="BZ343" t="e">
            <v>#DIV/0!</v>
          </cell>
          <cell r="CA343" t="e">
            <v>#DIV/0!</v>
          </cell>
          <cell r="CB343" t="e">
            <v>#DIV/0!</v>
          </cell>
          <cell r="CC343" t="e">
            <v>#DIV/0!</v>
          </cell>
          <cell r="CD343" t="e">
            <v>#DIV/0!</v>
          </cell>
          <cell r="CE343" t="e">
            <v>#DIV/0!</v>
          </cell>
          <cell r="CF343" t="e">
            <v>#DIV/0!</v>
          </cell>
          <cell r="CG343" t="e">
            <v>#DIV/0!</v>
          </cell>
          <cell r="CH343" t="e">
            <v>#DIV/0!</v>
          </cell>
          <cell r="CI343" t="e">
            <v>#DIV/0!</v>
          </cell>
          <cell r="CJ343" t="e">
            <v>#DIV/0!</v>
          </cell>
          <cell r="CK343" t="e">
            <v>#DIV/0!</v>
          </cell>
          <cell r="CL343" t="e">
            <v>#DIV/0!</v>
          </cell>
        </row>
        <row r="344">
          <cell r="A344">
            <v>52204</v>
          </cell>
          <cell r="B344" t="str">
            <v>52204 Private Pension Payment</v>
          </cell>
          <cell r="C344">
            <v>0</v>
          </cell>
          <cell r="D344">
            <v>0</v>
          </cell>
          <cell r="E344" t="e">
            <v>#DIV/0!</v>
          </cell>
          <cell r="F344" t="e">
            <v>#DIV/0!</v>
          </cell>
          <cell r="G344" t="e">
            <v>#DIV/0!</v>
          </cell>
          <cell r="H344" t="e">
            <v>#DIV/0!</v>
          </cell>
          <cell r="I344" t="e">
            <v>#DIV/0!</v>
          </cell>
          <cell r="J344" t="e">
            <v>#DIV/0!</v>
          </cell>
          <cell r="K344" t="e">
            <v>#DIV/0!</v>
          </cell>
          <cell r="L344" t="e">
            <v>#DIV/0!</v>
          </cell>
          <cell r="M344" t="e">
            <v>#DIV/0!</v>
          </cell>
          <cell r="N344" t="e">
            <v>#DIV/0!</v>
          </cell>
          <cell r="O344" t="e">
            <v>#DIV/0!</v>
          </cell>
          <cell r="P344" t="e">
            <v>#DIV/0!</v>
          </cell>
          <cell r="Q344" t="e">
            <v>#DIV/0!</v>
          </cell>
          <cell r="R344" t="e">
            <v>#DIV/0!</v>
          </cell>
          <cell r="S344" t="e">
            <v>#DIV/0!</v>
          </cell>
          <cell r="T344" t="e">
            <v>#DIV/0!</v>
          </cell>
          <cell r="U344" t="e">
            <v>#DIV/0!</v>
          </cell>
          <cell r="V344" t="e">
            <v>#DIV/0!</v>
          </cell>
          <cell r="W344" t="e">
            <v>#DIV/0!</v>
          </cell>
          <cell r="X344" t="e">
            <v>#DIV/0!</v>
          </cell>
          <cell r="Y344" t="e">
            <v>#DIV/0!</v>
          </cell>
          <cell r="Z344" t="e">
            <v>#DIV/0!</v>
          </cell>
          <cell r="AA344" t="e">
            <v>#DIV/0!</v>
          </cell>
          <cell r="AB344" t="e">
            <v>#DIV/0!</v>
          </cell>
          <cell r="AC344" t="e">
            <v>#DIV/0!</v>
          </cell>
          <cell r="AD344" t="e">
            <v>#DIV/0!</v>
          </cell>
          <cell r="AE344" t="e">
            <v>#DIV/0!</v>
          </cell>
          <cell r="AF344" t="e">
            <v>#DIV/0!</v>
          </cell>
          <cell r="AG344" t="e">
            <v>#DIV/0!</v>
          </cell>
          <cell r="AH344" t="e">
            <v>#DIV/0!</v>
          </cell>
          <cell r="AI344" t="e">
            <v>#DIV/0!</v>
          </cell>
          <cell r="AJ344" t="e">
            <v>#DIV/0!</v>
          </cell>
          <cell r="AK344" t="e">
            <v>#DIV/0!</v>
          </cell>
          <cell r="AL344" t="e">
            <v>#DIV/0!</v>
          </cell>
          <cell r="AM344" t="e">
            <v>#DIV/0!</v>
          </cell>
          <cell r="AN344" t="e">
            <v>#DIV/0!</v>
          </cell>
          <cell r="AO344" t="e">
            <v>#DIV/0!</v>
          </cell>
          <cell r="AP344" t="e">
            <v>#DIV/0!</v>
          </cell>
          <cell r="AQ344" t="e">
            <v>#DIV/0!</v>
          </cell>
          <cell r="AR344" t="e">
            <v>#DIV/0!</v>
          </cell>
          <cell r="AS344" t="e">
            <v>#DIV/0!</v>
          </cell>
          <cell r="AT344" t="e">
            <v>#DIV/0!</v>
          </cell>
          <cell r="AU344" t="e">
            <v>#DIV/0!</v>
          </cell>
          <cell r="AV344" t="e">
            <v>#DIV/0!</v>
          </cell>
          <cell r="AW344" t="e">
            <v>#DIV/0!</v>
          </cell>
          <cell r="AX344" t="e">
            <v>#DIV/0!</v>
          </cell>
          <cell r="AY344" t="e">
            <v>#DIV/0!</v>
          </cell>
          <cell r="AZ344" t="e">
            <v>#DIV/0!</v>
          </cell>
          <cell r="BA344" t="e">
            <v>#DIV/0!</v>
          </cell>
          <cell r="BB344" t="e">
            <v>#DIV/0!</v>
          </cell>
          <cell r="BC344" t="e">
            <v>#DIV/0!</v>
          </cell>
          <cell r="BD344" t="e">
            <v>#DIV/0!</v>
          </cell>
          <cell r="BE344" t="e">
            <v>#DIV/0!</v>
          </cell>
          <cell r="BF344" t="e">
            <v>#DIV/0!</v>
          </cell>
          <cell r="BG344" t="e">
            <v>#DIV/0!</v>
          </cell>
          <cell r="BH344" t="e">
            <v>#DIV/0!</v>
          </cell>
          <cell r="BI344" t="e">
            <v>#DIV/0!</v>
          </cell>
          <cell r="BJ344" t="e">
            <v>#DIV/0!</v>
          </cell>
          <cell r="BK344" t="e">
            <v>#DIV/0!</v>
          </cell>
          <cell r="BL344" t="e">
            <v>#DIV/0!</v>
          </cell>
          <cell r="BM344" t="e">
            <v>#DIV/0!</v>
          </cell>
          <cell r="BN344" t="e">
            <v>#DIV/0!</v>
          </cell>
          <cell r="BO344" t="e">
            <v>#DIV/0!</v>
          </cell>
          <cell r="BP344" t="e">
            <v>#DIV/0!</v>
          </cell>
          <cell r="BR344" t="e">
            <v>#DIV/0!</v>
          </cell>
          <cell r="BS344" t="e">
            <v>#DIV/0!</v>
          </cell>
          <cell r="BT344" t="e">
            <v>#DIV/0!</v>
          </cell>
          <cell r="BU344" t="e">
            <v>#DIV/0!</v>
          </cell>
          <cell r="BV344" t="e">
            <v>#DIV/0!</v>
          </cell>
          <cell r="BW344" t="e">
            <v>#DIV/0!</v>
          </cell>
          <cell r="BX344" t="e">
            <v>#DIV/0!</v>
          </cell>
          <cell r="BY344" t="e">
            <v>#DIV/0!</v>
          </cell>
          <cell r="BZ344" t="e">
            <v>#DIV/0!</v>
          </cell>
          <cell r="CA344" t="e">
            <v>#DIV/0!</v>
          </cell>
          <cell r="CB344" t="e">
            <v>#DIV/0!</v>
          </cell>
          <cell r="CC344" t="e">
            <v>#DIV/0!</v>
          </cell>
          <cell r="CD344" t="e">
            <v>#DIV/0!</v>
          </cell>
          <cell r="CE344" t="e">
            <v>#DIV/0!</v>
          </cell>
          <cell r="CF344" t="e">
            <v>#DIV/0!</v>
          </cell>
          <cell r="CG344" t="e">
            <v>#DIV/0!</v>
          </cell>
          <cell r="CH344" t="e">
            <v>#DIV/0!</v>
          </cell>
          <cell r="CI344" t="e">
            <v>#DIV/0!</v>
          </cell>
          <cell r="CJ344" t="e">
            <v>#DIV/0!</v>
          </cell>
          <cell r="CK344" t="e">
            <v>#DIV/0!</v>
          </cell>
          <cell r="CL344" t="e">
            <v>#DIV/0!</v>
          </cell>
        </row>
        <row r="345">
          <cell r="A345">
            <v>52205</v>
          </cell>
          <cell r="B345" t="str">
            <v>52205 Certified Contributions - State Schools Only</v>
          </cell>
          <cell r="C345">
            <v>0</v>
          </cell>
          <cell r="D345">
            <v>0</v>
          </cell>
          <cell r="E345" t="e">
            <v>#DIV/0!</v>
          </cell>
          <cell r="F345" t="e">
            <v>#DIV/0!</v>
          </cell>
          <cell r="G345" t="e">
            <v>#DIV/0!</v>
          </cell>
          <cell r="H345" t="e">
            <v>#DIV/0!</v>
          </cell>
          <cell r="I345" t="e">
            <v>#DIV/0!</v>
          </cell>
          <cell r="J345" t="e">
            <v>#DIV/0!</v>
          </cell>
          <cell r="K345" t="e">
            <v>#DIV/0!</v>
          </cell>
          <cell r="L345" t="e">
            <v>#DIV/0!</v>
          </cell>
          <cell r="M345" t="e">
            <v>#DIV/0!</v>
          </cell>
          <cell r="N345" t="e">
            <v>#DIV/0!</v>
          </cell>
          <cell r="O345" t="e">
            <v>#DIV/0!</v>
          </cell>
          <cell r="P345" t="e">
            <v>#DIV/0!</v>
          </cell>
          <cell r="Q345" t="e">
            <v>#DIV/0!</v>
          </cell>
          <cell r="R345" t="e">
            <v>#DIV/0!</v>
          </cell>
          <cell r="S345" t="e">
            <v>#DIV/0!</v>
          </cell>
          <cell r="T345" t="e">
            <v>#DIV/0!</v>
          </cell>
          <cell r="U345" t="e">
            <v>#DIV/0!</v>
          </cell>
          <cell r="V345" t="e">
            <v>#DIV/0!</v>
          </cell>
          <cell r="W345" t="e">
            <v>#DIV/0!</v>
          </cell>
          <cell r="X345" t="e">
            <v>#DIV/0!</v>
          </cell>
          <cell r="Y345" t="e">
            <v>#DIV/0!</v>
          </cell>
          <cell r="Z345" t="e">
            <v>#DIV/0!</v>
          </cell>
          <cell r="AA345" t="e">
            <v>#DIV/0!</v>
          </cell>
          <cell r="AB345" t="e">
            <v>#DIV/0!</v>
          </cell>
          <cell r="AC345" t="e">
            <v>#DIV/0!</v>
          </cell>
          <cell r="AD345" t="e">
            <v>#DIV/0!</v>
          </cell>
          <cell r="AE345" t="e">
            <v>#DIV/0!</v>
          </cell>
          <cell r="AF345" t="e">
            <v>#DIV/0!</v>
          </cell>
          <cell r="AG345" t="e">
            <v>#DIV/0!</v>
          </cell>
          <cell r="AH345" t="e">
            <v>#DIV/0!</v>
          </cell>
          <cell r="AI345" t="e">
            <v>#DIV/0!</v>
          </cell>
          <cell r="AJ345" t="e">
            <v>#DIV/0!</v>
          </cell>
          <cell r="AK345" t="e">
            <v>#DIV/0!</v>
          </cell>
          <cell r="AL345" t="e">
            <v>#DIV/0!</v>
          </cell>
          <cell r="AM345" t="e">
            <v>#DIV/0!</v>
          </cell>
          <cell r="AN345" t="e">
            <v>#DIV/0!</v>
          </cell>
          <cell r="AO345" t="e">
            <v>#DIV/0!</v>
          </cell>
          <cell r="AP345" t="e">
            <v>#DIV/0!</v>
          </cell>
          <cell r="AQ345" t="e">
            <v>#DIV/0!</v>
          </cell>
          <cell r="AR345" t="e">
            <v>#DIV/0!</v>
          </cell>
          <cell r="AS345" t="e">
            <v>#DIV/0!</v>
          </cell>
          <cell r="AT345" t="e">
            <v>#DIV/0!</v>
          </cell>
          <cell r="AU345" t="e">
            <v>#DIV/0!</v>
          </cell>
          <cell r="AV345" t="e">
            <v>#DIV/0!</v>
          </cell>
          <cell r="AW345" t="e">
            <v>#DIV/0!</v>
          </cell>
          <cell r="AX345" t="e">
            <v>#DIV/0!</v>
          </cell>
          <cell r="AY345" t="e">
            <v>#DIV/0!</v>
          </cell>
          <cell r="AZ345" t="e">
            <v>#DIV/0!</v>
          </cell>
          <cell r="BA345" t="e">
            <v>#DIV/0!</v>
          </cell>
          <cell r="BB345" t="e">
            <v>#DIV/0!</v>
          </cell>
          <cell r="BC345" t="e">
            <v>#DIV/0!</v>
          </cell>
          <cell r="BD345" t="e">
            <v>#DIV/0!</v>
          </cell>
          <cell r="BE345" t="e">
            <v>#DIV/0!</v>
          </cell>
          <cell r="BF345" t="e">
            <v>#DIV/0!</v>
          </cell>
          <cell r="BG345" t="e">
            <v>#DIV/0!</v>
          </cell>
          <cell r="BH345" t="e">
            <v>#DIV/0!</v>
          </cell>
          <cell r="BI345" t="e">
            <v>#DIV/0!</v>
          </cell>
          <cell r="BJ345" t="e">
            <v>#DIV/0!</v>
          </cell>
          <cell r="BK345" t="e">
            <v>#DIV/0!</v>
          </cell>
          <cell r="BL345" t="e">
            <v>#DIV/0!</v>
          </cell>
          <cell r="BM345" t="e">
            <v>#DIV/0!</v>
          </cell>
          <cell r="BN345" t="e">
            <v>#DIV/0!</v>
          </cell>
          <cell r="BO345" t="e">
            <v>#DIV/0!</v>
          </cell>
          <cell r="BP345" t="e">
            <v>#DIV/0!</v>
          </cell>
          <cell r="BR345" t="e">
            <v>#DIV/0!</v>
          </cell>
          <cell r="BS345" t="e">
            <v>#DIV/0!</v>
          </cell>
          <cell r="BT345" t="e">
            <v>#DIV/0!</v>
          </cell>
          <cell r="BU345" t="e">
            <v>#DIV/0!</v>
          </cell>
          <cell r="BV345" t="e">
            <v>#DIV/0!</v>
          </cell>
          <cell r="BW345" t="e">
            <v>#DIV/0!</v>
          </cell>
          <cell r="BX345" t="e">
            <v>#DIV/0!</v>
          </cell>
          <cell r="BY345" t="e">
            <v>#DIV/0!</v>
          </cell>
          <cell r="BZ345" t="e">
            <v>#DIV/0!</v>
          </cell>
          <cell r="CA345" t="e">
            <v>#DIV/0!</v>
          </cell>
          <cell r="CB345" t="e">
            <v>#DIV/0!</v>
          </cell>
          <cell r="CC345" t="e">
            <v>#DIV/0!</v>
          </cell>
          <cell r="CD345" t="e">
            <v>#DIV/0!</v>
          </cell>
          <cell r="CE345" t="e">
            <v>#DIV/0!</v>
          </cell>
          <cell r="CF345" t="e">
            <v>#DIV/0!</v>
          </cell>
          <cell r="CG345" t="e">
            <v>#DIV/0!</v>
          </cell>
          <cell r="CH345" t="e">
            <v>#DIV/0!</v>
          </cell>
          <cell r="CI345" t="e">
            <v>#DIV/0!</v>
          </cell>
          <cell r="CJ345" t="e">
            <v>#DIV/0!</v>
          </cell>
          <cell r="CK345" t="e">
            <v>#DIV/0!</v>
          </cell>
          <cell r="CL345" t="e">
            <v>#DIV/0!</v>
          </cell>
        </row>
        <row r="346">
          <cell r="A346">
            <v>52206</v>
          </cell>
          <cell r="B346" t="str">
            <v>52206 Non-Certified Contributions - State Schools Only</v>
          </cell>
          <cell r="C346">
            <v>0</v>
          </cell>
          <cell r="D346">
            <v>0</v>
          </cell>
          <cell r="E346" t="e">
            <v>#DIV/0!</v>
          </cell>
          <cell r="F346" t="e">
            <v>#DIV/0!</v>
          </cell>
          <cell r="G346" t="e">
            <v>#DIV/0!</v>
          </cell>
          <cell r="H346" t="e">
            <v>#DIV/0!</v>
          </cell>
          <cell r="I346" t="e">
            <v>#DIV/0!</v>
          </cell>
          <cell r="J346" t="e">
            <v>#DIV/0!</v>
          </cell>
          <cell r="K346" t="e">
            <v>#DIV/0!</v>
          </cell>
          <cell r="L346" t="e">
            <v>#DIV/0!</v>
          </cell>
          <cell r="M346" t="e">
            <v>#DIV/0!</v>
          </cell>
          <cell r="N346" t="e">
            <v>#DIV/0!</v>
          </cell>
          <cell r="O346" t="e">
            <v>#DIV/0!</v>
          </cell>
          <cell r="P346" t="e">
            <v>#DIV/0!</v>
          </cell>
          <cell r="Q346" t="e">
            <v>#DIV/0!</v>
          </cell>
          <cell r="R346" t="e">
            <v>#DIV/0!</v>
          </cell>
          <cell r="S346" t="e">
            <v>#DIV/0!</v>
          </cell>
          <cell r="T346" t="e">
            <v>#DIV/0!</v>
          </cell>
          <cell r="U346" t="e">
            <v>#DIV/0!</v>
          </cell>
          <cell r="V346" t="e">
            <v>#DIV/0!</v>
          </cell>
          <cell r="W346" t="e">
            <v>#DIV/0!</v>
          </cell>
          <cell r="X346" t="e">
            <v>#DIV/0!</v>
          </cell>
          <cell r="Y346" t="e">
            <v>#DIV/0!</v>
          </cell>
          <cell r="Z346" t="e">
            <v>#DIV/0!</v>
          </cell>
          <cell r="AA346" t="e">
            <v>#DIV/0!</v>
          </cell>
          <cell r="AB346" t="e">
            <v>#DIV/0!</v>
          </cell>
          <cell r="AC346" t="e">
            <v>#DIV/0!</v>
          </cell>
          <cell r="AD346" t="e">
            <v>#DIV/0!</v>
          </cell>
          <cell r="AE346" t="e">
            <v>#DIV/0!</v>
          </cell>
          <cell r="AF346" t="e">
            <v>#DIV/0!</v>
          </cell>
          <cell r="AG346" t="e">
            <v>#DIV/0!</v>
          </cell>
          <cell r="AH346" t="e">
            <v>#DIV/0!</v>
          </cell>
          <cell r="AI346" t="e">
            <v>#DIV/0!</v>
          </cell>
          <cell r="AJ346" t="e">
            <v>#DIV/0!</v>
          </cell>
          <cell r="AK346" t="e">
            <v>#DIV/0!</v>
          </cell>
          <cell r="AL346" t="e">
            <v>#DIV/0!</v>
          </cell>
          <cell r="AM346" t="e">
            <v>#DIV/0!</v>
          </cell>
          <cell r="AN346" t="e">
            <v>#DIV/0!</v>
          </cell>
          <cell r="AO346" t="e">
            <v>#DIV/0!</v>
          </cell>
          <cell r="AP346" t="e">
            <v>#DIV/0!</v>
          </cell>
          <cell r="AQ346" t="e">
            <v>#DIV/0!</v>
          </cell>
          <cell r="AR346" t="e">
            <v>#DIV/0!</v>
          </cell>
          <cell r="AS346" t="e">
            <v>#DIV/0!</v>
          </cell>
          <cell r="AT346" t="e">
            <v>#DIV/0!</v>
          </cell>
          <cell r="AU346" t="e">
            <v>#DIV/0!</v>
          </cell>
          <cell r="AV346" t="e">
            <v>#DIV/0!</v>
          </cell>
          <cell r="AW346" t="e">
            <v>#DIV/0!</v>
          </cell>
          <cell r="AX346" t="e">
            <v>#DIV/0!</v>
          </cell>
          <cell r="AY346" t="e">
            <v>#DIV/0!</v>
          </cell>
          <cell r="AZ346" t="e">
            <v>#DIV/0!</v>
          </cell>
          <cell r="BA346" t="e">
            <v>#DIV/0!</v>
          </cell>
          <cell r="BB346" t="e">
            <v>#DIV/0!</v>
          </cell>
          <cell r="BC346" t="e">
            <v>#DIV/0!</v>
          </cell>
          <cell r="BD346" t="e">
            <v>#DIV/0!</v>
          </cell>
          <cell r="BE346" t="e">
            <v>#DIV/0!</v>
          </cell>
          <cell r="BF346" t="e">
            <v>#DIV/0!</v>
          </cell>
          <cell r="BG346" t="e">
            <v>#DIV/0!</v>
          </cell>
          <cell r="BH346" t="e">
            <v>#DIV/0!</v>
          </cell>
          <cell r="BI346" t="e">
            <v>#DIV/0!</v>
          </cell>
          <cell r="BJ346" t="e">
            <v>#DIV/0!</v>
          </cell>
          <cell r="BK346" t="e">
            <v>#DIV/0!</v>
          </cell>
          <cell r="BL346" t="e">
            <v>#DIV/0!</v>
          </cell>
          <cell r="BM346" t="e">
            <v>#DIV/0!</v>
          </cell>
          <cell r="BN346" t="e">
            <v>#DIV/0!</v>
          </cell>
          <cell r="BO346" t="e">
            <v>#DIV/0!</v>
          </cell>
          <cell r="BP346" t="e">
            <v>#DIV/0!</v>
          </cell>
          <cell r="BR346" t="e">
            <v>#DIV/0!</v>
          </cell>
          <cell r="BS346" t="e">
            <v>#DIV/0!</v>
          </cell>
          <cell r="BT346" t="e">
            <v>#DIV/0!</v>
          </cell>
          <cell r="BU346" t="e">
            <v>#DIV/0!</v>
          </cell>
          <cell r="BV346" t="e">
            <v>#DIV/0!</v>
          </cell>
          <cell r="BW346" t="e">
            <v>#DIV/0!</v>
          </cell>
          <cell r="BX346" t="e">
            <v>#DIV/0!</v>
          </cell>
          <cell r="BY346" t="e">
            <v>#DIV/0!</v>
          </cell>
          <cell r="BZ346" t="e">
            <v>#DIV/0!</v>
          </cell>
          <cell r="CA346" t="e">
            <v>#DIV/0!</v>
          </cell>
          <cell r="CB346" t="e">
            <v>#DIV/0!</v>
          </cell>
          <cell r="CC346" t="e">
            <v>#DIV/0!</v>
          </cell>
          <cell r="CD346" t="e">
            <v>#DIV/0!</v>
          </cell>
          <cell r="CE346" t="e">
            <v>#DIV/0!</v>
          </cell>
          <cell r="CF346" t="e">
            <v>#DIV/0!</v>
          </cell>
          <cell r="CG346" t="e">
            <v>#DIV/0!</v>
          </cell>
          <cell r="CH346" t="e">
            <v>#DIV/0!</v>
          </cell>
          <cell r="CI346" t="e">
            <v>#DIV/0!</v>
          </cell>
          <cell r="CJ346" t="e">
            <v>#DIV/0!</v>
          </cell>
          <cell r="CK346" t="e">
            <v>#DIV/0!</v>
          </cell>
          <cell r="CL346" t="e">
            <v>#DIV/0!</v>
          </cell>
        </row>
        <row r="347">
          <cell r="A347">
            <v>52207</v>
          </cell>
          <cell r="B347" t="str">
            <v>52207 Survivor Benefits - ERSRI</v>
          </cell>
          <cell r="C347">
            <v>0</v>
          </cell>
          <cell r="D347">
            <v>0</v>
          </cell>
          <cell r="E347" t="e">
            <v>#DIV/0!</v>
          </cell>
          <cell r="F347" t="e">
            <v>#DIV/0!</v>
          </cell>
          <cell r="G347" t="e">
            <v>#DIV/0!</v>
          </cell>
          <cell r="H347" t="e">
            <v>#DIV/0!</v>
          </cell>
          <cell r="I347" t="e">
            <v>#DIV/0!</v>
          </cell>
          <cell r="J347" t="e">
            <v>#DIV/0!</v>
          </cell>
          <cell r="K347" t="e">
            <v>#DIV/0!</v>
          </cell>
          <cell r="L347" t="e">
            <v>#DIV/0!</v>
          </cell>
          <cell r="M347" t="e">
            <v>#DIV/0!</v>
          </cell>
          <cell r="N347" t="e">
            <v>#DIV/0!</v>
          </cell>
          <cell r="O347" t="e">
            <v>#DIV/0!</v>
          </cell>
          <cell r="P347" t="e">
            <v>#DIV/0!</v>
          </cell>
          <cell r="Q347" t="e">
            <v>#DIV/0!</v>
          </cell>
          <cell r="R347" t="e">
            <v>#DIV/0!</v>
          </cell>
          <cell r="S347" t="e">
            <v>#DIV/0!</v>
          </cell>
          <cell r="T347" t="e">
            <v>#DIV/0!</v>
          </cell>
          <cell r="U347" t="e">
            <v>#DIV/0!</v>
          </cell>
          <cell r="V347" t="e">
            <v>#DIV/0!</v>
          </cell>
          <cell r="W347" t="e">
            <v>#DIV/0!</v>
          </cell>
          <cell r="X347" t="e">
            <v>#DIV/0!</v>
          </cell>
          <cell r="Y347" t="e">
            <v>#DIV/0!</v>
          </cell>
          <cell r="Z347" t="e">
            <v>#DIV/0!</v>
          </cell>
          <cell r="AA347" t="e">
            <v>#DIV/0!</v>
          </cell>
          <cell r="AB347" t="e">
            <v>#DIV/0!</v>
          </cell>
          <cell r="AC347" t="e">
            <v>#DIV/0!</v>
          </cell>
          <cell r="AD347" t="e">
            <v>#DIV/0!</v>
          </cell>
          <cell r="AE347" t="e">
            <v>#DIV/0!</v>
          </cell>
          <cell r="AF347" t="e">
            <v>#DIV/0!</v>
          </cell>
          <cell r="AG347" t="e">
            <v>#DIV/0!</v>
          </cell>
          <cell r="AH347" t="e">
            <v>#DIV/0!</v>
          </cell>
          <cell r="AI347" t="e">
            <v>#DIV/0!</v>
          </cell>
          <cell r="AJ347" t="e">
            <v>#DIV/0!</v>
          </cell>
          <cell r="AK347" t="e">
            <v>#DIV/0!</v>
          </cell>
          <cell r="AL347" t="e">
            <v>#DIV/0!</v>
          </cell>
          <cell r="AM347" t="e">
            <v>#DIV/0!</v>
          </cell>
          <cell r="AN347" t="e">
            <v>#DIV/0!</v>
          </cell>
          <cell r="AO347" t="e">
            <v>#DIV/0!</v>
          </cell>
          <cell r="AP347" t="e">
            <v>#DIV/0!</v>
          </cell>
          <cell r="AQ347" t="e">
            <v>#DIV/0!</v>
          </cell>
          <cell r="AR347" t="e">
            <v>#DIV/0!</v>
          </cell>
          <cell r="AS347" t="e">
            <v>#DIV/0!</v>
          </cell>
          <cell r="AT347" t="e">
            <v>#DIV/0!</v>
          </cell>
          <cell r="AU347" t="e">
            <v>#DIV/0!</v>
          </cell>
          <cell r="AV347" t="e">
            <v>#DIV/0!</v>
          </cell>
          <cell r="AW347" t="e">
            <v>#DIV/0!</v>
          </cell>
          <cell r="AX347" t="e">
            <v>#DIV/0!</v>
          </cell>
          <cell r="AY347" t="e">
            <v>#DIV/0!</v>
          </cell>
          <cell r="AZ347" t="e">
            <v>#DIV/0!</v>
          </cell>
          <cell r="BA347" t="e">
            <v>#DIV/0!</v>
          </cell>
          <cell r="BB347" t="e">
            <v>#DIV/0!</v>
          </cell>
          <cell r="BC347" t="e">
            <v>#DIV/0!</v>
          </cell>
          <cell r="BD347" t="e">
            <v>#DIV/0!</v>
          </cell>
          <cell r="BE347" t="e">
            <v>#DIV/0!</v>
          </cell>
          <cell r="BF347" t="e">
            <v>#DIV/0!</v>
          </cell>
          <cell r="BG347" t="e">
            <v>#DIV/0!</v>
          </cell>
          <cell r="BH347" t="e">
            <v>#DIV/0!</v>
          </cell>
          <cell r="BI347" t="e">
            <v>#DIV/0!</v>
          </cell>
          <cell r="BJ347" t="e">
            <v>#DIV/0!</v>
          </cell>
          <cell r="BK347" t="e">
            <v>#DIV/0!</v>
          </cell>
          <cell r="BL347" t="e">
            <v>#DIV/0!</v>
          </cell>
          <cell r="BM347" t="e">
            <v>#DIV/0!</v>
          </cell>
          <cell r="BN347" t="e">
            <v>#DIV/0!</v>
          </cell>
          <cell r="BO347" t="e">
            <v>#DIV/0!</v>
          </cell>
          <cell r="BP347" t="e">
            <v>#DIV/0!</v>
          </cell>
          <cell r="BR347" t="e">
            <v>#DIV/0!</v>
          </cell>
          <cell r="BS347" t="e">
            <v>#DIV/0!</v>
          </cell>
          <cell r="BT347" t="e">
            <v>#DIV/0!</v>
          </cell>
          <cell r="BU347" t="e">
            <v>#DIV/0!</v>
          </cell>
          <cell r="BV347" t="e">
            <v>#DIV/0!</v>
          </cell>
          <cell r="BW347" t="e">
            <v>#DIV/0!</v>
          </cell>
          <cell r="BX347" t="e">
            <v>#DIV/0!</v>
          </cell>
          <cell r="BY347" t="e">
            <v>#DIV/0!</v>
          </cell>
          <cell r="BZ347" t="e">
            <v>#DIV/0!</v>
          </cell>
          <cell r="CA347" t="e">
            <v>#DIV/0!</v>
          </cell>
          <cell r="CB347" t="e">
            <v>#DIV/0!</v>
          </cell>
          <cell r="CC347" t="e">
            <v>#DIV/0!</v>
          </cell>
          <cell r="CD347" t="e">
            <v>#DIV/0!</v>
          </cell>
          <cell r="CE347" t="e">
            <v>#DIV/0!</v>
          </cell>
          <cell r="CF347" t="e">
            <v>#DIV/0!</v>
          </cell>
          <cell r="CG347" t="e">
            <v>#DIV/0!</v>
          </cell>
          <cell r="CH347" t="e">
            <v>#DIV/0!</v>
          </cell>
          <cell r="CI347" t="e">
            <v>#DIV/0!</v>
          </cell>
          <cell r="CJ347" t="e">
            <v>#DIV/0!</v>
          </cell>
          <cell r="CK347" t="e">
            <v>#DIV/0!</v>
          </cell>
          <cell r="CL347" t="e">
            <v>#DIV/0!</v>
          </cell>
        </row>
        <row r="348">
          <cell r="A348">
            <v>52208</v>
          </cell>
          <cell r="B348" t="str">
            <v>52208 MERS Pension (Defined Benefit)</v>
          </cell>
          <cell r="C348">
            <v>0</v>
          </cell>
          <cell r="D348">
            <v>0</v>
          </cell>
          <cell r="E348" t="e">
            <v>#DIV/0!</v>
          </cell>
          <cell r="F348" t="e">
            <v>#DIV/0!</v>
          </cell>
          <cell r="G348" t="e">
            <v>#DIV/0!</v>
          </cell>
          <cell r="H348" t="e">
            <v>#DIV/0!</v>
          </cell>
          <cell r="I348" t="e">
            <v>#DIV/0!</v>
          </cell>
          <cell r="J348" t="e">
            <v>#DIV/0!</v>
          </cell>
          <cell r="K348" t="e">
            <v>#DIV/0!</v>
          </cell>
          <cell r="L348" t="e">
            <v>#DIV/0!</v>
          </cell>
          <cell r="M348" t="e">
            <v>#DIV/0!</v>
          </cell>
          <cell r="N348" t="e">
            <v>#DIV/0!</v>
          </cell>
          <cell r="O348" t="e">
            <v>#DIV/0!</v>
          </cell>
          <cell r="P348" t="e">
            <v>#DIV/0!</v>
          </cell>
          <cell r="Q348" t="e">
            <v>#DIV/0!</v>
          </cell>
          <cell r="R348" t="e">
            <v>#DIV/0!</v>
          </cell>
          <cell r="S348" t="e">
            <v>#DIV/0!</v>
          </cell>
          <cell r="T348" t="e">
            <v>#DIV/0!</v>
          </cell>
          <cell r="U348" t="e">
            <v>#DIV/0!</v>
          </cell>
          <cell r="V348" t="e">
            <v>#DIV/0!</v>
          </cell>
          <cell r="W348" t="e">
            <v>#DIV/0!</v>
          </cell>
          <cell r="X348" t="e">
            <v>#DIV/0!</v>
          </cell>
          <cell r="Y348" t="e">
            <v>#DIV/0!</v>
          </cell>
          <cell r="Z348" t="e">
            <v>#DIV/0!</v>
          </cell>
          <cell r="AA348" t="e">
            <v>#DIV/0!</v>
          </cell>
          <cell r="AB348" t="e">
            <v>#DIV/0!</v>
          </cell>
          <cell r="AC348" t="e">
            <v>#DIV/0!</v>
          </cell>
          <cell r="AD348" t="e">
            <v>#DIV/0!</v>
          </cell>
          <cell r="AE348" t="e">
            <v>#DIV/0!</v>
          </cell>
          <cell r="AF348" t="e">
            <v>#DIV/0!</v>
          </cell>
          <cell r="AG348" t="e">
            <v>#DIV/0!</v>
          </cell>
          <cell r="AH348" t="e">
            <v>#DIV/0!</v>
          </cell>
          <cell r="AI348" t="e">
            <v>#DIV/0!</v>
          </cell>
          <cell r="AJ348" t="e">
            <v>#DIV/0!</v>
          </cell>
          <cell r="AK348" t="e">
            <v>#DIV/0!</v>
          </cell>
          <cell r="AL348" t="e">
            <v>#DIV/0!</v>
          </cell>
          <cell r="AM348" t="e">
            <v>#DIV/0!</v>
          </cell>
          <cell r="AN348" t="e">
            <v>#DIV/0!</v>
          </cell>
          <cell r="AO348" t="e">
            <v>#DIV/0!</v>
          </cell>
          <cell r="AP348" t="e">
            <v>#DIV/0!</v>
          </cell>
          <cell r="AQ348" t="e">
            <v>#DIV/0!</v>
          </cell>
          <cell r="AR348" t="e">
            <v>#DIV/0!</v>
          </cell>
          <cell r="AS348" t="e">
            <v>#DIV/0!</v>
          </cell>
          <cell r="AT348" t="e">
            <v>#DIV/0!</v>
          </cell>
          <cell r="AU348" t="e">
            <v>#DIV/0!</v>
          </cell>
          <cell r="AV348" t="e">
            <v>#DIV/0!</v>
          </cell>
          <cell r="AW348" t="e">
            <v>#DIV/0!</v>
          </cell>
          <cell r="AX348" t="e">
            <v>#DIV/0!</v>
          </cell>
          <cell r="AY348" t="e">
            <v>#DIV/0!</v>
          </cell>
          <cell r="AZ348" t="e">
            <v>#DIV/0!</v>
          </cell>
          <cell r="BA348" t="e">
            <v>#DIV/0!</v>
          </cell>
          <cell r="BB348" t="e">
            <v>#DIV/0!</v>
          </cell>
          <cell r="BC348" t="e">
            <v>#DIV/0!</v>
          </cell>
          <cell r="BD348" t="e">
            <v>#DIV/0!</v>
          </cell>
          <cell r="BE348" t="e">
            <v>#DIV/0!</v>
          </cell>
          <cell r="BF348" t="e">
            <v>#DIV/0!</v>
          </cell>
          <cell r="BG348" t="e">
            <v>#DIV/0!</v>
          </cell>
          <cell r="BH348" t="e">
            <v>#DIV/0!</v>
          </cell>
          <cell r="BI348" t="e">
            <v>#DIV/0!</v>
          </cell>
          <cell r="BJ348" t="e">
            <v>#DIV/0!</v>
          </cell>
          <cell r="BK348" t="e">
            <v>#DIV/0!</v>
          </cell>
          <cell r="BL348" t="e">
            <v>#DIV/0!</v>
          </cell>
          <cell r="BM348" t="e">
            <v>#DIV/0!</v>
          </cell>
          <cell r="BN348" t="e">
            <v>#DIV/0!</v>
          </cell>
          <cell r="BO348" t="e">
            <v>#DIV/0!</v>
          </cell>
          <cell r="BP348" t="e">
            <v>#DIV/0!</v>
          </cell>
          <cell r="BR348" t="e">
            <v>#DIV/0!</v>
          </cell>
          <cell r="BS348" t="e">
            <v>#DIV/0!</v>
          </cell>
          <cell r="BT348" t="e">
            <v>#DIV/0!</v>
          </cell>
          <cell r="BU348" t="e">
            <v>#DIV/0!</v>
          </cell>
          <cell r="BV348" t="e">
            <v>#DIV/0!</v>
          </cell>
          <cell r="BW348" t="e">
            <v>#DIV/0!</v>
          </cell>
          <cell r="BX348" t="e">
            <v>#DIV/0!</v>
          </cell>
          <cell r="BY348" t="e">
            <v>#DIV/0!</v>
          </cell>
          <cell r="BZ348" t="e">
            <v>#DIV/0!</v>
          </cell>
          <cell r="CA348" t="e">
            <v>#DIV/0!</v>
          </cell>
          <cell r="CB348" t="e">
            <v>#DIV/0!</v>
          </cell>
          <cell r="CC348" t="e">
            <v>#DIV/0!</v>
          </cell>
          <cell r="CD348" t="e">
            <v>#DIV/0!</v>
          </cell>
          <cell r="CE348" t="e">
            <v>#DIV/0!</v>
          </cell>
          <cell r="CF348" t="e">
            <v>#DIV/0!</v>
          </cell>
          <cell r="CG348" t="e">
            <v>#DIV/0!</v>
          </cell>
          <cell r="CH348" t="e">
            <v>#DIV/0!</v>
          </cell>
          <cell r="CI348" t="e">
            <v>#DIV/0!</v>
          </cell>
          <cell r="CJ348" t="e">
            <v>#DIV/0!</v>
          </cell>
          <cell r="CK348" t="e">
            <v>#DIV/0!</v>
          </cell>
          <cell r="CL348" t="e">
            <v>#DIV/0!</v>
          </cell>
        </row>
        <row r="349">
          <cell r="A349">
            <v>52213</v>
          </cell>
          <cell r="B349" t="str">
            <v>52213 Teacher/Administrative Pension - ERSRI (Defined Contribution)</v>
          </cell>
          <cell r="C349">
            <v>0</v>
          </cell>
          <cell r="D349">
            <v>0</v>
          </cell>
          <cell r="E349" t="e">
            <v>#DIV/0!</v>
          </cell>
          <cell r="F349" t="e">
            <v>#DIV/0!</v>
          </cell>
          <cell r="G349" t="e">
            <v>#DIV/0!</v>
          </cell>
          <cell r="H349" t="e">
            <v>#DIV/0!</v>
          </cell>
          <cell r="I349" t="e">
            <v>#DIV/0!</v>
          </cell>
          <cell r="J349" t="e">
            <v>#DIV/0!</v>
          </cell>
          <cell r="K349" t="e">
            <v>#DIV/0!</v>
          </cell>
          <cell r="L349" t="e">
            <v>#DIV/0!</v>
          </cell>
          <cell r="M349" t="e">
            <v>#DIV/0!</v>
          </cell>
          <cell r="N349" t="e">
            <v>#DIV/0!</v>
          </cell>
          <cell r="O349" t="e">
            <v>#DIV/0!</v>
          </cell>
          <cell r="P349" t="e">
            <v>#DIV/0!</v>
          </cell>
          <cell r="Q349" t="e">
            <v>#DIV/0!</v>
          </cell>
          <cell r="R349" t="e">
            <v>#DIV/0!</v>
          </cell>
          <cell r="S349" t="e">
            <v>#DIV/0!</v>
          </cell>
          <cell r="T349" t="e">
            <v>#DIV/0!</v>
          </cell>
          <cell r="U349" t="e">
            <v>#DIV/0!</v>
          </cell>
          <cell r="V349" t="e">
            <v>#DIV/0!</v>
          </cell>
          <cell r="W349" t="e">
            <v>#DIV/0!</v>
          </cell>
          <cell r="X349" t="e">
            <v>#DIV/0!</v>
          </cell>
          <cell r="Y349" t="e">
            <v>#DIV/0!</v>
          </cell>
          <cell r="Z349" t="e">
            <v>#DIV/0!</v>
          </cell>
          <cell r="AA349" t="e">
            <v>#DIV/0!</v>
          </cell>
          <cell r="AB349" t="e">
            <v>#DIV/0!</v>
          </cell>
          <cell r="AC349" t="e">
            <v>#DIV/0!</v>
          </cell>
          <cell r="AD349" t="e">
            <v>#DIV/0!</v>
          </cell>
          <cell r="AE349" t="e">
            <v>#DIV/0!</v>
          </cell>
          <cell r="AF349" t="e">
            <v>#DIV/0!</v>
          </cell>
          <cell r="AG349" t="e">
            <v>#DIV/0!</v>
          </cell>
          <cell r="AH349" t="e">
            <v>#DIV/0!</v>
          </cell>
          <cell r="AI349" t="e">
            <v>#DIV/0!</v>
          </cell>
          <cell r="AJ349" t="e">
            <v>#DIV/0!</v>
          </cell>
          <cell r="AK349" t="e">
            <v>#DIV/0!</v>
          </cell>
          <cell r="AL349" t="e">
            <v>#DIV/0!</v>
          </cell>
          <cell r="AM349" t="e">
            <v>#DIV/0!</v>
          </cell>
          <cell r="AN349" t="e">
            <v>#DIV/0!</v>
          </cell>
          <cell r="AO349" t="e">
            <v>#DIV/0!</v>
          </cell>
          <cell r="AP349" t="e">
            <v>#DIV/0!</v>
          </cell>
          <cell r="AQ349" t="e">
            <v>#DIV/0!</v>
          </cell>
          <cell r="AR349" t="e">
            <v>#DIV/0!</v>
          </cell>
          <cell r="AS349" t="e">
            <v>#DIV/0!</v>
          </cell>
          <cell r="AT349" t="e">
            <v>#DIV/0!</v>
          </cell>
          <cell r="AU349" t="e">
            <v>#DIV/0!</v>
          </cell>
          <cell r="AV349" t="e">
            <v>#DIV/0!</v>
          </cell>
          <cell r="AW349" t="e">
            <v>#DIV/0!</v>
          </cell>
          <cell r="AX349" t="e">
            <v>#DIV/0!</v>
          </cell>
          <cell r="AY349" t="e">
            <v>#DIV/0!</v>
          </cell>
          <cell r="AZ349" t="e">
            <v>#DIV/0!</v>
          </cell>
          <cell r="BA349" t="e">
            <v>#DIV/0!</v>
          </cell>
          <cell r="BB349" t="e">
            <v>#DIV/0!</v>
          </cell>
          <cell r="BC349" t="e">
            <v>#DIV/0!</v>
          </cell>
          <cell r="BD349" t="e">
            <v>#DIV/0!</v>
          </cell>
          <cell r="BE349" t="e">
            <v>#DIV/0!</v>
          </cell>
          <cell r="BF349" t="e">
            <v>#DIV/0!</v>
          </cell>
          <cell r="BG349" t="e">
            <v>#DIV/0!</v>
          </cell>
          <cell r="BH349" t="e">
            <v>#DIV/0!</v>
          </cell>
          <cell r="BI349" t="e">
            <v>#DIV/0!</v>
          </cell>
          <cell r="BJ349" t="e">
            <v>#DIV/0!</v>
          </cell>
          <cell r="BK349" t="e">
            <v>#DIV/0!</v>
          </cell>
          <cell r="BL349" t="e">
            <v>#DIV/0!</v>
          </cell>
          <cell r="BM349" t="e">
            <v>#DIV/0!</v>
          </cell>
          <cell r="BN349" t="e">
            <v>#DIV/0!</v>
          </cell>
          <cell r="BO349" t="e">
            <v>#DIV/0!</v>
          </cell>
          <cell r="BP349" t="e">
            <v>#DIV/0!</v>
          </cell>
          <cell r="BR349" t="e">
            <v>#DIV/0!</v>
          </cell>
          <cell r="BS349" t="e">
            <v>#DIV/0!</v>
          </cell>
          <cell r="BT349" t="e">
            <v>#DIV/0!</v>
          </cell>
          <cell r="BU349" t="e">
            <v>#DIV/0!</v>
          </cell>
          <cell r="BV349" t="e">
            <v>#DIV/0!</v>
          </cell>
          <cell r="BW349" t="e">
            <v>#DIV/0!</v>
          </cell>
          <cell r="BX349" t="e">
            <v>#DIV/0!</v>
          </cell>
          <cell r="BY349" t="e">
            <v>#DIV/0!</v>
          </cell>
          <cell r="BZ349" t="e">
            <v>#DIV/0!</v>
          </cell>
          <cell r="CA349" t="e">
            <v>#DIV/0!</v>
          </cell>
          <cell r="CB349" t="e">
            <v>#DIV/0!</v>
          </cell>
          <cell r="CC349" t="e">
            <v>#DIV/0!</v>
          </cell>
          <cell r="CD349" t="e">
            <v>#DIV/0!</v>
          </cell>
          <cell r="CE349" t="e">
            <v>#DIV/0!</v>
          </cell>
          <cell r="CF349" t="e">
            <v>#DIV/0!</v>
          </cell>
          <cell r="CG349" t="e">
            <v>#DIV/0!</v>
          </cell>
          <cell r="CH349" t="e">
            <v>#DIV/0!</v>
          </cell>
          <cell r="CI349" t="e">
            <v>#DIV/0!</v>
          </cell>
          <cell r="CJ349" t="e">
            <v>#DIV/0!</v>
          </cell>
          <cell r="CK349" t="e">
            <v>#DIV/0!</v>
          </cell>
          <cell r="CL349" t="e">
            <v>#DIV/0!</v>
          </cell>
        </row>
        <row r="350">
          <cell r="A350">
            <v>52214</v>
          </cell>
          <cell r="B350" t="str">
            <v>52214 Private Pension Payment - Defined Contribution</v>
          </cell>
          <cell r="C350">
            <v>0</v>
          </cell>
          <cell r="D350">
            <v>0</v>
          </cell>
          <cell r="E350" t="e">
            <v>#DIV/0!</v>
          </cell>
          <cell r="F350" t="e">
            <v>#DIV/0!</v>
          </cell>
          <cell r="G350" t="e">
            <v>#DIV/0!</v>
          </cell>
          <cell r="H350" t="e">
            <v>#DIV/0!</v>
          </cell>
          <cell r="I350" t="e">
            <v>#DIV/0!</v>
          </cell>
          <cell r="J350" t="e">
            <v>#DIV/0!</v>
          </cell>
          <cell r="K350" t="e">
            <v>#DIV/0!</v>
          </cell>
          <cell r="L350" t="e">
            <v>#DIV/0!</v>
          </cell>
          <cell r="M350" t="e">
            <v>#DIV/0!</v>
          </cell>
          <cell r="N350" t="e">
            <v>#DIV/0!</v>
          </cell>
          <cell r="O350" t="e">
            <v>#DIV/0!</v>
          </cell>
          <cell r="P350" t="e">
            <v>#DIV/0!</v>
          </cell>
          <cell r="Q350" t="e">
            <v>#DIV/0!</v>
          </cell>
          <cell r="R350" t="e">
            <v>#DIV/0!</v>
          </cell>
          <cell r="S350" t="e">
            <v>#DIV/0!</v>
          </cell>
          <cell r="T350" t="e">
            <v>#DIV/0!</v>
          </cell>
          <cell r="U350" t="e">
            <v>#DIV/0!</v>
          </cell>
          <cell r="V350" t="e">
            <v>#DIV/0!</v>
          </cell>
          <cell r="W350" t="e">
            <v>#DIV/0!</v>
          </cell>
          <cell r="X350" t="e">
            <v>#DIV/0!</v>
          </cell>
          <cell r="Y350" t="e">
            <v>#DIV/0!</v>
          </cell>
          <cell r="Z350" t="e">
            <v>#DIV/0!</v>
          </cell>
          <cell r="AA350" t="e">
            <v>#DIV/0!</v>
          </cell>
          <cell r="AB350" t="e">
            <v>#DIV/0!</v>
          </cell>
          <cell r="AC350" t="e">
            <v>#DIV/0!</v>
          </cell>
          <cell r="AD350" t="e">
            <v>#DIV/0!</v>
          </cell>
          <cell r="AE350" t="e">
            <v>#DIV/0!</v>
          </cell>
          <cell r="AF350" t="e">
            <v>#DIV/0!</v>
          </cell>
          <cell r="AG350" t="e">
            <v>#DIV/0!</v>
          </cell>
          <cell r="AH350" t="e">
            <v>#DIV/0!</v>
          </cell>
          <cell r="AI350" t="e">
            <v>#DIV/0!</v>
          </cell>
          <cell r="AJ350" t="e">
            <v>#DIV/0!</v>
          </cell>
          <cell r="AK350" t="e">
            <v>#DIV/0!</v>
          </cell>
          <cell r="AL350" t="e">
            <v>#DIV/0!</v>
          </cell>
          <cell r="AM350" t="e">
            <v>#DIV/0!</v>
          </cell>
          <cell r="AN350" t="e">
            <v>#DIV/0!</v>
          </cell>
          <cell r="AO350" t="e">
            <v>#DIV/0!</v>
          </cell>
          <cell r="AP350" t="e">
            <v>#DIV/0!</v>
          </cell>
          <cell r="AQ350" t="e">
            <v>#DIV/0!</v>
          </cell>
          <cell r="AR350" t="e">
            <v>#DIV/0!</v>
          </cell>
          <cell r="AS350" t="e">
            <v>#DIV/0!</v>
          </cell>
          <cell r="AT350" t="e">
            <v>#DIV/0!</v>
          </cell>
          <cell r="AU350" t="e">
            <v>#DIV/0!</v>
          </cell>
          <cell r="AV350" t="e">
            <v>#DIV/0!</v>
          </cell>
          <cell r="AW350" t="e">
            <v>#DIV/0!</v>
          </cell>
          <cell r="AX350" t="e">
            <v>#DIV/0!</v>
          </cell>
          <cell r="AY350" t="e">
            <v>#DIV/0!</v>
          </cell>
          <cell r="AZ350" t="e">
            <v>#DIV/0!</v>
          </cell>
          <cell r="BA350" t="e">
            <v>#DIV/0!</v>
          </cell>
          <cell r="BB350" t="e">
            <v>#DIV/0!</v>
          </cell>
          <cell r="BC350" t="e">
            <v>#DIV/0!</v>
          </cell>
          <cell r="BD350" t="e">
            <v>#DIV/0!</v>
          </cell>
          <cell r="BE350" t="e">
            <v>#DIV/0!</v>
          </cell>
          <cell r="BF350" t="e">
            <v>#DIV/0!</v>
          </cell>
          <cell r="BG350" t="e">
            <v>#DIV/0!</v>
          </cell>
          <cell r="BH350" t="e">
            <v>#DIV/0!</v>
          </cell>
          <cell r="BI350" t="e">
            <v>#DIV/0!</v>
          </cell>
          <cell r="BJ350" t="e">
            <v>#DIV/0!</v>
          </cell>
          <cell r="BK350" t="e">
            <v>#DIV/0!</v>
          </cell>
          <cell r="BL350" t="e">
            <v>#DIV/0!</v>
          </cell>
          <cell r="BM350" t="e">
            <v>#DIV/0!</v>
          </cell>
          <cell r="BN350" t="e">
            <v>#DIV/0!</v>
          </cell>
          <cell r="BO350" t="e">
            <v>#DIV/0!</v>
          </cell>
          <cell r="BP350" t="e">
            <v>#DIV/0!</v>
          </cell>
          <cell r="BR350" t="e">
            <v>#DIV/0!</v>
          </cell>
          <cell r="BS350" t="e">
            <v>#DIV/0!</v>
          </cell>
          <cell r="BT350" t="e">
            <v>#DIV/0!</v>
          </cell>
          <cell r="BU350" t="e">
            <v>#DIV/0!</v>
          </cell>
          <cell r="BV350" t="e">
            <v>#DIV/0!</v>
          </cell>
          <cell r="BW350" t="e">
            <v>#DIV/0!</v>
          </cell>
          <cell r="BX350" t="e">
            <v>#DIV/0!</v>
          </cell>
          <cell r="BY350" t="e">
            <v>#DIV/0!</v>
          </cell>
          <cell r="BZ350" t="e">
            <v>#DIV/0!</v>
          </cell>
          <cell r="CA350" t="e">
            <v>#DIV/0!</v>
          </cell>
          <cell r="CB350" t="e">
            <v>#DIV/0!</v>
          </cell>
          <cell r="CC350" t="e">
            <v>#DIV/0!</v>
          </cell>
          <cell r="CD350" t="e">
            <v>#DIV/0!</v>
          </cell>
          <cell r="CE350" t="e">
            <v>#DIV/0!</v>
          </cell>
          <cell r="CF350" t="e">
            <v>#DIV/0!</v>
          </cell>
          <cell r="CG350" t="e">
            <v>#DIV/0!</v>
          </cell>
          <cell r="CH350" t="e">
            <v>#DIV/0!</v>
          </cell>
          <cell r="CI350" t="e">
            <v>#DIV/0!</v>
          </cell>
          <cell r="CJ350" t="e">
            <v>#DIV/0!</v>
          </cell>
          <cell r="CK350" t="e">
            <v>#DIV/0!</v>
          </cell>
          <cell r="CL350" t="e">
            <v>#DIV/0!</v>
          </cell>
        </row>
        <row r="351">
          <cell r="A351">
            <v>52218</v>
          </cell>
          <cell r="B351" t="str">
            <v>52218 MERS Pension (Defined Contribution)</v>
          </cell>
          <cell r="C351">
            <v>0</v>
          </cell>
          <cell r="D351">
            <v>0</v>
          </cell>
          <cell r="E351" t="e">
            <v>#DIV/0!</v>
          </cell>
          <cell r="F351" t="e">
            <v>#DIV/0!</v>
          </cell>
          <cell r="G351" t="e">
            <v>#DIV/0!</v>
          </cell>
          <cell r="H351" t="e">
            <v>#DIV/0!</v>
          </cell>
          <cell r="I351" t="e">
            <v>#DIV/0!</v>
          </cell>
          <cell r="J351" t="e">
            <v>#DIV/0!</v>
          </cell>
          <cell r="K351" t="e">
            <v>#DIV/0!</v>
          </cell>
          <cell r="L351" t="e">
            <v>#DIV/0!</v>
          </cell>
          <cell r="M351" t="e">
            <v>#DIV/0!</v>
          </cell>
          <cell r="N351" t="e">
            <v>#DIV/0!</v>
          </cell>
          <cell r="O351" t="e">
            <v>#DIV/0!</v>
          </cell>
          <cell r="P351" t="e">
            <v>#DIV/0!</v>
          </cell>
          <cell r="Q351" t="e">
            <v>#DIV/0!</v>
          </cell>
          <cell r="R351" t="e">
            <v>#DIV/0!</v>
          </cell>
          <cell r="S351" t="e">
            <v>#DIV/0!</v>
          </cell>
          <cell r="T351" t="e">
            <v>#DIV/0!</v>
          </cell>
          <cell r="U351" t="e">
            <v>#DIV/0!</v>
          </cell>
          <cell r="V351" t="e">
            <v>#DIV/0!</v>
          </cell>
          <cell r="W351" t="e">
            <v>#DIV/0!</v>
          </cell>
          <cell r="X351" t="e">
            <v>#DIV/0!</v>
          </cell>
          <cell r="Y351" t="e">
            <v>#DIV/0!</v>
          </cell>
          <cell r="Z351" t="e">
            <v>#DIV/0!</v>
          </cell>
          <cell r="AA351" t="e">
            <v>#DIV/0!</v>
          </cell>
          <cell r="AB351" t="e">
            <v>#DIV/0!</v>
          </cell>
          <cell r="AC351" t="e">
            <v>#DIV/0!</v>
          </cell>
          <cell r="AD351" t="e">
            <v>#DIV/0!</v>
          </cell>
          <cell r="AE351" t="e">
            <v>#DIV/0!</v>
          </cell>
          <cell r="AF351" t="e">
            <v>#DIV/0!</v>
          </cell>
          <cell r="AG351" t="e">
            <v>#DIV/0!</v>
          </cell>
          <cell r="AH351" t="e">
            <v>#DIV/0!</v>
          </cell>
          <cell r="AI351" t="e">
            <v>#DIV/0!</v>
          </cell>
          <cell r="AJ351" t="e">
            <v>#DIV/0!</v>
          </cell>
          <cell r="AK351" t="e">
            <v>#DIV/0!</v>
          </cell>
          <cell r="AL351" t="e">
            <v>#DIV/0!</v>
          </cell>
          <cell r="AM351" t="e">
            <v>#DIV/0!</v>
          </cell>
          <cell r="AN351" t="e">
            <v>#DIV/0!</v>
          </cell>
          <cell r="AO351" t="e">
            <v>#DIV/0!</v>
          </cell>
          <cell r="AP351" t="e">
            <v>#DIV/0!</v>
          </cell>
          <cell r="AQ351" t="e">
            <v>#DIV/0!</v>
          </cell>
          <cell r="AR351" t="e">
            <v>#DIV/0!</v>
          </cell>
          <cell r="AS351" t="e">
            <v>#DIV/0!</v>
          </cell>
          <cell r="AT351" t="e">
            <v>#DIV/0!</v>
          </cell>
          <cell r="AU351" t="e">
            <v>#DIV/0!</v>
          </cell>
          <cell r="AV351" t="e">
            <v>#DIV/0!</v>
          </cell>
          <cell r="AW351" t="e">
            <v>#DIV/0!</v>
          </cell>
          <cell r="AX351" t="e">
            <v>#DIV/0!</v>
          </cell>
          <cell r="AY351" t="e">
            <v>#DIV/0!</v>
          </cell>
          <cell r="AZ351" t="e">
            <v>#DIV/0!</v>
          </cell>
          <cell r="BA351" t="e">
            <v>#DIV/0!</v>
          </cell>
          <cell r="BB351" t="e">
            <v>#DIV/0!</v>
          </cell>
          <cell r="BC351" t="e">
            <v>#DIV/0!</v>
          </cell>
          <cell r="BD351" t="e">
            <v>#DIV/0!</v>
          </cell>
          <cell r="BE351" t="e">
            <v>#DIV/0!</v>
          </cell>
          <cell r="BF351" t="e">
            <v>#DIV/0!</v>
          </cell>
          <cell r="BG351" t="e">
            <v>#DIV/0!</v>
          </cell>
          <cell r="BH351" t="e">
            <v>#DIV/0!</v>
          </cell>
          <cell r="BI351" t="e">
            <v>#DIV/0!</v>
          </cell>
          <cell r="BJ351" t="e">
            <v>#DIV/0!</v>
          </cell>
          <cell r="BK351" t="e">
            <v>#DIV/0!</v>
          </cell>
          <cell r="BL351" t="e">
            <v>#DIV/0!</v>
          </cell>
          <cell r="BM351" t="e">
            <v>#DIV/0!</v>
          </cell>
          <cell r="BN351" t="e">
            <v>#DIV/0!</v>
          </cell>
          <cell r="BO351" t="e">
            <v>#DIV/0!</v>
          </cell>
          <cell r="BP351" t="e">
            <v>#DIV/0!</v>
          </cell>
          <cell r="BR351" t="e">
            <v>#DIV/0!</v>
          </cell>
          <cell r="BS351" t="e">
            <v>#DIV/0!</v>
          </cell>
          <cell r="BT351" t="e">
            <v>#DIV/0!</v>
          </cell>
          <cell r="BU351" t="e">
            <v>#DIV/0!</v>
          </cell>
          <cell r="BV351" t="e">
            <v>#DIV/0!</v>
          </cell>
          <cell r="BW351" t="e">
            <v>#DIV/0!</v>
          </cell>
          <cell r="BX351" t="e">
            <v>#DIV/0!</v>
          </cell>
          <cell r="BY351" t="e">
            <v>#DIV/0!</v>
          </cell>
          <cell r="BZ351" t="e">
            <v>#DIV/0!</v>
          </cell>
          <cell r="CA351" t="e">
            <v>#DIV/0!</v>
          </cell>
          <cell r="CB351" t="e">
            <v>#DIV/0!</v>
          </cell>
          <cell r="CC351" t="e">
            <v>#DIV/0!</v>
          </cell>
          <cell r="CD351" t="e">
            <v>#DIV/0!</v>
          </cell>
          <cell r="CE351" t="e">
            <v>#DIV/0!</v>
          </cell>
          <cell r="CF351" t="e">
            <v>#DIV/0!</v>
          </cell>
          <cell r="CG351" t="e">
            <v>#DIV/0!</v>
          </cell>
          <cell r="CH351" t="e">
            <v>#DIV/0!</v>
          </cell>
          <cell r="CI351" t="e">
            <v>#DIV/0!</v>
          </cell>
          <cell r="CJ351" t="e">
            <v>#DIV/0!</v>
          </cell>
          <cell r="CK351" t="e">
            <v>#DIV/0!</v>
          </cell>
          <cell r="CL351" t="e">
            <v>#DIV/0!</v>
          </cell>
        </row>
        <row r="352">
          <cell r="A352">
            <v>52301</v>
          </cell>
          <cell r="B352" t="str">
            <v>52301 FICA</v>
          </cell>
          <cell r="C352">
            <v>0</v>
          </cell>
          <cell r="D352">
            <v>0</v>
          </cell>
          <cell r="E352" t="e">
            <v>#DIV/0!</v>
          </cell>
          <cell r="F352" t="e">
            <v>#DIV/0!</v>
          </cell>
          <cell r="G352" t="e">
            <v>#DIV/0!</v>
          </cell>
          <cell r="H352" t="e">
            <v>#DIV/0!</v>
          </cell>
          <cell r="I352" t="e">
            <v>#DIV/0!</v>
          </cell>
          <cell r="J352" t="e">
            <v>#DIV/0!</v>
          </cell>
          <cell r="K352" t="e">
            <v>#DIV/0!</v>
          </cell>
          <cell r="L352" t="e">
            <v>#DIV/0!</v>
          </cell>
          <cell r="M352" t="e">
            <v>#DIV/0!</v>
          </cell>
          <cell r="N352" t="e">
            <v>#DIV/0!</v>
          </cell>
          <cell r="O352" t="e">
            <v>#DIV/0!</v>
          </cell>
          <cell r="P352" t="e">
            <v>#DIV/0!</v>
          </cell>
          <cell r="Q352" t="e">
            <v>#DIV/0!</v>
          </cell>
          <cell r="R352" t="e">
            <v>#DIV/0!</v>
          </cell>
          <cell r="S352" t="e">
            <v>#DIV/0!</v>
          </cell>
          <cell r="T352" t="e">
            <v>#DIV/0!</v>
          </cell>
          <cell r="U352" t="e">
            <v>#DIV/0!</v>
          </cell>
          <cell r="V352" t="e">
            <v>#DIV/0!</v>
          </cell>
          <cell r="W352" t="e">
            <v>#DIV/0!</v>
          </cell>
          <cell r="X352" t="e">
            <v>#DIV/0!</v>
          </cell>
          <cell r="Y352" t="e">
            <v>#DIV/0!</v>
          </cell>
          <cell r="Z352" t="e">
            <v>#DIV/0!</v>
          </cell>
          <cell r="AA352" t="e">
            <v>#DIV/0!</v>
          </cell>
          <cell r="AB352" t="e">
            <v>#DIV/0!</v>
          </cell>
          <cell r="AC352" t="e">
            <v>#DIV/0!</v>
          </cell>
          <cell r="AD352" t="e">
            <v>#DIV/0!</v>
          </cell>
          <cell r="AE352" t="e">
            <v>#DIV/0!</v>
          </cell>
          <cell r="AF352" t="e">
            <v>#DIV/0!</v>
          </cell>
          <cell r="AG352" t="e">
            <v>#DIV/0!</v>
          </cell>
          <cell r="AH352" t="e">
            <v>#DIV/0!</v>
          </cell>
          <cell r="AI352" t="e">
            <v>#DIV/0!</v>
          </cell>
          <cell r="AJ352" t="e">
            <v>#DIV/0!</v>
          </cell>
          <cell r="AK352" t="e">
            <v>#DIV/0!</v>
          </cell>
          <cell r="AL352" t="e">
            <v>#DIV/0!</v>
          </cell>
          <cell r="AM352" t="e">
            <v>#DIV/0!</v>
          </cell>
          <cell r="AN352" t="e">
            <v>#DIV/0!</v>
          </cell>
          <cell r="AO352" t="e">
            <v>#DIV/0!</v>
          </cell>
          <cell r="AP352" t="e">
            <v>#DIV/0!</v>
          </cell>
          <cell r="AQ352" t="e">
            <v>#DIV/0!</v>
          </cell>
          <cell r="AR352" t="e">
            <v>#DIV/0!</v>
          </cell>
          <cell r="AS352" t="e">
            <v>#DIV/0!</v>
          </cell>
          <cell r="AT352" t="e">
            <v>#DIV/0!</v>
          </cell>
          <cell r="AU352" t="e">
            <v>#DIV/0!</v>
          </cell>
          <cell r="AV352" t="e">
            <v>#DIV/0!</v>
          </cell>
          <cell r="AW352" t="e">
            <v>#DIV/0!</v>
          </cell>
          <cell r="AX352" t="e">
            <v>#DIV/0!</v>
          </cell>
          <cell r="AY352" t="e">
            <v>#DIV/0!</v>
          </cell>
          <cell r="AZ352" t="e">
            <v>#DIV/0!</v>
          </cell>
          <cell r="BA352" t="e">
            <v>#DIV/0!</v>
          </cell>
          <cell r="BB352" t="e">
            <v>#DIV/0!</v>
          </cell>
          <cell r="BC352" t="e">
            <v>#DIV/0!</v>
          </cell>
          <cell r="BD352" t="e">
            <v>#DIV/0!</v>
          </cell>
          <cell r="BE352" t="e">
            <v>#DIV/0!</v>
          </cell>
          <cell r="BF352" t="e">
            <v>#DIV/0!</v>
          </cell>
          <cell r="BG352" t="e">
            <v>#DIV/0!</v>
          </cell>
          <cell r="BH352" t="e">
            <v>#DIV/0!</v>
          </cell>
          <cell r="BI352" t="e">
            <v>#DIV/0!</v>
          </cell>
          <cell r="BJ352" t="e">
            <v>#DIV/0!</v>
          </cell>
          <cell r="BK352" t="e">
            <v>#DIV/0!</v>
          </cell>
          <cell r="BL352" t="e">
            <v>#DIV/0!</v>
          </cell>
          <cell r="BM352" t="e">
            <v>#DIV/0!</v>
          </cell>
          <cell r="BN352" t="e">
            <v>#DIV/0!</v>
          </cell>
          <cell r="BO352" t="e">
            <v>#DIV/0!</v>
          </cell>
          <cell r="BP352" t="e">
            <v>#DIV/0!</v>
          </cell>
          <cell r="BR352" t="e">
            <v>#DIV/0!</v>
          </cell>
          <cell r="BS352" t="e">
            <v>#DIV/0!</v>
          </cell>
          <cell r="BT352" t="e">
            <v>#DIV/0!</v>
          </cell>
          <cell r="BU352" t="e">
            <v>#DIV/0!</v>
          </cell>
          <cell r="BV352" t="e">
            <v>#DIV/0!</v>
          </cell>
          <cell r="BW352" t="e">
            <v>#DIV/0!</v>
          </cell>
          <cell r="BX352" t="e">
            <v>#DIV/0!</v>
          </cell>
          <cell r="BY352" t="e">
            <v>#DIV/0!</v>
          </cell>
          <cell r="BZ352" t="e">
            <v>#DIV/0!</v>
          </cell>
          <cell r="CA352" t="e">
            <v>#DIV/0!</v>
          </cell>
          <cell r="CB352" t="e">
            <v>#DIV/0!</v>
          </cell>
          <cell r="CC352" t="e">
            <v>#DIV/0!</v>
          </cell>
          <cell r="CD352" t="e">
            <v>#DIV/0!</v>
          </cell>
          <cell r="CE352" t="e">
            <v>#DIV/0!</v>
          </cell>
          <cell r="CF352" t="e">
            <v>#DIV/0!</v>
          </cell>
          <cell r="CG352" t="e">
            <v>#DIV/0!</v>
          </cell>
          <cell r="CH352" t="e">
            <v>#DIV/0!</v>
          </cell>
          <cell r="CI352" t="e">
            <v>#DIV/0!</v>
          </cell>
          <cell r="CJ352" t="e">
            <v>#DIV/0!</v>
          </cell>
          <cell r="CK352" t="e">
            <v>#DIV/0!</v>
          </cell>
          <cell r="CL352" t="e">
            <v>#DIV/0!</v>
          </cell>
        </row>
        <row r="353">
          <cell r="A353">
            <v>52302</v>
          </cell>
          <cell r="B353" t="str">
            <v>52302 Medicare</v>
          </cell>
          <cell r="C353">
            <v>0</v>
          </cell>
          <cell r="D353">
            <v>0</v>
          </cell>
          <cell r="E353" t="e">
            <v>#DIV/0!</v>
          </cell>
          <cell r="F353" t="e">
            <v>#DIV/0!</v>
          </cell>
          <cell r="G353" t="e">
            <v>#DIV/0!</v>
          </cell>
          <cell r="H353" t="e">
            <v>#DIV/0!</v>
          </cell>
          <cell r="I353" t="e">
            <v>#DIV/0!</v>
          </cell>
          <cell r="J353" t="e">
            <v>#DIV/0!</v>
          </cell>
          <cell r="K353" t="e">
            <v>#DIV/0!</v>
          </cell>
          <cell r="L353" t="e">
            <v>#DIV/0!</v>
          </cell>
          <cell r="M353" t="e">
            <v>#DIV/0!</v>
          </cell>
          <cell r="N353" t="e">
            <v>#DIV/0!</v>
          </cell>
          <cell r="O353" t="e">
            <v>#DIV/0!</v>
          </cell>
          <cell r="P353" t="e">
            <v>#DIV/0!</v>
          </cell>
          <cell r="Q353" t="e">
            <v>#DIV/0!</v>
          </cell>
          <cell r="R353" t="e">
            <v>#DIV/0!</v>
          </cell>
          <cell r="S353" t="e">
            <v>#DIV/0!</v>
          </cell>
          <cell r="T353" t="e">
            <v>#DIV/0!</v>
          </cell>
          <cell r="U353" t="e">
            <v>#DIV/0!</v>
          </cell>
          <cell r="V353" t="e">
            <v>#DIV/0!</v>
          </cell>
          <cell r="W353" t="e">
            <v>#DIV/0!</v>
          </cell>
          <cell r="X353" t="e">
            <v>#DIV/0!</v>
          </cell>
          <cell r="Y353" t="e">
            <v>#DIV/0!</v>
          </cell>
          <cell r="Z353" t="e">
            <v>#DIV/0!</v>
          </cell>
          <cell r="AA353" t="e">
            <v>#DIV/0!</v>
          </cell>
          <cell r="AB353" t="e">
            <v>#DIV/0!</v>
          </cell>
          <cell r="AC353" t="e">
            <v>#DIV/0!</v>
          </cell>
          <cell r="AD353" t="e">
            <v>#DIV/0!</v>
          </cell>
          <cell r="AE353" t="e">
            <v>#DIV/0!</v>
          </cell>
          <cell r="AF353" t="e">
            <v>#DIV/0!</v>
          </cell>
          <cell r="AG353" t="e">
            <v>#DIV/0!</v>
          </cell>
          <cell r="AH353" t="e">
            <v>#DIV/0!</v>
          </cell>
          <cell r="AI353" t="e">
            <v>#DIV/0!</v>
          </cell>
          <cell r="AJ353" t="e">
            <v>#DIV/0!</v>
          </cell>
          <cell r="AK353" t="e">
            <v>#DIV/0!</v>
          </cell>
          <cell r="AL353" t="e">
            <v>#DIV/0!</v>
          </cell>
          <cell r="AM353" t="e">
            <v>#DIV/0!</v>
          </cell>
          <cell r="AN353" t="e">
            <v>#DIV/0!</v>
          </cell>
          <cell r="AO353" t="e">
            <v>#DIV/0!</v>
          </cell>
          <cell r="AP353" t="e">
            <v>#DIV/0!</v>
          </cell>
          <cell r="AQ353" t="e">
            <v>#DIV/0!</v>
          </cell>
          <cell r="AR353" t="e">
            <v>#DIV/0!</v>
          </cell>
          <cell r="AS353" t="e">
            <v>#DIV/0!</v>
          </cell>
          <cell r="AT353" t="e">
            <v>#DIV/0!</v>
          </cell>
          <cell r="AU353" t="e">
            <v>#DIV/0!</v>
          </cell>
          <cell r="AV353" t="e">
            <v>#DIV/0!</v>
          </cell>
          <cell r="AW353" t="e">
            <v>#DIV/0!</v>
          </cell>
          <cell r="AX353" t="e">
            <v>#DIV/0!</v>
          </cell>
          <cell r="AY353" t="e">
            <v>#DIV/0!</v>
          </cell>
          <cell r="AZ353" t="e">
            <v>#DIV/0!</v>
          </cell>
          <cell r="BA353" t="e">
            <v>#DIV/0!</v>
          </cell>
          <cell r="BB353" t="e">
            <v>#DIV/0!</v>
          </cell>
          <cell r="BC353" t="e">
            <v>#DIV/0!</v>
          </cell>
          <cell r="BD353" t="e">
            <v>#DIV/0!</v>
          </cell>
          <cell r="BE353" t="e">
            <v>#DIV/0!</v>
          </cell>
          <cell r="BF353" t="e">
            <v>#DIV/0!</v>
          </cell>
          <cell r="BG353" t="e">
            <v>#DIV/0!</v>
          </cell>
          <cell r="BH353" t="e">
            <v>#DIV/0!</v>
          </cell>
          <cell r="BI353" t="e">
            <v>#DIV/0!</v>
          </cell>
          <cell r="BJ353" t="e">
            <v>#DIV/0!</v>
          </cell>
          <cell r="BK353" t="e">
            <v>#DIV/0!</v>
          </cell>
          <cell r="BL353" t="e">
            <v>#DIV/0!</v>
          </cell>
          <cell r="BM353" t="e">
            <v>#DIV/0!</v>
          </cell>
          <cell r="BN353" t="e">
            <v>#DIV/0!</v>
          </cell>
          <cell r="BO353" t="e">
            <v>#DIV/0!</v>
          </cell>
          <cell r="BP353" t="e">
            <v>#DIV/0!</v>
          </cell>
          <cell r="BR353" t="e">
            <v>#DIV/0!</v>
          </cell>
          <cell r="BS353" t="e">
            <v>#DIV/0!</v>
          </cell>
          <cell r="BT353" t="e">
            <v>#DIV/0!</v>
          </cell>
          <cell r="BU353" t="e">
            <v>#DIV/0!</v>
          </cell>
          <cell r="BV353" t="e">
            <v>#DIV/0!</v>
          </cell>
          <cell r="BW353" t="e">
            <v>#DIV/0!</v>
          </cell>
          <cell r="BX353" t="e">
            <v>#DIV/0!</v>
          </cell>
          <cell r="BY353" t="e">
            <v>#DIV/0!</v>
          </cell>
          <cell r="BZ353" t="e">
            <v>#DIV/0!</v>
          </cell>
          <cell r="CA353" t="e">
            <v>#DIV/0!</v>
          </cell>
          <cell r="CB353" t="e">
            <v>#DIV/0!</v>
          </cell>
          <cell r="CC353" t="e">
            <v>#DIV/0!</v>
          </cell>
          <cell r="CD353" t="e">
            <v>#DIV/0!</v>
          </cell>
          <cell r="CE353" t="e">
            <v>#DIV/0!</v>
          </cell>
          <cell r="CF353" t="e">
            <v>#DIV/0!</v>
          </cell>
          <cell r="CG353" t="e">
            <v>#DIV/0!</v>
          </cell>
          <cell r="CH353" t="e">
            <v>#DIV/0!</v>
          </cell>
          <cell r="CI353" t="e">
            <v>#DIV/0!</v>
          </cell>
          <cell r="CJ353" t="e">
            <v>#DIV/0!</v>
          </cell>
          <cell r="CK353" t="e">
            <v>#DIV/0!</v>
          </cell>
          <cell r="CL353" t="e">
            <v>#DIV/0!</v>
          </cell>
        </row>
        <row r="354">
          <cell r="A354">
            <v>52401</v>
          </cell>
          <cell r="B354" t="str">
            <v>52401 403b Contributions</v>
          </cell>
          <cell r="C354">
            <v>0</v>
          </cell>
          <cell r="D354">
            <v>0</v>
          </cell>
          <cell r="E354" t="e">
            <v>#DIV/0!</v>
          </cell>
          <cell r="F354" t="e">
            <v>#DIV/0!</v>
          </cell>
          <cell r="G354" t="e">
            <v>#DIV/0!</v>
          </cell>
          <cell r="H354" t="e">
            <v>#DIV/0!</v>
          </cell>
          <cell r="I354" t="e">
            <v>#DIV/0!</v>
          </cell>
          <cell r="J354" t="e">
            <v>#DIV/0!</v>
          </cell>
          <cell r="K354" t="e">
            <v>#DIV/0!</v>
          </cell>
          <cell r="L354" t="e">
            <v>#DIV/0!</v>
          </cell>
          <cell r="M354" t="e">
            <v>#DIV/0!</v>
          </cell>
          <cell r="N354" t="e">
            <v>#DIV/0!</v>
          </cell>
          <cell r="O354" t="e">
            <v>#DIV/0!</v>
          </cell>
          <cell r="P354" t="e">
            <v>#DIV/0!</v>
          </cell>
          <cell r="Q354" t="e">
            <v>#DIV/0!</v>
          </cell>
          <cell r="R354" t="e">
            <v>#DIV/0!</v>
          </cell>
          <cell r="S354" t="e">
            <v>#DIV/0!</v>
          </cell>
          <cell r="T354" t="e">
            <v>#DIV/0!</v>
          </cell>
          <cell r="U354" t="e">
            <v>#DIV/0!</v>
          </cell>
          <cell r="V354" t="e">
            <v>#DIV/0!</v>
          </cell>
          <cell r="W354" t="e">
            <v>#DIV/0!</v>
          </cell>
          <cell r="X354" t="e">
            <v>#DIV/0!</v>
          </cell>
          <cell r="Y354" t="e">
            <v>#DIV/0!</v>
          </cell>
          <cell r="Z354" t="e">
            <v>#DIV/0!</v>
          </cell>
          <cell r="AA354" t="e">
            <v>#DIV/0!</v>
          </cell>
          <cell r="AB354" t="e">
            <v>#DIV/0!</v>
          </cell>
          <cell r="AC354" t="e">
            <v>#DIV/0!</v>
          </cell>
          <cell r="AD354" t="e">
            <v>#DIV/0!</v>
          </cell>
          <cell r="AE354" t="e">
            <v>#DIV/0!</v>
          </cell>
          <cell r="AF354" t="e">
            <v>#DIV/0!</v>
          </cell>
          <cell r="AG354" t="e">
            <v>#DIV/0!</v>
          </cell>
          <cell r="AH354" t="e">
            <v>#DIV/0!</v>
          </cell>
          <cell r="AI354" t="e">
            <v>#DIV/0!</v>
          </cell>
          <cell r="AJ354" t="e">
            <v>#DIV/0!</v>
          </cell>
          <cell r="AK354" t="e">
            <v>#DIV/0!</v>
          </cell>
          <cell r="AL354" t="e">
            <v>#DIV/0!</v>
          </cell>
          <cell r="AM354" t="e">
            <v>#DIV/0!</v>
          </cell>
          <cell r="AN354" t="e">
            <v>#DIV/0!</v>
          </cell>
          <cell r="AO354" t="e">
            <v>#DIV/0!</v>
          </cell>
          <cell r="AP354" t="e">
            <v>#DIV/0!</v>
          </cell>
          <cell r="AQ354" t="e">
            <v>#DIV/0!</v>
          </cell>
          <cell r="AR354" t="e">
            <v>#DIV/0!</v>
          </cell>
          <cell r="AS354" t="e">
            <v>#DIV/0!</v>
          </cell>
          <cell r="AT354" t="e">
            <v>#DIV/0!</v>
          </cell>
          <cell r="AU354" t="e">
            <v>#DIV/0!</v>
          </cell>
          <cell r="AV354" t="e">
            <v>#DIV/0!</v>
          </cell>
          <cell r="AW354" t="e">
            <v>#DIV/0!</v>
          </cell>
          <cell r="AX354" t="e">
            <v>#DIV/0!</v>
          </cell>
          <cell r="AY354" t="e">
            <v>#DIV/0!</v>
          </cell>
          <cell r="AZ354" t="e">
            <v>#DIV/0!</v>
          </cell>
          <cell r="BA354" t="e">
            <v>#DIV/0!</v>
          </cell>
          <cell r="BB354" t="e">
            <v>#DIV/0!</v>
          </cell>
          <cell r="BC354" t="e">
            <v>#DIV/0!</v>
          </cell>
          <cell r="BD354" t="e">
            <v>#DIV/0!</v>
          </cell>
          <cell r="BE354" t="e">
            <v>#DIV/0!</v>
          </cell>
          <cell r="BF354" t="e">
            <v>#DIV/0!</v>
          </cell>
          <cell r="BG354" t="e">
            <v>#DIV/0!</v>
          </cell>
          <cell r="BH354" t="e">
            <v>#DIV/0!</v>
          </cell>
          <cell r="BI354" t="e">
            <v>#DIV/0!</v>
          </cell>
          <cell r="BJ354" t="e">
            <v>#DIV/0!</v>
          </cell>
          <cell r="BK354" t="e">
            <v>#DIV/0!</v>
          </cell>
          <cell r="BL354" t="e">
            <v>#DIV/0!</v>
          </cell>
          <cell r="BM354" t="e">
            <v>#DIV/0!</v>
          </cell>
          <cell r="BN354" t="e">
            <v>#DIV/0!</v>
          </cell>
          <cell r="BO354" t="e">
            <v>#DIV/0!</v>
          </cell>
          <cell r="BP354" t="e">
            <v>#DIV/0!</v>
          </cell>
          <cell r="BR354" t="e">
            <v>#DIV/0!</v>
          </cell>
          <cell r="BS354" t="e">
            <v>#DIV/0!</v>
          </cell>
          <cell r="BT354" t="e">
            <v>#DIV/0!</v>
          </cell>
          <cell r="BU354" t="e">
            <v>#DIV/0!</v>
          </cell>
          <cell r="BV354" t="e">
            <v>#DIV/0!</v>
          </cell>
          <cell r="BW354" t="e">
            <v>#DIV/0!</v>
          </cell>
          <cell r="BX354" t="e">
            <v>#DIV/0!</v>
          </cell>
          <cell r="BY354" t="e">
            <v>#DIV/0!</v>
          </cell>
          <cell r="BZ354" t="e">
            <v>#DIV/0!</v>
          </cell>
          <cell r="CA354" t="e">
            <v>#DIV/0!</v>
          </cell>
          <cell r="CB354" t="e">
            <v>#DIV/0!</v>
          </cell>
          <cell r="CC354" t="e">
            <v>#DIV/0!</v>
          </cell>
          <cell r="CD354" t="e">
            <v>#DIV/0!</v>
          </cell>
          <cell r="CE354" t="e">
            <v>#DIV/0!</v>
          </cell>
          <cell r="CF354" t="e">
            <v>#DIV/0!</v>
          </cell>
          <cell r="CG354" t="e">
            <v>#DIV/0!</v>
          </cell>
          <cell r="CH354" t="e">
            <v>#DIV/0!</v>
          </cell>
          <cell r="CI354" t="e">
            <v>#DIV/0!</v>
          </cell>
          <cell r="CJ354" t="e">
            <v>#DIV/0!</v>
          </cell>
          <cell r="CK354" t="e">
            <v>#DIV/0!</v>
          </cell>
          <cell r="CL354" t="e">
            <v>#DIV/0!</v>
          </cell>
        </row>
        <row r="355">
          <cell r="A355">
            <v>52402</v>
          </cell>
          <cell r="B355" t="str">
            <v>52402 401k Contributions</v>
          </cell>
          <cell r="C355">
            <v>0</v>
          </cell>
          <cell r="D355">
            <v>0</v>
          </cell>
          <cell r="E355" t="e">
            <v>#DIV/0!</v>
          </cell>
          <cell r="F355" t="e">
            <v>#DIV/0!</v>
          </cell>
          <cell r="G355" t="e">
            <v>#DIV/0!</v>
          </cell>
          <cell r="H355" t="e">
            <v>#DIV/0!</v>
          </cell>
          <cell r="I355" t="e">
            <v>#DIV/0!</v>
          </cell>
          <cell r="J355" t="e">
            <v>#DIV/0!</v>
          </cell>
          <cell r="K355" t="e">
            <v>#DIV/0!</v>
          </cell>
          <cell r="L355" t="e">
            <v>#DIV/0!</v>
          </cell>
          <cell r="M355" t="e">
            <v>#DIV/0!</v>
          </cell>
          <cell r="N355" t="e">
            <v>#DIV/0!</v>
          </cell>
          <cell r="O355" t="e">
            <v>#DIV/0!</v>
          </cell>
          <cell r="P355" t="e">
            <v>#DIV/0!</v>
          </cell>
          <cell r="Q355" t="e">
            <v>#DIV/0!</v>
          </cell>
          <cell r="R355" t="e">
            <v>#DIV/0!</v>
          </cell>
          <cell r="S355" t="e">
            <v>#DIV/0!</v>
          </cell>
          <cell r="T355" t="e">
            <v>#DIV/0!</v>
          </cell>
          <cell r="U355" t="e">
            <v>#DIV/0!</v>
          </cell>
          <cell r="V355" t="e">
            <v>#DIV/0!</v>
          </cell>
          <cell r="W355" t="e">
            <v>#DIV/0!</v>
          </cell>
          <cell r="X355" t="e">
            <v>#DIV/0!</v>
          </cell>
          <cell r="Y355" t="e">
            <v>#DIV/0!</v>
          </cell>
          <cell r="Z355" t="e">
            <v>#DIV/0!</v>
          </cell>
          <cell r="AA355" t="e">
            <v>#DIV/0!</v>
          </cell>
          <cell r="AB355" t="e">
            <v>#DIV/0!</v>
          </cell>
          <cell r="AC355" t="e">
            <v>#DIV/0!</v>
          </cell>
          <cell r="AD355" t="e">
            <v>#DIV/0!</v>
          </cell>
          <cell r="AE355" t="e">
            <v>#DIV/0!</v>
          </cell>
          <cell r="AF355" t="e">
            <v>#DIV/0!</v>
          </cell>
          <cell r="AG355" t="e">
            <v>#DIV/0!</v>
          </cell>
          <cell r="AH355" t="e">
            <v>#DIV/0!</v>
          </cell>
          <cell r="AI355" t="e">
            <v>#DIV/0!</v>
          </cell>
          <cell r="AJ355" t="e">
            <v>#DIV/0!</v>
          </cell>
          <cell r="AK355" t="e">
            <v>#DIV/0!</v>
          </cell>
          <cell r="AL355" t="e">
            <v>#DIV/0!</v>
          </cell>
          <cell r="AM355" t="e">
            <v>#DIV/0!</v>
          </cell>
          <cell r="AN355" t="e">
            <v>#DIV/0!</v>
          </cell>
          <cell r="AO355" t="e">
            <v>#DIV/0!</v>
          </cell>
          <cell r="AP355" t="e">
            <v>#DIV/0!</v>
          </cell>
          <cell r="AQ355" t="e">
            <v>#DIV/0!</v>
          </cell>
          <cell r="AR355" t="e">
            <v>#DIV/0!</v>
          </cell>
          <cell r="AS355" t="e">
            <v>#DIV/0!</v>
          </cell>
          <cell r="AT355" t="e">
            <v>#DIV/0!</v>
          </cell>
          <cell r="AU355" t="e">
            <v>#DIV/0!</v>
          </cell>
          <cell r="AV355" t="e">
            <v>#DIV/0!</v>
          </cell>
          <cell r="AW355" t="e">
            <v>#DIV/0!</v>
          </cell>
          <cell r="AX355" t="e">
            <v>#DIV/0!</v>
          </cell>
          <cell r="AY355" t="e">
            <v>#DIV/0!</v>
          </cell>
          <cell r="AZ355" t="e">
            <v>#DIV/0!</v>
          </cell>
          <cell r="BA355" t="e">
            <v>#DIV/0!</v>
          </cell>
          <cell r="BB355" t="e">
            <v>#DIV/0!</v>
          </cell>
          <cell r="BC355" t="e">
            <v>#DIV/0!</v>
          </cell>
          <cell r="BD355" t="e">
            <v>#DIV/0!</v>
          </cell>
          <cell r="BE355" t="e">
            <v>#DIV/0!</v>
          </cell>
          <cell r="BF355" t="e">
            <v>#DIV/0!</v>
          </cell>
          <cell r="BG355" t="e">
            <v>#DIV/0!</v>
          </cell>
          <cell r="BH355" t="e">
            <v>#DIV/0!</v>
          </cell>
          <cell r="BI355" t="e">
            <v>#DIV/0!</v>
          </cell>
          <cell r="BJ355" t="e">
            <v>#DIV/0!</v>
          </cell>
          <cell r="BK355" t="e">
            <v>#DIV/0!</v>
          </cell>
          <cell r="BL355" t="e">
            <v>#DIV/0!</v>
          </cell>
          <cell r="BM355" t="e">
            <v>#DIV/0!</v>
          </cell>
          <cell r="BN355" t="e">
            <v>#DIV/0!</v>
          </cell>
          <cell r="BO355" t="e">
            <v>#DIV/0!</v>
          </cell>
          <cell r="BP355" t="e">
            <v>#DIV/0!</v>
          </cell>
          <cell r="BR355" t="e">
            <v>#DIV/0!</v>
          </cell>
          <cell r="BS355" t="e">
            <v>#DIV/0!</v>
          </cell>
          <cell r="BT355" t="e">
            <v>#DIV/0!</v>
          </cell>
          <cell r="BU355" t="e">
            <v>#DIV/0!</v>
          </cell>
          <cell r="BV355" t="e">
            <v>#DIV/0!</v>
          </cell>
          <cell r="BW355" t="e">
            <v>#DIV/0!</v>
          </cell>
          <cell r="BX355" t="e">
            <v>#DIV/0!</v>
          </cell>
          <cell r="BY355" t="e">
            <v>#DIV/0!</v>
          </cell>
          <cell r="BZ355" t="e">
            <v>#DIV/0!</v>
          </cell>
          <cell r="CA355" t="e">
            <v>#DIV/0!</v>
          </cell>
          <cell r="CB355" t="e">
            <v>#DIV/0!</v>
          </cell>
          <cell r="CC355" t="e">
            <v>#DIV/0!</v>
          </cell>
          <cell r="CD355" t="e">
            <v>#DIV/0!</v>
          </cell>
          <cell r="CE355" t="e">
            <v>#DIV/0!</v>
          </cell>
          <cell r="CF355" t="e">
            <v>#DIV/0!</v>
          </cell>
          <cell r="CG355" t="e">
            <v>#DIV/0!</v>
          </cell>
          <cell r="CH355" t="e">
            <v>#DIV/0!</v>
          </cell>
          <cell r="CI355" t="e">
            <v>#DIV/0!</v>
          </cell>
          <cell r="CJ355" t="e">
            <v>#DIV/0!</v>
          </cell>
          <cell r="CK355" t="e">
            <v>#DIV/0!</v>
          </cell>
          <cell r="CL355" t="e">
            <v>#DIV/0!</v>
          </cell>
        </row>
        <row r="356">
          <cell r="A356">
            <v>52501</v>
          </cell>
          <cell r="B356" t="str">
            <v>52501 Unemployment Insurance</v>
          </cell>
          <cell r="C356">
            <v>0</v>
          </cell>
          <cell r="D356">
            <v>0</v>
          </cell>
          <cell r="E356" t="e">
            <v>#DIV/0!</v>
          </cell>
          <cell r="F356" t="e">
            <v>#DIV/0!</v>
          </cell>
          <cell r="G356" t="e">
            <v>#DIV/0!</v>
          </cell>
          <cell r="H356" t="e">
            <v>#DIV/0!</v>
          </cell>
          <cell r="I356" t="e">
            <v>#DIV/0!</v>
          </cell>
          <cell r="J356" t="e">
            <v>#DIV/0!</v>
          </cell>
          <cell r="K356" t="e">
            <v>#DIV/0!</v>
          </cell>
          <cell r="L356" t="e">
            <v>#DIV/0!</v>
          </cell>
          <cell r="M356" t="e">
            <v>#DIV/0!</v>
          </cell>
          <cell r="N356" t="e">
            <v>#DIV/0!</v>
          </cell>
          <cell r="O356" t="e">
            <v>#DIV/0!</v>
          </cell>
          <cell r="P356" t="e">
            <v>#DIV/0!</v>
          </cell>
          <cell r="Q356" t="e">
            <v>#DIV/0!</v>
          </cell>
          <cell r="R356" t="e">
            <v>#DIV/0!</v>
          </cell>
          <cell r="S356" t="e">
            <v>#DIV/0!</v>
          </cell>
          <cell r="T356" t="e">
            <v>#DIV/0!</v>
          </cell>
          <cell r="U356" t="e">
            <v>#DIV/0!</v>
          </cell>
          <cell r="V356" t="e">
            <v>#DIV/0!</v>
          </cell>
          <cell r="W356" t="e">
            <v>#DIV/0!</v>
          </cell>
          <cell r="X356" t="e">
            <v>#DIV/0!</v>
          </cell>
          <cell r="Y356" t="e">
            <v>#DIV/0!</v>
          </cell>
          <cell r="Z356" t="e">
            <v>#DIV/0!</v>
          </cell>
          <cell r="AA356" t="e">
            <v>#DIV/0!</v>
          </cell>
          <cell r="AB356" t="e">
            <v>#DIV/0!</v>
          </cell>
          <cell r="AC356" t="e">
            <v>#DIV/0!</v>
          </cell>
          <cell r="AD356" t="e">
            <v>#DIV/0!</v>
          </cell>
          <cell r="AE356" t="e">
            <v>#DIV/0!</v>
          </cell>
          <cell r="AF356" t="e">
            <v>#DIV/0!</v>
          </cell>
          <cell r="AG356" t="e">
            <v>#DIV/0!</v>
          </cell>
          <cell r="AH356" t="e">
            <v>#DIV/0!</v>
          </cell>
          <cell r="AI356" t="e">
            <v>#DIV/0!</v>
          </cell>
          <cell r="AJ356" t="e">
            <v>#DIV/0!</v>
          </cell>
          <cell r="AK356" t="e">
            <v>#DIV/0!</v>
          </cell>
          <cell r="AL356" t="e">
            <v>#DIV/0!</v>
          </cell>
          <cell r="AM356" t="e">
            <v>#DIV/0!</v>
          </cell>
          <cell r="AN356" t="e">
            <v>#DIV/0!</v>
          </cell>
          <cell r="AO356" t="e">
            <v>#DIV/0!</v>
          </cell>
          <cell r="AP356" t="e">
            <v>#DIV/0!</v>
          </cell>
          <cell r="AQ356" t="e">
            <v>#DIV/0!</v>
          </cell>
          <cell r="AR356" t="e">
            <v>#DIV/0!</v>
          </cell>
          <cell r="AS356" t="e">
            <v>#DIV/0!</v>
          </cell>
          <cell r="AT356" t="e">
            <v>#DIV/0!</v>
          </cell>
          <cell r="AU356" t="e">
            <v>#DIV/0!</v>
          </cell>
          <cell r="AV356" t="e">
            <v>#DIV/0!</v>
          </cell>
          <cell r="AW356" t="e">
            <v>#DIV/0!</v>
          </cell>
          <cell r="AX356" t="e">
            <v>#DIV/0!</v>
          </cell>
          <cell r="AY356" t="e">
            <v>#DIV/0!</v>
          </cell>
          <cell r="AZ356" t="e">
            <v>#DIV/0!</v>
          </cell>
          <cell r="BA356" t="e">
            <v>#DIV/0!</v>
          </cell>
          <cell r="BB356" t="e">
            <v>#DIV/0!</v>
          </cell>
          <cell r="BC356" t="e">
            <v>#DIV/0!</v>
          </cell>
          <cell r="BD356" t="e">
            <v>#DIV/0!</v>
          </cell>
          <cell r="BE356" t="e">
            <v>#DIV/0!</v>
          </cell>
          <cell r="BF356" t="e">
            <v>#DIV/0!</v>
          </cell>
          <cell r="BG356" t="e">
            <v>#DIV/0!</v>
          </cell>
          <cell r="BH356" t="e">
            <v>#DIV/0!</v>
          </cell>
          <cell r="BI356" t="e">
            <v>#DIV/0!</v>
          </cell>
          <cell r="BJ356" t="e">
            <v>#DIV/0!</v>
          </cell>
          <cell r="BK356" t="e">
            <v>#DIV/0!</v>
          </cell>
          <cell r="BL356" t="e">
            <v>#DIV/0!</v>
          </cell>
          <cell r="BM356" t="e">
            <v>#DIV/0!</v>
          </cell>
          <cell r="BN356" t="e">
            <v>#DIV/0!</v>
          </cell>
          <cell r="BO356" t="e">
            <v>#DIV/0!</v>
          </cell>
          <cell r="BP356" t="e">
            <v>#DIV/0!</v>
          </cell>
          <cell r="BR356" t="e">
            <v>#DIV/0!</v>
          </cell>
          <cell r="BS356" t="e">
            <v>#DIV/0!</v>
          </cell>
          <cell r="BT356" t="e">
            <v>#DIV/0!</v>
          </cell>
          <cell r="BU356" t="e">
            <v>#DIV/0!</v>
          </cell>
          <cell r="BV356" t="e">
            <v>#DIV/0!</v>
          </cell>
          <cell r="BW356" t="e">
            <v>#DIV/0!</v>
          </cell>
          <cell r="BX356" t="e">
            <v>#DIV/0!</v>
          </cell>
          <cell r="BY356" t="e">
            <v>#DIV/0!</v>
          </cell>
          <cell r="BZ356" t="e">
            <v>#DIV/0!</v>
          </cell>
          <cell r="CA356" t="e">
            <v>#DIV/0!</v>
          </cell>
          <cell r="CB356" t="e">
            <v>#DIV/0!</v>
          </cell>
          <cell r="CC356" t="e">
            <v>#DIV/0!</v>
          </cell>
          <cell r="CD356" t="e">
            <v>#DIV/0!</v>
          </cell>
          <cell r="CE356" t="e">
            <v>#DIV/0!</v>
          </cell>
          <cell r="CF356" t="e">
            <v>#DIV/0!</v>
          </cell>
          <cell r="CG356" t="e">
            <v>#DIV/0!</v>
          </cell>
          <cell r="CH356" t="e">
            <v>#DIV/0!</v>
          </cell>
          <cell r="CI356" t="e">
            <v>#DIV/0!</v>
          </cell>
          <cell r="CJ356" t="e">
            <v>#DIV/0!</v>
          </cell>
          <cell r="CK356" t="e">
            <v>#DIV/0!</v>
          </cell>
          <cell r="CL356" t="e">
            <v>#DIV/0!</v>
          </cell>
        </row>
        <row r="357">
          <cell r="A357">
            <v>52710</v>
          </cell>
          <cell r="B357" t="str">
            <v>52710 Workers Compensation Premium</v>
          </cell>
          <cell r="C357">
            <v>0</v>
          </cell>
          <cell r="D357">
            <v>0</v>
          </cell>
          <cell r="E357" t="e">
            <v>#DIV/0!</v>
          </cell>
          <cell r="F357" t="e">
            <v>#DIV/0!</v>
          </cell>
          <cell r="G357" t="e">
            <v>#DIV/0!</v>
          </cell>
          <cell r="H357" t="e">
            <v>#DIV/0!</v>
          </cell>
          <cell r="I357" t="e">
            <v>#DIV/0!</v>
          </cell>
          <cell r="J357" t="e">
            <v>#DIV/0!</v>
          </cell>
          <cell r="K357" t="e">
            <v>#DIV/0!</v>
          </cell>
          <cell r="L357" t="e">
            <v>#DIV/0!</v>
          </cell>
          <cell r="M357" t="e">
            <v>#DIV/0!</v>
          </cell>
          <cell r="N357" t="e">
            <v>#DIV/0!</v>
          </cell>
          <cell r="O357" t="e">
            <v>#DIV/0!</v>
          </cell>
          <cell r="P357" t="e">
            <v>#DIV/0!</v>
          </cell>
          <cell r="Q357" t="e">
            <v>#DIV/0!</v>
          </cell>
          <cell r="R357" t="e">
            <v>#DIV/0!</v>
          </cell>
          <cell r="S357" t="e">
            <v>#DIV/0!</v>
          </cell>
          <cell r="T357" t="e">
            <v>#DIV/0!</v>
          </cell>
          <cell r="U357" t="e">
            <v>#DIV/0!</v>
          </cell>
          <cell r="V357" t="e">
            <v>#DIV/0!</v>
          </cell>
          <cell r="W357" t="e">
            <v>#DIV/0!</v>
          </cell>
          <cell r="X357" t="e">
            <v>#DIV/0!</v>
          </cell>
          <cell r="Y357" t="e">
            <v>#DIV/0!</v>
          </cell>
          <cell r="Z357" t="e">
            <v>#DIV/0!</v>
          </cell>
          <cell r="AA357" t="e">
            <v>#DIV/0!</v>
          </cell>
          <cell r="AB357" t="e">
            <v>#DIV/0!</v>
          </cell>
          <cell r="AC357" t="e">
            <v>#DIV/0!</v>
          </cell>
          <cell r="AD357" t="e">
            <v>#DIV/0!</v>
          </cell>
          <cell r="AE357" t="e">
            <v>#DIV/0!</v>
          </cell>
          <cell r="AF357" t="e">
            <v>#DIV/0!</v>
          </cell>
          <cell r="AG357" t="e">
            <v>#DIV/0!</v>
          </cell>
          <cell r="AH357" t="e">
            <v>#DIV/0!</v>
          </cell>
          <cell r="AI357" t="e">
            <v>#DIV/0!</v>
          </cell>
          <cell r="AJ357" t="e">
            <v>#DIV/0!</v>
          </cell>
          <cell r="AK357" t="e">
            <v>#DIV/0!</v>
          </cell>
          <cell r="AL357" t="e">
            <v>#DIV/0!</v>
          </cell>
          <cell r="AM357" t="e">
            <v>#DIV/0!</v>
          </cell>
          <cell r="AN357" t="e">
            <v>#DIV/0!</v>
          </cell>
          <cell r="AO357" t="e">
            <v>#DIV/0!</v>
          </cell>
          <cell r="AP357" t="e">
            <v>#DIV/0!</v>
          </cell>
          <cell r="AQ357" t="e">
            <v>#DIV/0!</v>
          </cell>
          <cell r="AR357" t="e">
            <v>#DIV/0!</v>
          </cell>
          <cell r="AS357" t="e">
            <v>#DIV/0!</v>
          </cell>
          <cell r="AT357" t="e">
            <v>#DIV/0!</v>
          </cell>
          <cell r="AU357" t="e">
            <v>#DIV/0!</v>
          </cell>
          <cell r="AV357" t="e">
            <v>#DIV/0!</v>
          </cell>
          <cell r="AW357" t="e">
            <v>#DIV/0!</v>
          </cell>
          <cell r="AX357" t="e">
            <v>#DIV/0!</v>
          </cell>
          <cell r="AY357" t="e">
            <v>#DIV/0!</v>
          </cell>
          <cell r="AZ357" t="e">
            <v>#DIV/0!</v>
          </cell>
          <cell r="BA357" t="e">
            <v>#DIV/0!</v>
          </cell>
          <cell r="BB357" t="e">
            <v>#DIV/0!</v>
          </cell>
          <cell r="BC357" t="e">
            <v>#DIV/0!</v>
          </cell>
          <cell r="BD357" t="e">
            <v>#DIV/0!</v>
          </cell>
          <cell r="BE357" t="e">
            <v>#DIV/0!</v>
          </cell>
          <cell r="BF357" t="e">
            <v>#DIV/0!</v>
          </cell>
          <cell r="BG357" t="e">
            <v>#DIV/0!</v>
          </cell>
          <cell r="BH357" t="e">
            <v>#DIV/0!</v>
          </cell>
          <cell r="BI357" t="e">
            <v>#DIV/0!</v>
          </cell>
          <cell r="BJ357" t="e">
            <v>#DIV/0!</v>
          </cell>
          <cell r="BK357" t="e">
            <v>#DIV/0!</v>
          </cell>
          <cell r="BL357" t="e">
            <v>#DIV/0!</v>
          </cell>
          <cell r="BM357" t="e">
            <v>#DIV/0!</v>
          </cell>
          <cell r="BN357" t="e">
            <v>#DIV/0!</v>
          </cell>
          <cell r="BO357" t="e">
            <v>#DIV/0!</v>
          </cell>
          <cell r="BP357" t="e">
            <v>#DIV/0!</v>
          </cell>
          <cell r="BR357" t="e">
            <v>#DIV/0!</v>
          </cell>
          <cell r="BS357" t="e">
            <v>#DIV/0!</v>
          </cell>
          <cell r="BT357" t="e">
            <v>#DIV/0!</v>
          </cell>
          <cell r="BU357" t="e">
            <v>#DIV/0!</v>
          </cell>
          <cell r="BV357" t="e">
            <v>#DIV/0!</v>
          </cell>
          <cell r="BW357" t="e">
            <v>#DIV/0!</v>
          </cell>
          <cell r="BX357" t="e">
            <v>#DIV/0!</v>
          </cell>
          <cell r="BY357" t="e">
            <v>#DIV/0!</v>
          </cell>
          <cell r="BZ357" t="e">
            <v>#DIV/0!</v>
          </cell>
          <cell r="CA357" t="e">
            <v>#DIV/0!</v>
          </cell>
          <cell r="CB357" t="e">
            <v>#DIV/0!</v>
          </cell>
          <cell r="CC357" t="e">
            <v>#DIV/0!</v>
          </cell>
          <cell r="CD357" t="e">
            <v>#DIV/0!</v>
          </cell>
          <cell r="CE357" t="e">
            <v>#DIV/0!</v>
          </cell>
          <cell r="CF357" t="e">
            <v>#DIV/0!</v>
          </cell>
          <cell r="CG357" t="e">
            <v>#DIV/0!</v>
          </cell>
          <cell r="CH357" t="e">
            <v>#DIV/0!</v>
          </cell>
          <cell r="CI357" t="e">
            <v>#DIV/0!</v>
          </cell>
          <cell r="CJ357" t="e">
            <v>#DIV/0!</v>
          </cell>
          <cell r="CK357" t="e">
            <v>#DIV/0!</v>
          </cell>
          <cell r="CL357" t="e">
            <v>#DIV/0!</v>
          </cell>
        </row>
        <row r="358">
          <cell r="A358">
            <v>52720</v>
          </cell>
          <cell r="B358" t="str">
            <v>52720 Workers Compensation (Self Insured)</v>
          </cell>
          <cell r="C358">
            <v>0</v>
          </cell>
          <cell r="D358">
            <v>0</v>
          </cell>
          <cell r="E358" t="e">
            <v>#DIV/0!</v>
          </cell>
          <cell r="F358" t="e">
            <v>#DIV/0!</v>
          </cell>
          <cell r="G358" t="e">
            <v>#DIV/0!</v>
          </cell>
          <cell r="H358" t="e">
            <v>#DIV/0!</v>
          </cell>
          <cell r="I358" t="e">
            <v>#DIV/0!</v>
          </cell>
          <cell r="J358" t="e">
            <v>#DIV/0!</v>
          </cell>
          <cell r="K358" t="e">
            <v>#DIV/0!</v>
          </cell>
          <cell r="L358" t="e">
            <v>#DIV/0!</v>
          </cell>
          <cell r="M358" t="e">
            <v>#DIV/0!</v>
          </cell>
          <cell r="N358" t="e">
            <v>#DIV/0!</v>
          </cell>
          <cell r="O358" t="e">
            <v>#DIV/0!</v>
          </cell>
          <cell r="P358" t="e">
            <v>#DIV/0!</v>
          </cell>
          <cell r="Q358" t="e">
            <v>#DIV/0!</v>
          </cell>
          <cell r="R358" t="e">
            <v>#DIV/0!</v>
          </cell>
          <cell r="S358" t="e">
            <v>#DIV/0!</v>
          </cell>
          <cell r="T358" t="e">
            <v>#DIV/0!</v>
          </cell>
          <cell r="U358" t="e">
            <v>#DIV/0!</v>
          </cell>
          <cell r="V358" t="e">
            <v>#DIV/0!</v>
          </cell>
          <cell r="W358" t="e">
            <v>#DIV/0!</v>
          </cell>
          <cell r="X358" t="e">
            <v>#DIV/0!</v>
          </cell>
          <cell r="Y358" t="e">
            <v>#DIV/0!</v>
          </cell>
          <cell r="Z358" t="e">
            <v>#DIV/0!</v>
          </cell>
          <cell r="AA358" t="e">
            <v>#DIV/0!</v>
          </cell>
          <cell r="AB358" t="e">
            <v>#DIV/0!</v>
          </cell>
          <cell r="AC358" t="e">
            <v>#DIV/0!</v>
          </cell>
          <cell r="AD358" t="e">
            <v>#DIV/0!</v>
          </cell>
          <cell r="AE358" t="e">
            <v>#DIV/0!</v>
          </cell>
          <cell r="AF358" t="e">
            <v>#DIV/0!</v>
          </cell>
          <cell r="AG358" t="e">
            <v>#DIV/0!</v>
          </cell>
          <cell r="AH358" t="e">
            <v>#DIV/0!</v>
          </cell>
          <cell r="AI358" t="e">
            <v>#DIV/0!</v>
          </cell>
          <cell r="AJ358" t="e">
            <v>#DIV/0!</v>
          </cell>
          <cell r="AK358" t="e">
            <v>#DIV/0!</v>
          </cell>
          <cell r="AL358" t="e">
            <v>#DIV/0!</v>
          </cell>
          <cell r="AM358" t="e">
            <v>#DIV/0!</v>
          </cell>
          <cell r="AN358" t="e">
            <v>#DIV/0!</v>
          </cell>
          <cell r="AO358" t="e">
            <v>#DIV/0!</v>
          </cell>
          <cell r="AP358" t="e">
            <v>#DIV/0!</v>
          </cell>
          <cell r="AQ358" t="e">
            <v>#DIV/0!</v>
          </cell>
          <cell r="AR358" t="e">
            <v>#DIV/0!</v>
          </cell>
          <cell r="AS358" t="e">
            <v>#DIV/0!</v>
          </cell>
          <cell r="AT358" t="e">
            <v>#DIV/0!</v>
          </cell>
          <cell r="AU358" t="e">
            <v>#DIV/0!</v>
          </cell>
          <cell r="AV358" t="e">
            <v>#DIV/0!</v>
          </cell>
          <cell r="AW358" t="e">
            <v>#DIV/0!</v>
          </cell>
          <cell r="AX358" t="e">
            <v>#DIV/0!</v>
          </cell>
          <cell r="AY358" t="e">
            <v>#DIV/0!</v>
          </cell>
          <cell r="AZ358" t="e">
            <v>#DIV/0!</v>
          </cell>
          <cell r="BA358" t="e">
            <v>#DIV/0!</v>
          </cell>
          <cell r="BB358" t="e">
            <v>#DIV/0!</v>
          </cell>
          <cell r="BC358" t="e">
            <v>#DIV/0!</v>
          </cell>
          <cell r="BD358" t="e">
            <v>#DIV/0!</v>
          </cell>
          <cell r="BE358" t="e">
            <v>#DIV/0!</v>
          </cell>
          <cell r="BF358" t="e">
            <v>#DIV/0!</v>
          </cell>
          <cell r="BG358" t="e">
            <v>#DIV/0!</v>
          </cell>
          <cell r="BH358" t="e">
            <v>#DIV/0!</v>
          </cell>
          <cell r="BI358" t="e">
            <v>#DIV/0!</v>
          </cell>
          <cell r="BJ358" t="e">
            <v>#DIV/0!</v>
          </cell>
          <cell r="BK358" t="e">
            <v>#DIV/0!</v>
          </cell>
          <cell r="BL358" t="e">
            <v>#DIV/0!</v>
          </cell>
          <cell r="BM358" t="e">
            <v>#DIV/0!</v>
          </cell>
          <cell r="BN358" t="e">
            <v>#DIV/0!</v>
          </cell>
          <cell r="BO358" t="e">
            <v>#DIV/0!</v>
          </cell>
          <cell r="BP358" t="e">
            <v>#DIV/0!</v>
          </cell>
          <cell r="BR358" t="e">
            <v>#DIV/0!</v>
          </cell>
          <cell r="BS358" t="e">
            <v>#DIV/0!</v>
          </cell>
          <cell r="BT358" t="e">
            <v>#DIV/0!</v>
          </cell>
          <cell r="BU358" t="e">
            <v>#DIV/0!</v>
          </cell>
          <cell r="BV358" t="e">
            <v>#DIV/0!</v>
          </cell>
          <cell r="BW358" t="e">
            <v>#DIV/0!</v>
          </cell>
          <cell r="BX358" t="e">
            <v>#DIV/0!</v>
          </cell>
          <cell r="BY358" t="e">
            <v>#DIV/0!</v>
          </cell>
          <cell r="BZ358" t="e">
            <v>#DIV/0!</v>
          </cell>
          <cell r="CA358" t="e">
            <v>#DIV/0!</v>
          </cell>
          <cell r="CB358" t="e">
            <v>#DIV/0!</v>
          </cell>
          <cell r="CC358" t="e">
            <v>#DIV/0!</v>
          </cell>
          <cell r="CD358" t="e">
            <v>#DIV/0!</v>
          </cell>
          <cell r="CE358" t="e">
            <v>#DIV/0!</v>
          </cell>
          <cell r="CF358" t="e">
            <v>#DIV/0!</v>
          </cell>
          <cell r="CG358" t="e">
            <v>#DIV/0!</v>
          </cell>
          <cell r="CH358" t="e">
            <v>#DIV/0!</v>
          </cell>
          <cell r="CI358" t="e">
            <v>#DIV/0!</v>
          </cell>
          <cell r="CJ358" t="e">
            <v>#DIV/0!</v>
          </cell>
          <cell r="CK358" t="e">
            <v>#DIV/0!</v>
          </cell>
          <cell r="CL358" t="e">
            <v>#DIV/0!</v>
          </cell>
        </row>
        <row r="359">
          <cell r="A359">
            <v>52730</v>
          </cell>
          <cell r="B359" t="str">
            <v>52730 Workers Compensation Medical (Self Insured)</v>
          </cell>
          <cell r="C359">
            <v>0</v>
          </cell>
          <cell r="D359">
            <v>0</v>
          </cell>
          <cell r="E359" t="e">
            <v>#DIV/0!</v>
          </cell>
          <cell r="F359" t="e">
            <v>#DIV/0!</v>
          </cell>
          <cell r="G359" t="e">
            <v>#DIV/0!</v>
          </cell>
          <cell r="H359" t="e">
            <v>#DIV/0!</v>
          </cell>
          <cell r="I359" t="e">
            <v>#DIV/0!</v>
          </cell>
          <cell r="J359" t="e">
            <v>#DIV/0!</v>
          </cell>
          <cell r="K359" t="e">
            <v>#DIV/0!</v>
          </cell>
          <cell r="L359" t="e">
            <v>#DIV/0!</v>
          </cell>
          <cell r="M359" t="e">
            <v>#DIV/0!</v>
          </cell>
          <cell r="N359" t="e">
            <v>#DIV/0!</v>
          </cell>
          <cell r="O359" t="e">
            <v>#DIV/0!</v>
          </cell>
          <cell r="P359" t="e">
            <v>#DIV/0!</v>
          </cell>
          <cell r="Q359" t="e">
            <v>#DIV/0!</v>
          </cell>
          <cell r="R359" t="e">
            <v>#DIV/0!</v>
          </cell>
          <cell r="S359" t="e">
            <v>#DIV/0!</v>
          </cell>
          <cell r="T359" t="e">
            <v>#DIV/0!</v>
          </cell>
          <cell r="U359" t="e">
            <v>#DIV/0!</v>
          </cell>
          <cell r="V359" t="e">
            <v>#DIV/0!</v>
          </cell>
          <cell r="W359" t="e">
            <v>#DIV/0!</v>
          </cell>
          <cell r="X359" t="e">
            <v>#DIV/0!</v>
          </cell>
          <cell r="Y359" t="e">
            <v>#DIV/0!</v>
          </cell>
          <cell r="Z359" t="e">
            <v>#DIV/0!</v>
          </cell>
          <cell r="AA359" t="e">
            <v>#DIV/0!</v>
          </cell>
          <cell r="AB359" t="e">
            <v>#DIV/0!</v>
          </cell>
          <cell r="AC359" t="e">
            <v>#DIV/0!</v>
          </cell>
          <cell r="AD359" t="e">
            <v>#DIV/0!</v>
          </cell>
          <cell r="AE359" t="e">
            <v>#DIV/0!</v>
          </cell>
          <cell r="AF359" t="e">
            <v>#DIV/0!</v>
          </cell>
          <cell r="AG359" t="e">
            <v>#DIV/0!</v>
          </cell>
          <cell r="AH359" t="e">
            <v>#DIV/0!</v>
          </cell>
          <cell r="AI359" t="e">
            <v>#DIV/0!</v>
          </cell>
          <cell r="AJ359" t="e">
            <v>#DIV/0!</v>
          </cell>
          <cell r="AK359" t="e">
            <v>#DIV/0!</v>
          </cell>
          <cell r="AL359" t="e">
            <v>#DIV/0!</v>
          </cell>
          <cell r="AM359" t="e">
            <v>#DIV/0!</v>
          </cell>
          <cell r="AN359" t="e">
            <v>#DIV/0!</v>
          </cell>
          <cell r="AO359" t="e">
            <v>#DIV/0!</v>
          </cell>
          <cell r="AP359" t="e">
            <v>#DIV/0!</v>
          </cell>
          <cell r="AQ359" t="e">
            <v>#DIV/0!</v>
          </cell>
          <cell r="AR359" t="e">
            <v>#DIV/0!</v>
          </cell>
          <cell r="AS359" t="e">
            <v>#DIV/0!</v>
          </cell>
          <cell r="AT359" t="e">
            <v>#DIV/0!</v>
          </cell>
          <cell r="AU359" t="e">
            <v>#DIV/0!</v>
          </cell>
          <cell r="AV359" t="e">
            <v>#DIV/0!</v>
          </cell>
          <cell r="AW359" t="e">
            <v>#DIV/0!</v>
          </cell>
          <cell r="AX359" t="e">
            <v>#DIV/0!</v>
          </cell>
          <cell r="AY359" t="e">
            <v>#DIV/0!</v>
          </cell>
          <cell r="AZ359" t="e">
            <v>#DIV/0!</v>
          </cell>
          <cell r="BA359" t="e">
            <v>#DIV/0!</v>
          </cell>
          <cell r="BB359" t="e">
            <v>#DIV/0!</v>
          </cell>
          <cell r="BC359" t="e">
            <v>#DIV/0!</v>
          </cell>
          <cell r="BD359" t="e">
            <v>#DIV/0!</v>
          </cell>
          <cell r="BE359" t="e">
            <v>#DIV/0!</v>
          </cell>
          <cell r="BF359" t="e">
            <v>#DIV/0!</v>
          </cell>
          <cell r="BG359" t="e">
            <v>#DIV/0!</v>
          </cell>
          <cell r="BH359" t="e">
            <v>#DIV/0!</v>
          </cell>
          <cell r="BI359" t="e">
            <v>#DIV/0!</v>
          </cell>
          <cell r="BJ359" t="e">
            <v>#DIV/0!</v>
          </cell>
          <cell r="BK359" t="e">
            <v>#DIV/0!</v>
          </cell>
          <cell r="BL359" t="e">
            <v>#DIV/0!</v>
          </cell>
          <cell r="BM359" t="e">
            <v>#DIV/0!</v>
          </cell>
          <cell r="BN359" t="e">
            <v>#DIV/0!</v>
          </cell>
          <cell r="BO359" t="e">
            <v>#DIV/0!</v>
          </cell>
          <cell r="BP359" t="e">
            <v>#DIV/0!</v>
          </cell>
          <cell r="BR359" t="e">
            <v>#DIV/0!</v>
          </cell>
          <cell r="BS359" t="e">
            <v>#DIV/0!</v>
          </cell>
          <cell r="BT359" t="e">
            <v>#DIV/0!</v>
          </cell>
          <cell r="BU359" t="e">
            <v>#DIV/0!</v>
          </cell>
          <cell r="BV359" t="e">
            <v>#DIV/0!</v>
          </cell>
          <cell r="BW359" t="e">
            <v>#DIV/0!</v>
          </cell>
          <cell r="BX359" t="e">
            <v>#DIV/0!</v>
          </cell>
          <cell r="BY359" t="e">
            <v>#DIV/0!</v>
          </cell>
          <cell r="BZ359" t="e">
            <v>#DIV/0!</v>
          </cell>
          <cell r="CA359" t="e">
            <v>#DIV/0!</v>
          </cell>
          <cell r="CB359" t="e">
            <v>#DIV/0!</v>
          </cell>
          <cell r="CC359" t="e">
            <v>#DIV/0!</v>
          </cell>
          <cell r="CD359" t="e">
            <v>#DIV/0!</v>
          </cell>
          <cell r="CE359" t="e">
            <v>#DIV/0!</v>
          </cell>
          <cell r="CF359" t="e">
            <v>#DIV/0!</v>
          </cell>
          <cell r="CG359" t="e">
            <v>#DIV/0!</v>
          </cell>
          <cell r="CH359" t="e">
            <v>#DIV/0!</v>
          </cell>
          <cell r="CI359" t="e">
            <v>#DIV/0!</v>
          </cell>
          <cell r="CJ359" t="e">
            <v>#DIV/0!</v>
          </cell>
          <cell r="CK359" t="e">
            <v>#DIV/0!</v>
          </cell>
          <cell r="CL359" t="e">
            <v>#DIV/0!</v>
          </cell>
        </row>
        <row r="360">
          <cell r="A360">
            <v>52901</v>
          </cell>
          <cell r="B360" t="str">
            <v>52901 Cafeteria Plan Fees</v>
          </cell>
          <cell r="C360">
            <v>0</v>
          </cell>
          <cell r="D360">
            <v>0</v>
          </cell>
          <cell r="E360" t="e">
            <v>#DIV/0!</v>
          </cell>
          <cell r="F360" t="e">
            <v>#DIV/0!</v>
          </cell>
          <cell r="G360" t="e">
            <v>#DIV/0!</v>
          </cell>
          <cell r="H360" t="e">
            <v>#DIV/0!</v>
          </cell>
          <cell r="I360" t="e">
            <v>#DIV/0!</v>
          </cell>
          <cell r="J360" t="e">
            <v>#DIV/0!</v>
          </cell>
          <cell r="K360" t="e">
            <v>#DIV/0!</v>
          </cell>
          <cell r="L360" t="e">
            <v>#DIV/0!</v>
          </cell>
          <cell r="M360" t="e">
            <v>#DIV/0!</v>
          </cell>
          <cell r="N360" t="e">
            <v>#DIV/0!</v>
          </cell>
          <cell r="O360" t="e">
            <v>#DIV/0!</v>
          </cell>
          <cell r="P360" t="e">
            <v>#DIV/0!</v>
          </cell>
          <cell r="Q360" t="e">
            <v>#DIV/0!</v>
          </cell>
          <cell r="R360" t="e">
            <v>#DIV/0!</v>
          </cell>
          <cell r="S360" t="e">
            <v>#DIV/0!</v>
          </cell>
          <cell r="T360" t="e">
            <v>#DIV/0!</v>
          </cell>
          <cell r="U360" t="e">
            <v>#DIV/0!</v>
          </cell>
          <cell r="V360" t="e">
            <v>#DIV/0!</v>
          </cell>
          <cell r="W360" t="e">
            <v>#DIV/0!</v>
          </cell>
          <cell r="X360" t="e">
            <v>#DIV/0!</v>
          </cell>
          <cell r="Y360" t="e">
            <v>#DIV/0!</v>
          </cell>
          <cell r="Z360" t="e">
            <v>#DIV/0!</v>
          </cell>
          <cell r="AA360" t="e">
            <v>#DIV/0!</v>
          </cell>
          <cell r="AB360" t="e">
            <v>#DIV/0!</v>
          </cell>
          <cell r="AC360" t="e">
            <v>#DIV/0!</v>
          </cell>
          <cell r="AD360" t="e">
            <v>#DIV/0!</v>
          </cell>
          <cell r="AE360" t="e">
            <v>#DIV/0!</v>
          </cell>
          <cell r="AF360" t="e">
            <v>#DIV/0!</v>
          </cell>
          <cell r="AG360" t="e">
            <v>#DIV/0!</v>
          </cell>
          <cell r="AH360" t="e">
            <v>#DIV/0!</v>
          </cell>
          <cell r="AI360" t="e">
            <v>#DIV/0!</v>
          </cell>
          <cell r="AJ360" t="e">
            <v>#DIV/0!</v>
          </cell>
          <cell r="AK360" t="e">
            <v>#DIV/0!</v>
          </cell>
          <cell r="AL360" t="e">
            <v>#DIV/0!</v>
          </cell>
          <cell r="AM360" t="e">
            <v>#DIV/0!</v>
          </cell>
          <cell r="AN360" t="e">
            <v>#DIV/0!</v>
          </cell>
          <cell r="AO360" t="e">
            <v>#DIV/0!</v>
          </cell>
          <cell r="AP360" t="e">
            <v>#DIV/0!</v>
          </cell>
          <cell r="AQ360" t="e">
            <v>#DIV/0!</v>
          </cell>
          <cell r="AR360" t="e">
            <v>#DIV/0!</v>
          </cell>
          <cell r="AS360" t="e">
            <v>#DIV/0!</v>
          </cell>
          <cell r="AT360" t="e">
            <v>#DIV/0!</v>
          </cell>
          <cell r="AU360" t="e">
            <v>#DIV/0!</v>
          </cell>
          <cell r="AV360" t="e">
            <v>#DIV/0!</v>
          </cell>
          <cell r="AW360" t="e">
            <v>#DIV/0!</v>
          </cell>
          <cell r="AX360" t="e">
            <v>#DIV/0!</v>
          </cell>
          <cell r="AY360" t="e">
            <v>#DIV/0!</v>
          </cell>
          <cell r="AZ360" t="e">
            <v>#DIV/0!</v>
          </cell>
          <cell r="BA360" t="e">
            <v>#DIV/0!</v>
          </cell>
          <cell r="BB360" t="e">
            <v>#DIV/0!</v>
          </cell>
          <cell r="BC360" t="e">
            <v>#DIV/0!</v>
          </cell>
          <cell r="BD360" t="e">
            <v>#DIV/0!</v>
          </cell>
          <cell r="BE360" t="e">
            <v>#DIV/0!</v>
          </cell>
          <cell r="BF360" t="e">
            <v>#DIV/0!</v>
          </cell>
          <cell r="BG360" t="e">
            <v>#DIV/0!</v>
          </cell>
          <cell r="BH360" t="e">
            <v>#DIV/0!</v>
          </cell>
          <cell r="BI360" t="e">
            <v>#DIV/0!</v>
          </cell>
          <cell r="BJ360" t="e">
            <v>#DIV/0!</v>
          </cell>
          <cell r="BK360" t="e">
            <v>#DIV/0!</v>
          </cell>
          <cell r="BL360" t="e">
            <v>#DIV/0!</v>
          </cell>
          <cell r="BM360" t="e">
            <v>#DIV/0!</v>
          </cell>
          <cell r="BN360" t="e">
            <v>#DIV/0!</v>
          </cell>
          <cell r="BO360" t="e">
            <v>#DIV/0!</v>
          </cell>
          <cell r="BP360" t="e">
            <v>#DIV/0!</v>
          </cell>
          <cell r="BR360" t="e">
            <v>#DIV/0!</v>
          </cell>
          <cell r="BS360" t="e">
            <v>#DIV/0!</v>
          </cell>
          <cell r="BT360" t="e">
            <v>#DIV/0!</v>
          </cell>
          <cell r="BU360" t="e">
            <v>#DIV/0!</v>
          </cell>
          <cell r="BV360" t="e">
            <v>#DIV/0!</v>
          </cell>
          <cell r="BW360" t="e">
            <v>#DIV/0!</v>
          </cell>
          <cell r="BX360" t="e">
            <v>#DIV/0!</v>
          </cell>
          <cell r="BY360" t="e">
            <v>#DIV/0!</v>
          </cell>
          <cell r="BZ360" t="e">
            <v>#DIV/0!</v>
          </cell>
          <cell r="CA360" t="e">
            <v>#DIV/0!</v>
          </cell>
          <cell r="CB360" t="e">
            <v>#DIV/0!</v>
          </cell>
          <cell r="CC360" t="e">
            <v>#DIV/0!</v>
          </cell>
          <cell r="CD360" t="e">
            <v>#DIV/0!</v>
          </cell>
          <cell r="CE360" t="e">
            <v>#DIV/0!</v>
          </cell>
          <cell r="CF360" t="e">
            <v>#DIV/0!</v>
          </cell>
          <cell r="CG360" t="e">
            <v>#DIV/0!</v>
          </cell>
          <cell r="CH360" t="e">
            <v>#DIV/0!</v>
          </cell>
          <cell r="CI360" t="e">
            <v>#DIV/0!</v>
          </cell>
          <cell r="CJ360" t="e">
            <v>#DIV/0!</v>
          </cell>
          <cell r="CK360" t="e">
            <v>#DIV/0!</v>
          </cell>
          <cell r="CL360" t="e">
            <v>#DIV/0!</v>
          </cell>
        </row>
        <row r="361">
          <cell r="A361">
            <v>52902</v>
          </cell>
          <cell r="B361" t="str">
            <v>52902 Employee Assistance Programs</v>
          </cell>
          <cell r="C361">
            <v>0</v>
          </cell>
          <cell r="D361">
            <v>0</v>
          </cell>
          <cell r="E361" t="e">
            <v>#DIV/0!</v>
          </cell>
          <cell r="F361" t="e">
            <v>#DIV/0!</v>
          </cell>
          <cell r="G361" t="e">
            <v>#DIV/0!</v>
          </cell>
          <cell r="H361" t="e">
            <v>#DIV/0!</v>
          </cell>
          <cell r="I361" t="e">
            <v>#DIV/0!</v>
          </cell>
          <cell r="J361" t="e">
            <v>#DIV/0!</v>
          </cell>
          <cell r="K361" t="e">
            <v>#DIV/0!</v>
          </cell>
          <cell r="L361" t="e">
            <v>#DIV/0!</v>
          </cell>
          <cell r="M361" t="e">
            <v>#DIV/0!</v>
          </cell>
          <cell r="N361" t="e">
            <v>#DIV/0!</v>
          </cell>
          <cell r="O361" t="e">
            <v>#DIV/0!</v>
          </cell>
          <cell r="P361" t="e">
            <v>#DIV/0!</v>
          </cell>
          <cell r="Q361" t="e">
            <v>#DIV/0!</v>
          </cell>
          <cell r="R361" t="e">
            <v>#DIV/0!</v>
          </cell>
          <cell r="S361" t="e">
            <v>#DIV/0!</v>
          </cell>
          <cell r="T361" t="e">
            <v>#DIV/0!</v>
          </cell>
          <cell r="U361" t="e">
            <v>#DIV/0!</v>
          </cell>
          <cell r="V361" t="e">
            <v>#DIV/0!</v>
          </cell>
          <cell r="W361" t="e">
            <v>#DIV/0!</v>
          </cell>
          <cell r="X361" t="e">
            <v>#DIV/0!</v>
          </cell>
          <cell r="Y361" t="e">
            <v>#DIV/0!</v>
          </cell>
          <cell r="Z361" t="e">
            <v>#DIV/0!</v>
          </cell>
          <cell r="AA361" t="e">
            <v>#DIV/0!</v>
          </cell>
          <cell r="AB361" t="e">
            <v>#DIV/0!</v>
          </cell>
          <cell r="AC361" t="e">
            <v>#DIV/0!</v>
          </cell>
          <cell r="AD361" t="e">
            <v>#DIV/0!</v>
          </cell>
          <cell r="AE361" t="e">
            <v>#DIV/0!</v>
          </cell>
          <cell r="AF361" t="e">
            <v>#DIV/0!</v>
          </cell>
          <cell r="AG361" t="e">
            <v>#DIV/0!</v>
          </cell>
          <cell r="AH361" t="e">
            <v>#DIV/0!</v>
          </cell>
          <cell r="AI361" t="e">
            <v>#DIV/0!</v>
          </cell>
          <cell r="AJ361" t="e">
            <v>#DIV/0!</v>
          </cell>
          <cell r="AK361" t="e">
            <v>#DIV/0!</v>
          </cell>
          <cell r="AL361" t="e">
            <v>#DIV/0!</v>
          </cell>
          <cell r="AM361" t="e">
            <v>#DIV/0!</v>
          </cell>
          <cell r="AN361" t="e">
            <v>#DIV/0!</v>
          </cell>
          <cell r="AO361" t="e">
            <v>#DIV/0!</v>
          </cell>
          <cell r="AP361" t="e">
            <v>#DIV/0!</v>
          </cell>
          <cell r="AQ361" t="e">
            <v>#DIV/0!</v>
          </cell>
          <cell r="AR361" t="e">
            <v>#DIV/0!</v>
          </cell>
          <cell r="AS361" t="e">
            <v>#DIV/0!</v>
          </cell>
          <cell r="AT361" t="e">
            <v>#DIV/0!</v>
          </cell>
          <cell r="AU361" t="e">
            <v>#DIV/0!</v>
          </cell>
          <cell r="AV361" t="e">
            <v>#DIV/0!</v>
          </cell>
          <cell r="AW361" t="e">
            <v>#DIV/0!</v>
          </cell>
          <cell r="AX361" t="e">
            <v>#DIV/0!</v>
          </cell>
          <cell r="AY361" t="e">
            <v>#DIV/0!</v>
          </cell>
          <cell r="AZ361" t="e">
            <v>#DIV/0!</v>
          </cell>
          <cell r="BA361" t="e">
            <v>#DIV/0!</v>
          </cell>
          <cell r="BB361" t="e">
            <v>#DIV/0!</v>
          </cell>
          <cell r="BC361" t="e">
            <v>#DIV/0!</v>
          </cell>
          <cell r="BD361" t="e">
            <v>#DIV/0!</v>
          </cell>
          <cell r="BE361" t="e">
            <v>#DIV/0!</v>
          </cell>
          <cell r="BF361" t="e">
            <v>#DIV/0!</v>
          </cell>
          <cell r="BG361" t="e">
            <v>#DIV/0!</v>
          </cell>
          <cell r="BH361" t="e">
            <v>#DIV/0!</v>
          </cell>
          <cell r="BI361" t="e">
            <v>#DIV/0!</v>
          </cell>
          <cell r="BJ361" t="e">
            <v>#DIV/0!</v>
          </cell>
          <cell r="BK361" t="e">
            <v>#DIV/0!</v>
          </cell>
          <cell r="BL361" t="e">
            <v>#DIV/0!</v>
          </cell>
          <cell r="BM361" t="e">
            <v>#DIV/0!</v>
          </cell>
          <cell r="BN361" t="e">
            <v>#DIV/0!</v>
          </cell>
          <cell r="BO361" t="e">
            <v>#DIV/0!</v>
          </cell>
          <cell r="BP361" t="e">
            <v>#DIV/0!</v>
          </cell>
          <cell r="BR361" t="e">
            <v>#DIV/0!</v>
          </cell>
          <cell r="BS361" t="e">
            <v>#DIV/0!</v>
          </cell>
          <cell r="BT361" t="e">
            <v>#DIV/0!</v>
          </cell>
          <cell r="BU361" t="e">
            <v>#DIV/0!</v>
          </cell>
          <cell r="BV361" t="e">
            <v>#DIV/0!</v>
          </cell>
          <cell r="BW361" t="e">
            <v>#DIV/0!</v>
          </cell>
          <cell r="BX361" t="e">
            <v>#DIV/0!</v>
          </cell>
          <cell r="BY361" t="e">
            <v>#DIV/0!</v>
          </cell>
          <cell r="BZ361" t="e">
            <v>#DIV/0!</v>
          </cell>
          <cell r="CA361" t="e">
            <v>#DIV/0!</v>
          </cell>
          <cell r="CB361" t="e">
            <v>#DIV/0!</v>
          </cell>
          <cell r="CC361" t="e">
            <v>#DIV/0!</v>
          </cell>
          <cell r="CD361" t="e">
            <v>#DIV/0!</v>
          </cell>
          <cell r="CE361" t="e">
            <v>#DIV/0!</v>
          </cell>
          <cell r="CF361" t="e">
            <v>#DIV/0!</v>
          </cell>
          <cell r="CG361" t="e">
            <v>#DIV/0!</v>
          </cell>
          <cell r="CH361" t="e">
            <v>#DIV/0!</v>
          </cell>
          <cell r="CI361" t="e">
            <v>#DIV/0!</v>
          </cell>
          <cell r="CJ361" t="e">
            <v>#DIV/0!</v>
          </cell>
          <cell r="CK361" t="e">
            <v>#DIV/0!</v>
          </cell>
          <cell r="CL361" t="e">
            <v>#DIV/0!</v>
          </cell>
        </row>
        <row r="362">
          <cell r="A362">
            <v>52903</v>
          </cell>
          <cell r="B362" t="str">
            <v>52903 Tuition Reimbursement - Taxable</v>
          </cell>
          <cell r="C362">
            <v>0</v>
          </cell>
          <cell r="D362">
            <v>0</v>
          </cell>
          <cell r="E362" t="e">
            <v>#DIV/0!</v>
          </cell>
          <cell r="F362" t="e">
            <v>#DIV/0!</v>
          </cell>
          <cell r="G362" t="e">
            <v>#DIV/0!</v>
          </cell>
          <cell r="H362" t="e">
            <v>#DIV/0!</v>
          </cell>
          <cell r="I362" t="e">
            <v>#DIV/0!</v>
          </cell>
          <cell r="J362" t="e">
            <v>#DIV/0!</v>
          </cell>
          <cell r="K362" t="e">
            <v>#DIV/0!</v>
          </cell>
          <cell r="L362" t="e">
            <v>#DIV/0!</v>
          </cell>
          <cell r="M362" t="e">
            <v>#DIV/0!</v>
          </cell>
          <cell r="N362" t="e">
            <v>#DIV/0!</v>
          </cell>
          <cell r="O362" t="e">
            <v>#DIV/0!</v>
          </cell>
          <cell r="P362" t="e">
            <v>#DIV/0!</v>
          </cell>
          <cell r="Q362" t="e">
            <v>#DIV/0!</v>
          </cell>
          <cell r="R362" t="e">
            <v>#DIV/0!</v>
          </cell>
          <cell r="S362" t="e">
            <v>#DIV/0!</v>
          </cell>
          <cell r="T362" t="e">
            <v>#DIV/0!</v>
          </cell>
          <cell r="U362" t="e">
            <v>#DIV/0!</v>
          </cell>
          <cell r="V362" t="e">
            <v>#DIV/0!</v>
          </cell>
          <cell r="W362" t="e">
            <v>#DIV/0!</v>
          </cell>
          <cell r="X362" t="e">
            <v>#DIV/0!</v>
          </cell>
          <cell r="Y362" t="e">
            <v>#DIV/0!</v>
          </cell>
          <cell r="Z362" t="e">
            <v>#DIV/0!</v>
          </cell>
          <cell r="AA362" t="e">
            <v>#DIV/0!</v>
          </cell>
          <cell r="AB362" t="e">
            <v>#DIV/0!</v>
          </cell>
          <cell r="AC362" t="e">
            <v>#DIV/0!</v>
          </cell>
          <cell r="AD362" t="e">
            <v>#DIV/0!</v>
          </cell>
          <cell r="AE362" t="e">
            <v>#DIV/0!</v>
          </cell>
          <cell r="AF362" t="e">
            <v>#DIV/0!</v>
          </cell>
          <cell r="AG362" t="e">
            <v>#DIV/0!</v>
          </cell>
          <cell r="AH362" t="e">
            <v>#DIV/0!</v>
          </cell>
          <cell r="AI362" t="e">
            <v>#DIV/0!</v>
          </cell>
          <cell r="AJ362" t="e">
            <v>#DIV/0!</v>
          </cell>
          <cell r="AK362" t="e">
            <v>#DIV/0!</v>
          </cell>
          <cell r="AL362" t="e">
            <v>#DIV/0!</v>
          </cell>
          <cell r="AM362" t="e">
            <v>#DIV/0!</v>
          </cell>
          <cell r="AN362" t="e">
            <v>#DIV/0!</v>
          </cell>
          <cell r="AO362" t="e">
            <v>#DIV/0!</v>
          </cell>
          <cell r="AP362" t="e">
            <v>#DIV/0!</v>
          </cell>
          <cell r="AQ362" t="e">
            <v>#DIV/0!</v>
          </cell>
          <cell r="AR362" t="e">
            <v>#DIV/0!</v>
          </cell>
          <cell r="AS362" t="e">
            <v>#DIV/0!</v>
          </cell>
          <cell r="AT362" t="e">
            <v>#DIV/0!</v>
          </cell>
          <cell r="AU362" t="e">
            <v>#DIV/0!</v>
          </cell>
          <cell r="AV362" t="e">
            <v>#DIV/0!</v>
          </cell>
          <cell r="AW362" t="e">
            <v>#DIV/0!</v>
          </cell>
          <cell r="AX362" t="e">
            <v>#DIV/0!</v>
          </cell>
          <cell r="AY362" t="e">
            <v>#DIV/0!</v>
          </cell>
          <cell r="AZ362" t="e">
            <v>#DIV/0!</v>
          </cell>
          <cell r="BA362" t="e">
            <v>#DIV/0!</v>
          </cell>
          <cell r="BB362" t="e">
            <v>#DIV/0!</v>
          </cell>
          <cell r="BC362" t="e">
            <v>#DIV/0!</v>
          </cell>
          <cell r="BD362" t="e">
            <v>#DIV/0!</v>
          </cell>
          <cell r="BE362" t="e">
            <v>#DIV/0!</v>
          </cell>
          <cell r="BF362" t="e">
            <v>#DIV/0!</v>
          </cell>
          <cell r="BG362" t="e">
            <v>#DIV/0!</v>
          </cell>
          <cell r="BH362" t="e">
            <v>#DIV/0!</v>
          </cell>
          <cell r="BI362" t="e">
            <v>#DIV/0!</v>
          </cell>
          <cell r="BJ362" t="e">
            <v>#DIV/0!</v>
          </cell>
          <cell r="BK362" t="e">
            <v>#DIV/0!</v>
          </cell>
          <cell r="BL362" t="e">
            <v>#DIV/0!</v>
          </cell>
          <cell r="BM362" t="e">
            <v>#DIV/0!</v>
          </cell>
          <cell r="BN362" t="e">
            <v>#DIV/0!</v>
          </cell>
          <cell r="BO362" t="e">
            <v>#DIV/0!</v>
          </cell>
          <cell r="BP362" t="e">
            <v>#DIV/0!</v>
          </cell>
          <cell r="BR362" t="e">
            <v>#DIV/0!</v>
          </cell>
          <cell r="BS362" t="e">
            <v>#DIV/0!</v>
          </cell>
          <cell r="BT362" t="e">
            <v>#DIV/0!</v>
          </cell>
          <cell r="BU362" t="e">
            <v>#DIV/0!</v>
          </cell>
          <cell r="BV362" t="e">
            <v>#DIV/0!</v>
          </cell>
          <cell r="BW362" t="e">
            <v>#DIV/0!</v>
          </cell>
          <cell r="BX362" t="e">
            <v>#DIV/0!</v>
          </cell>
          <cell r="BY362" t="e">
            <v>#DIV/0!</v>
          </cell>
          <cell r="BZ362" t="e">
            <v>#DIV/0!</v>
          </cell>
          <cell r="CA362" t="e">
            <v>#DIV/0!</v>
          </cell>
          <cell r="CB362" t="e">
            <v>#DIV/0!</v>
          </cell>
          <cell r="CC362" t="e">
            <v>#DIV/0!</v>
          </cell>
          <cell r="CD362" t="e">
            <v>#DIV/0!</v>
          </cell>
          <cell r="CE362" t="e">
            <v>#DIV/0!</v>
          </cell>
          <cell r="CF362" t="e">
            <v>#DIV/0!</v>
          </cell>
          <cell r="CG362" t="e">
            <v>#DIV/0!</v>
          </cell>
          <cell r="CH362" t="e">
            <v>#DIV/0!</v>
          </cell>
          <cell r="CI362" t="e">
            <v>#DIV/0!</v>
          </cell>
          <cell r="CJ362" t="e">
            <v>#DIV/0!</v>
          </cell>
          <cell r="CK362" t="e">
            <v>#DIV/0!</v>
          </cell>
          <cell r="CL362" t="e">
            <v>#DIV/0!</v>
          </cell>
        </row>
        <row r="363">
          <cell r="A363">
            <v>52910</v>
          </cell>
          <cell r="B363" t="str">
            <v>52910 Auto Allowance</v>
          </cell>
          <cell r="C363">
            <v>0</v>
          </cell>
          <cell r="D363">
            <v>0</v>
          </cell>
          <cell r="E363" t="e">
            <v>#DIV/0!</v>
          </cell>
          <cell r="F363" t="e">
            <v>#DIV/0!</v>
          </cell>
          <cell r="G363" t="e">
            <v>#DIV/0!</v>
          </cell>
          <cell r="H363" t="e">
            <v>#DIV/0!</v>
          </cell>
          <cell r="I363" t="e">
            <v>#DIV/0!</v>
          </cell>
          <cell r="J363" t="e">
            <v>#DIV/0!</v>
          </cell>
          <cell r="K363" t="e">
            <v>#DIV/0!</v>
          </cell>
          <cell r="L363" t="e">
            <v>#DIV/0!</v>
          </cell>
          <cell r="M363" t="e">
            <v>#DIV/0!</v>
          </cell>
          <cell r="N363" t="e">
            <v>#DIV/0!</v>
          </cell>
          <cell r="O363" t="e">
            <v>#DIV/0!</v>
          </cell>
          <cell r="P363" t="e">
            <v>#DIV/0!</v>
          </cell>
          <cell r="Q363" t="e">
            <v>#DIV/0!</v>
          </cell>
          <cell r="R363" t="e">
            <v>#DIV/0!</v>
          </cell>
          <cell r="S363" t="e">
            <v>#DIV/0!</v>
          </cell>
          <cell r="T363" t="e">
            <v>#DIV/0!</v>
          </cell>
          <cell r="U363" t="e">
            <v>#DIV/0!</v>
          </cell>
          <cell r="V363" t="e">
            <v>#DIV/0!</v>
          </cell>
          <cell r="W363" t="e">
            <v>#DIV/0!</v>
          </cell>
          <cell r="X363" t="e">
            <v>#DIV/0!</v>
          </cell>
          <cell r="Y363" t="e">
            <v>#DIV/0!</v>
          </cell>
          <cell r="Z363" t="e">
            <v>#DIV/0!</v>
          </cell>
          <cell r="AA363" t="e">
            <v>#DIV/0!</v>
          </cell>
          <cell r="AB363" t="e">
            <v>#DIV/0!</v>
          </cell>
          <cell r="AC363" t="e">
            <v>#DIV/0!</v>
          </cell>
          <cell r="AD363" t="e">
            <v>#DIV/0!</v>
          </cell>
          <cell r="AE363" t="e">
            <v>#DIV/0!</v>
          </cell>
          <cell r="AF363" t="e">
            <v>#DIV/0!</v>
          </cell>
          <cell r="AG363" t="e">
            <v>#DIV/0!</v>
          </cell>
          <cell r="AH363" t="e">
            <v>#DIV/0!</v>
          </cell>
          <cell r="AI363" t="e">
            <v>#DIV/0!</v>
          </cell>
          <cell r="AJ363" t="e">
            <v>#DIV/0!</v>
          </cell>
          <cell r="AK363" t="e">
            <v>#DIV/0!</v>
          </cell>
          <cell r="AL363" t="e">
            <v>#DIV/0!</v>
          </cell>
          <cell r="AM363" t="e">
            <v>#DIV/0!</v>
          </cell>
          <cell r="AN363" t="e">
            <v>#DIV/0!</v>
          </cell>
          <cell r="AO363" t="e">
            <v>#DIV/0!</v>
          </cell>
          <cell r="AP363" t="e">
            <v>#DIV/0!</v>
          </cell>
          <cell r="AQ363" t="e">
            <v>#DIV/0!</v>
          </cell>
          <cell r="AR363" t="e">
            <v>#DIV/0!</v>
          </cell>
          <cell r="AS363" t="e">
            <v>#DIV/0!</v>
          </cell>
          <cell r="AT363" t="e">
            <v>#DIV/0!</v>
          </cell>
          <cell r="AU363" t="e">
            <v>#DIV/0!</v>
          </cell>
          <cell r="AV363" t="e">
            <v>#DIV/0!</v>
          </cell>
          <cell r="AW363" t="e">
            <v>#DIV/0!</v>
          </cell>
          <cell r="AX363" t="e">
            <v>#DIV/0!</v>
          </cell>
          <cell r="AY363" t="e">
            <v>#DIV/0!</v>
          </cell>
          <cell r="AZ363" t="e">
            <v>#DIV/0!</v>
          </cell>
          <cell r="BA363" t="e">
            <v>#DIV/0!</v>
          </cell>
          <cell r="BB363" t="e">
            <v>#DIV/0!</v>
          </cell>
          <cell r="BC363" t="e">
            <v>#DIV/0!</v>
          </cell>
          <cell r="BD363" t="e">
            <v>#DIV/0!</v>
          </cell>
          <cell r="BE363" t="e">
            <v>#DIV/0!</v>
          </cell>
          <cell r="BF363" t="e">
            <v>#DIV/0!</v>
          </cell>
          <cell r="BG363" t="e">
            <v>#DIV/0!</v>
          </cell>
          <cell r="BH363" t="e">
            <v>#DIV/0!</v>
          </cell>
          <cell r="BI363" t="e">
            <v>#DIV/0!</v>
          </cell>
          <cell r="BJ363" t="e">
            <v>#DIV/0!</v>
          </cell>
          <cell r="BK363" t="e">
            <v>#DIV/0!</v>
          </cell>
          <cell r="BL363" t="e">
            <v>#DIV/0!</v>
          </cell>
          <cell r="BM363" t="e">
            <v>#DIV/0!</v>
          </cell>
          <cell r="BN363" t="e">
            <v>#DIV/0!</v>
          </cell>
          <cell r="BO363" t="e">
            <v>#DIV/0!</v>
          </cell>
          <cell r="BP363" t="e">
            <v>#DIV/0!</v>
          </cell>
          <cell r="BR363" t="e">
            <v>#DIV/0!</v>
          </cell>
          <cell r="BS363" t="e">
            <v>#DIV/0!</v>
          </cell>
          <cell r="BT363" t="e">
            <v>#DIV/0!</v>
          </cell>
          <cell r="BU363" t="e">
            <v>#DIV/0!</v>
          </cell>
          <cell r="BV363" t="e">
            <v>#DIV/0!</v>
          </cell>
          <cell r="BW363" t="e">
            <v>#DIV/0!</v>
          </cell>
          <cell r="BX363" t="e">
            <v>#DIV/0!</v>
          </cell>
          <cell r="BY363" t="e">
            <v>#DIV/0!</v>
          </cell>
          <cell r="BZ363" t="e">
            <v>#DIV/0!</v>
          </cell>
          <cell r="CA363" t="e">
            <v>#DIV/0!</v>
          </cell>
          <cell r="CB363" t="e">
            <v>#DIV/0!</v>
          </cell>
          <cell r="CC363" t="e">
            <v>#DIV/0!</v>
          </cell>
          <cell r="CD363" t="e">
            <v>#DIV/0!</v>
          </cell>
          <cell r="CE363" t="e">
            <v>#DIV/0!</v>
          </cell>
          <cell r="CF363" t="e">
            <v>#DIV/0!</v>
          </cell>
          <cell r="CG363" t="e">
            <v>#DIV/0!</v>
          </cell>
          <cell r="CH363" t="e">
            <v>#DIV/0!</v>
          </cell>
          <cell r="CI363" t="e">
            <v>#DIV/0!</v>
          </cell>
          <cell r="CJ363" t="e">
            <v>#DIV/0!</v>
          </cell>
          <cell r="CK363" t="e">
            <v>#DIV/0!</v>
          </cell>
          <cell r="CL363" t="e">
            <v>#DIV/0!</v>
          </cell>
        </row>
        <row r="364">
          <cell r="A364">
            <v>52915</v>
          </cell>
          <cell r="B364" t="str">
            <v>52915 Union Benefits and Pension</v>
          </cell>
          <cell r="C364">
            <v>0</v>
          </cell>
          <cell r="D364">
            <v>0</v>
          </cell>
          <cell r="E364" t="e">
            <v>#DIV/0!</v>
          </cell>
          <cell r="F364" t="e">
            <v>#DIV/0!</v>
          </cell>
          <cell r="G364" t="e">
            <v>#DIV/0!</v>
          </cell>
          <cell r="H364" t="e">
            <v>#DIV/0!</v>
          </cell>
          <cell r="I364" t="e">
            <v>#DIV/0!</v>
          </cell>
          <cell r="J364" t="e">
            <v>#DIV/0!</v>
          </cell>
          <cell r="K364" t="e">
            <v>#DIV/0!</v>
          </cell>
          <cell r="L364" t="e">
            <v>#DIV/0!</v>
          </cell>
          <cell r="M364" t="e">
            <v>#DIV/0!</v>
          </cell>
          <cell r="N364" t="e">
            <v>#DIV/0!</v>
          </cell>
          <cell r="O364" t="e">
            <v>#DIV/0!</v>
          </cell>
          <cell r="P364" t="e">
            <v>#DIV/0!</v>
          </cell>
          <cell r="Q364" t="e">
            <v>#DIV/0!</v>
          </cell>
          <cell r="R364" t="e">
            <v>#DIV/0!</v>
          </cell>
          <cell r="S364" t="e">
            <v>#DIV/0!</v>
          </cell>
          <cell r="T364" t="e">
            <v>#DIV/0!</v>
          </cell>
          <cell r="U364" t="e">
            <v>#DIV/0!</v>
          </cell>
          <cell r="V364" t="e">
            <v>#DIV/0!</v>
          </cell>
          <cell r="W364" t="e">
            <v>#DIV/0!</v>
          </cell>
          <cell r="X364" t="e">
            <v>#DIV/0!</v>
          </cell>
          <cell r="Y364" t="e">
            <v>#DIV/0!</v>
          </cell>
          <cell r="Z364" t="e">
            <v>#DIV/0!</v>
          </cell>
          <cell r="AA364" t="e">
            <v>#DIV/0!</v>
          </cell>
          <cell r="AB364" t="e">
            <v>#DIV/0!</v>
          </cell>
          <cell r="AC364" t="e">
            <v>#DIV/0!</v>
          </cell>
          <cell r="AD364" t="e">
            <v>#DIV/0!</v>
          </cell>
          <cell r="AE364" t="e">
            <v>#DIV/0!</v>
          </cell>
          <cell r="AF364" t="e">
            <v>#DIV/0!</v>
          </cell>
          <cell r="AG364" t="e">
            <v>#DIV/0!</v>
          </cell>
          <cell r="AH364" t="e">
            <v>#DIV/0!</v>
          </cell>
          <cell r="AI364" t="e">
            <v>#DIV/0!</v>
          </cell>
          <cell r="AJ364" t="e">
            <v>#DIV/0!</v>
          </cell>
          <cell r="AK364" t="e">
            <v>#DIV/0!</v>
          </cell>
          <cell r="AL364" t="e">
            <v>#DIV/0!</v>
          </cell>
          <cell r="AM364" t="e">
            <v>#DIV/0!</v>
          </cell>
          <cell r="AN364" t="e">
            <v>#DIV/0!</v>
          </cell>
          <cell r="AO364" t="e">
            <v>#DIV/0!</v>
          </cell>
          <cell r="AP364" t="e">
            <v>#DIV/0!</v>
          </cell>
          <cell r="AQ364" t="e">
            <v>#DIV/0!</v>
          </cell>
          <cell r="AR364" t="e">
            <v>#DIV/0!</v>
          </cell>
          <cell r="AS364" t="e">
            <v>#DIV/0!</v>
          </cell>
          <cell r="AT364" t="e">
            <v>#DIV/0!</v>
          </cell>
          <cell r="AU364" t="e">
            <v>#DIV/0!</v>
          </cell>
          <cell r="AV364" t="e">
            <v>#DIV/0!</v>
          </cell>
          <cell r="AW364" t="e">
            <v>#DIV/0!</v>
          </cell>
          <cell r="AX364" t="e">
            <v>#DIV/0!</v>
          </cell>
          <cell r="AY364" t="e">
            <v>#DIV/0!</v>
          </cell>
          <cell r="AZ364" t="e">
            <v>#DIV/0!</v>
          </cell>
          <cell r="BA364" t="e">
            <v>#DIV/0!</v>
          </cell>
          <cell r="BB364" t="e">
            <v>#DIV/0!</v>
          </cell>
          <cell r="BC364" t="e">
            <v>#DIV/0!</v>
          </cell>
          <cell r="BD364" t="e">
            <v>#DIV/0!</v>
          </cell>
          <cell r="BE364" t="e">
            <v>#DIV/0!</v>
          </cell>
          <cell r="BF364" t="e">
            <v>#DIV/0!</v>
          </cell>
          <cell r="BG364" t="e">
            <v>#DIV/0!</v>
          </cell>
          <cell r="BH364" t="e">
            <v>#DIV/0!</v>
          </cell>
          <cell r="BI364" t="e">
            <v>#DIV/0!</v>
          </cell>
          <cell r="BJ364" t="e">
            <v>#DIV/0!</v>
          </cell>
          <cell r="BK364" t="e">
            <v>#DIV/0!</v>
          </cell>
          <cell r="BL364" t="e">
            <v>#DIV/0!</v>
          </cell>
          <cell r="BM364" t="e">
            <v>#DIV/0!</v>
          </cell>
          <cell r="BN364" t="e">
            <v>#DIV/0!</v>
          </cell>
          <cell r="BO364" t="e">
            <v>#DIV/0!</v>
          </cell>
          <cell r="BP364" t="e">
            <v>#DIV/0!</v>
          </cell>
          <cell r="BR364" t="e">
            <v>#DIV/0!</v>
          </cell>
          <cell r="BS364" t="e">
            <v>#DIV/0!</v>
          </cell>
          <cell r="BT364" t="e">
            <v>#DIV/0!</v>
          </cell>
          <cell r="BU364" t="e">
            <v>#DIV/0!</v>
          </cell>
          <cell r="BV364" t="e">
            <v>#DIV/0!</v>
          </cell>
          <cell r="BW364" t="e">
            <v>#DIV/0!</v>
          </cell>
          <cell r="BX364" t="e">
            <v>#DIV/0!</v>
          </cell>
          <cell r="BY364" t="e">
            <v>#DIV/0!</v>
          </cell>
          <cell r="BZ364" t="e">
            <v>#DIV/0!</v>
          </cell>
          <cell r="CA364" t="e">
            <v>#DIV/0!</v>
          </cell>
          <cell r="CB364" t="e">
            <v>#DIV/0!</v>
          </cell>
          <cell r="CC364" t="e">
            <v>#DIV/0!</v>
          </cell>
          <cell r="CD364" t="e">
            <v>#DIV/0!</v>
          </cell>
          <cell r="CE364" t="e">
            <v>#DIV/0!</v>
          </cell>
          <cell r="CF364" t="e">
            <v>#DIV/0!</v>
          </cell>
          <cell r="CG364" t="e">
            <v>#DIV/0!</v>
          </cell>
          <cell r="CH364" t="e">
            <v>#DIV/0!</v>
          </cell>
          <cell r="CI364" t="e">
            <v>#DIV/0!</v>
          </cell>
          <cell r="CJ364" t="e">
            <v>#DIV/0!</v>
          </cell>
          <cell r="CK364" t="e">
            <v>#DIV/0!</v>
          </cell>
          <cell r="CL364" t="e">
            <v>#DIV/0!</v>
          </cell>
        </row>
        <row r="365">
          <cell r="A365">
            <v>52916</v>
          </cell>
          <cell r="B365" t="str">
            <v>52916 Housing Allowance</v>
          </cell>
          <cell r="C365">
            <v>0</v>
          </cell>
          <cell r="D365">
            <v>0</v>
          </cell>
          <cell r="E365" t="e">
            <v>#DIV/0!</v>
          </cell>
          <cell r="F365" t="e">
            <v>#DIV/0!</v>
          </cell>
          <cell r="G365" t="e">
            <v>#DIV/0!</v>
          </cell>
          <cell r="H365" t="e">
            <v>#DIV/0!</v>
          </cell>
          <cell r="I365" t="e">
            <v>#DIV/0!</v>
          </cell>
          <cell r="J365" t="e">
            <v>#DIV/0!</v>
          </cell>
          <cell r="K365" t="e">
            <v>#DIV/0!</v>
          </cell>
          <cell r="L365" t="e">
            <v>#DIV/0!</v>
          </cell>
          <cell r="M365" t="e">
            <v>#DIV/0!</v>
          </cell>
          <cell r="N365" t="e">
            <v>#DIV/0!</v>
          </cell>
          <cell r="O365" t="e">
            <v>#DIV/0!</v>
          </cell>
          <cell r="P365" t="e">
            <v>#DIV/0!</v>
          </cell>
          <cell r="Q365" t="e">
            <v>#DIV/0!</v>
          </cell>
          <cell r="R365" t="e">
            <v>#DIV/0!</v>
          </cell>
          <cell r="S365" t="e">
            <v>#DIV/0!</v>
          </cell>
          <cell r="T365" t="e">
            <v>#DIV/0!</v>
          </cell>
          <cell r="U365" t="e">
            <v>#DIV/0!</v>
          </cell>
          <cell r="V365" t="e">
            <v>#DIV/0!</v>
          </cell>
          <cell r="W365" t="e">
            <v>#DIV/0!</v>
          </cell>
          <cell r="X365" t="e">
            <v>#DIV/0!</v>
          </cell>
          <cell r="Y365" t="e">
            <v>#DIV/0!</v>
          </cell>
          <cell r="Z365" t="e">
            <v>#DIV/0!</v>
          </cell>
          <cell r="AA365" t="e">
            <v>#DIV/0!</v>
          </cell>
          <cell r="AB365" t="e">
            <v>#DIV/0!</v>
          </cell>
          <cell r="AC365" t="e">
            <v>#DIV/0!</v>
          </cell>
          <cell r="AD365" t="e">
            <v>#DIV/0!</v>
          </cell>
          <cell r="AE365" t="e">
            <v>#DIV/0!</v>
          </cell>
          <cell r="AF365" t="e">
            <v>#DIV/0!</v>
          </cell>
          <cell r="AG365" t="e">
            <v>#DIV/0!</v>
          </cell>
          <cell r="AH365" t="e">
            <v>#DIV/0!</v>
          </cell>
          <cell r="AI365" t="e">
            <v>#DIV/0!</v>
          </cell>
          <cell r="AJ365" t="e">
            <v>#DIV/0!</v>
          </cell>
          <cell r="AK365" t="e">
            <v>#DIV/0!</v>
          </cell>
          <cell r="AL365" t="e">
            <v>#DIV/0!</v>
          </cell>
          <cell r="AM365" t="e">
            <v>#DIV/0!</v>
          </cell>
          <cell r="AN365" t="e">
            <v>#DIV/0!</v>
          </cell>
          <cell r="AO365" t="e">
            <v>#DIV/0!</v>
          </cell>
          <cell r="AP365" t="e">
            <v>#DIV/0!</v>
          </cell>
          <cell r="AQ365" t="e">
            <v>#DIV/0!</v>
          </cell>
          <cell r="AR365" t="e">
            <v>#DIV/0!</v>
          </cell>
          <cell r="AS365" t="e">
            <v>#DIV/0!</v>
          </cell>
          <cell r="AT365" t="e">
            <v>#DIV/0!</v>
          </cell>
          <cell r="AU365" t="e">
            <v>#DIV/0!</v>
          </cell>
          <cell r="AV365" t="e">
            <v>#DIV/0!</v>
          </cell>
          <cell r="AW365" t="e">
            <v>#DIV/0!</v>
          </cell>
          <cell r="AX365" t="e">
            <v>#DIV/0!</v>
          </cell>
          <cell r="AY365" t="e">
            <v>#DIV/0!</v>
          </cell>
          <cell r="AZ365" t="e">
            <v>#DIV/0!</v>
          </cell>
          <cell r="BA365" t="e">
            <v>#DIV/0!</v>
          </cell>
          <cell r="BB365" t="e">
            <v>#DIV/0!</v>
          </cell>
          <cell r="BC365" t="e">
            <v>#DIV/0!</v>
          </cell>
          <cell r="BD365" t="e">
            <v>#DIV/0!</v>
          </cell>
          <cell r="BE365" t="e">
            <v>#DIV/0!</v>
          </cell>
          <cell r="BF365" t="e">
            <v>#DIV/0!</v>
          </cell>
          <cell r="BG365" t="e">
            <v>#DIV/0!</v>
          </cell>
          <cell r="BH365" t="e">
            <v>#DIV/0!</v>
          </cell>
          <cell r="BI365" t="e">
            <v>#DIV/0!</v>
          </cell>
          <cell r="BJ365" t="e">
            <v>#DIV/0!</v>
          </cell>
          <cell r="BK365" t="e">
            <v>#DIV/0!</v>
          </cell>
          <cell r="BL365" t="e">
            <v>#DIV/0!</v>
          </cell>
          <cell r="BM365" t="e">
            <v>#DIV/0!</v>
          </cell>
          <cell r="BN365" t="e">
            <v>#DIV/0!</v>
          </cell>
          <cell r="BO365" t="e">
            <v>#DIV/0!</v>
          </cell>
          <cell r="BP365" t="e">
            <v>#DIV/0!</v>
          </cell>
          <cell r="BR365" t="e">
            <v>#DIV/0!</v>
          </cell>
          <cell r="BS365" t="e">
            <v>#DIV/0!</v>
          </cell>
          <cell r="BT365" t="e">
            <v>#DIV/0!</v>
          </cell>
          <cell r="BU365" t="e">
            <v>#DIV/0!</v>
          </cell>
          <cell r="BV365" t="e">
            <v>#DIV/0!</v>
          </cell>
          <cell r="BW365" t="e">
            <v>#DIV/0!</v>
          </cell>
          <cell r="BX365" t="e">
            <v>#DIV/0!</v>
          </cell>
          <cell r="BY365" t="e">
            <v>#DIV/0!</v>
          </cell>
          <cell r="BZ365" t="e">
            <v>#DIV/0!</v>
          </cell>
          <cell r="CA365" t="e">
            <v>#DIV/0!</v>
          </cell>
          <cell r="CB365" t="e">
            <v>#DIV/0!</v>
          </cell>
          <cell r="CC365" t="e">
            <v>#DIV/0!</v>
          </cell>
          <cell r="CD365" t="e">
            <v>#DIV/0!</v>
          </cell>
          <cell r="CE365" t="e">
            <v>#DIV/0!</v>
          </cell>
          <cell r="CF365" t="e">
            <v>#DIV/0!</v>
          </cell>
          <cell r="CG365" t="e">
            <v>#DIV/0!</v>
          </cell>
          <cell r="CH365" t="e">
            <v>#DIV/0!</v>
          </cell>
          <cell r="CI365" t="e">
            <v>#DIV/0!</v>
          </cell>
          <cell r="CJ365" t="e">
            <v>#DIV/0!</v>
          </cell>
          <cell r="CK365" t="e">
            <v>#DIV/0!</v>
          </cell>
          <cell r="CL365" t="e">
            <v>#DIV/0!</v>
          </cell>
        </row>
        <row r="366">
          <cell r="A366">
            <v>52917</v>
          </cell>
          <cell r="B366" t="str">
            <v>52917 Tuition Reimbursement - Non Taxable</v>
          </cell>
          <cell r="C366">
            <v>0</v>
          </cell>
          <cell r="D366">
            <v>0</v>
          </cell>
          <cell r="E366" t="e">
            <v>#DIV/0!</v>
          </cell>
          <cell r="F366" t="e">
            <v>#DIV/0!</v>
          </cell>
          <cell r="G366" t="e">
            <v>#DIV/0!</v>
          </cell>
          <cell r="H366" t="e">
            <v>#DIV/0!</v>
          </cell>
          <cell r="I366" t="e">
            <v>#DIV/0!</v>
          </cell>
          <cell r="J366" t="e">
            <v>#DIV/0!</v>
          </cell>
          <cell r="K366" t="e">
            <v>#DIV/0!</v>
          </cell>
          <cell r="L366" t="e">
            <v>#DIV/0!</v>
          </cell>
          <cell r="M366" t="e">
            <v>#DIV/0!</v>
          </cell>
          <cell r="N366" t="e">
            <v>#DIV/0!</v>
          </cell>
          <cell r="O366" t="e">
            <v>#DIV/0!</v>
          </cell>
          <cell r="P366" t="e">
            <v>#DIV/0!</v>
          </cell>
          <cell r="Q366" t="e">
            <v>#DIV/0!</v>
          </cell>
          <cell r="R366" t="e">
            <v>#DIV/0!</v>
          </cell>
          <cell r="S366" t="e">
            <v>#DIV/0!</v>
          </cell>
          <cell r="T366" t="e">
            <v>#DIV/0!</v>
          </cell>
          <cell r="U366" t="e">
            <v>#DIV/0!</v>
          </cell>
          <cell r="V366" t="e">
            <v>#DIV/0!</v>
          </cell>
          <cell r="W366" t="e">
            <v>#DIV/0!</v>
          </cell>
          <cell r="X366" t="e">
            <v>#DIV/0!</v>
          </cell>
          <cell r="Y366" t="e">
            <v>#DIV/0!</v>
          </cell>
          <cell r="Z366" t="e">
            <v>#DIV/0!</v>
          </cell>
          <cell r="AA366" t="e">
            <v>#DIV/0!</v>
          </cell>
          <cell r="AB366" t="e">
            <v>#DIV/0!</v>
          </cell>
          <cell r="AC366" t="e">
            <v>#DIV/0!</v>
          </cell>
          <cell r="AD366" t="e">
            <v>#DIV/0!</v>
          </cell>
          <cell r="AE366" t="e">
            <v>#DIV/0!</v>
          </cell>
          <cell r="AF366" t="e">
            <v>#DIV/0!</v>
          </cell>
          <cell r="AG366" t="e">
            <v>#DIV/0!</v>
          </cell>
          <cell r="AH366" t="e">
            <v>#DIV/0!</v>
          </cell>
          <cell r="AI366" t="e">
            <v>#DIV/0!</v>
          </cell>
          <cell r="AJ366" t="e">
            <v>#DIV/0!</v>
          </cell>
          <cell r="AK366" t="e">
            <v>#DIV/0!</v>
          </cell>
          <cell r="AL366" t="e">
            <v>#DIV/0!</v>
          </cell>
          <cell r="AM366" t="e">
            <v>#DIV/0!</v>
          </cell>
          <cell r="AN366" t="e">
            <v>#DIV/0!</v>
          </cell>
          <cell r="AO366" t="e">
            <v>#DIV/0!</v>
          </cell>
          <cell r="AP366" t="e">
            <v>#DIV/0!</v>
          </cell>
          <cell r="AQ366" t="e">
            <v>#DIV/0!</v>
          </cell>
          <cell r="AR366" t="e">
            <v>#DIV/0!</v>
          </cell>
          <cell r="AS366" t="e">
            <v>#DIV/0!</v>
          </cell>
          <cell r="AT366" t="e">
            <v>#DIV/0!</v>
          </cell>
          <cell r="AU366" t="e">
            <v>#DIV/0!</v>
          </cell>
          <cell r="AV366" t="e">
            <v>#DIV/0!</v>
          </cell>
          <cell r="AW366" t="e">
            <v>#DIV/0!</v>
          </cell>
          <cell r="AX366" t="e">
            <v>#DIV/0!</v>
          </cell>
          <cell r="AY366" t="e">
            <v>#DIV/0!</v>
          </cell>
          <cell r="AZ366" t="e">
            <v>#DIV/0!</v>
          </cell>
          <cell r="BA366" t="e">
            <v>#DIV/0!</v>
          </cell>
          <cell r="BB366" t="e">
            <v>#DIV/0!</v>
          </cell>
          <cell r="BC366" t="e">
            <v>#DIV/0!</v>
          </cell>
          <cell r="BD366" t="e">
            <v>#DIV/0!</v>
          </cell>
          <cell r="BE366" t="e">
            <v>#DIV/0!</v>
          </cell>
          <cell r="BF366" t="e">
            <v>#DIV/0!</v>
          </cell>
          <cell r="BG366" t="e">
            <v>#DIV/0!</v>
          </cell>
          <cell r="BH366" t="e">
            <v>#DIV/0!</v>
          </cell>
          <cell r="BI366" t="e">
            <v>#DIV/0!</v>
          </cell>
          <cell r="BJ366" t="e">
            <v>#DIV/0!</v>
          </cell>
          <cell r="BK366" t="e">
            <v>#DIV/0!</v>
          </cell>
          <cell r="BL366" t="e">
            <v>#DIV/0!</v>
          </cell>
          <cell r="BM366" t="e">
            <v>#DIV/0!</v>
          </cell>
          <cell r="BN366" t="e">
            <v>#DIV/0!</v>
          </cell>
          <cell r="BO366" t="e">
            <v>#DIV/0!</v>
          </cell>
          <cell r="BP366" t="e">
            <v>#DIV/0!</v>
          </cell>
          <cell r="BR366" t="e">
            <v>#DIV/0!</v>
          </cell>
          <cell r="BS366" t="e">
            <v>#DIV/0!</v>
          </cell>
          <cell r="BT366" t="e">
            <v>#DIV/0!</v>
          </cell>
          <cell r="BU366" t="e">
            <v>#DIV/0!</v>
          </cell>
          <cell r="BV366" t="e">
            <v>#DIV/0!</v>
          </cell>
          <cell r="BW366" t="e">
            <v>#DIV/0!</v>
          </cell>
          <cell r="BX366" t="e">
            <v>#DIV/0!</v>
          </cell>
          <cell r="BY366" t="e">
            <v>#DIV/0!</v>
          </cell>
          <cell r="BZ366" t="e">
            <v>#DIV/0!</v>
          </cell>
          <cell r="CA366" t="e">
            <v>#DIV/0!</v>
          </cell>
          <cell r="CB366" t="e">
            <v>#DIV/0!</v>
          </cell>
          <cell r="CC366" t="e">
            <v>#DIV/0!</v>
          </cell>
          <cell r="CD366" t="e">
            <v>#DIV/0!</v>
          </cell>
          <cell r="CE366" t="e">
            <v>#DIV/0!</v>
          </cell>
          <cell r="CF366" t="e">
            <v>#DIV/0!</v>
          </cell>
          <cell r="CG366" t="e">
            <v>#DIV/0!</v>
          </cell>
          <cell r="CH366" t="e">
            <v>#DIV/0!</v>
          </cell>
          <cell r="CI366" t="e">
            <v>#DIV/0!</v>
          </cell>
          <cell r="CJ366" t="e">
            <v>#DIV/0!</v>
          </cell>
          <cell r="CK366" t="e">
            <v>#DIV/0!</v>
          </cell>
          <cell r="CL366" t="e">
            <v>#DIV/0!</v>
          </cell>
        </row>
        <row r="367">
          <cell r="A367">
            <v>53101</v>
          </cell>
          <cell r="B367" t="str">
            <v>53101 Administrative Support</v>
          </cell>
          <cell r="C367">
            <v>0</v>
          </cell>
          <cell r="D367">
            <v>0</v>
          </cell>
          <cell r="E367" t="e">
            <v>#DIV/0!</v>
          </cell>
          <cell r="F367" t="e">
            <v>#DIV/0!</v>
          </cell>
          <cell r="G367" t="e">
            <v>#DIV/0!</v>
          </cell>
          <cell r="H367" t="e">
            <v>#DIV/0!</v>
          </cell>
          <cell r="I367" t="e">
            <v>#DIV/0!</v>
          </cell>
          <cell r="J367" t="e">
            <v>#DIV/0!</v>
          </cell>
          <cell r="K367" t="e">
            <v>#DIV/0!</v>
          </cell>
          <cell r="L367" t="e">
            <v>#DIV/0!</v>
          </cell>
          <cell r="M367" t="e">
            <v>#DIV/0!</v>
          </cell>
          <cell r="N367" t="e">
            <v>#DIV/0!</v>
          </cell>
          <cell r="O367" t="e">
            <v>#DIV/0!</v>
          </cell>
          <cell r="P367" t="e">
            <v>#DIV/0!</v>
          </cell>
          <cell r="Q367" t="e">
            <v>#DIV/0!</v>
          </cell>
          <cell r="R367" t="e">
            <v>#DIV/0!</v>
          </cell>
          <cell r="S367" t="e">
            <v>#DIV/0!</v>
          </cell>
          <cell r="T367" t="e">
            <v>#DIV/0!</v>
          </cell>
          <cell r="U367" t="e">
            <v>#DIV/0!</v>
          </cell>
          <cell r="V367" t="e">
            <v>#DIV/0!</v>
          </cell>
          <cell r="W367" t="e">
            <v>#DIV/0!</v>
          </cell>
          <cell r="X367" t="e">
            <v>#DIV/0!</v>
          </cell>
          <cell r="Y367" t="e">
            <v>#DIV/0!</v>
          </cell>
          <cell r="Z367" t="e">
            <v>#DIV/0!</v>
          </cell>
          <cell r="AA367" t="e">
            <v>#DIV/0!</v>
          </cell>
          <cell r="AB367" t="e">
            <v>#DIV/0!</v>
          </cell>
          <cell r="AC367" t="e">
            <v>#DIV/0!</v>
          </cell>
          <cell r="AD367" t="e">
            <v>#DIV/0!</v>
          </cell>
          <cell r="AE367" t="e">
            <v>#DIV/0!</v>
          </cell>
          <cell r="AF367" t="e">
            <v>#DIV/0!</v>
          </cell>
          <cell r="AG367" t="e">
            <v>#DIV/0!</v>
          </cell>
          <cell r="AH367" t="e">
            <v>#DIV/0!</v>
          </cell>
          <cell r="AI367" t="e">
            <v>#DIV/0!</v>
          </cell>
          <cell r="AJ367" t="e">
            <v>#DIV/0!</v>
          </cell>
          <cell r="AK367" t="e">
            <v>#DIV/0!</v>
          </cell>
          <cell r="AL367" t="e">
            <v>#DIV/0!</v>
          </cell>
          <cell r="AM367" t="e">
            <v>#DIV/0!</v>
          </cell>
          <cell r="AN367" t="e">
            <v>#DIV/0!</v>
          </cell>
          <cell r="AO367" t="e">
            <v>#DIV/0!</v>
          </cell>
          <cell r="AP367" t="e">
            <v>#DIV/0!</v>
          </cell>
          <cell r="AQ367" t="e">
            <v>#DIV/0!</v>
          </cell>
          <cell r="AR367" t="e">
            <v>#DIV/0!</v>
          </cell>
          <cell r="AS367" t="e">
            <v>#DIV/0!</v>
          </cell>
          <cell r="AT367" t="e">
            <v>#DIV/0!</v>
          </cell>
          <cell r="AU367" t="e">
            <v>#DIV/0!</v>
          </cell>
          <cell r="AV367" t="e">
            <v>#DIV/0!</v>
          </cell>
          <cell r="AW367" t="e">
            <v>#DIV/0!</v>
          </cell>
          <cell r="AX367" t="e">
            <v>#DIV/0!</v>
          </cell>
          <cell r="AY367" t="e">
            <v>#DIV/0!</v>
          </cell>
          <cell r="AZ367" t="e">
            <v>#DIV/0!</v>
          </cell>
          <cell r="BA367" t="e">
            <v>#DIV/0!</v>
          </cell>
          <cell r="BB367" t="e">
            <v>#DIV/0!</v>
          </cell>
          <cell r="BC367" t="e">
            <v>#DIV/0!</v>
          </cell>
          <cell r="BD367" t="e">
            <v>#DIV/0!</v>
          </cell>
          <cell r="BE367" t="e">
            <v>#DIV/0!</v>
          </cell>
          <cell r="BF367" t="e">
            <v>#DIV/0!</v>
          </cell>
          <cell r="BG367" t="e">
            <v>#DIV/0!</v>
          </cell>
          <cell r="BH367" t="e">
            <v>#DIV/0!</v>
          </cell>
          <cell r="BI367" t="e">
            <v>#DIV/0!</v>
          </cell>
          <cell r="BJ367" t="e">
            <v>#DIV/0!</v>
          </cell>
          <cell r="BK367" t="e">
            <v>#DIV/0!</v>
          </cell>
          <cell r="BL367" t="e">
            <v>#DIV/0!</v>
          </cell>
          <cell r="BM367" t="e">
            <v>#DIV/0!</v>
          </cell>
          <cell r="BN367" t="e">
            <v>#DIV/0!</v>
          </cell>
          <cell r="BO367" t="e">
            <v>#DIV/0!</v>
          </cell>
          <cell r="BP367" t="e">
            <v>#DIV/0!</v>
          </cell>
          <cell r="BR367" t="e">
            <v>#DIV/0!</v>
          </cell>
          <cell r="BS367" t="e">
            <v>#DIV/0!</v>
          </cell>
          <cell r="BT367" t="e">
            <v>#DIV/0!</v>
          </cell>
          <cell r="BU367" t="e">
            <v>#DIV/0!</v>
          </cell>
          <cell r="BV367" t="e">
            <v>#DIV/0!</v>
          </cell>
          <cell r="BW367" t="e">
            <v>#DIV/0!</v>
          </cell>
          <cell r="BX367" t="e">
            <v>#DIV/0!</v>
          </cell>
          <cell r="BY367" t="e">
            <v>#DIV/0!</v>
          </cell>
          <cell r="BZ367" t="e">
            <v>#DIV/0!</v>
          </cell>
          <cell r="CA367" t="e">
            <v>#DIV/0!</v>
          </cell>
          <cell r="CB367" t="e">
            <v>#DIV/0!</v>
          </cell>
          <cell r="CC367" t="e">
            <v>#DIV/0!</v>
          </cell>
          <cell r="CD367" t="e">
            <v>#DIV/0!</v>
          </cell>
          <cell r="CE367" t="e">
            <v>#DIV/0!</v>
          </cell>
          <cell r="CF367" t="e">
            <v>#DIV/0!</v>
          </cell>
          <cell r="CG367" t="e">
            <v>#DIV/0!</v>
          </cell>
          <cell r="CH367" t="e">
            <v>#DIV/0!</v>
          </cell>
          <cell r="CI367" t="e">
            <v>#DIV/0!</v>
          </cell>
          <cell r="CJ367" t="e">
            <v>#DIV/0!</v>
          </cell>
          <cell r="CK367" t="e">
            <v>#DIV/0!</v>
          </cell>
          <cell r="CL367" t="e">
            <v>#DIV/0!</v>
          </cell>
        </row>
        <row r="368">
          <cell r="A368">
            <v>53102</v>
          </cell>
          <cell r="B368" t="str">
            <v>53102 Temporary Clerical Support</v>
          </cell>
          <cell r="C368">
            <v>0</v>
          </cell>
          <cell r="D368">
            <v>0</v>
          </cell>
          <cell r="E368" t="e">
            <v>#DIV/0!</v>
          </cell>
          <cell r="F368" t="e">
            <v>#DIV/0!</v>
          </cell>
          <cell r="G368" t="e">
            <v>#DIV/0!</v>
          </cell>
          <cell r="H368" t="e">
            <v>#DIV/0!</v>
          </cell>
          <cell r="I368" t="e">
            <v>#DIV/0!</v>
          </cell>
          <cell r="J368" t="e">
            <v>#DIV/0!</v>
          </cell>
          <cell r="K368" t="e">
            <v>#DIV/0!</v>
          </cell>
          <cell r="L368" t="e">
            <v>#DIV/0!</v>
          </cell>
          <cell r="M368" t="e">
            <v>#DIV/0!</v>
          </cell>
          <cell r="N368" t="e">
            <v>#DIV/0!</v>
          </cell>
          <cell r="O368" t="e">
            <v>#DIV/0!</v>
          </cell>
          <cell r="P368" t="e">
            <v>#DIV/0!</v>
          </cell>
          <cell r="Q368" t="e">
            <v>#DIV/0!</v>
          </cell>
          <cell r="R368" t="e">
            <v>#DIV/0!</v>
          </cell>
          <cell r="S368" t="e">
            <v>#DIV/0!</v>
          </cell>
          <cell r="T368" t="e">
            <v>#DIV/0!</v>
          </cell>
          <cell r="U368" t="e">
            <v>#DIV/0!</v>
          </cell>
          <cell r="V368" t="e">
            <v>#DIV/0!</v>
          </cell>
          <cell r="W368" t="e">
            <v>#DIV/0!</v>
          </cell>
          <cell r="X368" t="e">
            <v>#DIV/0!</v>
          </cell>
          <cell r="Y368" t="e">
            <v>#DIV/0!</v>
          </cell>
          <cell r="Z368" t="e">
            <v>#DIV/0!</v>
          </cell>
          <cell r="AA368" t="e">
            <v>#DIV/0!</v>
          </cell>
          <cell r="AB368" t="e">
            <v>#DIV/0!</v>
          </cell>
          <cell r="AC368" t="e">
            <v>#DIV/0!</v>
          </cell>
          <cell r="AD368" t="e">
            <v>#DIV/0!</v>
          </cell>
          <cell r="AE368" t="e">
            <v>#DIV/0!</v>
          </cell>
          <cell r="AF368" t="e">
            <v>#DIV/0!</v>
          </cell>
          <cell r="AG368" t="e">
            <v>#DIV/0!</v>
          </cell>
          <cell r="AH368" t="e">
            <v>#DIV/0!</v>
          </cell>
          <cell r="AI368" t="e">
            <v>#DIV/0!</v>
          </cell>
          <cell r="AJ368" t="e">
            <v>#DIV/0!</v>
          </cell>
          <cell r="AK368" t="e">
            <v>#DIV/0!</v>
          </cell>
          <cell r="AL368" t="e">
            <v>#DIV/0!</v>
          </cell>
          <cell r="AM368" t="e">
            <v>#DIV/0!</v>
          </cell>
          <cell r="AN368" t="e">
            <v>#DIV/0!</v>
          </cell>
          <cell r="AO368" t="e">
            <v>#DIV/0!</v>
          </cell>
          <cell r="AP368" t="e">
            <v>#DIV/0!</v>
          </cell>
          <cell r="AQ368" t="e">
            <v>#DIV/0!</v>
          </cell>
          <cell r="AR368" t="e">
            <v>#DIV/0!</v>
          </cell>
          <cell r="AS368" t="e">
            <v>#DIV/0!</v>
          </cell>
          <cell r="AT368" t="e">
            <v>#DIV/0!</v>
          </cell>
          <cell r="AU368" t="e">
            <v>#DIV/0!</v>
          </cell>
          <cell r="AV368" t="e">
            <v>#DIV/0!</v>
          </cell>
          <cell r="AW368" t="e">
            <v>#DIV/0!</v>
          </cell>
          <cell r="AX368" t="e">
            <v>#DIV/0!</v>
          </cell>
          <cell r="AY368" t="e">
            <v>#DIV/0!</v>
          </cell>
          <cell r="AZ368" t="e">
            <v>#DIV/0!</v>
          </cell>
          <cell r="BA368" t="e">
            <v>#DIV/0!</v>
          </cell>
          <cell r="BB368" t="e">
            <v>#DIV/0!</v>
          </cell>
          <cell r="BC368" t="e">
            <v>#DIV/0!</v>
          </cell>
          <cell r="BD368" t="e">
            <v>#DIV/0!</v>
          </cell>
          <cell r="BE368" t="e">
            <v>#DIV/0!</v>
          </cell>
          <cell r="BF368" t="e">
            <v>#DIV/0!</v>
          </cell>
          <cell r="BG368" t="e">
            <v>#DIV/0!</v>
          </cell>
          <cell r="BH368" t="e">
            <v>#DIV/0!</v>
          </cell>
          <cell r="BI368" t="e">
            <v>#DIV/0!</v>
          </cell>
          <cell r="BJ368" t="e">
            <v>#DIV/0!</v>
          </cell>
          <cell r="BK368" t="e">
            <v>#DIV/0!</v>
          </cell>
          <cell r="BL368" t="e">
            <v>#DIV/0!</v>
          </cell>
          <cell r="BM368" t="e">
            <v>#DIV/0!</v>
          </cell>
          <cell r="BN368" t="e">
            <v>#DIV/0!</v>
          </cell>
          <cell r="BO368" t="e">
            <v>#DIV/0!</v>
          </cell>
          <cell r="BP368" t="e">
            <v>#DIV/0!</v>
          </cell>
          <cell r="BR368" t="e">
            <v>#DIV/0!</v>
          </cell>
          <cell r="BS368" t="e">
            <v>#DIV/0!</v>
          </cell>
          <cell r="BT368" t="e">
            <v>#DIV/0!</v>
          </cell>
          <cell r="BU368" t="e">
            <v>#DIV/0!</v>
          </cell>
          <cell r="BV368" t="e">
            <v>#DIV/0!</v>
          </cell>
          <cell r="BW368" t="e">
            <v>#DIV/0!</v>
          </cell>
          <cell r="BX368" t="e">
            <v>#DIV/0!</v>
          </cell>
          <cell r="BY368" t="e">
            <v>#DIV/0!</v>
          </cell>
          <cell r="BZ368" t="e">
            <v>#DIV/0!</v>
          </cell>
          <cell r="CA368" t="e">
            <v>#DIV/0!</v>
          </cell>
          <cell r="CB368" t="e">
            <v>#DIV/0!</v>
          </cell>
          <cell r="CC368" t="e">
            <v>#DIV/0!</v>
          </cell>
          <cell r="CD368" t="e">
            <v>#DIV/0!</v>
          </cell>
          <cell r="CE368" t="e">
            <v>#DIV/0!</v>
          </cell>
          <cell r="CF368" t="e">
            <v>#DIV/0!</v>
          </cell>
          <cell r="CG368" t="e">
            <v>#DIV/0!</v>
          </cell>
          <cell r="CH368" t="e">
            <v>#DIV/0!</v>
          </cell>
          <cell r="CI368" t="e">
            <v>#DIV/0!</v>
          </cell>
          <cell r="CJ368" t="e">
            <v>#DIV/0!</v>
          </cell>
          <cell r="CK368" t="e">
            <v>#DIV/0!</v>
          </cell>
          <cell r="CL368" t="e">
            <v>#DIV/0!</v>
          </cell>
        </row>
        <row r="369">
          <cell r="A369">
            <v>53201</v>
          </cell>
          <cell r="B369" t="str">
            <v>53201 Diagnosticians</v>
          </cell>
          <cell r="C369">
            <v>0</v>
          </cell>
          <cell r="D369">
            <v>0</v>
          </cell>
          <cell r="E369" t="e">
            <v>#DIV/0!</v>
          </cell>
          <cell r="F369" t="e">
            <v>#DIV/0!</v>
          </cell>
          <cell r="G369" t="e">
            <v>#DIV/0!</v>
          </cell>
          <cell r="H369" t="e">
            <v>#DIV/0!</v>
          </cell>
          <cell r="I369" t="e">
            <v>#DIV/0!</v>
          </cell>
          <cell r="J369" t="e">
            <v>#DIV/0!</v>
          </cell>
          <cell r="K369" t="e">
            <v>#DIV/0!</v>
          </cell>
          <cell r="L369" t="e">
            <v>#DIV/0!</v>
          </cell>
          <cell r="M369" t="e">
            <v>#DIV/0!</v>
          </cell>
          <cell r="N369" t="e">
            <v>#DIV/0!</v>
          </cell>
          <cell r="O369" t="e">
            <v>#DIV/0!</v>
          </cell>
          <cell r="P369" t="e">
            <v>#DIV/0!</v>
          </cell>
          <cell r="Q369" t="e">
            <v>#DIV/0!</v>
          </cell>
          <cell r="R369" t="e">
            <v>#DIV/0!</v>
          </cell>
          <cell r="S369" t="e">
            <v>#DIV/0!</v>
          </cell>
          <cell r="T369" t="e">
            <v>#DIV/0!</v>
          </cell>
          <cell r="U369" t="e">
            <v>#DIV/0!</v>
          </cell>
          <cell r="V369" t="e">
            <v>#DIV/0!</v>
          </cell>
          <cell r="W369" t="e">
            <v>#DIV/0!</v>
          </cell>
          <cell r="X369" t="e">
            <v>#DIV/0!</v>
          </cell>
          <cell r="Y369" t="e">
            <v>#DIV/0!</v>
          </cell>
          <cell r="Z369" t="e">
            <v>#DIV/0!</v>
          </cell>
          <cell r="AA369" t="e">
            <v>#DIV/0!</v>
          </cell>
          <cell r="AB369" t="e">
            <v>#DIV/0!</v>
          </cell>
          <cell r="AC369" t="e">
            <v>#DIV/0!</v>
          </cell>
          <cell r="AD369" t="e">
            <v>#DIV/0!</v>
          </cell>
          <cell r="AE369" t="e">
            <v>#DIV/0!</v>
          </cell>
          <cell r="AF369" t="e">
            <v>#DIV/0!</v>
          </cell>
          <cell r="AG369" t="e">
            <v>#DIV/0!</v>
          </cell>
          <cell r="AH369" t="e">
            <v>#DIV/0!</v>
          </cell>
          <cell r="AI369" t="e">
            <v>#DIV/0!</v>
          </cell>
          <cell r="AJ369" t="e">
            <v>#DIV/0!</v>
          </cell>
          <cell r="AK369" t="e">
            <v>#DIV/0!</v>
          </cell>
          <cell r="AL369" t="e">
            <v>#DIV/0!</v>
          </cell>
          <cell r="AM369" t="e">
            <v>#DIV/0!</v>
          </cell>
          <cell r="AN369" t="e">
            <v>#DIV/0!</v>
          </cell>
          <cell r="AO369" t="e">
            <v>#DIV/0!</v>
          </cell>
          <cell r="AP369" t="e">
            <v>#DIV/0!</v>
          </cell>
          <cell r="AQ369" t="e">
            <v>#DIV/0!</v>
          </cell>
          <cell r="AR369" t="e">
            <v>#DIV/0!</v>
          </cell>
          <cell r="AS369" t="e">
            <v>#DIV/0!</v>
          </cell>
          <cell r="AT369" t="e">
            <v>#DIV/0!</v>
          </cell>
          <cell r="AU369" t="e">
            <v>#DIV/0!</v>
          </cell>
          <cell r="AV369" t="e">
            <v>#DIV/0!</v>
          </cell>
          <cell r="AW369" t="e">
            <v>#DIV/0!</v>
          </cell>
          <cell r="AX369" t="e">
            <v>#DIV/0!</v>
          </cell>
          <cell r="AY369" t="e">
            <v>#DIV/0!</v>
          </cell>
          <cell r="AZ369" t="e">
            <v>#DIV/0!</v>
          </cell>
          <cell r="BA369" t="e">
            <v>#DIV/0!</v>
          </cell>
          <cell r="BB369" t="e">
            <v>#DIV/0!</v>
          </cell>
          <cell r="BC369" t="e">
            <v>#DIV/0!</v>
          </cell>
          <cell r="BD369" t="e">
            <v>#DIV/0!</v>
          </cell>
          <cell r="BE369" t="e">
            <v>#DIV/0!</v>
          </cell>
          <cell r="BF369" t="e">
            <v>#DIV/0!</v>
          </cell>
          <cell r="BG369" t="e">
            <v>#DIV/0!</v>
          </cell>
          <cell r="BH369" t="e">
            <v>#DIV/0!</v>
          </cell>
          <cell r="BI369" t="e">
            <v>#DIV/0!</v>
          </cell>
          <cell r="BJ369" t="e">
            <v>#DIV/0!</v>
          </cell>
          <cell r="BK369" t="e">
            <v>#DIV/0!</v>
          </cell>
          <cell r="BL369" t="e">
            <v>#DIV/0!</v>
          </cell>
          <cell r="BM369" t="e">
            <v>#DIV/0!</v>
          </cell>
          <cell r="BN369" t="e">
            <v>#DIV/0!</v>
          </cell>
          <cell r="BO369" t="e">
            <v>#DIV/0!</v>
          </cell>
          <cell r="BP369" t="e">
            <v>#DIV/0!</v>
          </cell>
          <cell r="BR369" t="e">
            <v>#DIV/0!</v>
          </cell>
          <cell r="BS369" t="e">
            <v>#DIV/0!</v>
          </cell>
          <cell r="BT369" t="e">
            <v>#DIV/0!</v>
          </cell>
          <cell r="BU369" t="e">
            <v>#DIV/0!</v>
          </cell>
          <cell r="BV369" t="e">
            <v>#DIV/0!</v>
          </cell>
          <cell r="BW369" t="e">
            <v>#DIV/0!</v>
          </cell>
          <cell r="BX369" t="e">
            <v>#DIV/0!</v>
          </cell>
          <cell r="BY369" t="e">
            <v>#DIV/0!</v>
          </cell>
          <cell r="BZ369" t="e">
            <v>#DIV/0!</v>
          </cell>
          <cell r="CA369" t="e">
            <v>#DIV/0!</v>
          </cell>
          <cell r="CB369" t="e">
            <v>#DIV/0!</v>
          </cell>
          <cell r="CC369" t="e">
            <v>#DIV/0!</v>
          </cell>
          <cell r="CD369" t="e">
            <v>#DIV/0!</v>
          </cell>
          <cell r="CE369" t="e">
            <v>#DIV/0!</v>
          </cell>
          <cell r="CF369" t="e">
            <v>#DIV/0!</v>
          </cell>
          <cell r="CG369" t="e">
            <v>#DIV/0!</v>
          </cell>
          <cell r="CH369" t="e">
            <v>#DIV/0!</v>
          </cell>
          <cell r="CI369" t="e">
            <v>#DIV/0!</v>
          </cell>
          <cell r="CJ369" t="e">
            <v>#DIV/0!</v>
          </cell>
          <cell r="CK369" t="e">
            <v>#DIV/0!</v>
          </cell>
          <cell r="CL369" t="e">
            <v>#DIV/0!</v>
          </cell>
        </row>
        <row r="370">
          <cell r="A370">
            <v>53202</v>
          </cell>
          <cell r="B370" t="str">
            <v>53202 Speech Therapists</v>
          </cell>
          <cell r="C370">
            <v>0</v>
          </cell>
          <cell r="D370">
            <v>0</v>
          </cell>
          <cell r="E370" t="e">
            <v>#DIV/0!</v>
          </cell>
          <cell r="F370" t="e">
            <v>#DIV/0!</v>
          </cell>
          <cell r="G370" t="e">
            <v>#DIV/0!</v>
          </cell>
          <cell r="H370" t="e">
            <v>#DIV/0!</v>
          </cell>
          <cell r="I370" t="e">
            <v>#DIV/0!</v>
          </cell>
          <cell r="J370" t="e">
            <v>#DIV/0!</v>
          </cell>
          <cell r="K370" t="e">
            <v>#DIV/0!</v>
          </cell>
          <cell r="L370" t="e">
            <v>#DIV/0!</v>
          </cell>
          <cell r="M370" t="e">
            <v>#DIV/0!</v>
          </cell>
          <cell r="N370" t="e">
            <v>#DIV/0!</v>
          </cell>
          <cell r="O370" t="e">
            <v>#DIV/0!</v>
          </cell>
          <cell r="P370" t="e">
            <v>#DIV/0!</v>
          </cell>
          <cell r="Q370" t="e">
            <v>#DIV/0!</v>
          </cell>
          <cell r="R370" t="e">
            <v>#DIV/0!</v>
          </cell>
          <cell r="S370" t="e">
            <v>#DIV/0!</v>
          </cell>
          <cell r="T370" t="e">
            <v>#DIV/0!</v>
          </cell>
          <cell r="U370" t="e">
            <v>#DIV/0!</v>
          </cell>
          <cell r="V370" t="e">
            <v>#DIV/0!</v>
          </cell>
          <cell r="W370" t="e">
            <v>#DIV/0!</v>
          </cell>
          <cell r="X370" t="e">
            <v>#DIV/0!</v>
          </cell>
          <cell r="Y370" t="e">
            <v>#DIV/0!</v>
          </cell>
          <cell r="Z370" t="e">
            <v>#DIV/0!</v>
          </cell>
          <cell r="AA370" t="e">
            <v>#DIV/0!</v>
          </cell>
          <cell r="AB370" t="e">
            <v>#DIV/0!</v>
          </cell>
          <cell r="AC370" t="e">
            <v>#DIV/0!</v>
          </cell>
          <cell r="AD370" t="e">
            <v>#DIV/0!</v>
          </cell>
          <cell r="AE370" t="e">
            <v>#DIV/0!</v>
          </cell>
          <cell r="AF370" t="e">
            <v>#DIV/0!</v>
          </cell>
          <cell r="AG370" t="e">
            <v>#DIV/0!</v>
          </cell>
          <cell r="AH370" t="e">
            <v>#DIV/0!</v>
          </cell>
          <cell r="AI370" t="e">
            <v>#DIV/0!</v>
          </cell>
          <cell r="AJ370" t="e">
            <v>#DIV/0!</v>
          </cell>
          <cell r="AK370" t="e">
            <v>#DIV/0!</v>
          </cell>
          <cell r="AL370" t="e">
            <v>#DIV/0!</v>
          </cell>
          <cell r="AM370" t="e">
            <v>#DIV/0!</v>
          </cell>
          <cell r="AN370" t="e">
            <v>#DIV/0!</v>
          </cell>
          <cell r="AO370" t="e">
            <v>#DIV/0!</v>
          </cell>
          <cell r="AP370" t="e">
            <v>#DIV/0!</v>
          </cell>
          <cell r="AQ370" t="e">
            <v>#DIV/0!</v>
          </cell>
          <cell r="AR370" t="e">
            <v>#DIV/0!</v>
          </cell>
          <cell r="AS370" t="e">
            <v>#DIV/0!</v>
          </cell>
          <cell r="AT370" t="e">
            <v>#DIV/0!</v>
          </cell>
          <cell r="AU370" t="e">
            <v>#DIV/0!</v>
          </cell>
          <cell r="AV370" t="e">
            <v>#DIV/0!</v>
          </cell>
          <cell r="AW370" t="e">
            <v>#DIV/0!</v>
          </cell>
          <cell r="AX370" t="e">
            <v>#DIV/0!</v>
          </cell>
          <cell r="AY370" t="e">
            <v>#DIV/0!</v>
          </cell>
          <cell r="AZ370" t="e">
            <v>#DIV/0!</v>
          </cell>
          <cell r="BA370" t="e">
            <v>#DIV/0!</v>
          </cell>
          <cell r="BB370" t="e">
            <v>#DIV/0!</v>
          </cell>
          <cell r="BC370" t="e">
            <v>#DIV/0!</v>
          </cell>
          <cell r="BD370" t="e">
            <v>#DIV/0!</v>
          </cell>
          <cell r="BE370" t="e">
            <v>#DIV/0!</v>
          </cell>
          <cell r="BF370" t="e">
            <v>#DIV/0!</v>
          </cell>
          <cell r="BG370" t="e">
            <v>#DIV/0!</v>
          </cell>
          <cell r="BH370" t="e">
            <v>#DIV/0!</v>
          </cell>
          <cell r="BI370" t="e">
            <v>#DIV/0!</v>
          </cell>
          <cell r="BJ370" t="e">
            <v>#DIV/0!</v>
          </cell>
          <cell r="BK370" t="e">
            <v>#DIV/0!</v>
          </cell>
          <cell r="BL370" t="e">
            <v>#DIV/0!</v>
          </cell>
          <cell r="BM370" t="e">
            <v>#DIV/0!</v>
          </cell>
          <cell r="BN370" t="e">
            <v>#DIV/0!</v>
          </cell>
          <cell r="BO370" t="e">
            <v>#DIV/0!</v>
          </cell>
          <cell r="BP370" t="e">
            <v>#DIV/0!</v>
          </cell>
          <cell r="BR370" t="e">
            <v>#DIV/0!</v>
          </cell>
          <cell r="BS370" t="e">
            <v>#DIV/0!</v>
          </cell>
          <cell r="BT370" t="e">
            <v>#DIV/0!</v>
          </cell>
          <cell r="BU370" t="e">
            <v>#DIV/0!</v>
          </cell>
          <cell r="BV370" t="e">
            <v>#DIV/0!</v>
          </cell>
          <cell r="BW370" t="e">
            <v>#DIV/0!</v>
          </cell>
          <cell r="BX370" t="e">
            <v>#DIV/0!</v>
          </cell>
          <cell r="BY370" t="e">
            <v>#DIV/0!</v>
          </cell>
          <cell r="BZ370" t="e">
            <v>#DIV/0!</v>
          </cell>
          <cell r="CA370" t="e">
            <v>#DIV/0!</v>
          </cell>
          <cell r="CB370" t="e">
            <v>#DIV/0!</v>
          </cell>
          <cell r="CC370" t="e">
            <v>#DIV/0!</v>
          </cell>
          <cell r="CD370" t="e">
            <v>#DIV/0!</v>
          </cell>
          <cell r="CE370" t="e">
            <v>#DIV/0!</v>
          </cell>
          <cell r="CF370" t="e">
            <v>#DIV/0!</v>
          </cell>
          <cell r="CG370" t="e">
            <v>#DIV/0!</v>
          </cell>
          <cell r="CH370" t="e">
            <v>#DIV/0!</v>
          </cell>
          <cell r="CI370" t="e">
            <v>#DIV/0!</v>
          </cell>
          <cell r="CJ370" t="e">
            <v>#DIV/0!</v>
          </cell>
          <cell r="CK370" t="e">
            <v>#DIV/0!</v>
          </cell>
          <cell r="CL370" t="e">
            <v>#DIV/0!</v>
          </cell>
        </row>
        <row r="371">
          <cell r="A371">
            <v>53203</v>
          </cell>
          <cell r="B371" t="str">
            <v>53203 Occupational Therapists</v>
          </cell>
          <cell r="C371">
            <v>0</v>
          </cell>
          <cell r="D371">
            <v>0</v>
          </cell>
          <cell r="E371" t="e">
            <v>#DIV/0!</v>
          </cell>
          <cell r="F371" t="e">
            <v>#DIV/0!</v>
          </cell>
          <cell r="G371" t="e">
            <v>#DIV/0!</v>
          </cell>
          <cell r="H371" t="e">
            <v>#DIV/0!</v>
          </cell>
          <cell r="I371" t="e">
            <v>#DIV/0!</v>
          </cell>
          <cell r="J371" t="e">
            <v>#DIV/0!</v>
          </cell>
          <cell r="K371" t="e">
            <v>#DIV/0!</v>
          </cell>
          <cell r="L371" t="e">
            <v>#DIV/0!</v>
          </cell>
          <cell r="M371" t="e">
            <v>#DIV/0!</v>
          </cell>
          <cell r="N371" t="e">
            <v>#DIV/0!</v>
          </cell>
          <cell r="O371" t="e">
            <v>#DIV/0!</v>
          </cell>
          <cell r="P371" t="e">
            <v>#DIV/0!</v>
          </cell>
          <cell r="Q371" t="e">
            <v>#DIV/0!</v>
          </cell>
          <cell r="R371" t="e">
            <v>#DIV/0!</v>
          </cell>
          <cell r="S371" t="e">
            <v>#DIV/0!</v>
          </cell>
          <cell r="T371" t="e">
            <v>#DIV/0!</v>
          </cell>
          <cell r="U371" t="e">
            <v>#DIV/0!</v>
          </cell>
          <cell r="V371" t="e">
            <v>#DIV/0!</v>
          </cell>
          <cell r="W371" t="e">
            <v>#DIV/0!</v>
          </cell>
          <cell r="X371" t="e">
            <v>#DIV/0!</v>
          </cell>
          <cell r="Y371" t="e">
            <v>#DIV/0!</v>
          </cell>
          <cell r="Z371" t="e">
            <v>#DIV/0!</v>
          </cell>
          <cell r="AA371" t="e">
            <v>#DIV/0!</v>
          </cell>
          <cell r="AB371" t="e">
            <v>#DIV/0!</v>
          </cell>
          <cell r="AC371" t="e">
            <v>#DIV/0!</v>
          </cell>
          <cell r="AD371" t="e">
            <v>#DIV/0!</v>
          </cell>
          <cell r="AE371" t="e">
            <v>#DIV/0!</v>
          </cell>
          <cell r="AF371" t="e">
            <v>#DIV/0!</v>
          </cell>
          <cell r="AG371" t="e">
            <v>#DIV/0!</v>
          </cell>
          <cell r="AH371" t="e">
            <v>#DIV/0!</v>
          </cell>
          <cell r="AI371" t="e">
            <v>#DIV/0!</v>
          </cell>
          <cell r="AJ371" t="e">
            <v>#DIV/0!</v>
          </cell>
          <cell r="AK371" t="e">
            <v>#DIV/0!</v>
          </cell>
          <cell r="AL371" t="e">
            <v>#DIV/0!</v>
          </cell>
          <cell r="AM371" t="e">
            <v>#DIV/0!</v>
          </cell>
          <cell r="AN371" t="e">
            <v>#DIV/0!</v>
          </cell>
          <cell r="AO371" t="e">
            <v>#DIV/0!</v>
          </cell>
          <cell r="AP371" t="e">
            <v>#DIV/0!</v>
          </cell>
          <cell r="AQ371" t="e">
            <v>#DIV/0!</v>
          </cell>
          <cell r="AR371" t="e">
            <v>#DIV/0!</v>
          </cell>
          <cell r="AS371" t="e">
            <v>#DIV/0!</v>
          </cell>
          <cell r="AT371" t="e">
            <v>#DIV/0!</v>
          </cell>
          <cell r="AU371" t="e">
            <v>#DIV/0!</v>
          </cell>
          <cell r="AV371" t="e">
            <v>#DIV/0!</v>
          </cell>
          <cell r="AW371" t="e">
            <v>#DIV/0!</v>
          </cell>
          <cell r="AX371" t="e">
            <v>#DIV/0!</v>
          </cell>
          <cell r="AY371" t="e">
            <v>#DIV/0!</v>
          </cell>
          <cell r="AZ371" t="e">
            <v>#DIV/0!</v>
          </cell>
          <cell r="BA371" t="e">
            <v>#DIV/0!</v>
          </cell>
          <cell r="BB371" t="e">
            <v>#DIV/0!</v>
          </cell>
          <cell r="BC371" t="e">
            <v>#DIV/0!</v>
          </cell>
          <cell r="BD371" t="e">
            <v>#DIV/0!</v>
          </cell>
          <cell r="BE371" t="e">
            <v>#DIV/0!</v>
          </cell>
          <cell r="BF371" t="e">
            <v>#DIV/0!</v>
          </cell>
          <cell r="BG371" t="e">
            <v>#DIV/0!</v>
          </cell>
          <cell r="BH371" t="e">
            <v>#DIV/0!</v>
          </cell>
          <cell r="BI371" t="e">
            <v>#DIV/0!</v>
          </cell>
          <cell r="BJ371" t="e">
            <v>#DIV/0!</v>
          </cell>
          <cell r="BK371" t="e">
            <v>#DIV/0!</v>
          </cell>
          <cell r="BL371" t="e">
            <v>#DIV/0!</v>
          </cell>
          <cell r="BM371" t="e">
            <v>#DIV/0!</v>
          </cell>
          <cell r="BN371" t="e">
            <v>#DIV/0!</v>
          </cell>
          <cell r="BO371" t="e">
            <v>#DIV/0!</v>
          </cell>
          <cell r="BP371" t="e">
            <v>#DIV/0!</v>
          </cell>
          <cell r="BR371" t="e">
            <v>#DIV/0!</v>
          </cell>
          <cell r="BS371" t="e">
            <v>#DIV/0!</v>
          </cell>
          <cell r="BT371" t="e">
            <v>#DIV/0!</v>
          </cell>
          <cell r="BU371" t="e">
            <v>#DIV/0!</v>
          </cell>
          <cell r="BV371" t="e">
            <v>#DIV/0!</v>
          </cell>
          <cell r="BW371" t="e">
            <v>#DIV/0!</v>
          </cell>
          <cell r="BX371" t="e">
            <v>#DIV/0!</v>
          </cell>
          <cell r="BY371" t="e">
            <v>#DIV/0!</v>
          </cell>
          <cell r="BZ371" t="e">
            <v>#DIV/0!</v>
          </cell>
          <cell r="CA371" t="e">
            <v>#DIV/0!</v>
          </cell>
          <cell r="CB371" t="e">
            <v>#DIV/0!</v>
          </cell>
          <cell r="CC371" t="e">
            <v>#DIV/0!</v>
          </cell>
          <cell r="CD371" t="e">
            <v>#DIV/0!</v>
          </cell>
          <cell r="CE371" t="e">
            <v>#DIV/0!</v>
          </cell>
          <cell r="CF371" t="e">
            <v>#DIV/0!</v>
          </cell>
          <cell r="CG371" t="e">
            <v>#DIV/0!</v>
          </cell>
          <cell r="CH371" t="e">
            <v>#DIV/0!</v>
          </cell>
          <cell r="CI371" t="e">
            <v>#DIV/0!</v>
          </cell>
          <cell r="CJ371" t="e">
            <v>#DIV/0!</v>
          </cell>
          <cell r="CK371" t="e">
            <v>#DIV/0!</v>
          </cell>
          <cell r="CL371" t="e">
            <v>#DIV/0!</v>
          </cell>
        </row>
        <row r="372">
          <cell r="A372">
            <v>53204</v>
          </cell>
          <cell r="B372" t="str">
            <v>53204 Therapists</v>
          </cell>
          <cell r="C372">
            <v>0</v>
          </cell>
          <cell r="D372">
            <v>0</v>
          </cell>
          <cell r="E372" t="e">
            <v>#DIV/0!</v>
          </cell>
          <cell r="F372" t="e">
            <v>#DIV/0!</v>
          </cell>
          <cell r="G372" t="e">
            <v>#DIV/0!</v>
          </cell>
          <cell r="H372" t="e">
            <v>#DIV/0!</v>
          </cell>
          <cell r="I372" t="e">
            <v>#DIV/0!</v>
          </cell>
          <cell r="J372" t="e">
            <v>#DIV/0!</v>
          </cell>
          <cell r="K372" t="e">
            <v>#DIV/0!</v>
          </cell>
          <cell r="L372" t="e">
            <v>#DIV/0!</v>
          </cell>
          <cell r="M372" t="e">
            <v>#DIV/0!</v>
          </cell>
          <cell r="N372" t="e">
            <v>#DIV/0!</v>
          </cell>
          <cell r="O372" t="e">
            <v>#DIV/0!</v>
          </cell>
          <cell r="P372" t="e">
            <v>#DIV/0!</v>
          </cell>
          <cell r="Q372" t="e">
            <v>#DIV/0!</v>
          </cell>
          <cell r="R372" t="e">
            <v>#DIV/0!</v>
          </cell>
          <cell r="S372" t="e">
            <v>#DIV/0!</v>
          </cell>
          <cell r="T372" t="e">
            <v>#DIV/0!</v>
          </cell>
          <cell r="U372" t="e">
            <v>#DIV/0!</v>
          </cell>
          <cell r="V372" t="e">
            <v>#DIV/0!</v>
          </cell>
          <cell r="W372" t="e">
            <v>#DIV/0!</v>
          </cell>
          <cell r="X372" t="e">
            <v>#DIV/0!</v>
          </cell>
          <cell r="Y372" t="e">
            <v>#DIV/0!</v>
          </cell>
          <cell r="Z372" t="e">
            <v>#DIV/0!</v>
          </cell>
          <cell r="AA372" t="e">
            <v>#DIV/0!</v>
          </cell>
          <cell r="AB372" t="e">
            <v>#DIV/0!</v>
          </cell>
          <cell r="AC372" t="e">
            <v>#DIV/0!</v>
          </cell>
          <cell r="AD372" t="e">
            <v>#DIV/0!</v>
          </cell>
          <cell r="AE372" t="e">
            <v>#DIV/0!</v>
          </cell>
          <cell r="AF372" t="e">
            <v>#DIV/0!</v>
          </cell>
          <cell r="AG372" t="e">
            <v>#DIV/0!</v>
          </cell>
          <cell r="AH372" t="e">
            <v>#DIV/0!</v>
          </cell>
          <cell r="AI372" t="e">
            <v>#DIV/0!</v>
          </cell>
          <cell r="AJ372" t="e">
            <v>#DIV/0!</v>
          </cell>
          <cell r="AK372" t="e">
            <v>#DIV/0!</v>
          </cell>
          <cell r="AL372" t="e">
            <v>#DIV/0!</v>
          </cell>
          <cell r="AM372" t="e">
            <v>#DIV/0!</v>
          </cell>
          <cell r="AN372" t="e">
            <v>#DIV/0!</v>
          </cell>
          <cell r="AO372" t="e">
            <v>#DIV/0!</v>
          </cell>
          <cell r="AP372" t="e">
            <v>#DIV/0!</v>
          </cell>
          <cell r="AQ372" t="e">
            <v>#DIV/0!</v>
          </cell>
          <cell r="AR372" t="e">
            <v>#DIV/0!</v>
          </cell>
          <cell r="AS372" t="e">
            <v>#DIV/0!</v>
          </cell>
          <cell r="AT372" t="e">
            <v>#DIV/0!</v>
          </cell>
          <cell r="AU372" t="e">
            <v>#DIV/0!</v>
          </cell>
          <cell r="AV372" t="e">
            <v>#DIV/0!</v>
          </cell>
          <cell r="AW372" t="e">
            <v>#DIV/0!</v>
          </cell>
          <cell r="AX372" t="e">
            <v>#DIV/0!</v>
          </cell>
          <cell r="AY372" t="e">
            <v>#DIV/0!</v>
          </cell>
          <cell r="AZ372" t="e">
            <v>#DIV/0!</v>
          </cell>
          <cell r="BA372" t="e">
            <v>#DIV/0!</v>
          </cell>
          <cell r="BB372" t="e">
            <v>#DIV/0!</v>
          </cell>
          <cell r="BC372" t="e">
            <v>#DIV/0!</v>
          </cell>
          <cell r="BD372" t="e">
            <v>#DIV/0!</v>
          </cell>
          <cell r="BE372" t="e">
            <v>#DIV/0!</v>
          </cell>
          <cell r="BF372" t="e">
            <v>#DIV/0!</v>
          </cell>
          <cell r="BG372" t="e">
            <v>#DIV/0!</v>
          </cell>
          <cell r="BH372" t="e">
            <v>#DIV/0!</v>
          </cell>
          <cell r="BI372" t="e">
            <v>#DIV/0!</v>
          </cell>
          <cell r="BJ372" t="e">
            <v>#DIV/0!</v>
          </cell>
          <cell r="BK372" t="e">
            <v>#DIV/0!</v>
          </cell>
          <cell r="BL372" t="e">
            <v>#DIV/0!</v>
          </cell>
          <cell r="BM372" t="e">
            <v>#DIV/0!</v>
          </cell>
          <cell r="BN372" t="e">
            <v>#DIV/0!</v>
          </cell>
          <cell r="BO372" t="e">
            <v>#DIV/0!</v>
          </cell>
          <cell r="BP372" t="e">
            <v>#DIV/0!</v>
          </cell>
          <cell r="BR372" t="e">
            <v>#DIV/0!</v>
          </cell>
          <cell r="BS372" t="e">
            <v>#DIV/0!</v>
          </cell>
          <cell r="BT372" t="e">
            <v>#DIV/0!</v>
          </cell>
          <cell r="BU372" t="e">
            <v>#DIV/0!</v>
          </cell>
          <cell r="BV372" t="e">
            <v>#DIV/0!</v>
          </cell>
          <cell r="BW372" t="e">
            <v>#DIV/0!</v>
          </cell>
          <cell r="BX372" t="e">
            <v>#DIV/0!</v>
          </cell>
          <cell r="BY372" t="e">
            <v>#DIV/0!</v>
          </cell>
          <cell r="BZ372" t="e">
            <v>#DIV/0!</v>
          </cell>
          <cell r="CA372" t="e">
            <v>#DIV/0!</v>
          </cell>
          <cell r="CB372" t="e">
            <v>#DIV/0!</v>
          </cell>
          <cell r="CC372" t="e">
            <v>#DIV/0!</v>
          </cell>
          <cell r="CD372" t="e">
            <v>#DIV/0!</v>
          </cell>
          <cell r="CE372" t="e">
            <v>#DIV/0!</v>
          </cell>
          <cell r="CF372" t="e">
            <v>#DIV/0!</v>
          </cell>
          <cell r="CG372" t="e">
            <v>#DIV/0!</v>
          </cell>
          <cell r="CH372" t="e">
            <v>#DIV/0!</v>
          </cell>
          <cell r="CI372" t="e">
            <v>#DIV/0!</v>
          </cell>
          <cell r="CJ372" t="e">
            <v>#DIV/0!</v>
          </cell>
          <cell r="CK372" t="e">
            <v>#DIV/0!</v>
          </cell>
          <cell r="CL372" t="e">
            <v>#DIV/0!</v>
          </cell>
        </row>
        <row r="373">
          <cell r="A373">
            <v>53205</v>
          </cell>
          <cell r="B373" t="str">
            <v>53205 Psychologists</v>
          </cell>
          <cell r="C373">
            <v>0</v>
          </cell>
          <cell r="D373">
            <v>0</v>
          </cell>
          <cell r="E373" t="e">
            <v>#DIV/0!</v>
          </cell>
          <cell r="F373" t="e">
            <v>#DIV/0!</v>
          </cell>
          <cell r="G373" t="e">
            <v>#DIV/0!</v>
          </cell>
          <cell r="H373" t="e">
            <v>#DIV/0!</v>
          </cell>
          <cell r="I373" t="e">
            <v>#DIV/0!</v>
          </cell>
          <cell r="J373" t="e">
            <v>#DIV/0!</v>
          </cell>
          <cell r="K373" t="e">
            <v>#DIV/0!</v>
          </cell>
          <cell r="L373" t="e">
            <v>#DIV/0!</v>
          </cell>
          <cell r="M373" t="e">
            <v>#DIV/0!</v>
          </cell>
          <cell r="N373" t="e">
            <v>#DIV/0!</v>
          </cell>
          <cell r="O373" t="e">
            <v>#DIV/0!</v>
          </cell>
          <cell r="P373" t="e">
            <v>#DIV/0!</v>
          </cell>
          <cell r="Q373" t="e">
            <v>#DIV/0!</v>
          </cell>
          <cell r="R373" t="e">
            <v>#DIV/0!</v>
          </cell>
          <cell r="S373" t="e">
            <v>#DIV/0!</v>
          </cell>
          <cell r="T373" t="e">
            <v>#DIV/0!</v>
          </cell>
          <cell r="U373" t="e">
            <v>#DIV/0!</v>
          </cell>
          <cell r="V373" t="e">
            <v>#DIV/0!</v>
          </cell>
          <cell r="W373" t="e">
            <v>#DIV/0!</v>
          </cell>
          <cell r="X373" t="e">
            <v>#DIV/0!</v>
          </cell>
          <cell r="Y373" t="e">
            <v>#DIV/0!</v>
          </cell>
          <cell r="Z373" t="e">
            <v>#DIV/0!</v>
          </cell>
          <cell r="AA373" t="e">
            <v>#DIV/0!</v>
          </cell>
          <cell r="AB373" t="e">
            <v>#DIV/0!</v>
          </cell>
          <cell r="AC373" t="e">
            <v>#DIV/0!</v>
          </cell>
          <cell r="AD373" t="e">
            <v>#DIV/0!</v>
          </cell>
          <cell r="AE373" t="e">
            <v>#DIV/0!</v>
          </cell>
          <cell r="AF373" t="e">
            <v>#DIV/0!</v>
          </cell>
          <cell r="AG373" t="e">
            <v>#DIV/0!</v>
          </cell>
          <cell r="AH373" t="e">
            <v>#DIV/0!</v>
          </cell>
          <cell r="AI373" t="e">
            <v>#DIV/0!</v>
          </cell>
          <cell r="AJ373" t="e">
            <v>#DIV/0!</v>
          </cell>
          <cell r="AK373" t="e">
            <v>#DIV/0!</v>
          </cell>
          <cell r="AL373" t="e">
            <v>#DIV/0!</v>
          </cell>
          <cell r="AM373" t="e">
            <v>#DIV/0!</v>
          </cell>
          <cell r="AN373" t="e">
            <v>#DIV/0!</v>
          </cell>
          <cell r="AO373" t="e">
            <v>#DIV/0!</v>
          </cell>
          <cell r="AP373" t="e">
            <v>#DIV/0!</v>
          </cell>
          <cell r="AQ373" t="e">
            <v>#DIV/0!</v>
          </cell>
          <cell r="AR373" t="e">
            <v>#DIV/0!</v>
          </cell>
          <cell r="AS373" t="e">
            <v>#DIV/0!</v>
          </cell>
          <cell r="AT373" t="e">
            <v>#DIV/0!</v>
          </cell>
          <cell r="AU373" t="e">
            <v>#DIV/0!</v>
          </cell>
          <cell r="AV373" t="e">
            <v>#DIV/0!</v>
          </cell>
          <cell r="AW373" t="e">
            <v>#DIV/0!</v>
          </cell>
          <cell r="AX373" t="e">
            <v>#DIV/0!</v>
          </cell>
          <cell r="AY373" t="e">
            <v>#DIV/0!</v>
          </cell>
          <cell r="AZ373" t="e">
            <v>#DIV/0!</v>
          </cell>
          <cell r="BA373" t="e">
            <v>#DIV/0!</v>
          </cell>
          <cell r="BB373" t="e">
            <v>#DIV/0!</v>
          </cell>
          <cell r="BC373" t="e">
            <v>#DIV/0!</v>
          </cell>
          <cell r="BD373" t="e">
            <v>#DIV/0!</v>
          </cell>
          <cell r="BE373" t="e">
            <v>#DIV/0!</v>
          </cell>
          <cell r="BF373" t="e">
            <v>#DIV/0!</v>
          </cell>
          <cell r="BG373" t="e">
            <v>#DIV/0!</v>
          </cell>
          <cell r="BH373" t="e">
            <v>#DIV/0!</v>
          </cell>
          <cell r="BI373" t="e">
            <v>#DIV/0!</v>
          </cell>
          <cell r="BJ373" t="e">
            <v>#DIV/0!</v>
          </cell>
          <cell r="BK373" t="e">
            <v>#DIV/0!</v>
          </cell>
          <cell r="BL373" t="e">
            <v>#DIV/0!</v>
          </cell>
          <cell r="BM373" t="e">
            <v>#DIV/0!</v>
          </cell>
          <cell r="BN373" t="e">
            <v>#DIV/0!</v>
          </cell>
          <cell r="BO373" t="e">
            <v>#DIV/0!</v>
          </cell>
          <cell r="BP373" t="e">
            <v>#DIV/0!</v>
          </cell>
          <cell r="BR373" t="e">
            <v>#DIV/0!</v>
          </cell>
          <cell r="BS373" t="e">
            <v>#DIV/0!</v>
          </cell>
          <cell r="BT373" t="e">
            <v>#DIV/0!</v>
          </cell>
          <cell r="BU373" t="e">
            <v>#DIV/0!</v>
          </cell>
          <cell r="BV373" t="e">
            <v>#DIV/0!</v>
          </cell>
          <cell r="BW373" t="e">
            <v>#DIV/0!</v>
          </cell>
          <cell r="BX373" t="e">
            <v>#DIV/0!</v>
          </cell>
          <cell r="BY373" t="e">
            <v>#DIV/0!</v>
          </cell>
          <cell r="BZ373" t="e">
            <v>#DIV/0!</v>
          </cell>
          <cell r="CA373" t="e">
            <v>#DIV/0!</v>
          </cell>
          <cell r="CB373" t="e">
            <v>#DIV/0!</v>
          </cell>
          <cell r="CC373" t="e">
            <v>#DIV/0!</v>
          </cell>
          <cell r="CD373" t="e">
            <v>#DIV/0!</v>
          </cell>
          <cell r="CE373" t="e">
            <v>#DIV/0!</v>
          </cell>
          <cell r="CF373" t="e">
            <v>#DIV/0!</v>
          </cell>
          <cell r="CG373" t="e">
            <v>#DIV/0!</v>
          </cell>
          <cell r="CH373" t="e">
            <v>#DIV/0!</v>
          </cell>
          <cell r="CI373" t="e">
            <v>#DIV/0!</v>
          </cell>
          <cell r="CJ373" t="e">
            <v>#DIV/0!</v>
          </cell>
          <cell r="CK373" t="e">
            <v>#DIV/0!</v>
          </cell>
          <cell r="CL373" t="e">
            <v>#DIV/0!</v>
          </cell>
        </row>
        <row r="374">
          <cell r="A374">
            <v>53206</v>
          </cell>
          <cell r="B374" t="str">
            <v>53206 Audiologists</v>
          </cell>
          <cell r="C374">
            <v>0</v>
          </cell>
          <cell r="D374">
            <v>0</v>
          </cell>
          <cell r="E374" t="e">
            <v>#DIV/0!</v>
          </cell>
          <cell r="F374" t="e">
            <v>#DIV/0!</v>
          </cell>
          <cell r="G374" t="e">
            <v>#DIV/0!</v>
          </cell>
          <cell r="H374" t="e">
            <v>#DIV/0!</v>
          </cell>
          <cell r="I374" t="e">
            <v>#DIV/0!</v>
          </cell>
          <cell r="J374" t="e">
            <v>#DIV/0!</v>
          </cell>
          <cell r="K374" t="e">
            <v>#DIV/0!</v>
          </cell>
          <cell r="L374" t="e">
            <v>#DIV/0!</v>
          </cell>
          <cell r="M374" t="e">
            <v>#DIV/0!</v>
          </cell>
          <cell r="N374" t="e">
            <v>#DIV/0!</v>
          </cell>
          <cell r="O374" t="e">
            <v>#DIV/0!</v>
          </cell>
          <cell r="P374" t="e">
            <v>#DIV/0!</v>
          </cell>
          <cell r="Q374" t="e">
            <v>#DIV/0!</v>
          </cell>
          <cell r="R374" t="e">
            <v>#DIV/0!</v>
          </cell>
          <cell r="S374" t="e">
            <v>#DIV/0!</v>
          </cell>
          <cell r="T374" t="e">
            <v>#DIV/0!</v>
          </cell>
          <cell r="U374" t="e">
            <v>#DIV/0!</v>
          </cell>
          <cell r="V374" t="e">
            <v>#DIV/0!</v>
          </cell>
          <cell r="W374" t="e">
            <v>#DIV/0!</v>
          </cell>
          <cell r="X374" t="e">
            <v>#DIV/0!</v>
          </cell>
          <cell r="Y374" t="e">
            <v>#DIV/0!</v>
          </cell>
          <cell r="Z374" t="e">
            <v>#DIV/0!</v>
          </cell>
          <cell r="AA374" t="e">
            <v>#DIV/0!</v>
          </cell>
          <cell r="AB374" t="e">
            <v>#DIV/0!</v>
          </cell>
          <cell r="AC374" t="e">
            <v>#DIV/0!</v>
          </cell>
          <cell r="AD374" t="e">
            <v>#DIV/0!</v>
          </cell>
          <cell r="AE374" t="e">
            <v>#DIV/0!</v>
          </cell>
          <cell r="AF374" t="e">
            <v>#DIV/0!</v>
          </cell>
          <cell r="AG374" t="e">
            <v>#DIV/0!</v>
          </cell>
          <cell r="AH374" t="e">
            <v>#DIV/0!</v>
          </cell>
          <cell r="AI374" t="e">
            <v>#DIV/0!</v>
          </cell>
          <cell r="AJ374" t="e">
            <v>#DIV/0!</v>
          </cell>
          <cell r="AK374" t="e">
            <v>#DIV/0!</v>
          </cell>
          <cell r="AL374" t="e">
            <v>#DIV/0!</v>
          </cell>
          <cell r="AM374" t="e">
            <v>#DIV/0!</v>
          </cell>
          <cell r="AN374" t="e">
            <v>#DIV/0!</v>
          </cell>
          <cell r="AO374" t="e">
            <v>#DIV/0!</v>
          </cell>
          <cell r="AP374" t="e">
            <v>#DIV/0!</v>
          </cell>
          <cell r="AQ374" t="e">
            <v>#DIV/0!</v>
          </cell>
          <cell r="AR374" t="e">
            <v>#DIV/0!</v>
          </cell>
          <cell r="AS374" t="e">
            <v>#DIV/0!</v>
          </cell>
          <cell r="AT374" t="e">
            <v>#DIV/0!</v>
          </cell>
          <cell r="AU374" t="e">
            <v>#DIV/0!</v>
          </cell>
          <cell r="AV374" t="e">
            <v>#DIV/0!</v>
          </cell>
          <cell r="AW374" t="e">
            <v>#DIV/0!</v>
          </cell>
          <cell r="AX374" t="e">
            <v>#DIV/0!</v>
          </cell>
          <cell r="AY374" t="e">
            <v>#DIV/0!</v>
          </cell>
          <cell r="AZ374" t="e">
            <v>#DIV/0!</v>
          </cell>
          <cell r="BA374" t="e">
            <v>#DIV/0!</v>
          </cell>
          <cell r="BB374" t="e">
            <v>#DIV/0!</v>
          </cell>
          <cell r="BC374" t="e">
            <v>#DIV/0!</v>
          </cell>
          <cell r="BD374" t="e">
            <v>#DIV/0!</v>
          </cell>
          <cell r="BE374" t="e">
            <v>#DIV/0!</v>
          </cell>
          <cell r="BF374" t="e">
            <v>#DIV/0!</v>
          </cell>
          <cell r="BG374" t="e">
            <v>#DIV/0!</v>
          </cell>
          <cell r="BH374" t="e">
            <v>#DIV/0!</v>
          </cell>
          <cell r="BI374" t="e">
            <v>#DIV/0!</v>
          </cell>
          <cell r="BJ374" t="e">
            <v>#DIV/0!</v>
          </cell>
          <cell r="BK374" t="e">
            <v>#DIV/0!</v>
          </cell>
          <cell r="BL374" t="e">
            <v>#DIV/0!</v>
          </cell>
          <cell r="BM374" t="e">
            <v>#DIV/0!</v>
          </cell>
          <cell r="BN374" t="e">
            <v>#DIV/0!</v>
          </cell>
          <cell r="BO374" t="e">
            <v>#DIV/0!</v>
          </cell>
          <cell r="BP374" t="e">
            <v>#DIV/0!</v>
          </cell>
          <cell r="BR374" t="e">
            <v>#DIV/0!</v>
          </cell>
          <cell r="BS374" t="e">
            <v>#DIV/0!</v>
          </cell>
          <cell r="BT374" t="e">
            <v>#DIV/0!</v>
          </cell>
          <cell r="BU374" t="e">
            <v>#DIV/0!</v>
          </cell>
          <cell r="BV374" t="e">
            <v>#DIV/0!</v>
          </cell>
          <cell r="BW374" t="e">
            <v>#DIV/0!</v>
          </cell>
          <cell r="BX374" t="e">
            <v>#DIV/0!</v>
          </cell>
          <cell r="BY374" t="e">
            <v>#DIV/0!</v>
          </cell>
          <cell r="BZ374" t="e">
            <v>#DIV/0!</v>
          </cell>
          <cell r="CA374" t="e">
            <v>#DIV/0!</v>
          </cell>
          <cell r="CB374" t="e">
            <v>#DIV/0!</v>
          </cell>
          <cell r="CC374" t="e">
            <v>#DIV/0!</v>
          </cell>
          <cell r="CD374" t="e">
            <v>#DIV/0!</v>
          </cell>
          <cell r="CE374" t="e">
            <v>#DIV/0!</v>
          </cell>
          <cell r="CF374" t="e">
            <v>#DIV/0!</v>
          </cell>
          <cell r="CG374" t="e">
            <v>#DIV/0!</v>
          </cell>
          <cell r="CH374" t="e">
            <v>#DIV/0!</v>
          </cell>
          <cell r="CI374" t="e">
            <v>#DIV/0!</v>
          </cell>
          <cell r="CJ374" t="e">
            <v>#DIV/0!</v>
          </cell>
          <cell r="CK374" t="e">
            <v>#DIV/0!</v>
          </cell>
          <cell r="CL374" t="e">
            <v>#DIV/0!</v>
          </cell>
        </row>
        <row r="375">
          <cell r="A375">
            <v>53207</v>
          </cell>
          <cell r="B375" t="str">
            <v>53207 Interpreters and Translators</v>
          </cell>
          <cell r="C375">
            <v>0</v>
          </cell>
          <cell r="D375">
            <v>0</v>
          </cell>
          <cell r="E375" t="e">
            <v>#DIV/0!</v>
          </cell>
          <cell r="F375" t="e">
            <v>#DIV/0!</v>
          </cell>
          <cell r="G375" t="e">
            <v>#DIV/0!</v>
          </cell>
          <cell r="H375" t="e">
            <v>#DIV/0!</v>
          </cell>
          <cell r="I375" t="e">
            <v>#DIV/0!</v>
          </cell>
          <cell r="J375" t="e">
            <v>#DIV/0!</v>
          </cell>
          <cell r="K375" t="e">
            <v>#DIV/0!</v>
          </cell>
          <cell r="L375" t="e">
            <v>#DIV/0!</v>
          </cell>
          <cell r="M375" t="e">
            <v>#DIV/0!</v>
          </cell>
          <cell r="N375" t="e">
            <v>#DIV/0!</v>
          </cell>
          <cell r="O375" t="e">
            <v>#DIV/0!</v>
          </cell>
          <cell r="P375" t="e">
            <v>#DIV/0!</v>
          </cell>
          <cell r="Q375" t="e">
            <v>#DIV/0!</v>
          </cell>
          <cell r="R375" t="e">
            <v>#DIV/0!</v>
          </cell>
          <cell r="S375" t="e">
            <v>#DIV/0!</v>
          </cell>
          <cell r="T375" t="e">
            <v>#DIV/0!</v>
          </cell>
          <cell r="U375" t="e">
            <v>#DIV/0!</v>
          </cell>
          <cell r="V375" t="e">
            <v>#DIV/0!</v>
          </cell>
          <cell r="W375" t="e">
            <v>#DIV/0!</v>
          </cell>
          <cell r="X375" t="e">
            <v>#DIV/0!</v>
          </cell>
          <cell r="Y375" t="e">
            <v>#DIV/0!</v>
          </cell>
          <cell r="Z375" t="e">
            <v>#DIV/0!</v>
          </cell>
          <cell r="AA375" t="e">
            <v>#DIV/0!</v>
          </cell>
          <cell r="AB375" t="e">
            <v>#DIV/0!</v>
          </cell>
          <cell r="AC375" t="e">
            <v>#DIV/0!</v>
          </cell>
          <cell r="AD375" t="e">
            <v>#DIV/0!</v>
          </cell>
          <cell r="AE375" t="e">
            <v>#DIV/0!</v>
          </cell>
          <cell r="AF375" t="e">
            <v>#DIV/0!</v>
          </cell>
          <cell r="AG375" t="e">
            <v>#DIV/0!</v>
          </cell>
          <cell r="AH375" t="e">
            <v>#DIV/0!</v>
          </cell>
          <cell r="AI375" t="e">
            <v>#DIV/0!</v>
          </cell>
          <cell r="AJ375" t="e">
            <v>#DIV/0!</v>
          </cell>
          <cell r="AK375" t="e">
            <v>#DIV/0!</v>
          </cell>
          <cell r="AL375" t="e">
            <v>#DIV/0!</v>
          </cell>
          <cell r="AM375" t="e">
            <v>#DIV/0!</v>
          </cell>
          <cell r="AN375" t="e">
            <v>#DIV/0!</v>
          </cell>
          <cell r="AO375" t="e">
            <v>#DIV/0!</v>
          </cell>
          <cell r="AP375" t="e">
            <v>#DIV/0!</v>
          </cell>
          <cell r="AQ375" t="e">
            <v>#DIV/0!</v>
          </cell>
          <cell r="AR375" t="e">
            <v>#DIV/0!</v>
          </cell>
          <cell r="AS375" t="e">
            <v>#DIV/0!</v>
          </cell>
          <cell r="AT375" t="e">
            <v>#DIV/0!</v>
          </cell>
          <cell r="AU375" t="e">
            <v>#DIV/0!</v>
          </cell>
          <cell r="AV375" t="e">
            <v>#DIV/0!</v>
          </cell>
          <cell r="AW375" t="e">
            <v>#DIV/0!</v>
          </cell>
          <cell r="AX375" t="e">
            <v>#DIV/0!</v>
          </cell>
          <cell r="AY375" t="e">
            <v>#DIV/0!</v>
          </cell>
          <cell r="AZ375" t="e">
            <v>#DIV/0!</v>
          </cell>
          <cell r="BA375" t="e">
            <v>#DIV/0!</v>
          </cell>
          <cell r="BB375" t="e">
            <v>#DIV/0!</v>
          </cell>
          <cell r="BC375" t="e">
            <v>#DIV/0!</v>
          </cell>
          <cell r="BD375" t="e">
            <v>#DIV/0!</v>
          </cell>
          <cell r="BE375" t="e">
            <v>#DIV/0!</v>
          </cell>
          <cell r="BF375" t="e">
            <v>#DIV/0!</v>
          </cell>
          <cell r="BG375" t="e">
            <v>#DIV/0!</v>
          </cell>
          <cell r="BH375" t="e">
            <v>#DIV/0!</v>
          </cell>
          <cell r="BI375" t="e">
            <v>#DIV/0!</v>
          </cell>
          <cell r="BJ375" t="e">
            <v>#DIV/0!</v>
          </cell>
          <cell r="BK375" t="e">
            <v>#DIV/0!</v>
          </cell>
          <cell r="BL375" t="e">
            <v>#DIV/0!</v>
          </cell>
          <cell r="BM375" t="e">
            <v>#DIV/0!</v>
          </cell>
          <cell r="BN375" t="e">
            <v>#DIV/0!</v>
          </cell>
          <cell r="BO375" t="e">
            <v>#DIV/0!</v>
          </cell>
          <cell r="BP375" t="e">
            <v>#DIV/0!</v>
          </cell>
          <cell r="BR375" t="e">
            <v>#DIV/0!</v>
          </cell>
          <cell r="BS375" t="e">
            <v>#DIV/0!</v>
          </cell>
          <cell r="BT375" t="e">
            <v>#DIV/0!</v>
          </cell>
          <cell r="BU375" t="e">
            <v>#DIV/0!</v>
          </cell>
          <cell r="BV375" t="e">
            <v>#DIV/0!</v>
          </cell>
          <cell r="BW375" t="e">
            <v>#DIV/0!</v>
          </cell>
          <cell r="BX375" t="e">
            <v>#DIV/0!</v>
          </cell>
          <cell r="BY375" t="e">
            <v>#DIV/0!</v>
          </cell>
          <cell r="BZ375" t="e">
            <v>#DIV/0!</v>
          </cell>
          <cell r="CA375" t="e">
            <v>#DIV/0!</v>
          </cell>
          <cell r="CB375" t="e">
            <v>#DIV/0!</v>
          </cell>
          <cell r="CC375" t="e">
            <v>#DIV/0!</v>
          </cell>
          <cell r="CD375" t="e">
            <v>#DIV/0!</v>
          </cell>
          <cell r="CE375" t="e">
            <v>#DIV/0!</v>
          </cell>
          <cell r="CF375" t="e">
            <v>#DIV/0!</v>
          </cell>
          <cell r="CG375" t="e">
            <v>#DIV/0!</v>
          </cell>
          <cell r="CH375" t="e">
            <v>#DIV/0!</v>
          </cell>
          <cell r="CI375" t="e">
            <v>#DIV/0!</v>
          </cell>
          <cell r="CJ375" t="e">
            <v>#DIV/0!</v>
          </cell>
          <cell r="CK375" t="e">
            <v>#DIV/0!</v>
          </cell>
          <cell r="CL375" t="e">
            <v>#DIV/0!</v>
          </cell>
        </row>
        <row r="376">
          <cell r="A376">
            <v>53208</v>
          </cell>
          <cell r="B376" t="str">
            <v>53208 Orientation and Mobility Specialists</v>
          </cell>
          <cell r="C376">
            <v>0</v>
          </cell>
          <cell r="D376">
            <v>0</v>
          </cell>
          <cell r="E376" t="e">
            <v>#DIV/0!</v>
          </cell>
          <cell r="F376" t="e">
            <v>#DIV/0!</v>
          </cell>
          <cell r="G376" t="e">
            <v>#DIV/0!</v>
          </cell>
          <cell r="H376" t="e">
            <v>#DIV/0!</v>
          </cell>
          <cell r="I376" t="e">
            <v>#DIV/0!</v>
          </cell>
          <cell r="J376" t="e">
            <v>#DIV/0!</v>
          </cell>
          <cell r="K376" t="e">
            <v>#DIV/0!</v>
          </cell>
          <cell r="L376" t="e">
            <v>#DIV/0!</v>
          </cell>
          <cell r="M376" t="e">
            <v>#DIV/0!</v>
          </cell>
          <cell r="N376" t="e">
            <v>#DIV/0!</v>
          </cell>
          <cell r="O376" t="e">
            <v>#DIV/0!</v>
          </cell>
          <cell r="P376" t="e">
            <v>#DIV/0!</v>
          </cell>
          <cell r="Q376" t="e">
            <v>#DIV/0!</v>
          </cell>
          <cell r="R376" t="e">
            <v>#DIV/0!</v>
          </cell>
          <cell r="S376" t="e">
            <v>#DIV/0!</v>
          </cell>
          <cell r="T376" t="e">
            <v>#DIV/0!</v>
          </cell>
          <cell r="U376" t="e">
            <v>#DIV/0!</v>
          </cell>
          <cell r="V376" t="e">
            <v>#DIV/0!</v>
          </cell>
          <cell r="W376" t="e">
            <v>#DIV/0!</v>
          </cell>
          <cell r="X376" t="e">
            <v>#DIV/0!</v>
          </cell>
          <cell r="Y376" t="e">
            <v>#DIV/0!</v>
          </cell>
          <cell r="Z376" t="e">
            <v>#DIV/0!</v>
          </cell>
          <cell r="AA376" t="e">
            <v>#DIV/0!</v>
          </cell>
          <cell r="AB376" t="e">
            <v>#DIV/0!</v>
          </cell>
          <cell r="AC376" t="e">
            <v>#DIV/0!</v>
          </cell>
          <cell r="AD376" t="e">
            <v>#DIV/0!</v>
          </cell>
          <cell r="AE376" t="e">
            <v>#DIV/0!</v>
          </cell>
          <cell r="AF376" t="e">
            <v>#DIV/0!</v>
          </cell>
          <cell r="AG376" t="e">
            <v>#DIV/0!</v>
          </cell>
          <cell r="AH376" t="e">
            <v>#DIV/0!</v>
          </cell>
          <cell r="AI376" t="e">
            <v>#DIV/0!</v>
          </cell>
          <cell r="AJ376" t="e">
            <v>#DIV/0!</v>
          </cell>
          <cell r="AK376" t="e">
            <v>#DIV/0!</v>
          </cell>
          <cell r="AL376" t="e">
            <v>#DIV/0!</v>
          </cell>
          <cell r="AM376" t="e">
            <v>#DIV/0!</v>
          </cell>
          <cell r="AN376" t="e">
            <v>#DIV/0!</v>
          </cell>
          <cell r="AO376" t="e">
            <v>#DIV/0!</v>
          </cell>
          <cell r="AP376" t="e">
            <v>#DIV/0!</v>
          </cell>
          <cell r="AQ376" t="e">
            <v>#DIV/0!</v>
          </cell>
          <cell r="AR376" t="e">
            <v>#DIV/0!</v>
          </cell>
          <cell r="AS376" t="e">
            <v>#DIV/0!</v>
          </cell>
          <cell r="AT376" t="e">
            <v>#DIV/0!</v>
          </cell>
          <cell r="AU376" t="e">
            <v>#DIV/0!</v>
          </cell>
          <cell r="AV376" t="e">
            <v>#DIV/0!</v>
          </cell>
          <cell r="AW376" t="e">
            <v>#DIV/0!</v>
          </cell>
          <cell r="AX376" t="e">
            <v>#DIV/0!</v>
          </cell>
          <cell r="AY376" t="e">
            <v>#DIV/0!</v>
          </cell>
          <cell r="AZ376" t="e">
            <v>#DIV/0!</v>
          </cell>
          <cell r="BA376" t="e">
            <v>#DIV/0!</v>
          </cell>
          <cell r="BB376" t="e">
            <v>#DIV/0!</v>
          </cell>
          <cell r="BC376" t="e">
            <v>#DIV/0!</v>
          </cell>
          <cell r="BD376" t="e">
            <v>#DIV/0!</v>
          </cell>
          <cell r="BE376" t="e">
            <v>#DIV/0!</v>
          </cell>
          <cell r="BF376" t="e">
            <v>#DIV/0!</v>
          </cell>
          <cell r="BG376" t="e">
            <v>#DIV/0!</v>
          </cell>
          <cell r="BH376" t="e">
            <v>#DIV/0!</v>
          </cell>
          <cell r="BI376" t="e">
            <v>#DIV/0!</v>
          </cell>
          <cell r="BJ376" t="e">
            <v>#DIV/0!</v>
          </cell>
          <cell r="BK376" t="e">
            <v>#DIV/0!</v>
          </cell>
          <cell r="BL376" t="e">
            <v>#DIV/0!</v>
          </cell>
          <cell r="BM376" t="e">
            <v>#DIV/0!</v>
          </cell>
          <cell r="BN376" t="e">
            <v>#DIV/0!</v>
          </cell>
          <cell r="BO376" t="e">
            <v>#DIV/0!</v>
          </cell>
          <cell r="BP376" t="e">
            <v>#DIV/0!</v>
          </cell>
          <cell r="BR376" t="e">
            <v>#DIV/0!</v>
          </cell>
          <cell r="BS376" t="e">
            <v>#DIV/0!</v>
          </cell>
          <cell r="BT376" t="e">
            <v>#DIV/0!</v>
          </cell>
          <cell r="BU376" t="e">
            <v>#DIV/0!</v>
          </cell>
          <cell r="BV376" t="e">
            <v>#DIV/0!</v>
          </cell>
          <cell r="BW376" t="e">
            <v>#DIV/0!</v>
          </cell>
          <cell r="BX376" t="e">
            <v>#DIV/0!</v>
          </cell>
          <cell r="BY376" t="e">
            <v>#DIV/0!</v>
          </cell>
          <cell r="BZ376" t="e">
            <v>#DIV/0!</v>
          </cell>
          <cell r="CA376" t="e">
            <v>#DIV/0!</v>
          </cell>
          <cell r="CB376" t="e">
            <v>#DIV/0!</v>
          </cell>
          <cell r="CC376" t="e">
            <v>#DIV/0!</v>
          </cell>
          <cell r="CD376" t="e">
            <v>#DIV/0!</v>
          </cell>
          <cell r="CE376" t="e">
            <v>#DIV/0!</v>
          </cell>
          <cell r="CF376" t="e">
            <v>#DIV/0!</v>
          </cell>
          <cell r="CG376" t="e">
            <v>#DIV/0!</v>
          </cell>
          <cell r="CH376" t="e">
            <v>#DIV/0!</v>
          </cell>
          <cell r="CI376" t="e">
            <v>#DIV/0!</v>
          </cell>
          <cell r="CJ376" t="e">
            <v>#DIV/0!</v>
          </cell>
          <cell r="CK376" t="e">
            <v>#DIV/0!</v>
          </cell>
          <cell r="CL376" t="e">
            <v>#DIV/0!</v>
          </cell>
        </row>
        <row r="377">
          <cell r="A377">
            <v>53209</v>
          </cell>
          <cell r="B377" t="str">
            <v>53209 Bus Assistants/Monitors</v>
          </cell>
          <cell r="C377">
            <v>0</v>
          </cell>
          <cell r="D377">
            <v>0</v>
          </cell>
          <cell r="E377" t="e">
            <v>#DIV/0!</v>
          </cell>
          <cell r="F377" t="e">
            <v>#DIV/0!</v>
          </cell>
          <cell r="G377" t="e">
            <v>#DIV/0!</v>
          </cell>
          <cell r="H377" t="e">
            <v>#DIV/0!</v>
          </cell>
          <cell r="I377" t="e">
            <v>#DIV/0!</v>
          </cell>
          <cell r="J377" t="e">
            <v>#DIV/0!</v>
          </cell>
          <cell r="K377" t="e">
            <v>#DIV/0!</v>
          </cell>
          <cell r="L377" t="e">
            <v>#DIV/0!</v>
          </cell>
          <cell r="M377" t="e">
            <v>#DIV/0!</v>
          </cell>
          <cell r="N377" t="e">
            <v>#DIV/0!</v>
          </cell>
          <cell r="O377" t="e">
            <v>#DIV/0!</v>
          </cell>
          <cell r="P377" t="e">
            <v>#DIV/0!</v>
          </cell>
          <cell r="Q377" t="e">
            <v>#DIV/0!</v>
          </cell>
          <cell r="R377" t="e">
            <v>#DIV/0!</v>
          </cell>
          <cell r="S377" t="e">
            <v>#DIV/0!</v>
          </cell>
          <cell r="T377" t="e">
            <v>#DIV/0!</v>
          </cell>
          <cell r="U377" t="e">
            <v>#DIV/0!</v>
          </cell>
          <cell r="V377" t="e">
            <v>#DIV/0!</v>
          </cell>
          <cell r="W377" t="e">
            <v>#DIV/0!</v>
          </cell>
          <cell r="X377" t="e">
            <v>#DIV/0!</v>
          </cell>
          <cell r="Y377" t="e">
            <v>#DIV/0!</v>
          </cell>
          <cell r="Z377" t="e">
            <v>#DIV/0!</v>
          </cell>
          <cell r="AA377" t="e">
            <v>#DIV/0!</v>
          </cell>
          <cell r="AB377" t="e">
            <v>#DIV/0!</v>
          </cell>
          <cell r="AC377" t="e">
            <v>#DIV/0!</v>
          </cell>
          <cell r="AD377" t="e">
            <v>#DIV/0!</v>
          </cell>
          <cell r="AE377" t="e">
            <v>#DIV/0!</v>
          </cell>
          <cell r="AF377" t="e">
            <v>#DIV/0!</v>
          </cell>
          <cell r="AG377" t="e">
            <v>#DIV/0!</v>
          </cell>
          <cell r="AH377" t="e">
            <v>#DIV/0!</v>
          </cell>
          <cell r="AI377" t="e">
            <v>#DIV/0!</v>
          </cell>
          <cell r="AJ377" t="e">
            <v>#DIV/0!</v>
          </cell>
          <cell r="AK377" t="e">
            <v>#DIV/0!</v>
          </cell>
          <cell r="AL377" t="e">
            <v>#DIV/0!</v>
          </cell>
          <cell r="AM377" t="e">
            <v>#DIV/0!</v>
          </cell>
          <cell r="AN377" t="e">
            <v>#DIV/0!</v>
          </cell>
          <cell r="AO377" t="e">
            <v>#DIV/0!</v>
          </cell>
          <cell r="AP377" t="e">
            <v>#DIV/0!</v>
          </cell>
          <cell r="AQ377" t="e">
            <v>#DIV/0!</v>
          </cell>
          <cell r="AR377" t="e">
            <v>#DIV/0!</v>
          </cell>
          <cell r="AS377" t="e">
            <v>#DIV/0!</v>
          </cell>
          <cell r="AT377" t="e">
            <v>#DIV/0!</v>
          </cell>
          <cell r="AU377" t="e">
            <v>#DIV/0!</v>
          </cell>
          <cell r="AV377" t="e">
            <v>#DIV/0!</v>
          </cell>
          <cell r="AW377" t="e">
            <v>#DIV/0!</v>
          </cell>
          <cell r="AX377" t="e">
            <v>#DIV/0!</v>
          </cell>
          <cell r="AY377" t="e">
            <v>#DIV/0!</v>
          </cell>
          <cell r="AZ377" t="e">
            <v>#DIV/0!</v>
          </cell>
          <cell r="BA377" t="e">
            <v>#DIV/0!</v>
          </cell>
          <cell r="BB377" t="e">
            <v>#DIV/0!</v>
          </cell>
          <cell r="BC377" t="e">
            <v>#DIV/0!</v>
          </cell>
          <cell r="BD377" t="e">
            <v>#DIV/0!</v>
          </cell>
          <cell r="BE377" t="e">
            <v>#DIV/0!</v>
          </cell>
          <cell r="BF377" t="e">
            <v>#DIV/0!</v>
          </cell>
          <cell r="BG377" t="e">
            <v>#DIV/0!</v>
          </cell>
          <cell r="BH377" t="e">
            <v>#DIV/0!</v>
          </cell>
          <cell r="BI377" t="e">
            <v>#DIV/0!</v>
          </cell>
          <cell r="BJ377" t="e">
            <v>#DIV/0!</v>
          </cell>
          <cell r="BK377" t="e">
            <v>#DIV/0!</v>
          </cell>
          <cell r="BL377" t="e">
            <v>#DIV/0!</v>
          </cell>
          <cell r="BM377" t="e">
            <v>#DIV/0!</v>
          </cell>
          <cell r="BN377" t="e">
            <v>#DIV/0!</v>
          </cell>
          <cell r="BO377" t="e">
            <v>#DIV/0!</v>
          </cell>
          <cell r="BP377" t="e">
            <v>#DIV/0!</v>
          </cell>
          <cell r="BR377" t="e">
            <v>#DIV/0!</v>
          </cell>
          <cell r="BS377" t="e">
            <v>#DIV/0!</v>
          </cell>
          <cell r="BT377" t="e">
            <v>#DIV/0!</v>
          </cell>
          <cell r="BU377" t="e">
            <v>#DIV/0!</v>
          </cell>
          <cell r="BV377" t="e">
            <v>#DIV/0!</v>
          </cell>
          <cell r="BW377" t="e">
            <v>#DIV/0!</v>
          </cell>
          <cell r="BX377" t="e">
            <v>#DIV/0!</v>
          </cell>
          <cell r="BY377" t="e">
            <v>#DIV/0!</v>
          </cell>
          <cell r="BZ377" t="e">
            <v>#DIV/0!</v>
          </cell>
          <cell r="CA377" t="e">
            <v>#DIV/0!</v>
          </cell>
          <cell r="CB377" t="e">
            <v>#DIV/0!</v>
          </cell>
          <cell r="CC377" t="e">
            <v>#DIV/0!</v>
          </cell>
          <cell r="CD377" t="e">
            <v>#DIV/0!</v>
          </cell>
          <cell r="CE377" t="e">
            <v>#DIV/0!</v>
          </cell>
          <cell r="CF377" t="e">
            <v>#DIV/0!</v>
          </cell>
          <cell r="CG377" t="e">
            <v>#DIV/0!</v>
          </cell>
          <cell r="CH377" t="e">
            <v>#DIV/0!</v>
          </cell>
          <cell r="CI377" t="e">
            <v>#DIV/0!</v>
          </cell>
          <cell r="CJ377" t="e">
            <v>#DIV/0!</v>
          </cell>
          <cell r="CK377" t="e">
            <v>#DIV/0!</v>
          </cell>
          <cell r="CL377" t="e">
            <v>#DIV/0!</v>
          </cell>
        </row>
        <row r="378">
          <cell r="A378">
            <v>53210</v>
          </cell>
          <cell r="B378" t="str">
            <v>53210 Performing Arts</v>
          </cell>
          <cell r="C378">
            <v>0</v>
          </cell>
          <cell r="D378">
            <v>0</v>
          </cell>
          <cell r="E378" t="e">
            <v>#DIV/0!</v>
          </cell>
          <cell r="F378" t="e">
            <v>#DIV/0!</v>
          </cell>
          <cell r="G378" t="e">
            <v>#DIV/0!</v>
          </cell>
          <cell r="H378" t="e">
            <v>#DIV/0!</v>
          </cell>
          <cell r="I378" t="e">
            <v>#DIV/0!</v>
          </cell>
          <cell r="J378" t="e">
            <v>#DIV/0!</v>
          </cell>
          <cell r="K378" t="e">
            <v>#DIV/0!</v>
          </cell>
          <cell r="L378" t="e">
            <v>#DIV/0!</v>
          </cell>
          <cell r="M378" t="e">
            <v>#DIV/0!</v>
          </cell>
          <cell r="N378" t="e">
            <v>#DIV/0!</v>
          </cell>
          <cell r="O378" t="e">
            <v>#DIV/0!</v>
          </cell>
          <cell r="P378" t="e">
            <v>#DIV/0!</v>
          </cell>
          <cell r="Q378" t="e">
            <v>#DIV/0!</v>
          </cell>
          <cell r="R378" t="e">
            <v>#DIV/0!</v>
          </cell>
          <cell r="S378" t="e">
            <v>#DIV/0!</v>
          </cell>
          <cell r="T378" t="e">
            <v>#DIV/0!</v>
          </cell>
          <cell r="U378" t="e">
            <v>#DIV/0!</v>
          </cell>
          <cell r="V378" t="e">
            <v>#DIV/0!</v>
          </cell>
          <cell r="W378" t="e">
            <v>#DIV/0!</v>
          </cell>
          <cell r="X378" t="e">
            <v>#DIV/0!</v>
          </cell>
          <cell r="Y378" t="e">
            <v>#DIV/0!</v>
          </cell>
          <cell r="Z378" t="e">
            <v>#DIV/0!</v>
          </cell>
          <cell r="AA378" t="e">
            <v>#DIV/0!</v>
          </cell>
          <cell r="AB378" t="e">
            <v>#DIV/0!</v>
          </cell>
          <cell r="AC378" t="e">
            <v>#DIV/0!</v>
          </cell>
          <cell r="AD378" t="e">
            <v>#DIV/0!</v>
          </cell>
          <cell r="AE378" t="e">
            <v>#DIV/0!</v>
          </cell>
          <cell r="AF378" t="e">
            <v>#DIV/0!</v>
          </cell>
          <cell r="AG378" t="e">
            <v>#DIV/0!</v>
          </cell>
          <cell r="AH378" t="e">
            <v>#DIV/0!</v>
          </cell>
          <cell r="AI378" t="e">
            <v>#DIV/0!</v>
          </cell>
          <cell r="AJ378" t="e">
            <v>#DIV/0!</v>
          </cell>
          <cell r="AK378" t="e">
            <v>#DIV/0!</v>
          </cell>
          <cell r="AL378" t="e">
            <v>#DIV/0!</v>
          </cell>
          <cell r="AM378" t="e">
            <v>#DIV/0!</v>
          </cell>
          <cell r="AN378" t="e">
            <v>#DIV/0!</v>
          </cell>
          <cell r="AO378" t="e">
            <v>#DIV/0!</v>
          </cell>
          <cell r="AP378" t="e">
            <v>#DIV/0!</v>
          </cell>
          <cell r="AQ378" t="e">
            <v>#DIV/0!</v>
          </cell>
          <cell r="AR378" t="e">
            <v>#DIV/0!</v>
          </cell>
          <cell r="AS378" t="e">
            <v>#DIV/0!</v>
          </cell>
          <cell r="AT378" t="e">
            <v>#DIV/0!</v>
          </cell>
          <cell r="AU378" t="e">
            <v>#DIV/0!</v>
          </cell>
          <cell r="AV378" t="e">
            <v>#DIV/0!</v>
          </cell>
          <cell r="AW378" t="e">
            <v>#DIV/0!</v>
          </cell>
          <cell r="AX378" t="e">
            <v>#DIV/0!</v>
          </cell>
          <cell r="AY378" t="e">
            <v>#DIV/0!</v>
          </cell>
          <cell r="AZ378" t="e">
            <v>#DIV/0!</v>
          </cell>
          <cell r="BA378" t="e">
            <v>#DIV/0!</v>
          </cell>
          <cell r="BB378" t="e">
            <v>#DIV/0!</v>
          </cell>
          <cell r="BC378" t="e">
            <v>#DIV/0!</v>
          </cell>
          <cell r="BD378" t="e">
            <v>#DIV/0!</v>
          </cell>
          <cell r="BE378" t="e">
            <v>#DIV/0!</v>
          </cell>
          <cell r="BF378" t="e">
            <v>#DIV/0!</v>
          </cell>
          <cell r="BG378" t="e">
            <v>#DIV/0!</v>
          </cell>
          <cell r="BH378" t="e">
            <v>#DIV/0!</v>
          </cell>
          <cell r="BI378" t="e">
            <v>#DIV/0!</v>
          </cell>
          <cell r="BJ378" t="e">
            <v>#DIV/0!</v>
          </cell>
          <cell r="BK378" t="e">
            <v>#DIV/0!</v>
          </cell>
          <cell r="BL378" t="e">
            <v>#DIV/0!</v>
          </cell>
          <cell r="BM378" t="e">
            <v>#DIV/0!</v>
          </cell>
          <cell r="BN378" t="e">
            <v>#DIV/0!</v>
          </cell>
          <cell r="BO378" t="e">
            <v>#DIV/0!</v>
          </cell>
          <cell r="BP378" t="e">
            <v>#DIV/0!</v>
          </cell>
          <cell r="BR378" t="e">
            <v>#DIV/0!</v>
          </cell>
          <cell r="BS378" t="e">
            <v>#DIV/0!</v>
          </cell>
          <cell r="BT378" t="e">
            <v>#DIV/0!</v>
          </cell>
          <cell r="BU378" t="e">
            <v>#DIV/0!</v>
          </cell>
          <cell r="BV378" t="e">
            <v>#DIV/0!</v>
          </cell>
          <cell r="BW378" t="e">
            <v>#DIV/0!</v>
          </cell>
          <cell r="BX378" t="e">
            <v>#DIV/0!</v>
          </cell>
          <cell r="BY378" t="e">
            <v>#DIV/0!</v>
          </cell>
          <cell r="BZ378" t="e">
            <v>#DIV/0!</v>
          </cell>
          <cell r="CA378" t="e">
            <v>#DIV/0!</v>
          </cell>
          <cell r="CB378" t="e">
            <v>#DIV/0!</v>
          </cell>
          <cell r="CC378" t="e">
            <v>#DIV/0!</v>
          </cell>
          <cell r="CD378" t="e">
            <v>#DIV/0!</v>
          </cell>
          <cell r="CE378" t="e">
            <v>#DIV/0!</v>
          </cell>
          <cell r="CF378" t="e">
            <v>#DIV/0!</v>
          </cell>
          <cell r="CG378" t="e">
            <v>#DIV/0!</v>
          </cell>
          <cell r="CH378" t="e">
            <v>#DIV/0!</v>
          </cell>
          <cell r="CI378" t="e">
            <v>#DIV/0!</v>
          </cell>
          <cell r="CJ378" t="e">
            <v>#DIV/0!</v>
          </cell>
          <cell r="CK378" t="e">
            <v>#DIV/0!</v>
          </cell>
          <cell r="CL378" t="e">
            <v>#DIV/0!</v>
          </cell>
        </row>
        <row r="379">
          <cell r="A379">
            <v>53211</v>
          </cell>
          <cell r="B379" t="str">
            <v>53211 Physical Therapists</v>
          </cell>
          <cell r="C379">
            <v>0</v>
          </cell>
          <cell r="D379">
            <v>0</v>
          </cell>
          <cell r="E379" t="e">
            <v>#DIV/0!</v>
          </cell>
          <cell r="F379" t="e">
            <v>#DIV/0!</v>
          </cell>
          <cell r="G379" t="e">
            <v>#DIV/0!</v>
          </cell>
          <cell r="H379" t="e">
            <v>#DIV/0!</v>
          </cell>
          <cell r="I379" t="e">
            <v>#DIV/0!</v>
          </cell>
          <cell r="J379" t="e">
            <v>#DIV/0!</v>
          </cell>
          <cell r="K379" t="e">
            <v>#DIV/0!</v>
          </cell>
          <cell r="L379" t="e">
            <v>#DIV/0!</v>
          </cell>
          <cell r="M379" t="e">
            <v>#DIV/0!</v>
          </cell>
          <cell r="N379" t="e">
            <v>#DIV/0!</v>
          </cell>
          <cell r="O379" t="e">
            <v>#DIV/0!</v>
          </cell>
          <cell r="P379" t="e">
            <v>#DIV/0!</v>
          </cell>
          <cell r="Q379" t="e">
            <v>#DIV/0!</v>
          </cell>
          <cell r="R379" t="e">
            <v>#DIV/0!</v>
          </cell>
          <cell r="S379" t="e">
            <v>#DIV/0!</v>
          </cell>
          <cell r="T379" t="e">
            <v>#DIV/0!</v>
          </cell>
          <cell r="U379" t="e">
            <v>#DIV/0!</v>
          </cell>
          <cell r="V379" t="e">
            <v>#DIV/0!</v>
          </cell>
          <cell r="W379" t="e">
            <v>#DIV/0!</v>
          </cell>
          <cell r="X379" t="e">
            <v>#DIV/0!</v>
          </cell>
          <cell r="Y379" t="e">
            <v>#DIV/0!</v>
          </cell>
          <cell r="Z379" t="e">
            <v>#DIV/0!</v>
          </cell>
          <cell r="AA379" t="e">
            <v>#DIV/0!</v>
          </cell>
          <cell r="AB379" t="e">
            <v>#DIV/0!</v>
          </cell>
          <cell r="AC379" t="e">
            <v>#DIV/0!</v>
          </cell>
          <cell r="AD379" t="e">
            <v>#DIV/0!</v>
          </cell>
          <cell r="AE379" t="e">
            <v>#DIV/0!</v>
          </cell>
          <cell r="AF379" t="e">
            <v>#DIV/0!</v>
          </cell>
          <cell r="AG379" t="e">
            <v>#DIV/0!</v>
          </cell>
          <cell r="AH379" t="e">
            <v>#DIV/0!</v>
          </cell>
          <cell r="AI379" t="e">
            <v>#DIV/0!</v>
          </cell>
          <cell r="AJ379" t="e">
            <v>#DIV/0!</v>
          </cell>
          <cell r="AK379" t="e">
            <v>#DIV/0!</v>
          </cell>
          <cell r="AL379" t="e">
            <v>#DIV/0!</v>
          </cell>
          <cell r="AM379" t="e">
            <v>#DIV/0!</v>
          </cell>
          <cell r="AN379" t="e">
            <v>#DIV/0!</v>
          </cell>
          <cell r="AO379" t="e">
            <v>#DIV/0!</v>
          </cell>
          <cell r="AP379" t="e">
            <v>#DIV/0!</v>
          </cell>
          <cell r="AQ379" t="e">
            <v>#DIV/0!</v>
          </cell>
          <cell r="AR379" t="e">
            <v>#DIV/0!</v>
          </cell>
          <cell r="AS379" t="e">
            <v>#DIV/0!</v>
          </cell>
          <cell r="AT379" t="e">
            <v>#DIV/0!</v>
          </cell>
          <cell r="AU379" t="e">
            <v>#DIV/0!</v>
          </cell>
          <cell r="AV379" t="e">
            <v>#DIV/0!</v>
          </cell>
          <cell r="AW379" t="e">
            <v>#DIV/0!</v>
          </cell>
          <cell r="AX379" t="e">
            <v>#DIV/0!</v>
          </cell>
          <cell r="AY379" t="e">
            <v>#DIV/0!</v>
          </cell>
          <cell r="AZ379" t="e">
            <v>#DIV/0!</v>
          </cell>
          <cell r="BA379" t="e">
            <v>#DIV/0!</v>
          </cell>
          <cell r="BB379" t="e">
            <v>#DIV/0!</v>
          </cell>
          <cell r="BC379" t="e">
            <v>#DIV/0!</v>
          </cell>
          <cell r="BD379" t="e">
            <v>#DIV/0!</v>
          </cell>
          <cell r="BE379" t="e">
            <v>#DIV/0!</v>
          </cell>
          <cell r="BF379" t="e">
            <v>#DIV/0!</v>
          </cell>
          <cell r="BG379" t="e">
            <v>#DIV/0!</v>
          </cell>
          <cell r="BH379" t="e">
            <v>#DIV/0!</v>
          </cell>
          <cell r="BI379" t="e">
            <v>#DIV/0!</v>
          </cell>
          <cell r="BJ379" t="e">
            <v>#DIV/0!</v>
          </cell>
          <cell r="BK379" t="e">
            <v>#DIV/0!</v>
          </cell>
          <cell r="BL379" t="e">
            <v>#DIV/0!</v>
          </cell>
          <cell r="BM379" t="e">
            <v>#DIV/0!</v>
          </cell>
          <cell r="BN379" t="e">
            <v>#DIV/0!</v>
          </cell>
          <cell r="BO379" t="e">
            <v>#DIV/0!</v>
          </cell>
          <cell r="BP379" t="e">
            <v>#DIV/0!</v>
          </cell>
          <cell r="BR379" t="e">
            <v>#DIV/0!</v>
          </cell>
          <cell r="BS379" t="e">
            <v>#DIV/0!</v>
          </cell>
          <cell r="BT379" t="e">
            <v>#DIV/0!</v>
          </cell>
          <cell r="BU379" t="e">
            <v>#DIV/0!</v>
          </cell>
          <cell r="BV379" t="e">
            <v>#DIV/0!</v>
          </cell>
          <cell r="BW379" t="e">
            <v>#DIV/0!</v>
          </cell>
          <cell r="BX379" t="e">
            <v>#DIV/0!</v>
          </cell>
          <cell r="BY379" t="e">
            <v>#DIV/0!</v>
          </cell>
          <cell r="BZ379" t="e">
            <v>#DIV/0!</v>
          </cell>
          <cell r="CA379" t="e">
            <v>#DIV/0!</v>
          </cell>
          <cell r="CB379" t="e">
            <v>#DIV/0!</v>
          </cell>
          <cell r="CC379" t="e">
            <v>#DIV/0!</v>
          </cell>
          <cell r="CD379" t="e">
            <v>#DIV/0!</v>
          </cell>
          <cell r="CE379" t="e">
            <v>#DIV/0!</v>
          </cell>
          <cell r="CF379" t="e">
            <v>#DIV/0!</v>
          </cell>
          <cell r="CG379" t="e">
            <v>#DIV/0!</v>
          </cell>
          <cell r="CH379" t="e">
            <v>#DIV/0!</v>
          </cell>
          <cell r="CI379" t="e">
            <v>#DIV/0!</v>
          </cell>
          <cell r="CJ379" t="e">
            <v>#DIV/0!</v>
          </cell>
          <cell r="CK379" t="e">
            <v>#DIV/0!</v>
          </cell>
          <cell r="CL379" t="e">
            <v>#DIV/0!</v>
          </cell>
        </row>
        <row r="380">
          <cell r="A380">
            <v>53212</v>
          </cell>
          <cell r="B380" t="str">
            <v>53212 Payment for Services - Volunteers</v>
          </cell>
          <cell r="C380">
            <v>0</v>
          </cell>
          <cell r="D380">
            <v>0</v>
          </cell>
          <cell r="E380" t="e">
            <v>#DIV/0!</v>
          </cell>
          <cell r="F380" t="e">
            <v>#DIV/0!</v>
          </cell>
          <cell r="G380" t="e">
            <v>#DIV/0!</v>
          </cell>
          <cell r="H380" t="e">
            <v>#DIV/0!</v>
          </cell>
          <cell r="I380" t="e">
            <v>#DIV/0!</v>
          </cell>
          <cell r="J380" t="e">
            <v>#DIV/0!</v>
          </cell>
          <cell r="K380" t="e">
            <v>#DIV/0!</v>
          </cell>
          <cell r="L380" t="e">
            <v>#DIV/0!</v>
          </cell>
          <cell r="M380" t="e">
            <v>#DIV/0!</v>
          </cell>
          <cell r="N380" t="e">
            <v>#DIV/0!</v>
          </cell>
          <cell r="O380" t="e">
            <v>#DIV/0!</v>
          </cell>
          <cell r="P380" t="e">
            <v>#DIV/0!</v>
          </cell>
          <cell r="Q380" t="e">
            <v>#DIV/0!</v>
          </cell>
          <cell r="R380" t="e">
            <v>#DIV/0!</v>
          </cell>
          <cell r="S380" t="e">
            <v>#DIV/0!</v>
          </cell>
          <cell r="T380" t="e">
            <v>#DIV/0!</v>
          </cell>
          <cell r="U380" t="e">
            <v>#DIV/0!</v>
          </cell>
          <cell r="V380" t="e">
            <v>#DIV/0!</v>
          </cell>
          <cell r="W380" t="e">
            <v>#DIV/0!</v>
          </cell>
          <cell r="X380" t="e">
            <v>#DIV/0!</v>
          </cell>
          <cell r="Y380" t="e">
            <v>#DIV/0!</v>
          </cell>
          <cell r="Z380" t="e">
            <v>#DIV/0!</v>
          </cell>
          <cell r="AA380" t="e">
            <v>#DIV/0!</v>
          </cell>
          <cell r="AB380" t="e">
            <v>#DIV/0!</v>
          </cell>
          <cell r="AC380" t="e">
            <v>#DIV/0!</v>
          </cell>
          <cell r="AD380" t="e">
            <v>#DIV/0!</v>
          </cell>
          <cell r="AE380" t="e">
            <v>#DIV/0!</v>
          </cell>
          <cell r="AF380" t="e">
            <v>#DIV/0!</v>
          </cell>
          <cell r="AG380" t="e">
            <v>#DIV/0!</v>
          </cell>
          <cell r="AH380" t="e">
            <v>#DIV/0!</v>
          </cell>
          <cell r="AI380" t="e">
            <v>#DIV/0!</v>
          </cell>
          <cell r="AJ380" t="e">
            <v>#DIV/0!</v>
          </cell>
          <cell r="AK380" t="e">
            <v>#DIV/0!</v>
          </cell>
          <cell r="AL380" t="e">
            <v>#DIV/0!</v>
          </cell>
          <cell r="AM380" t="e">
            <v>#DIV/0!</v>
          </cell>
          <cell r="AN380" t="e">
            <v>#DIV/0!</v>
          </cell>
          <cell r="AO380" t="e">
            <v>#DIV/0!</v>
          </cell>
          <cell r="AP380" t="e">
            <v>#DIV/0!</v>
          </cell>
          <cell r="AQ380" t="e">
            <v>#DIV/0!</v>
          </cell>
          <cell r="AR380" t="e">
            <v>#DIV/0!</v>
          </cell>
          <cell r="AS380" t="e">
            <v>#DIV/0!</v>
          </cell>
          <cell r="AT380" t="e">
            <v>#DIV/0!</v>
          </cell>
          <cell r="AU380" t="e">
            <v>#DIV/0!</v>
          </cell>
          <cell r="AV380" t="e">
            <v>#DIV/0!</v>
          </cell>
          <cell r="AW380" t="e">
            <v>#DIV/0!</v>
          </cell>
          <cell r="AX380" t="e">
            <v>#DIV/0!</v>
          </cell>
          <cell r="AY380" t="e">
            <v>#DIV/0!</v>
          </cell>
          <cell r="AZ380" t="e">
            <v>#DIV/0!</v>
          </cell>
          <cell r="BA380" t="e">
            <v>#DIV/0!</v>
          </cell>
          <cell r="BB380" t="e">
            <v>#DIV/0!</v>
          </cell>
          <cell r="BC380" t="e">
            <v>#DIV/0!</v>
          </cell>
          <cell r="BD380" t="e">
            <v>#DIV/0!</v>
          </cell>
          <cell r="BE380" t="e">
            <v>#DIV/0!</v>
          </cell>
          <cell r="BF380" t="e">
            <v>#DIV/0!</v>
          </cell>
          <cell r="BG380" t="e">
            <v>#DIV/0!</v>
          </cell>
          <cell r="BH380" t="e">
            <v>#DIV/0!</v>
          </cell>
          <cell r="BI380" t="e">
            <v>#DIV/0!</v>
          </cell>
          <cell r="BJ380" t="e">
            <v>#DIV/0!</v>
          </cell>
          <cell r="BK380" t="e">
            <v>#DIV/0!</v>
          </cell>
          <cell r="BL380" t="e">
            <v>#DIV/0!</v>
          </cell>
          <cell r="BM380" t="e">
            <v>#DIV/0!</v>
          </cell>
          <cell r="BN380" t="e">
            <v>#DIV/0!</v>
          </cell>
          <cell r="BO380" t="e">
            <v>#DIV/0!</v>
          </cell>
          <cell r="BP380" t="e">
            <v>#DIV/0!</v>
          </cell>
          <cell r="BR380" t="e">
            <v>#DIV/0!</v>
          </cell>
          <cell r="BS380" t="e">
            <v>#DIV/0!</v>
          </cell>
          <cell r="BT380" t="e">
            <v>#DIV/0!</v>
          </cell>
          <cell r="BU380" t="e">
            <v>#DIV/0!</v>
          </cell>
          <cell r="BV380" t="e">
            <v>#DIV/0!</v>
          </cell>
          <cell r="BW380" t="e">
            <v>#DIV/0!</v>
          </cell>
          <cell r="BX380" t="e">
            <v>#DIV/0!</v>
          </cell>
          <cell r="BY380" t="e">
            <v>#DIV/0!</v>
          </cell>
          <cell r="BZ380" t="e">
            <v>#DIV/0!</v>
          </cell>
          <cell r="CA380" t="e">
            <v>#DIV/0!</v>
          </cell>
          <cell r="CB380" t="e">
            <v>#DIV/0!</v>
          </cell>
          <cell r="CC380" t="e">
            <v>#DIV/0!</v>
          </cell>
          <cell r="CD380" t="e">
            <v>#DIV/0!</v>
          </cell>
          <cell r="CE380" t="e">
            <v>#DIV/0!</v>
          </cell>
          <cell r="CF380" t="e">
            <v>#DIV/0!</v>
          </cell>
          <cell r="CG380" t="e">
            <v>#DIV/0!</v>
          </cell>
          <cell r="CH380" t="e">
            <v>#DIV/0!</v>
          </cell>
          <cell r="CI380" t="e">
            <v>#DIV/0!</v>
          </cell>
          <cell r="CJ380" t="e">
            <v>#DIV/0!</v>
          </cell>
          <cell r="CK380" t="e">
            <v>#DIV/0!</v>
          </cell>
          <cell r="CL380" t="e">
            <v>#DIV/0!</v>
          </cell>
        </row>
        <row r="381">
          <cell r="A381">
            <v>53213</v>
          </cell>
          <cell r="B381" t="str">
            <v>53213 Evaluations</v>
          </cell>
          <cell r="C381">
            <v>0</v>
          </cell>
          <cell r="D381">
            <v>0</v>
          </cell>
          <cell r="E381" t="e">
            <v>#DIV/0!</v>
          </cell>
          <cell r="F381" t="e">
            <v>#DIV/0!</v>
          </cell>
          <cell r="G381" t="e">
            <v>#DIV/0!</v>
          </cell>
          <cell r="H381" t="e">
            <v>#DIV/0!</v>
          </cell>
          <cell r="I381" t="e">
            <v>#DIV/0!</v>
          </cell>
          <cell r="J381" t="e">
            <v>#DIV/0!</v>
          </cell>
          <cell r="K381" t="e">
            <v>#DIV/0!</v>
          </cell>
          <cell r="L381" t="e">
            <v>#DIV/0!</v>
          </cell>
          <cell r="M381" t="e">
            <v>#DIV/0!</v>
          </cell>
          <cell r="N381" t="e">
            <v>#DIV/0!</v>
          </cell>
          <cell r="O381" t="e">
            <v>#DIV/0!</v>
          </cell>
          <cell r="P381" t="e">
            <v>#DIV/0!</v>
          </cell>
          <cell r="Q381" t="e">
            <v>#DIV/0!</v>
          </cell>
          <cell r="R381" t="e">
            <v>#DIV/0!</v>
          </cell>
          <cell r="S381" t="e">
            <v>#DIV/0!</v>
          </cell>
          <cell r="T381" t="e">
            <v>#DIV/0!</v>
          </cell>
          <cell r="U381" t="e">
            <v>#DIV/0!</v>
          </cell>
          <cell r="V381" t="e">
            <v>#DIV/0!</v>
          </cell>
          <cell r="W381" t="e">
            <v>#DIV/0!</v>
          </cell>
          <cell r="X381" t="e">
            <v>#DIV/0!</v>
          </cell>
          <cell r="Y381" t="e">
            <v>#DIV/0!</v>
          </cell>
          <cell r="Z381" t="e">
            <v>#DIV/0!</v>
          </cell>
          <cell r="AA381" t="e">
            <v>#DIV/0!</v>
          </cell>
          <cell r="AB381" t="e">
            <v>#DIV/0!</v>
          </cell>
          <cell r="AC381" t="e">
            <v>#DIV/0!</v>
          </cell>
          <cell r="AD381" t="e">
            <v>#DIV/0!</v>
          </cell>
          <cell r="AE381" t="e">
            <v>#DIV/0!</v>
          </cell>
          <cell r="AF381" t="e">
            <v>#DIV/0!</v>
          </cell>
          <cell r="AG381" t="e">
            <v>#DIV/0!</v>
          </cell>
          <cell r="AH381" t="e">
            <v>#DIV/0!</v>
          </cell>
          <cell r="AI381" t="e">
            <v>#DIV/0!</v>
          </cell>
          <cell r="AJ381" t="e">
            <v>#DIV/0!</v>
          </cell>
          <cell r="AK381" t="e">
            <v>#DIV/0!</v>
          </cell>
          <cell r="AL381" t="e">
            <v>#DIV/0!</v>
          </cell>
          <cell r="AM381" t="e">
            <v>#DIV/0!</v>
          </cell>
          <cell r="AN381" t="e">
            <v>#DIV/0!</v>
          </cell>
          <cell r="AO381" t="e">
            <v>#DIV/0!</v>
          </cell>
          <cell r="AP381" t="e">
            <v>#DIV/0!</v>
          </cell>
          <cell r="AQ381" t="e">
            <v>#DIV/0!</v>
          </cell>
          <cell r="AR381" t="e">
            <v>#DIV/0!</v>
          </cell>
          <cell r="AS381" t="e">
            <v>#DIV/0!</v>
          </cell>
          <cell r="AT381" t="e">
            <v>#DIV/0!</v>
          </cell>
          <cell r="AU381" t="e">
            <v>#DIV/0!</v>
          </cell>
          <cell r="AV381" t="e">
            <v>#DIV/0!</v>
          </cell>
          <cell r="AW381" t="e">
            <v>#DIV/0!</v>
          </cell>
          <cell r="AX381" t="e">
            <v>#DIV/0!</v>
          </cell>
          <cell r="AY381" t="e">
            <v>#DIV/0!</v>
          </cell>
          <cell r="AZ381" t="e">
            <v>#DIV/0!</v>
          </cell>
          <cell r="BA381" t="e">
            <v>#DIV/0!</v>
          </cell>
          <cell r="BB381" t="e">
            <v>#DIV/0!</v>
          </cell>
          <cell r="BC381" t="e">
            <v>#DIV/0!</v>
          </cell>
          <cell r="BD381" t="e">
            <v>#DIV/0!</v>
          </cell>
          <cell r="BE381" t="e">
            <v>#DIV/0!</v>
          </cell>
          <cell r="BF381" t="e">
            <v>#DIV/0!</v>
          </cell>
          <cell r="BG381" t="e">
            <v>#DIV/0!</v>
          </cell>
          <cell r="BH381" t="e">
            <v>#DIV/0!</v>
          </cell>
          <cell r="BI381" t="e">
            <v>#DIV/0!</v>
          </cell>
          <cell r="BJ381" t="e">
            <v>#DIV/0!</v>
          </cell>
          <cell r="BK381" t="e">
            <v>#DIV/0!</v>
          </cell>
          <cell r="BL381" t="e">
            <v>#DIV/0!</v>
          </cell>
          <cell r="BM381" t="e">
            <v>#DIV/0!</v>
          </cell>
          <cell r="BN381" t="e">
            <v>#DIV/0!</v>
          </cell>
          <cell r="BO381" t="e">
            <v>#DIV/0!</v>
          </cell>
          <cell r="BP381" t="e">
            <v>#DIV/0!</v>
          </cell>
          <cell r="BR381" t="e">
            <v>#DIV/0!</v>
          </cell>
          <cell r="BS381" t="e">
            <v>#DIV/0!</v>
          </cell>
          <cell r="BT381" t="e">
            <v>#DIV/0!</v>
          </cell>
          <cell r="BU381" t="e">
            <v>#DIV/0!</v>
          </cell>
          <cell r="BV381" t="e">
            <v>#DIV/0!</v>
          </cell>
          <cell r="BW381" t="e">
            <v>#DIV/0!</v>
          </cell>
          <cell r="BX381" t="e">
            <v>#DIV/0!</v>
          </cell>
          <cell r="BY381" t="e">
            <v>#DIV/0!</v>
          </cell>
          <cell r="BZ381" t="e">
            <v>#DIV/0!</v>
          </cell>
          <cell r="CA381" t="e">
            <v>#DIV/0!</v>
          </cell>
          <cell r="CB381" t="e">
            <v>#DIV/0!</v>
          </cell>
          <cell r="CC381" t="e">
            <v>#DIV/0!</v>
          </cell>
          <cell r="CD381" t="e">
            <v>#DIV/0!</v>
          </cell>
          <cell r="CE381" t="e">
            <v>#DIV/0!</v>
          </cell>
          <cell r="CF381" t="e">
            <v>#DIV/0!</v>
          </cell>
          <cell r="CG381" t="e">
            <v>#DIV/0!</v>
          </cell>
          <cell r="CH381" t="e">
            <v>#DIV/0!</v>
          </cell>
          <cell r="CI381" t="e">
            <v>#DIV/0!</v>
          </cell>
          <cell r="CJ381" t="e">
            <v>#DIV/0!</v>
          </cell>
          <cell r="CK381" t="e">
            <v>#DIV/0!</v>
          </cell>
          <cell r="CL381" t="e">
            <v>#DIV/0!</v>
          </cell>
        </row>
        <row r="382">
          <cell r="A382">
            <v>53214</v>
          </cell>
          <cell r="B382" t="str">
            <v>53214 Mentoring</v>
          </cell>
          <cell r="C382">
            <v>0</v>
          </cell>
          <cell r="D382">
            <v>0</v>
          </cell>
          <cell r="E382" t="e">
            <v>#DIV/0!</v>
          </cell>
          <cell r="F382" t="e">
            <v>#DIV/0!</v>
          </cell>
          <cell r="G382" t="e">
            <v>#DIV/0!</v>
          </cell>
          <cell r="H382" t="e">
            <v>#DIV/0!</v>
          </cell>
          <cell r="I382" t="e">
            <v>#DIV/0!</v>
          </cell>
          <cell r="J382" t="e">
            <v>#DIV/0!</v>
          </cell>
          <cell r="K382" t="e">
            <v>#DIV/0!</v>
          </cell>
          <cell r="L382" t="e">
            <v>#DIV/0!</v>
          </cell>
          <cell r="M382" t="e">
            <v>#DIV/0!</v>
          </cell>
          <cell r="N382" t="e">
            <v>#DIV/0!</v>
          </cell>
          <cell r="O382" t="e">
            <v>#DIV/0!</v>
          </cell>
          <cell r="P382" t="e">
            <v>#DIV/0!</v>
          </cell>
          <cell r="Q382" t="e">
            <v>#DIV/0!</v>
          </cell>
          <cell r="R382" t="e">
            <v>#DIV/0!</v>
          </cell>
          <cell r="S382" t="e">
            <v>#DIV/0!</v>
          </cell>
          <cell r="T382" t="e">
            <v>#DIV/0!</v>
          </cell>
          <cell r="U382" t="e">
            <v>#DIV/0!</v>
          </cell>
          <cell r="V382" t="e">
            <v>#DIV/0!</v>
          </cell>
          <cell r="W382" t="e">
            <v>#DIV/0!</v>
          </cell>
          <cell r="X382" t="e">
            <v>#DIV/0!</v>
          </cell>
          <cell r="Y382" t="e">
            <v>#DIV/0!</v>
          </cell>
          <cell r="Z382" t="e">
            <v>#DIV/0!</v>
          </cell>
          <cell r="AA382" t="e">
            <v>#DIV/0!</v>
          </cell>
          <cell r="AB382" t="e">
            <v>#DIV/0!</v>
          </cell>
          <cell r="AC382" t="e">
            <v>#DIV/0!</v>
          </cell>
          <cell r="AD382" t="e">
            <v>#DIV/0!</v>
          </cell>
          <cell r="AE382" t="e">
            <v>#DIV/0!</v>
          </cell>
          <cell r="AF382" t="e">
            <v>#DIV/0!</v>
          </cell>
          <cell r="AG382" t="e">
            <v>#DIV/0!</v>
          </cell>
          <cell r="AH382" t="e">
            <v>#DIV/0!</v>
          </cell>
          <cell r="AI382" t="e">
            <v>#DIV/0!</v>
          </cell>
          <cell r="AJ382" t="e">
            <v>#DIV/0!</v>
          </cell>
          <cell r="AK382" t="e">
            <v>#DIV/0!</v>
          </cell>
          <cell r="AL382" t="e">
            <v>#DIV/0!</v>
          </cell>
          <cell r="AM382" t="e">
            <v>#DIV/0!</v>
          </cell>
          <cell r="AN382" t="e">
            <v>#DIV/0!</v>
          </cell>
          <cell r="AO382" t="e">
            <v>#DIV/0!</v>
          </cell>
          <cell r="AP382" t="e">
            <v>#DIV/0!</v>
          </cell>
          <cell r="AQ382" t="e">
            <v>#DIV/0!</v>
          </cell>
          <cell r="AR382" t="e">
            <v>#DIV/0!</v>
          </cell>
          <cell r="AS382" t="e">
            <v>#DIV/0!</v>
          </cell>
          <cell r="AT382" t="e">
            <v>#DIV/0!</v>
          </cell>
          <cell r="AU382" t="e">
            <v>#DIV/0!</v>
          </cell>
          <cell r="AV382" t="e">
            <v>#DIV/0!</v>
          </cell>
          <cell r="AW382" t="e">
            <v>#DIV/0!</v>
          </cell>
          <cell r="AX382" t="e">
            <v>#DIV/0!</v>
          </cell>
          <cell r="AY382" t="e">
            <v>#DIV/0!</v>
          </cell>
          <cell r="AZ382" t="e">
            <v>#DIV/0!</v>
          </cell>
          <cell r="BA382" t="e">
            <v>#DIV/0!</v>
          </cell>
          <cell r="BB382" t="e">
            <v>#DIV/0!</v>
          </cell>
          <cell r="BC382" t="e">
            <v>#DIV/0!</v>
          </cell>
          <cell r="BD382" t="e">
            <v>#DIV/0!</v>
          </cell>
          <cell r="BE382" t="e">
            <v>#DIV/0!</v>
          </cell>
          <cell r="BF382" t="e">
            <v>#DIV/0!</v>
          </cell>
          <cell r="BG382" t="e">
            <v>#DIV/0!</v>
          </cell>
          <cell r="BH382" t="e">
            <v>#DIV/0!</v>
          </cell>
          <cell r="BI382" t="e">
            <v>#DIV/0!</v>
          </cell>
          <cell r="BJ382" t="e">
            <v>#DIV/0!</v>
          </cell>
          <cell r="BK382" t="e">
            <v>#DIV/0!</v>
          </cell>
          <cell r="BL382" t="e">
            <v>#DIV/0!</v>
          </cell>
          <cell r="BM382" t="e">
            <v>#DIV/0!</v>
          </cell>
          <cell r="BN382" t="e">
            <v>#DIV/0!</v>
          </cell>
          <cell r="BO382" t="e">
            <v>#DIV/0!</v>
          </cell>
          <cell r="BP382" t="e">
            <v>#DIV/0!</v>
          </cell>
          <cell r="BR382" t="e">
            <v>#DIV/0!</v>
          </cell>
          <cell r="BS382" t="e">
            <v>#DIV/0!</v>
          </cell>
          <cell r="BT382" t="e">
            <v>#DIV/0!</v>
          </cell>
          <cell r="BU382" t="e">
            <v>#DIV/0!</v>
          </cell>
          <cell r="BV382" t="e">
            <v>#DIV/0!</v>
          </cell>
          <cell r="BW382" t="e">
            <v>#DIV/0!</v>
          </cell>
          <cell r="BX382" t="e">
            <v>#DIV/0!</v>
          </cell>
          <cell r="BY382" t="e">
            <v>#DIV/0!</v>
          </cell>
          <cell r="BZ382" t="e">
            <v>#DIV/0!</v>
          </cell>
          <cell r="CA382" t="e">
            <v>#DIV/0!</v>
          </cell>
          <cell r="CB382" t="e">
            <v>#DIV/0!</v>
          </cell>
          <cell r="CC382" t="e">
            <v>#DIV/0!</v>
          </cell>
          <cell r="CD382" t="e">
            <v>#DIV/0!</v>
          </cell>
          <cell r="CE382" t="e">
            <v>#DIV/0!</v>
          </cell>
          <cell r="CF382" t="e">
            <v>#DIV/0!</v>
          </cell>
          <cell r="CG382" t="e">
            <v>#DIV/0!</v>
          </cell>
          <cell r="CH382" t="e">
            <v>#DIV/0!</v>
          </cell>
          <cell r="CI382" t="e">
            <v>#DIV/0!</v>
          </cell>
          <cell r="CJ382" t="e">
            <v>#DIV/0!</v>
          </cell>
          <cell r="CK382" t="e">
            <v>#DIV/0!</v>
          </cell>
          <cell r="CL382" t="e">
            <v>#DIV/0!</v>
          </cell>
        </row>
        <row r="383">
          <cell r="A383">
            <v>53215</v>
          </cell>
          <cell r="B383" t="str">
            <v>53215 GED Testing</v>
          </cell>
          <cell r="C383">
            <v>0</v>
          </cell>
          <cell r="D383">
            <v>0</v>
          </cell>
          <cell r="E383" t="e">
            <v>#DIV/0!</v>
          </cell>
          <cell r="F383" t="e">
            <v>#DIV/0!</v>
          </cell>
          <cell r="G383" t="e">
            <v>#DIV/0!</v>
          </cell>
          <cell r="H383" t="e">
            <v>#DIV/0!</v>
          </cell>
          <cell r="I383" t="e">
            <v>#DIV/0!</v>
          </cell>
          <cell r="J383" t="e">
            <v>#DIV/0!</v>
          </cell>
          <cell r="K383" t="e">
            <v>#DIV/0!</v>
          </cell>
          <cell r="L383" t="e">
            <v>#DIV/0!</v>
          </cell>
          <cell r="M383" t="e">
            <v>#DIV/0!</v>
          </cell>
          <cell r="N383" t="e">
            <v>#DIV/0!</v>
          </cell>
          <cell r="O383" t="e">
            <v>#DIV/0!</v>
          </cell>
          <cell r="P383" t="e">
            <v>#DIV/0!</v>
          </cell>
          <cell r="Q383" t="e">
            <v>#DIV/0!</v>
          </cell>
          <cell r="R383" t="e">
            <v>#DIV/0!</v>
          </cell>
          <cell r="S383" t="e">
            <v>#DIV/0!</v>
          </cell>
          <cell r="T383" t="e">
            <v>#DIV/0!</v>
          </cell>
          <cell r="U383" t="e">
            <v>#DIV/0!</v>
          </cell>
          <cell r="V383" t="e">
            <v>#DIV/0!</v>
          </cell>
          <cell r="W383" t="e">
            <v>#DIV/0!</v>
          </cell>
          <cell r="X383" t="e">
            <v>#DIV/0!</v>
          </cell>
          <cell r="Y383" t="e">
            <v>#DIV/0!</v>
          </cell>
          <cell r="Z383" t="e">
            <v>#DIV/0!</v>
          </cell>
          <cell r="AA383" t="e">
            <v>#DIV/0!</v>
          </cell>
          <cell r="AB383" t="e">
            <v>#DIV/0!</v>
          </cell>
          <cell r="AC383" t="e">
            <v>#DIV/0!</v>
          </cell>
          <cell r="AD383" t="e">
            <v>#DIV/0!</v>
          </cell>
          <cell r="AE383" t="e">
            <v>#DIV/0!</v>
          </cell>
          <cell r="AF383" t="e">
            <v>#DIV/0!</v>
          </cell>
          <cell r="AG383" t="e">
            <v>#DIV/0!</v>
          </cell>
          <cell r="AH383" t="e">
            <v>#DIV/0!</v>
          </cell>
          <cell r="AI383" t="e">
            <v>#DIV/0!</v>
          </cell>
          <cell r="AJ383" t="e">
            <v>#DIV/0!</v>
          </cell>
          <cell r="AK383" t="e">
            <v>#DIV/0!</v>
          </cell>
          <cell r="AL383" t="e">
            <v>#DIV/0!</v>
          </cell>
          <cell r="AM383" t="e">
            <v>#DIV/0!</v>
          </cell>
          <cell r="AN383" t="e">
            <v>#DIV/0!</v>
          </cell>
          <cell r="AO383" t="e">
            <v>#DIV/0!</v>
          </cell>
          <cell r="AP383" t="e">
            <v>#DIV/0!</v>
          </cell>
          <cell r="AQ383" t="e">
            <v>#DIV/0!</v>
          </cell>
          <cell r="AR383" t="e">
            <v>#DIV/0!</v>
          </cell>
          <cell r="AS383" t="e">
            <v>#DIV/0!</v>
          </cell>
          <cell r="AT383" t="e">
            <v>#DIV/0!</v>
          </cell>
          <cell r="AU383" t="e">
            <v>#DIV/0!</v>
          </cell>
          <cell r="AV383" t="e">
            <v>#DIV/0!</v>
          </cell>
          <cell r="AW383" t="e">
            <v>#DIV/0!</v>
          </cell>
          <cell r="AX383" t="e">
            <v>#DIV/0!</v>
          </cell>
          <cell r="AY383" t="e">
            <v>#DIV/0!</v>
          </cell>
          <cell r="AZ383" t="e">
            <v>#DIV/0!</v>
          </cell>
          <cell r="BA383" t="e">
            <v>#DIV/0!</v>
          </cell>
          <cell r="BB383" t="e">
            <v>#DIV/0!</v>
          </cell>
          <cell r="BC383" t="e">
            <v>#DIV/0!</v>
          </cell>
          <cell r="BD383" t="e">
            <v>#DIV/0!</v>
          </cell>
          <cell r="BE383" t="e">
            <v>#DIV/0!</v>
          </cell>
          <cell r="BF383" t="e">
            <v>#DIV/0!</v>
          </cell>
          <cell r="BG383" t="e">
            <v>#DIV/0!</v>
          </cell>
          <cell r="BH383" t="e">
            <v>#DIV/0!</v>
          </cell>
          <cell r="BI383" t="e">
            <v>#DIV/0!</v>
          </cell>
          <cell r="BJ383" t="e">
            <v>#DIV/0!</v>
          </cell>
          <cell r="BK383" t="e">
            <v>#DIV/0!</v>
          </cell>
          <cell r="BL383" t="e">
            <v>#DIV/0!</v>
          </cell>
          <cell r="BM383" t="e">
            <v>#DIV/0!</v>
          </cell>
          <cell r="BN383" t="e">
            <v>#DIV/0!</v>
          </cell>
          <cell r="BO383" t="e">
            <v>#DIV/0!</v>
          </cell>
          <cell r="BP383" t="e">
            <v>#DIV/0!</v>
          </cell>
          <cell r="BR383" t="e">
            <v>#DIV/0!</v>
          </cell>
          <cell r="BS383" t="e">
            <v>#DIV/0!</v>
          </cell>
          <cell r="BT383" t="e">
            <v>#DIV/0!</v>
          </cell>
          <cell r="BU383" t="e">
            <v>#DIV/0!</v>
          </cell>
          <cell r="BV383" t="e">
            <v>#DIV/0!</v>
          </cell>
          <cell r="BW383" t="e">
            <v>#DIV/0!</v>
          </cell>
          <cell r="BX383" t="e">
            <v>#DIV/0!</v>
          </cell>
          <cell r="BY383" t="e">
            <v>#DIV/0!</v>
          </cell>
          <cell r="BZ383" t="e">
            <v>#DIV/0!</v>
          </cell>
          <cell r="CA383" t="e">
            <v>#DIV/0!</v>
          </cell>
          <cell r="CB383" t="e">
            <v>#DIV/0!</v>
          </cell>
          <cell r="CC383" t="e">
            <v>#DIV/0!</v>
          </cell>
          <cell r="CD383" t="e">
            <v>#DIV/0!</v>
          </cell>
          <cell r="CE383" t="e">
            <v>#DIV/0!</v>
          </cell>
          <cell r="CF383" t="e">
            <v>#DIV/0!</v>
          </cell>
          <cell r="CG383" t="e">
            <v>#DIV/0!</v>
          </cell>
          <cell r="CH383" t="e">
            <v>#DIV/0!</v>
          </cell>
          <cell r="CI383" t="e">
            <v>#DIV/0!</v>
          </cell>
          <cell r="CJ383" t="e">
            <v>#DIV/0!</v>
          </cell>
          <cell r="CK383" t="e">
            <v>#DIV/0!</v>
          </cell>
          <cell r="CL383" t="e">
            <v>#DIV/0!</v>
          </cell>
        </row>
        <row r="384">
          <cell r="A384">
            <v>53216</v>
          </cell>
          <cell r="B384" t="str">
            <v>53216 Tutoring Services</v>
          </cell>
          <cell r="C384">
            <v>0</v>
          </cell>
          <cell r="D384">
            <v>0</v>
          </cell>
          <cell r="E384" t="e">
            <v>#DIV/0!</v>
          </cell>
          <cell r="F384" t="e">
            <v>#DIV/0!</v>
          </cell>
          <cell r="G384" t="e">
            <v>#DIV/0!</v>
          </cell>
          <cell r="H384" t="e">
            <v>#DIV/0!</v>
          </cell>
          <cell r="I384" t="e">
            <v>#DIV/0!</v>
          </cell>
          <cell r="J384" t="e">
            <v>#DIV/0!</v>
          </cell>
          <cell r="K384" t="e">
            <v>#DIV/0!</v>
          </cell>
          <cell r="L384" t="e">
            <v>#DIV/0!</v>
          </cell>
          <cell r="M384" t="e">
            <v>#DIV/0!</v>
          </cell>
          <cell r="N384" t="e">
            <v>#DIV/0!</v>
          </cell>
          <cell r="O384" t="e">
            <v>#DIV/0!</v>
          </cell>
          <cell r="P384" t="e">
            <v>#DIV/0!</v>
          </cell>
          <cell r="Q384" t="e">
            <v>#DIV/0!</v>
          </cell>
          <cell r="R384" t="e">
            <v>#DIV/0!</v>
          </cell>
          <cell r="S384" t="e">
            <v>#DIV/0!</v>
          </cell>
          <cell r="T384" t="e">
            <v>#DIV/0!</v>
          </cell>
          <cell r="U384" t="e">
            <v>#DIV/0!</v>
          </cell>
          <cell r="V384" t="e">
            <v>#DIV/0!</v>
          </cell>
          <cell r="W384" t="e">
            <v>#DIV/0!</v>
          </cell>
          <cell r="X384" t="e">
            <v>#DIV/0!</v>
          </cell>
          <cell r="Y384" t="e">
            <v>#DIV/0!</v>
          </cell>
          <cell r="Z384" t="e">
            <v>#DIV/0!</v>
          </cell>
          <cell r="AA384" t="e">
            <v>#DIV/0!</v>
          </cell>
          <cell r="AB384" t="e">
            <v>#DIV/0!</v>
          </cell>
          <cell r="AC384" t="e">
            <v>#DIV/0!</v>
          </cell>
          <cell r="AD384" t="e">
            <v>#DIV/0!</v>
          </cell>
          <cell r="AE384" t="e">
            <v>#DIV/0!</v>
          </cell>
          <cell r="AF384" t="e">
            <v>#DIV/0!</v>
          </cell>
          <cell r="AG384" t="e">
            <v>#DIV/0!</v>
          </cell>
          <cell r="AH384" t="e">
            <v>#DIV/0!</v>
          </cell>
          <cell r="AI384" t="e">
            <v>#DIV/0!</v>
          </cell>
          <cell r="AJ384" t="e">
            <v>#DIV/0!</v>
          </cell>
          <cell r="AK384" t="e">
            <v>#DIV/0!</v>
          </cell>
          <cell r="AL384" t="e">
            <v>#DIV/0!</v>
          </cell>
          <cell r="AM384" t="e">
            <v>#DIV/0!</v>
          </cell>
          <cell r="AN384" t="e">
            <v>#DIV/0!</v>
          </cell>
          <cell r="AO384" t="e">
            <v>#DIV/0!</v>
          </cell>
          <cell r="AP384" t="e">
            <v>#DIV/0!</v>
          </cell>
          <cell r="AQ384" t="e">
            <v>#DIV/0!</v>
          </cell>
          <cell r="AR384" t="e">
            <v>#DIV/0!</v>
          </cell>
          <cell r="AS384" t="e">
            <v>#DIV/0!</v>
          </cell>
          <cell r="AT384" t="e">
            <v>#DIV/0!</v>
          </cell>
          <cell r="AU384" t="e">
            <v>#DIV/0!</v>
          </cell>
          <cell r="AV384" t="e">
            <v>#DIV/0!</v>
          </cell>
          <cell r="AW384" t="e">
            <v>#DIV/0!</v>
          </cell>
          <cell r="AX384" t="e">
            <v>#DIV/0!</v>
          </cell>
          <cell r="AY384" t="e">
            <v>#DIV/0!</v>
          </cell>
          <cell r="AZ384" t="e">
            <v>#DIV/0!</v>
          </cell>
          <cell r="BA384" t="e">
            <v>#DIV/0!</v>
          </cell>
          <cell r="BB384" t="e">
            <v>#DIV/0!</v>
          </cell>
          <cell r="BC384" t="e">
            <v>#DIV/0!</v>
          </cell>
          <cell r="BD384" t="e">
            <v>#DIV/0!</v>
          </cell>
          <cell r="BE384" t="e">
            <v>#DIV/0!</v>
          </cell>
          <cell r="BF384" t="e">
            <v>#DIV/0!</v>
          </cell>
          <cell r="BG384" t="e">
            <v>#DIV/0!</v>
          </cell>
          <cell r="BH384" t="e">
            <v>#DIV/0!</v>
          </cell>
          <cell r="BI384" t="e">
            <v>#DIV/0!</v>
          </cell>
          <cell r="BJ384" t="e">
            <v>#DIV/0!</v>
          </cell>
          <cell r="BK384" t="e">
            <v>#DIV/0!</v>
          </cell>
          <cell r="BL384" t="e">
            <v>#DIV/0!</v>
          </cell>
          <cell r="BM384" t="e">
            <v>#DIV/0!</v>
          </cell>
          <cell r="BN384" t="e">
            <v>#DIV/0!</v>
          </cell>
          <cell r="BO384" t="e">
            <v>#DIV/0!</v>
          </cell>
          <cell r="BP384" t="e">
            <v>#DIV/0!</v>
          </cell>
          <cell r="BR384" t="e">
            <v>#DIV/0!</v>
          </cell>
          <cell r="BS384" t="e">
            <v>#DIV/0!</v>
          </cell>
          <cell r="BT384" t="e">
            <v>#DIV/0!</v>
          </cell>
          <cell r="BU384" t="e">
            <v>#DIV/0!</v>
          </cell>
          <cell r="BV384" t="e">
            <v>#DIV/0!</v>
          </cell>
          <cell r="BW384" t="e">
            <v>#DIV/0!</v>
          </cell>
          <cell r="BX384" t="e">
            <v>#DIV/0!</v>
          </cell>
          <cell r="BY384" t="e">
            <v>#DIV/0!</v>
          </cell>
          <cell r="BZ384" t="e">
            <v>#DIV/0!</v>
          </cell>
          <cell r="CA384" t="e">
            <v>#DIV/0!</v>
          </cell>
          <cell r="CB384" t="e">
            <v>#DIV/0!</v>
          </cell>
          <cell r="CC384" t="e">
            <v>#DIV/0!</v>
          </cell>
          <cell r="CD384" t="e">
            <v>#DIV/0!</v>
          </cell>
          <cell r="CE384" t="e">
            <v>#DIV/0!</v>
          </cell>
          <cell r="CF384" t="e">
            <v>#DIV/0!</v>
          </cell>
          <cell r="CG384" t="e">
            <v>#DIV/0!</v>
          </cell>
          <cell r="CH384" t="e">
            <v>#DIV/0!</v>
          </cell>
          <cell r="CI384" t="e">
            <v>#DIV/0!</v>
          </cell>
          <cell r="CJ384" t="e">
            <v>#DIV/0!</v>
          </cell>
          <cell r="CK384" t="e">
            <v>#DIV/0!</v>
          </cell>
          <cell r="CL384" t="e">
            <v>#DIV/0!</v>
          </cell>
        </row>
        <row r="385">
          <cell r="A385">
            <v>53217</v>
          </cell>
          <cell r="B385" t="str">
            <v>53217 Parents as Teachers</v>
          </cell>
          <cell r="C385">
            <v>0</v>
          </cell>
          <cell r="D385">
            <v>0</v>
          </cell>
          <cell r="E385" t="e">
            <v>#DIV/0!</v>
          </cell>
          <cell r="F385" t="e">
            <v>#DIV/0!</v>
          </cell>
          <cell r="G385" t="e">
            <v>#DIV/0!</v>
          </cell>
          <cell r="H385" t="e">
            <v>#DIV/0!</v>
          </cell>
          <cell r="I385" t="e">
            <v>#DIV/0!</v>
          </cell>
          <cell r="J385" t="e">
            <v>#DIV/0!</v>
          </cell>
          <cell r="K385" t="e">
            <v>#DIV/0!</v>
          </cell>
          <cell r="L385" t="e">
            <v>#DIV/0!</v>
          </cell>
          <cell r="M385" t="e">
            <v>#DIV/0!</v>
          </cell>
          <cell r="N385" t="e">
            <v>#DIV/0!</v>
          </cell>
          <cell r="O385" t="e">
            <v>#DIV/0!</v>
          </cell>
          <cell r="P385" t="e">
            <v>#DIV/0!</v>
          </cell>
          <cell r="Q385" t="e">
            <v>#DIV/0!</v>
          </cell>
          <cell r="R385" t="e">
            <v>#DIV/0!</v>
          </cell>
          <cell r="S385" t="e">
            <v>#DIV/0!</v>
          </cell>
          <cell r="T385" t="e">
            <v>#DIV/0!</v>
          </cell>
          <cell r="U385" t="e">
            <v>#DIV/0!</v>
          </cell>
          <cell r="V385" t="e">
            <v>#DIV/0!</v>
          </cell>
          <cell r="W385" t="e">
            <v>#DIV/0!</v>
          </cell>
          <cell r="X385" t="e">
            <v>#DIV/0!</v>
          </cell>
          <cell r="Y385" t="e">
            <v>#DIV/0!</v>
          </cell>
          <cell r="Z385" t="e">
            <v>#DIV/0!</v>
          </cell>
          <cell r="AA385" t="e">
            <v>#DIV/0!</v>
          </cell>
          <cell r="AB385" t="e">
            <v>#DIV/0!</v>
          </cell>
          <cell r="AC385" t="e">
            <v>#DIV/0!</v>
          </cell>
          <cell r="AD385" t="e">
            <v>#DIV/0!</v>
          </cell>
          <cell r="AE385" t="e">
            <v>#DIV/0!</v>
          </cell>
          <cell r="AF385" t="e">
            <v>#DIV/0!</v>
          </cell>
          <cell r="AG385" t="e">
            <v>#DIV/0!</v>
          </cell>
          <cell r="AH385" t="e">
            <v>#DIV/0!</v>
          </cell>
          <cell r="AI385" t="e">
            <v>#DIV/0!</v>
          </cell>
          <cell r="AJ385" t="e">
            <v>#DIV/0!</v>
          </cell>
          <cell r="AK385" t="e">
            <v>#DIV/0!</v>
          </cell>
          <cell r="AL385" t="e">
            <v>#DIV/0!</v>
          </cell>
          <cell r="AM385" t="e">
            <v>#DIV/0!</v>
          </cell>
          <cell r="AN385" t="e">
            <v>#DIV/0!</v>
          </cell>
          <cell r="AO385" t="e">
            <v>#DIV/0!</v>
          </cell>
          <cell r="AP385" t="e">
            <v>#DIV/0!</v>
          </cell>
          <cell r="AQ385" t="e">
            <v>#DIV/0!</v>
          </cell>
          <cell r="AR385" t="e">
            <v>#DIV/0!</v>
          </cell>
          <cell r="AS385" t="e">
            <v>#DIV/0!</v>
          </cell>
          <cell r="AT385" t="e">
            <v>#DIV/0!</v>
          </cell>
          <cell r="AU385" t="e">
            <v>#DIV/0!</v>
          </cell>
          <cell r="AV385" t="e">
            <v>#DIV/0!</v>
          </cell>
          <cell r="AW385" t="e">
            <v>#DIV/0!</v>
          </cell>
          <cell r="AX385" t="e">
            <v>#DIV/0!</v>
          </cell>
          <cell r="AY385" t="e">
            <v>#DIV/0!</v>
          </cell>
          <cell r="AZ385" t="e">
            <v>#DIV/0!</v>
          </cell>
          <cell r="BA385" t="e">
            <v>#DIV/0!</v>
          </cell>
          <cell r="BB385" t="e">
            <v>#DIV/0!</v>
          </cell>
          <cell r="BC385" t="e">
            <v>#DIV/0!</v>
          </cell>
          <cell r="BD385" t="e">
            <v>#DIV/0!</v>
          </cell>
          <cell r="BE385" t="e">
            <v>#DIV/0!</v>
          </cell>
          <cell r="BF385" t="e">
            <v>#DIV/0!</v>
          </cell>
          <cell r="BG385" t="e">
            <v>#DIV/0!</v>
          </cell>
          <cell r="BH385" t="e">
            <v>#DIV/0!</v>
          </cell>
          <cell r="BI385" t="e">
            <v>#DIV/0!</v>
          </cell>
          <cell r="BJ385" t="e">
            <v>#DIV/0!</v>
          </cell>
          <cell r="BK385" t="e">
            <v>#DIV/0!</v>
          </cell>
          <cell r="BL385" t="e">
            <v>#DIV/0!</v>
          </cell>
          <cell r="BM385" t="e">
            <v>#DIV/0!</v>
          </cell>
          <cell r="BN385" t="e">
            <v>#DIV/0!</v>
          </cell>
          <cell r="BO385" t="e">
            <v>#DIV/0!</v>
          </cell>
          <cell r="BP385" t="e">
            <v>#DIV/0!</v>
          </cell>
          <cell r="BR385" t="e">
            <v>#DIV/0!</v>
          </cell>
          <cell r="BS385" t="e">
            <v>#DIV/0!</v>
          </cell>
          <cell r="BT385" t="e">
            <v>#DIV/0!</v>
          </cell>
          <cell r="BU385" t="e">
            <v>#DIV/0!</v>
          </cell>
          <cell r="BV385" t="e">
            <v>#DIV/0!</v>
          </cell>
          <cell r="BW385" t="e">
            <v>#DIV/0!</v>
          </cell>
          <cell r="BX385" t="e">
            <v>#DIV/0!</v>
          </cell>
          <cell r="BY385" t="e">
            <v>#DIV/0!</v>
          </cell>
          <cell r="BZ385" t="e">
            <v>#DIV/0!</v>
          </cell>
          <cell r="CA385" t="e">
            <v>#DIV/0!</v>
          </cell>
          <cell r="CB385" t="e">
            <v>#DIV/0!</v>
          </cell>
          <cell r="CC385" t="e">
            <v>#DIV/0!</v>
          </cell>
          <cell r="CD385" t="e">
            <v>#DIV/0!</v>
          </cell>
          <cell r="CE385" t="e">
            <v>#DIV/0!</v>
          </cell>
          <cell r="CF385" t="e">
            <v>#DIV/0!</v>
          </cell>
          <cell r="CG385" t="e">
            <v>#DIV/0!</v>
          </cell>
          <cell r="CH385" t="e">
            <v>#DIV/0!</v>
          </cell>
          <cell r="CI385" t="e">
            <v>#DIV/0!</v>
          </cell>
          <cell r="CJ385" t="e">
            <v>#DIV/0!</v>
          </cell>
          <cell r="CK385" t="e">
            <v>#DIV/0!</v>
          </cell>
          <cell r="CL385" t="e">
            <v>#DIV/0!</v>
          </cell>
        </row>
        <row r="386">
          <cell r="A386">
            <v>53218</v>
          </cell>
          <cell r="B386" t="str">
            <v>53218 Student Assistance</v>
          </cell>
          <cell r="C386">
            <v>0</v>
          </cell>
          <cell r="D386">
            <v>0</v>
          </cell>
          <cell r="E386" t="e">
            <v>#DIV/0!</v>
          </cell>
          <cell r="F386" t="e">
            <v>#DIV/0!</v>
          </cell>
          <cell r="G386" t="e">
            <v>#DIV/0!</v>
          </cell>
          <cell r="H386" t="e">
            <v>#DIV/0!</v>
          </cell>
          <cell r="I386" t="e">
            <v>#DIV/0!</v>
          </cell>
          <cell r="J386" t="e">
            <v>#DIV/0!</v>
          </cell>
          <cell r="K386" t="e">
            <v>#DIV/0!</v>
          </cell>
          <cell r="L386" t="e">
            <v>#DIV/0!</v>
          </cell>
          <cell r="M386" t="e">
            <v>#DIV/0!</v>
          </cell>
          <cell r="N386" t="e">
            <v>#DIV/0!</v>
          </cell>
          <cell r="O386" t="e">
            <v>#DIV/0!</v>
          </cell>
          <cell r="P386" t="e">
            <v>#DIV/0!</v>
          </cell>
          <cell r="Q386" t="e">
            <v>#DIV/0!</v>
          </cell>
          <cell r="R386" t="e">
            <v>#DIV/0!</v>
          </cell>
          <cell r="S386" t="e">
            <v>#DIV/0!</v>
          </cell>
          <cell r="T386" t="e">
            <v>#DIV/0!</v>
          </cell>
          <cell r="U386" t="e">
            <v>#DIV/0!</v>
          </cell>
          <cell r="V386" t="e">
            <v>#DIV/0!</v>
          </cell>
          <cell r="W386" t="e">
            <v>#DIV/0!</v>
          </cell>
          <cell r="X386" t="e">
            <v>#DIV/0!</v>
          </cell>
          <cell r="Y386" t="e">
            <v>#DIV/0!</v>
          </cell>
          <cell r="Z386" t="e">
            <v>#DIV/0!</v>
          </cell>
          <cell r="AA386" t="e">
            <v>#DIV/0!</v>
          </cell>
          <cell r="AB386" t="e">
            <v>#DIV/0!</v>
          </cell>
          <cell r="AC386" t="e">
            <v>#DIV/0!</v>
          </cell>
          <cell r="AD386" t="e">
            <v>#DIV/0!</v>
          </cell>
          <cell r="AE386" t="e">
            <v>#DIV/0!</v>
          </cell>
          <cell r="AF386" t="e">
            <v>#DIV/0!</v>
          </cell>
          <cell r="AG386" t="e">
            <v>#DIV/0!</v>
          </cell>
          <cell r="AH386" t="e">
            <v>#DIV/0!</v>
          </cell>
          <cell r="AI386" t="e">
            <v>#DIV/0!</v>
          </cell>
          <cell r="AJ386" t="e">
            <v>#DIV/0!</v>
          </cell>
          <cell r="AK386" t="e">
            <v>#DIV/0!</v>
          </cell>
          <cell r="AL386" t="e">
            <v>#DIV/0!</v>
          </cell>
          <cell r="AM386" t="e">
            <v>#DIV/0!</v>
          </cell>
          <cell r="AN386" t="e">
            <v>#DIV/0!</v>
          </cell>
          <cell r="AO386" t="e">
            <v>#DIV/0!</v>
          </cell>
          <cell r="AP386" t="e">
            <v>#DIV/0!</v>
          </cell>
          <cell r="AQ386" t="e">
            <v>#DIV/0!</v>
          </cell>
          <cell r="AR386" t="e">
            <v>#DIV/0!</v>
          </cell>
          <cell r="AS386" t="e">
            <v>#DIV/0!</v>
          </cell>
          <cell r="AT386" t="e">
            <v>#DIV/0!</v>
          </cell>
          <cell r="AU386" t="e">
            <v>#DIV/0!</v>
          </cell>
          <cell r="AV386" t="e">
            <v>#DIV/0!</v>
          </cell>
          <cell r="AW386" t="e">
            <v>#DIV/0!</v>
          </cell>
          <cell r="AX386" t="e">
            <v>#DIV/0!</v>
          </cell>
          <cell r="AY386" t="e">
            <v>#DIV/0!</v>
          </cell>
          <cell r="AZ386" t="e">
            <v>#DIV/0!</v>
          </cell>
          <cell r="BA386" t="e">
            <v>#DIV/0!</v>
          </cell>
          <cell r="BB386" t="e">
            <v>#DIV/0!</v>
          </cell>
          <cell r="BC386" t="e">
            <v>#DIV/0!</v>
          </cell>
          <cell r="BD386" t="e">
            <v>#DIV/0!</v>
          </cell>
          <cell r="BE386" t="e">
            <v>#DIV/0!</v>
          </cell>
          <cell r="BF386" t="e">
            <v>#DIV/0!</v>
          </cell>
          <cell r="BG386" t="e">
            <v>#DIV/0!</v>
          </cell>
          <cell r="BH386" t="e">
            <v>#DIV/0!</v>
          </cell>
          <cell r="BI386" t="e">
            <v>#DIV/0!</v>
          </cell>
          <cell r="BJ386" t="e">
            <v>#DIV/0!</v>
          </cell>
          <cell r="BK386" t="e">
            <v>#DIV/0!</v>
          </cell>
          <cell r="BL386" t="e">
            <v>#DIV/0!</v>
          </cell>
          <cell r="BM386" t="e">
            <v>#DIV/0!</v>
          </cell>
          <cell r="BN386" t="e">
            <v>#DIV/0!</v>
          </cell>
          <cell r="BO386" t="e">
            <v>#DIV/0!</v>
          </cell>
          <cell r="BP386" t="e">
            <v>#DIV/0!</v>
          </cell>
          <cell r="BR386" t="e">
            <v>#DIV/0!</v>
          </cell>
          <cell r="BS386" t="e">
            <v>#DIV/0!</v>
          </cell>
          <cell r="BT386" t="e">
            <v>#DIV/0!</v>
          </cell>
          <cell r="BU386" t="e">
            <v>#DIV/0!</v>
          </cell>
          <cell r="BV386" t="e">
            <v>#DIV/0!</v>
          </cell>
          <cell r="BW386" t="e">
            <v>#DIV/0!</v>
          </cell>
          <cell r="BX386" t="e">
            <v>#DIV/0!</v>
          </cell>
          <cell r="BY386" t="e">
            <v>#DIV/0!</v>
          </cell>
          <cell r="BZ386" t="e">
            <v>#DIV/0!</v>
          </cell>
          <cell r="CA386" t="e">
            <v>#DIV/0!</v>
          </cell>
          <cell r="CB386" t="e">
            <v>#DIV/0!</v>
          </cell>
          <cell r="CC386" t="e">
            <v>#DIV/0!</v>
          </cell>
          <cell r="CD386" t="e">
            <v>#DIV/0!</v>
          </cell>
          <cell r="CE386" t="e">
            <v>#DIV/0!</v>
          </cell>
          <cell r="CF386" t="e">
            <v>#DIV/0!</v>
          </cell>
          <cell r="CG386" t="e">
            <v>#DIV/0!</v>
          </cell>
          <cell r="CH386" t="e">
            <v>#DIV/0!</v>
          </cell>
          <cell r="CI386" t="e">
            <v>#DIV/0!</v>
          </cell>
          <cell r="CJ386" t="e">
            <v>#DIV/0!</v>
          </cell>
          <cell r="CK386" t="e">
            <v>#DIV/0!</v>
          </cell>
          <cell r="CL386" t="e">
            <v>#DIV/0!</v>
          </cell>
        </row>
        <row r="387">
          <cell r="A387">
            <v>53219</v>
          </cell>
          <cell r="B387" t="str">
            <v>53219 Social Workers</v>
          </cell>
          <cell r="C387">
            <v>0</v>
          </cell>
          <cell r="D387">
            <v>0</v>
          </cell>
          <cell r="E387" t="e">
            <v>#DIV/0!</v>
          </cell>
          <cell r="F387" t="e">
            <v>#DIV/0!</v>
          </cell>
          <cell r="G387" t="e">
            <v>#DIV/0!</v>
          </cell>
          <cell r="H387" t="e">
            <v>#DIV/0!</v>
          </cell>
          <cell r="I387" t="e">
            <v>#DIV/0!</v>
          </cell>
          <cell r="J387" t="e">
            <v>#DIV/0!</v>
          </cell>
          <cell r="K387" t="e">
            <v>#DIV/0!</v>
          </cell>
          <cell r="L387" t="e">
            <v>#DIV/0!</v>
          </cell>
          <cell r="M387" t="e">
            <v>#DIV/0!</v>
          </cell>
          <cell r="N387" t="e">
            <v>#DIV/0!</v>
          </cell>
          <cell r="O387" t="e">
            <v>#DIV/0!</v>
          </cell>
          <cell r="P387" t="e">
            <v>#DIV/0!</v>
          </cell>
          <cell r="Q387" t="e">
            <v>#DIV/0!</v>
          </cell>
          <cell r="R387" t="e">
            <v>#DIV/0!</v>
          </cell>
          <cell r="S387" t="e">
            <v>#DIV/0!</v>
          </cell>
          <cell r="T387" t="e">
            <v>#DIV/0!</v>
          </cell>
          <cell r="U387" t="e">
            <v>#DIV/0!</v>
          </cell>
          <cell r="V387" t="e">
            <v>#DIV/0!</v>
          </cell>
          <cell r="W387" t="e">
            <v>#DIV/0!</v>
          </cell>
          <cell r="X387" t="e">
            <v>#DIV/0!</v>
          </cell>
          <cell r="Y387" t="e">
            <v>#DIV/0!</v>
          </cell>
          <cell r="Z387" t="e">
            <v>#DIV/0!</v>
          </cell>
          <cell r="AA387" t="e">
            <v>#DIV/0!</v>
          </cell>
          <cell r="AB387" t="e">
            <v>#DIV/0!</v>
          </cell>
          <cell r="AC387" t="e">
            <v>#DIV/0!</v>
          </cell>
          <cell r="AD387" t="e">
            <v>#DIV/0!</v>
          </cell>
          <cell r="AE387" t="e">
            <v>#DIV/0!</v>
          </cell>
          <cell r="AF387" t="e">
            <v>#DIV/0!</v>
          </cell>
          <cell r="AG387" t="e">
            <v>#DIV/0!</v>
          </cell>
          <cell r="AH387" t="e">
            <v>#DIV/0!</v>
          </cell>
          <cell r="AI387" t="e">
            <v>#DIV/0!</v>
          </cell>
          <cell r="AJ387" t="e">
            <v>#DIV/0!</v>
          </cell>
          <cell r="AK387" t="e">
            <v>#DIV/0!</v>
          </cell>
          <cell r="AL387" t="e">
            <v>#DIV/0!</v>
          </cell>
          <cell r="AM387" t="e">
            <v>#DIV/0!</v>
          </cell>
          <cell r="AN387" t="e">
            <v>#DIV/0!</v>
          </cell>
          <cell r="AO387" t="e">
            <v>#DIV/0!</v>
          </cell>
          <cell r="AP387" t="e">
            <v>#DIV/0!</v>
          </cell>
          <cell r="AQ387" t="e">
            <v>#DIV/0!</v>
          </cell>
          <cell r="AR387" t="e">
            <v>#DIV/0!</v>
          </cell>
          <cell r="AS387" t="e">
            <v>#DIV/0!</v>
          </cell>
          <cell r="AT387" t="e">
            <v>#DIV/0!</v>
          </cell>
          <cell r="AU387" t="e">
            <v>#DIV/0!</v>
          </cell>
          <cell r="AV387" t="e">
            <v>#DIV/0!</v>
          </cell>
          <cell r="AW387" t="e">
            <v>#DIV/0!</v>
          </cell>
          <cell r="AX387" t="e">
            <v>#DIV/0!</v>
          </cell>
          <cell r="AY387" t="e">
            <v>#DIV/0!</v>
          </cell>
          <cell r="AZ387" t="e">
            <v>#DIV/0!</v>
          </cell>
          <cell r="BA387" t="e">
            <v>#DIV/0!</v>
          </cell>
          <cell r="BB387" t="e">
            <v>#DIV/0!</v>
          </cell>
          <cell r="BC387" t="e">
            <v>#DIV/0!</v>
          </cell>
          <cell r="BD387" t="e">
            <v>#DIV/0!</v>
          </cell>
          <cell r="BE387" t="e">
            <v>#DIV/0!</v>
          </cell>
          <cell r="BF387" t="e">
            <v>#DIV/0!</v>
          </cell>
          <cell r="BG387" t="e">
            <v>#DIV/0!</v>
          </cell>
          <cell r="BH387" t="e">
            <v>#DIV/0!</v>
          </cell>
          <cell r="BI387" t="e">
            <v>#DIV/0!</v>
          </cell>
          <cell r="BJ387" t="e">
            <v>#DIV/0!</v>
          </cell>
          <cell r="BK387" t="e">
            <v>#DIV/0!</v>
          </cell>
          <cell r="BL387" t="e">
            <v>#DIV/0!</v>
          </cell>
          <cell r="BM387" t="e">
            <v>#DIV/0!</v>
          </cell>
          <cell r="BN387" t="e">
            <v>#DIV/0!</v>
          </cell>
          <cell r="BO387" t="e">
            <v>#DIV/0!</v>
          </cell>
          <cell r="BP387" t="e">
            <v>#DIV/0!</v>
          </cell>
          <cell r="BR387" t="e">
            <v>#DIV/0!</v>
          </cell>
          <cell r="BS387" t="e">
            <v>#DIV/0!</v>
          </cell>
          <cell r="BT387" t="e">
            <v>#DIV/0!</v>
          </cell>
          <cell r="BU387" t="e">
            <v>#DIV/0!</v>
          </cell>
          <cell r="BV387" t="e">
            <v>#DIV/0!</v>
          </cell>
          <cell r="BW387" t="e">
            <v>#DIV/0!</v>
          </cell>
          <cell r="BX387" t="e">
            <v>#DIV/0!</v>
          </cell>
          <cell r="BY387" t="e">
            <v>#DIV/0!</v>
          </cell>
          <cell r="BZ387" t="e">
            <v>#DIV/0!</v>
          </cell>
          <cell r="CA387" t="e">
            <v>#DIV/0!</v>
          </cell>
          <cell r="CB387" t="e">
            <v>#DIV/0!</v>
          </cell>
          <cell r="CC387" t="e">
            <v>#DIV/0!</v>
          </cell>
          <cell r="CD387" t="e">
            <v>#DIV/0!</v>
          </cell>
          <cell r="CE387" t="e">
            <v>#DIV/0!</v>
          </cell>
          <cell r="CF387" t="e">
            <v>#DIV/0!</v>
          </cell>
          <cell r="CG387" t="e">
            <v>#DIV/0!</v>
          </cell>
          <cell r="CH387" t="e">
            <v>#DIV/0!</v>
          </cell>
          <cell r="CI387" t="e">
            <v>#DIV/0!</v>
          </cell>
          <cell r="CJ387" t="e">
            <v>#DIV/0!</v>
          </cell>
          <cell r="CK387" t="e">
            <v>#DIV/0!</v>
          </cell>
          <cell r="CL387" t="e">
            <v>#DIV/0!</v>
          </cell>
        </row>
        <row r="388">
          <cell r="A388">
            <v>53220</v>
          </cell>
          <cell r="B388" t="str">
            <v>53220 Other Purchased Professional Educational Services</v>
          </cell>
          <cell r="C388">
            <v>0</v>
          </cell>
          <cell r="D388">
            <v>0</v>
          </cell>
          <cell r="E388" t="e">
            <v>#DIV/0!</v>
          </cell>
          <cell r="F388" t="e">
            <v>#DIV/0!</v>
          </cell>
          <cell r="G388" t="e">
            <v>#DIV/0!</v>
          </cell>
          <cell r="H388" t="e">
            <v>#DIV/0!</v>
          </cell>
          <cell r="I388" t="e">
            <v>#DIV/0!</v>
          </cell>
          <cell r="J388" t="e">
            <v>#DIV/0!</v>
          </cell>
          <cell r="K388" t="e">
            <v>#DIV/0!</v>
          </cell>
          <cell r="L388" t="e">
            <v>#DIV/0!</v>
          </cell>
          <cell r="M388" t="e">
            <v>#DIV/0!</v>
          </cell>
          <cell r="N388" t="e">
            <v>#DIV/0!</v>
          </cell>
          <cell r="O388" t="e">
            <v>#DIV/0!</v>
          </cell>
          <cell r="P388" t="e">
            <v>#DIV/0!</v>
          </cell>
          <cell r="Q388" t="e">
            <v>#DIV/0!</v>
          </cell>
          <cell r="R388" t="e">
            <v>#DIV/0!</v>
          </cell>
          <cell r="S388" t="e">
            <v>#DIV/0!</v>
          </cell>
          <cell r="T388" t="e">
            <v>#DIV/0!</v>
          </cell>
          <cell r="U388" t="e">
            <v>#DIV/0!</v>
          </cell>
          <cell r="V388" t="e">
            <v>#DIV/0!</v>
          </cell>
          <cell r="W388" t="e">
            <v>#DIV/0!</v>
          </cell>
          <cell r="X388" t="e">
            <v>#DIV/0!</v>
          </cell>
          <cell r="Y388" t="e">
            <v>#DIV/0!</v>
          </cell>
          <cell r="Z388" t="e">
            <v>#DIV/0!</v>
          </cell>
          <cell r="AA388" t="e">
            <v>#DIV/0!</v>
          </cell>
          <cell r="AB388" t="e">
            <v>#DIV/0!</v>
          </cell>
          <cell r="AC388" t="e">
            <v>#DIV/0!</v>
          </cell>
          <cell r="AD388" t="e">
            <v>#DIV/0!</v>
          </cell>
          <cell r="AE388" t="e">
            <v>#DIV/0!</v>
          </cell>
          <cell r="AF388" t="e">
            <v>#DIV/0!</v>
          </cell>
          <cell r="AG388" t="e">
            <v>#DIV/0!</v>
          </cell>
          <cell r="AH388" t="e">
            <v>#DIV/0!</v>
          </cell>
          <cell r="AI388" t="e">
            <v>#DIV/0!</v>
          </cell>
          <cell r="AJ388" t="e">
            <v>#DIV/0!</v>
          </cell>
          <cell r="AK388" t="e">
            <v>#DIV/0!</v>
          </cell>
          <cell r="AL388" t="e">
            <v>#DIV/0!</v>
          </cell>
          <cell r="AM388" t="e">
            <v>#DIV/0!</v>
          </cell>
          <cell r="AN388" t="e">
            <v>#DIV/0!</v>
          </cell>
          <cell r="AO388" t="e">
            <v>#DIV/0!</v>
          </cell>
          <cell r="AP388" t="e">
            <v>#DIV/0!</v>
          </cell>
          <cell r="AQ388" t="e">
            <v>#DIV/0!</v>
          </cell>
          <cell r="AR388" t="e">
            <v>#DIV/0!</v>
          </cell>
          <cell r="AS388" t="e">
            <v>#DIV/0!</v>
          </cell>
          <cell r="AT388" t="e">
            <v>#DIV/0!</v>
          </cell>
          <cell r="AU388" t="e">
            <v>#DIV/0!</v>
          </cell>
          <cell r="AV388" t="e">
            <v>#DIV/0!</v>
          </cell>
          <cell r="AW388" t="e">
            <v>#DIV/0!</v>
          </cell>
          <cell r="AX388" t="e">
            <v>#DIV/0!</v>
          </cell>
          <cell r="AY388" t="e">
            <v>#DIV/0!</v>
          </cell>
          <cell r="AZ388" t="e">
            <v>#DIV/0!</v>
          </cell>
          <cell r="BA388" t="e">
            <v>#DIV/0!</v>
          </cell>
          <cell r="BB388" t="e">
            <v>#DIV/0!</v>
          </cell>
          <cell r="BC388" t="e">
            <v>#DIV/0!</v>
          </cell>
          <cell r="BD388" t="e">
            <v>#DIV/0!</v>
          </cell>
          <cell r="BE388" t="e">
            <v>#DIV/0!</v>
          </cell>
          <cell r="BF388" t="e">
            <v>#DIV/0!</v>
          </cell>
          <cell r="BG388" t="e">
            <v>#DIV/0!</v>
          </cell>
          <cell r="BH388" t="e">
            <v>#DIV/0!</v>
          </cell>
          <cell r="BI388" t="e">
            <v>#DIV/0!</v>
          </cell>
          <cell r="BJ388" t="e">
            <v>#DIV/0!</v>
          </cell>
          <cell r="BK388" t="e">
            <v>#DIV/0!</v>
          </cell>
          <cell r="BL388" t="e">
            <v>#DIV/0!</v>
          </cell>
          <cell r="BM388" t="e">
            <v>#DIV/0!</v>
          </cell>
          <cell r="BN388" t="e">
            <v>#DIV/0!</v>
          </cell>
          <cell r="BO388" t="e">
            <v>#DIV/0!</v>
          </cell>
          <cell r="BP388" t="e">
            <v>#DIV/0!</v>
          </cell>
          <cell r="BR388" t="e">
            <v>#DIV/0!</v>
          </cell>
          <cell r="BS388" t="e">
            <v>#DIV/0!</v>
          </cell>
          <cell r="BT388" t="e">
            <v>#DIV/0!</v>
          </cell>
          <cell r="BU388" t="e">
            <v>#DIV/0!</v>
          </cell>
          <cell r="BV388" t="e">
            <v>#DIV/0!</v>
          </cell>
          <cell r="BW388" t="e">
            <v>#DIV/0!</v>
          </cell>
          <cell r="BX388" t="e">
            <v>#DIV/0!</v>
          </cell>
          <cell r="BY388" t="e">
            <v>#DIV/0!</v>
          </cell>
          <cell r="BZ388" t="e">
            <v>#DIV/0!</v>
          </cell>
          <cell r="CA388" t="e">
            <v>#DIV/0!</v>
          </cell>
          <cell r="CB388" t="e">
            <v>#DIV/0!</v>
          </cell>
          <cell r="CC388" t="e">
            <v>#DIV/0!</v>
          </cell>
          <cell r="CD388" t="e">
            <v>#DIV/0!</v>
          </cell>
          <cell r="CE388" t="e">
            <v>#DIV/0!</v>
          </cell>
          <cell r="CF388" t="e">
            <v>#DIV/0!</v>
          </cell>
          <cell r="CG388" t="e">
            <v>#DIV/0!</v>
          </cell>
          <cell r="CH388" t="e">
            <v>#DIV/0!</v>
          </cell>
          <cell r="CI388" t="e">
            <v>#DIV/0!</v>
          </cell>
          <cell r="CJ388" t="e">
            <v>#DIV/0!</v>
          </cell>
          <cell r="CK388" t="e">
            <v>#DIV/0!</v>
          </cell>
          <cell r="CL388" t="e">
            <v>#DIV/0!</v>
          </cell>
        </row>
        <row r="389">
          <cell r="A389">
            <v>53221</v>
          </cell>
          <cell r="B389" t="str">
            <v>53221 Virtual Classrooms</v>
          </cell>
          <cell r="C389">
            <v>0</v>
          </cell>
          <cell r="D389">
            <v>0</v>
          </cell>
          <cell r="E389" t="e">
            <v>#DIV/0!</v>
          </cell>
          <cell r="F389" t="e">
            <v>#DIV/0!</v>
          </cell>
          <cell r="G389" t="e">
            <v>#DIV/0!</v>
          </cell>
          <cell r="H389" t="e">
            <v>#DIV/0!</v>
          </cell>
          <cell r="I389" t="e">
            <v>#DIV/0!</v>
          </cell>
          <cell r="J389" t="e">
            <v>#DIV/0!</v>
          </cell>
          <cell r="K389" t="e">
            <v>#DIV/0!</v>
          </cell>
          <cell r="L389" t="e">
            <v>#DIV/0!</v>
          </cell>
          <cell r="M389" t="e">
            <v>#DIV/0!</v>
          </cell>
          <cell r="N389" t="e">
            <v>#DIV/0!</v>
          </cell>
          <cell r="O389" t="e">
            <v>#DIV/0!</v>
          </cell>
          <cell r="P389" t="e">
            <v>#DIV/0!</v>
          </cell>
          <cell r="Q389" t="e">
            <v>#DIV/0!</v>
          </cell>
          <cell r="R389" t="e">
            <v>#DIV/0!</v>
          </cell>
          <cell r="S389" t="e">
            <v>#DIV/0!</v>
          </cell>
          <cell r="T389" t="e">
            <v>#DIV/0!</v>
          </cell>
          <cell r="U389" t="e">
            <v>#DIV/0!</v>
          </cell>
          <cell r="V389" t="e">
            <v>#DIV/0!</v>
          </cell>
          <cell r="W389" t="e">
            <v>#DIV/0!</v>
          </cell>
          <cell r="X389" t="e">
            <v>#DIV/0!</v>
          </cell>
          <cell r="Y389" t="e">
            <v>#DIV/0!</v>
          </cell>
          <cell r="Z389" t="e">
            <v>#DIV/0!</v>
          </cell>
          <cell r="AA389" t="e">
            <v>#DIV/0!</v>
          </cell>
          <cell r="AB389" t="e">
            <v>#DIV/0!</v>
          </cell>
          <cell r="AC389" t="e">
            <v>#DIV/0!</v>
          </cell>
          <cell r="AD389" t="e">
            <v>#DIV/0!</v>
          </cell>
          <cell r="AE389" t="e">
            <v>#DIV/0!</v>
          </cell>
          <cell r="AF389" t="e">
            <v>#DIV/0!</v>
          </cell>
          <cell r="AG389" t="e">
            <v>#DIV/0!</v>
          </cell>
          <cell r="AH389" t="e">
            <v>#DIV/0!</v>
          </cell>
          <cell r="AI389" t="e">
            <v>#DIV/0!</v>
          </cell>
          <cell r="AJ389" t="e">
            <v>#DIV/0!</v>
          </cell>
          <cell r="AK389" t="e">
            <v>#DIV/0!</v>
          </cell>
          <cell r="AL389" t="e">
            <v>#DIV/0!</v>
          </cell>
          <cell r="AM389" t="e">
            <v>#DIV/0!</v>
          </cell>
          <cell r="AN389" t="e">
            <v>#DIV/0!</v>
          </cell>
          <cell r="AO389" t="e">
            <v>#DIV/0!</v>
          </cell>
          <cell r="AP389" t="e">
            <v>#DIV/0!</v>
          </cell>
          <cell r="AQ389" t="e">
            <v>#DIV/0!</v>
          </cell>
          <cell r="AR389" t="e">
            <v>#DIV/0!</v>
          </cell>
          <cell r="AS389" t="e">
            <v>#DIV/0!</v>
          </cell>
          <cell r="AT389" t="e">
            <v>#DIV/0!</v>
          </cell>
          <cell r="AU389" t="e">
            <v>#DIV/0!</v>
          </cell>
          <cell r="AV389" t="e">
            <v>#DIV/0!</v>
          </cell>
          <cell r="AW389" t="e">
            <v>#DIV/0!</v>
          </cell>
          <cell r="AX389" t="e">
            <v>#DIV/0!</v>
          </cell>
          <cell r="AY389" t="e">
            <v>#DIV/0!</v>
          </cell>
          <cell r="AZ389" t="e">
            <v>#DIV/0!</v>
          </cell>
          <cell r="BA389" t="e">
            <v>#DIV/0!</v>
          </cell>
          <cell r="BB389" t="e">
            <v>#DIV/0!</v>
          </cell>
          <cell r="BC389" t="e">
            <v>#DIV/0!</v>
          </cell>
          <cell r="BD389" t="e">
            <v>#DIV/0!</v>
          </cell>
          <cell r="BE389" t="e">
            <v>#DIV/0!</v>
          </cell>
          <cell r="BF389" t="e">
            <v>#DIV/0!</v>
          </cell>
          <cell r="BG389" t="e">
            <v>#DIV/0!</v>
          </cell>
          <cell r="BH389" t="e">
            <v>#DIV/0!</v>
          </cell>
          <cell r="BI389" t="e">
            <v>#DIV/0!</v>
          </cell>
          <cell r="BJ389" t="e">
            <v>#DIV/0!</v>
          </cell>
          <cell r="BK389" t="e">
            <v>#DIV/0!</v>
          </cell>
          <cell r="BL389" t="e">
            <v>#DIV/0!</v>
          </cell>
          <cell r="BM389" t="e">
            <v>#DIV/0!</v>
          </cell>
          <cell r="BN389" t="e">
            <v>#DIV/0!</v>
          </cell>
          <cell r="BO389" t="e">
            <v>#DIV/0!</v>
          </cell>
          <cell r="BP389" t="e">
            <v>#DIV/0!</v>
          </cell>
          <cell r="BR389" t="e">
            <v>#DIV/0!</v>
          </cell>
          <cell r="BS389" t="e">
            <v>#DIV/0!</v>
          </cell>
          <cell r="BT389" t="e">
            <v>#DIV/0!</v>
          </cell>
          <cell r="BU389" t="e">
            <v>#DIV/0!</v>
          </cell>
          <cell r="BV389" t="e">
            <v>#DIV/0!</v>
          </cell>
          <cell r="BW389" t="e">
            <v>#DIV/0!</v>
          </cell>
          <cell r="BX389" t="e">
            <v>#DIV/0!</v>
          </cell>
          <cell r="BY389" t="e">
            <v>#DIV/0!</v>
          </cell>
          <cell r="BZ389" t="e">
            <v>#DIV/0!</v>
          </cell>
          <cell r="CA389" t="e">
            <v>#DIV/0!</v>
          </cell>
          <cell r="CB389" t="e">
            <v>#DIV/0!</v>
          </cell>
          <cell r="CC389" t="e">
            <v>#DIV/0!</v>
          </cell>
          <cell r="CD389" t="e">
            <v>#DIV/0!</v>
          </cell>
          <cell r="CE389" t="e">
            <v>#DIV/0!</v>
          </cell>
          <cell r="CF389" t="e">
            <v>#DIV/0!</v>
          </cell>
          <cell r="CG389" t="e">
            <v>#DIV/0!</v>
          </cell>
          <cell r="CH389" t="e">
            <v>#DIV/0!</v>
          </cell>
          <cell r="CI389" t="e">
            <v>#DIV/0!</v>
          </cell>
          <cell r="CJ389" t="e">
            <v>#DIV/0!</v>
          </cell>
          <cell r="CK389" t="e">
            <v>#DIV/0!</v>
          </cell>
          <cell r="CL389" t="e">
            <v>#DIV/0!</v>
          </cell>
        </row>
        <row r="390">
          <cell r="A390">
            <v>53222</v>
          </cell>
          <cell r="B390" t="str">
            <v>53222 Web-based Supplemental Instructional Programs</v>
          </cell>
          <cell r="C390">
            <v>0</v>
          </cell>
          <cell r="D390">
            <v>0</v>
          </cell>
          <cell r="E390" t="e">
            <v>#DIV/0!</v>
          </cell>
          <cell r="F390" t="e">
            <v>#DIV/0!</v>
          </cell>
          <cell r="G390" t="e">
            <v>#DIV/0!</v>
          </cell>
          <cell r="H390" t="e">
            <v>#DIV/0!</v>
          </cell>
          <cell r="I390" t="e">
            <v>#DIV/0!</v>
          </cell>
          <cell r="J390" t="e">
            <v>#DIV/0!</v>
          </cell>
          <cell r="K390" t="e">
            <v>#DIV/0!</v>
          </cell>
          <cell r="L390" t="e">
            <v>#DIV/0!</v>
          </cell>
          <cell r="M390" t="e">
            <v>#DIV/0!</v>
          </cell>
          <cell r="N390" t="e">
            <v>#DIV/0!</v>
          </cell>
          <cell r="O390" t="e">
            <v>#DIV/0!</v>
          </cell>
          <cell r="P390" t="e">
            <v>#DIV/0!</v>
          </cell>
          <cell r="Q390" t="e">
            <v>#DIV/0!</v>
          </cell>
          <cell r="R390" t="e">
            <v>#DIV/0!</v>
          </cell>
          <cell r="S390" t="e">
            <v>#DIV/0!</v>
          </cell>
          <cell r="T390" t="e">
            <v>#DIV/0!</v>
          </cell>
          <cell r="U390" t="e">
            <v>#DIV/0!</v>
          </cell>
          <cell r="V390" t="e">
            <v>#DIV/0!</v>
          </cell>
          <cell r="W390" t="e">
            <v>#DIV/0!</v>
          </cell>
          <cell r="X390" t="e">
            <v>#DIV/0!</v>
          </cell>
          <cell r="Y390" t="e">
            <v>#DIV/0!</v>
          </cell>
          <cell r="Z390" t="e">
            <v>#DIV/0!</v>
          </cell>
          <cell r="AA390" t="e">
            <v>#DIV/0!</v>
          </cell>
          <cell r="AB390" t="e">
            <v>#DIV/0!</v>
          </cell>
          <cell r="AC390" t="e">
            <v>#DIV/0!</v>
          </cell>
          <cell r="AD390" t="e">
            <v>#DIV/0!</v>
          </cell>
          <cell r="AE390" t="e">
            <v>#DIV/0!</v>
          </cell>
          <cell r="AF390" t="e">
            <v>#DIV/0!</v>
          </cell>
          <cell r="AG390" t="e">
            <v>#DIV/0!</v>
          </cell>
          <cell r="AH390" t="e">
            <v>#DIV/0!</v>
          </cell>
          <cell r="AI390" t="e">
            <v>#DIV/0!</v>
          </cell>
          <cell r="AJ390" t="e">
            <v>#DIV/0!</v>
          </cell>
          <cell r="AK390" t="e">
            <v>#DIV/0!</v>
          </cell>
          <cell r="AL390" t="e">
            <v>#DIV/0!</v>
          </cell>
          <cell r="AM390" t="e">
            <v>#DIV/0!</v>
          </cell>
          <cell r="AN390" t="e">
            <v>#DIV/0!</v>
          </cell>
          <cell r="AO390" t="e">
            <v>#DIV/0!</v>
          </cell>
          <cell r="AP390" t="e">
            <v>#DIV/0!</v>
          </cell>
          <cell r="AQ390" t="e">
            <v>#DIV/0!</v>
          </cell>
          <cell r="AR390" t="e">
            <v>#DIV/0!</v>
          </cell>
          <cell r="AS390" t="e">
            <v>#DIV/0!</v>
          </cell>
          <cell r="AT390" t="e">
            <v>#DIV/0!</v>
          </cell>
          <cell r="AU390" t="e">
            <v>#DIV/0!</v>
          </cell>
          <cell r="AV390" t="e">
            <v>#DIV/0!</v>
          </cell>
          <cell r="AW390" t="e">
            <v>#DIV/0!</v>
          </cell>
          <cell r="AX390" t="e">
            <v>#DIV/0!</v>
          </cell>
          <cell r="AY390" t="e">
            <v>#DIV/0!</v>
          </cell>
          <cell r="AZ390" t="e">
            <v>#DIV/0!</v>
          </cell>
          <cell r="BA390" t="e">
            <v>#DIV/0!</v>
          </cell>
          <cell r="BB390" t="e">
            <v>#DIV/0!</v>
          </cell>
          <cell r="BC390" t="e">
            <v>#DIV/0!</v>
          </cell>
          <cell r="BD390" t="e">
            <v>#DIV/0!</v>
          </cell>
          <cell r="BE390" t="e">
            <v>#DIV/0!</v>
          </cell>
          <cell r="BF390" t="e">
            <v>#DIV/0!</v>
          </cell>
          <cell r="BG390" t="e">
            <v>#DIV/0!</v>
          </cell>
          <cell r="BH390" t="e">
            <v>#DIV/0!</v>
          </cell>
          <cell r="BI390" t="e">
            <v>#DIV/0!</v>
          </cell>
          <cell r="BJ390" t="e">
            <v>#DIV/0!</v>
          </cell>
          <cell r="BK390" t="e">
            <v>#DIV/0!</v>
          </cell>
          <cell r="BL390" t="e">
            <v>#DIV/0!</v>
          </cell>
          <cell r="BM390" t="e">
            <v>#DIV/0!</v>
          </cell>
          <cell r="BN390" t="e">
            <v>#DIV/0!</v>
          </cell>
          <cell r="BO390" t="e">
            <v>#DIV/0!</v>
          </cell>
          <cell r="BP390" t="e">
            <v>#DIV/0!</v>
          </cell>
          <cell r="BR390" t="e">
            <v>#DIV/0!</v>
          </cell>
          <cell r="BS390" t="e">
            <v>#DIV/0!</v>
          </cell>
          <cell r="BT390" t="e">
            <v>#DIV/0!</v>
          </cell>
          <cell r="BU390" t="e">
            <v>#DIV/0!</v>
          </cell>
          <cell r="BV390" t="e">
            <v>#DIV/0!</v>
          </cell>
          <cell r="BW390" t="e">
            <v>#DIV/0!</v>
          </cell>
          <cell r="BX390" t="e">
            <v>#DIV/0!</v>
          </cell>
          <cell r="BY390" t="e">
            <v>#DIV/0!</v>
          </cell>
          <cell r="BZ390" t="e">
            <v>#DIV/0!</v>
          </cell>
          <cell r="CA390" t="e">
            <v>#DIV/0!</v>
          </cell>
          <cell r="CB390" t="e">
            <v>#DIV/0!</v>
          </cell>
          <cell r="CC390" t="e">
            <v>#DIV/0!</v>
          </cell>
          <cell r="CD390" t="e">
            <v>#DIV/0!</v>
          </cell>
          <cell r="CE390" t="e">
            <v>#DIV/0!</v>
          </cell>
          <cell r="CF390" t="e">
            <v>#DIV/0!</v>
          </cell>
          <cell r="CG390" t="e">
            <v>#DIV/0!</v>
          </cell>
          <cell r="CH390" t="e">
            <v>#DIV/0!</v>
          </cell>
          <cell r="CI390" t="e">
            <v>#DIV/0!</v>
          </cell>
          <cell r="CJ390" t="e">
            <v>#DIV/0!</v>
          </cell>
          <cell r="CK390" t="e">
            <v>#DIV/0!</v>
          </cell>
          <cell r="CL390" t="e">
            <v>#DIV/0!</v>
          </cell>
        </row>
        <row r="391">
          <cell r="A391">
            <v>53223</v>
          </cell>
          <cell r="B391" t="str">
            <v>53223 Instructional Teachers</v>
          </cell>
          <cell r="C391">
            <v>0</v>
          </cell>
          <cell r="D391">
            <v>0</v>
          </cell>
          <cell r="E391" t="e">
            <v>#DIV/0!</v>
          </cell>
          <cell r="F391" t="e">
            <v>#DIV/0!</v>
          </cell>
          <cell r="G391" t="e">
            <v>#DIV/0!</v>
          </cell>
          <cell r="H391" t="e">
            <v>#DIV/0!</v>
          </cell>
          <cell r="I391" t="e">
            <v>#DIV/0!</v>
          </cell>
          <cell r="J391" t="e">
            <v>#DIV/0!</v>
          </cell>
          <cell r="K391" t="e">
            <v>#DIV/0!</v>
          </cell>
          <cell r="L391" t="e">
            <v>#DIV/0!</v>
          </cell>
          <cell r="M391" t="e">
            <v>#DIV/0!</v>
          </cell>
          <cell r="N391" t="e">
            <v>#DIV/0!</v>
          </cell>
          <cell r="O391" t="e">
            <v>#DIV/0!</v>
          </cell>
          <cell r="P391" t="e">
            <v>#DIV/0!</v>
          </cell>
          <cell r="Q391" t="e">
            <v>#DIV/0!</v>
          </cell>
          <cell r="R391" t="e">
            <v>#DIV/0!</v>
          </cell>
          <cell r="S391" t="e">
            <v>#DIV/0!</v>
          </cell>
          <cell r="T391" t="e">
            <v>#DIV/0!</v>
          </cell>
          <cell r="U391" t="e">
            <v>#DIV/0!</v>
          </cell>
          <cell r="V391" t="e">
            <v>#DIV/0!</v>
          </cell>
          <cell r="W391" t="e">
            <v>#DIV/0!</v>
          </cell>
          <cell r="X391" t="e">
            <v>#DIV/0!</v>
          </cell>
          <cell r="Y391" t="e">
            <v>#DIV/0!</v>
          </cell>
          <cell r="Z391" t="e">
            <v>#DIV/0!</v>
          </cell>
          <cell r="AA391" t="e">
            <v>#DIV/0!</v>
          </cell>
          <cell r="AB391" t="e">
            <v>#DIV/0!</v>
          </cell>
          <cell r="AC391" t="e">
            <v>#DIV/0!</v>
          </cell>
          <cell r="AD391" t="e">
            <v>#DIV/0!</v>
          </cell>
          <cell r="AE391" t="e">
            <v>#DIV/0!</v>
          </cell>
          <cell r="AF391" t="e">
            <v>#DIV/0!</v>
          </cell>
          <cell r="AG391" t="e">
            <v>#DIV/0!</v>
          </cell>
          <cell r="AH391" t="e">
            <v>#DIV/0!</v>
          </cell>
          <cell r="AI391" t="e">
            <v>#DIV/0!</v>
          </cell>
          <cell r="AJ391" t="e">
            <v>#DIV/0!</v>
          </cell>
          <cell r="AK391" t="e">
            <v>#DIV/0!</v>
          </cell>
          <cell r="AL391" t="e">
            <v>#DIV/0!</v>
          </cell>
          <cell r="AM391" t="e">
            <v>#DIV/0!</v>
          </cell>
          <cell r="AN391" t="e">
            <v>#DIV/0!</v>
          </cell>
          <cell r="AO391" t="e">
            <v>#DIV/0!</v>
          </cell>
          <cell r="AP391" t="e">
            <v>#DIV/0!</v>
          </cell>
          <cell r="AQ391" t="e">
            <v>#DIV/0!</v>
          </cell>
          <cell r="AR391" t="e">
            <v>#DIV/0!</v>
          </cell>
          <cell r="AS391" t="e">
            <v>#DIV/0!</v>
          </cell>
          <cell r="AT391" t="e">
            <v>#DIV/0!</v>
          </cell>
          <cell r="AU391" t="e">
            <v>#DIV/0!</v>
          </cell>
          <cell r="AV391" t="e">
            <v>#DIV/0!</v>
          </cell>
          <cell r="AW391" t="e">
            <v>#DIV/0!</v>
          </cell>
          <cell r="AX391" t="e">
            <v>#DIV/0!</v>
          </cell>
          <cell r="AY391" t="e">
            <v>#DIV/0!</v>
          </cell>
          <cell r="AZ391" t="e">
            <v>#DIV/0!</v>
          </cell>
          <cell r="BA391" t="e">
            <v>#DIV/0!</v>
          </cell>
          <cell r="BB391" t="e">
            <v>#DIV/0!</v>
          </cell>
          <cell r="BC391" t="e">
            <v>#DIV/0!</v>
          </cell>
          <cell r="BD391" t="e">
            <v>#DIV/0!</v>
          </cell>
          <cell r="BE391" t="e">
            <v>#DIV/0!</v>
          </cell>
          <cell r="BF391" t="e">
            <v>#DIV/0!</v>
          </cell>
          <cell r="BG391" t="e">
            <v>#DIV/0!</v>
          </cell>
          <cell r="BH391" t="e">
            <v>#DIV/0!</v>
          </cell>
          <cell r="BI391" t="e">
            <v>#DIV/0!</v>
          </cell>
          <cell r="BJ391" t="e">
            <v>#DIV/0!</v>
          </cell>
          <cell r="BK391" t="e">
            <v>#DIV/0!</v>
          </cell>
          <cell r="BL391" t="e">
            <v>#DIV/0!</v>
          </cell>
          <cell r="BM391" t="e">
            <v>#DIV/0!</v>
          </cell>
          <cell r="BN391" t="e">
            <v>#DIV/0!</v>
          </cell>
          <cell r="BO391" t="e">
            <v>#DIV/0!</v>
          </cell>
          <cell r="BP391" t="e">
            <v>#DIV/0!</v>
          </cell>
          <cell r="BR391" t="e">
            <v>#DIV/0!</v>
          </cell>
          <cell r="BS391" t="e">
            <v>#DIV/0!</v>
          </cell>
          <cell r="BT391" t="e">
            <v>#DIV/0!</v>
          </cell>
          <cell r="BU391" t="e">
            <v>#DIV/0!</v>
          </cell>
          <cell r="BV391" t="e">
            <v>#DIV/0!</v>
          </cell>
          <cell r="BW391" t="e">
            <v>#DIV/0!</v>
          </cell>
          <cell r="BX391" t="e">
            <v>#DIV/0!</v>
          </cell>
          <cell r="BY391" t="e">
            <v>#DIV/0!</v>
          </cell>
          <cell r="BZ391" t="e">
            <v>#DIV/0!</v>
          </cell>
          <cell r="CA391" t="e">
            <v>#DIV/0!</v>
          </cell>
          <cell r="CB391" t="e">
            <v>#DIV/0!</v>
          </cell>
          <cell r="CC391" t="e">
            <v>#DIV/0!</v>
          </cell>
          <cell r="CD391" t="e">
            <v>#DIV/0!</v>
          </cell>
          <cell r="CE391" t="e">
            <v>#DIV/0!</v>
          </cell>
          <cell r="CF391" t="e">
            <v>#DIV/0!</v>
          </cell>
          <cell r="CG391" t="e">
            <v>#DIV/0!</v>
          </cell>
          <cell r="CH391" t="e">
            <v>#DIV/0!</v>
          </cell>
          <cell r="CI391" t="e">
            <v>#DIV/0!</v>
          </cell>
          <cell r="CJ391" t="e">
            <v>#DIV/0!</v>
          </cell>
          <cell r="CK391" t="e">
            <v>#DIV/0!</v>
          </cell>
          <cell r="CL391" t="e">
            <v>#DIV/0!</v>
          </cell>
        </row>
        <row r="392">
          <cell r="A392">
            <v>53224</v>
          </cell>
          <cell r="B392" t="str">
            <v>53224 Personal-Care Attendants</v>
          </cell>
          <cell r="C392">
            <v>0</v>
          </cell>
          <cell r="D392">
            <v>0</v>
          </cell>
          <cell r="E392" t="e">
            <v>#DIV/0!</v>
          </cell>
          <cell r="F392" t="e">
            <v>#DIV/0!</v>
          </cell>
          <cell r="G392" t="e">
            <v>#DIV/0!</v>
          </cell>
          <cell r="H392" t="e">
            <v>#DIV/0!</v>
          </cell>
          <cell r="I392" t="e">
            <v>#DIV/0!</v>
          </cell>
          <cell r="J392" t="e">
            <v>#DIV/0!</v>
          </cell>
          <cell r="K392" t="e">
            <v>#DIV/0!</v>
          </cell>
          <cell r="L392" t="e">
            <v>#DIV/0!</v>
          </cell>
          <cell r="M392" t="e">
            <v>#DIV/0!</v>
          </cell>
          <cell r="N392" t="e">
            <v>#DIV/0!</v>
          </cell>
          <cell r="O392" t="e">
            <v>#DIV/0!</v>
          </cell>
          <cell r="P392" t="e">
            <v>#DIV/0!</v>
          </cell>
          <cell r="Q392" t="e">
            <v>#DIV/0!</v>
          </cell>
          <cell r="R392" t="e">
            <v>#DIV/0!</v>
          </cell>
          <cell r="S392" t="e">
            <v>#DIV/0!</v>
          </cell>
          <cell r="T392" t="e">
            <v>#DIV/0!</v>
          </cell>
          <cell r="U392" t="e">
            <v>#DIV/0!</v>
          </cell>
          <cell r="V392" t="e">
            <v>#DIV/0!</v>
          </cell>
          <cell r="W392" t="e">
            <v>#DIV/0!</v>
          </cell>
          <cell r="X392" t="e">
            <v>#DIV/0!</v>
          </cell>
          <cell r="Y392" t="e">
            <v>#DIV/0!</v>
          </cell>
          <cell r="Z392" t="e">
            <v>#DIV/0!</v>
          </cell>
          <cell r="AA392" t="e">
            <v>#DIV/0!</v>
          </cell>
          <cell r="AB392" t="e">
            <v>#DIV/0!</v>
          </cell>
          <cell r="AC392" t="e">
            <v>#DIV/0!</v>
          </cell>
          <cell r="AD392" t="e">
            <v>#DIV/0!</v>
          </cell>
          <cell r="AE392" t="e">
            <v>#DIV/0!</v>
          </cell>
          <cell r="AF392" t="e">
            <v>#DIV/0!</v>
          </cell>
          <cell r="AG392" t="e">
            <v>#DIV/0!</v>
          </cell>
          <cell r="AH392" t="e">
            <v>#DIV/0!</v>
          </cell>
          <cell r="AI392" t="e">
            <v>#DIV/0!</v>
          </cell>
          <cell r="AJ392" t="e">
            <v>#DIV/0!</v>
          </cell>
          <cell r="AK392" t="e">
            <v>#DIV/0!</v>
          </cell>
          <cell r="AL392" t="e">
            <v>#DIV/0!</v>
          </cell>
          <cell r="AM392" t="e">
            <v>#DIV/0!</v>
          </cell>
          <cell r="AN392" t="e">
            <v>#DIV/0!</v>
          </cell>
          <cell r="AO392" t="e">
            <v>#DIV/0!</v>
          </cell>
          <cell r="AP392" t="e">
            <v>#DIV/0!</v>
          </cell>
          <cell r="AQ392" t="e">
            <v>#DIV/0!</v>
          </cell>
          <cell r="AR392" t="e">
            <v>#DIV/0!</v>
          </cell>
          <cell r="AS392" t="e">
            <v>#DIV/0!</v>
          </cell>
          <cell r="AT392" t="e">
            <v>#DIV/0!</v>
          </cell>
          <cell r="AU392" t="e">
            <v>#DIV/0!</v>
          </cell>
          <cell r="AV392" t="e">
            <v>#DIV/0!</v>
          </cell>
          <cell r="AW392" t="e">
            <v>#DIV/0!</v>
          </cell>
          <cell r="AX392" t="e">
            <v>#DIV/0!</v>
          </cell>
          <cell r="AY392" t="e">
            <v>#DIV/0!</v>
          </cell>
          <cell r="AZ392" t="e">
            <v>#DIV/0!</v>
          </cell>
          <cell r="BA392" t="e">
            <v>#DIV/0!</v>
          </cell>
          <cell r="BB392" t="e">
            <v>#DIV/0!</v>
          </cell>
          <cell r="BC392" t="e">
            <v>#DIV/0!</v>
          </cell>
          <cell r="BD392" t="e">
            <v>#DIV/0!</v>
          </cell>
          <cell r="BE392" t="e">
            <v>#DIV/0!</v>
          </cell>
          <cell r="BF392" t="e">
            <v>#DIV/0!</v>
          </cell>
          <cell r="BG392" t="e">
            <v>#DIV/0!</v>
          </cell>
          <cell r="BH392" t="e">
            <v>#DIV/0!</v>
          </cell>
          <cell r="BI392" t="e">
            <v>#DIV/0!</v>
          </cell>
          <cell r="BJ392" t="e">
            <v>#DIV/0!</v>
          </cell>
          <cell r="BK392" t="e">
            <v>#DIV/0!</v>
          </cell>
          <cell r="BL392" t="e">
            <v>#DIV/0!</v>
          </cell>
          <cell r="BM392" t="e">
            <v>#DIV/0!</v>
          </cell>
          <cell r="BN392" t="e">
            <v>#DIV/0!</v>
          </cell>
          <cell r="BO392" t="e">
            <v>#DIV/0!</v>
          </cell>
          <cell r="BP392" t="e">
            <v>#DIV/0!</v>
          </cell>
          <cell r="BR392" t="e">
            <v>#DIV/0!</v>
          </cell>
          <cell r="BS392" t="e">
            <v>#DIV/0!</v>
          </cell>
          <cell r="BT392" t="e">
            <v>#DIV/0!</v>
          </cell>
          <cell r="BU392" t="e">
            <v>#DIV/0!</v>
          </cell>
          <cell r="BV392" t="e">
            <v>#DIV/0!</v>
          </cell>
          <cell r="BW392" t="e">
            <v>#DIV/0!</v>
          </cell>
          <cell r="BX392" t="e">
            <v>#DIV/0!</v>
          </cell>
          <cell r="BY392" t="e">
            <v>#DIV/0!</v>
          </cell>
          <cell r="BZ392" t="e">
            <v>#DIV/0!</v>
          </cell>
          <cell r="CA392" t="e">
            <v>#DIV/0!</v>
          </cell>
          <cell r="CB392" t="e">
            <v>#DIV/0!</v>
          </cell>
          <cell r="CC392" t="e">
            <v>#DIV/0!</v>
          </cell>
          <cell r="CD392" t="e">
            <v>#DIV/0!</v>
          </cell>
          <cell r="CE392" t="e">
            <v>#DIV/0!</v>
          </cell>
          <cell r="CF392" t="e">
            <v>#DIV/0!</v>
          </cell>
          <cell r="CG392" t="e">
            <v>#DIV/0!</v>
          </cell>
          <cell r="CH392" t="e">
            <v>#DIV/0!</v>
          </cell>
          <cell r="CI392" t="e">
            <v>#DIV/0!</v>
          </cell>
          <cell r="CJ392" t="e">
            <v>#DIV/0!</v>
          </cell>
          <cell r="CK392" t="e">
            <v>#DIV/0!</v>
          </cell>
          <cell r="CL392" t="e">
            <v>#DIV/0!</v>
          </cell>
        </row>
        <row r="393">
          <cell r="A393">
            <v>53225</v>
          </cell>
          <cell r="B393" t="str">
            <v>53225 Other Substitutes</v>
          </cell>
          <cell r="C393">
            <v>0</v>
          </cell>
          <cell r="D393">
            <v>0</v>
          </cell>
          <cell r="E393" t="e">
            <v>#DIV/0!</v>
          </cell>
          <cell r="F393" t="e">
            <v>#DIV/0!</v>
          </cell>
          <cell r="G393" t="e">
            <v>#DIV/0!</v>
          </cell>
          <cell r="H393" t="e">
            <v>#DIV/0!</v>
          </cell>
          <cell r="I393" t="e">
            <v>#DIV/0!</v>
          </cell>
          <cell r="J393" t="e">
            <v>#DIV/0!</v>
          </cell>
          <cell r="K393" t="e">
            <v>#DIV/0!</v>
          </cell>
          <cell r="L393" t="e">
            <v>#DIV/0!</v>
          </cell>
          <cell r="M393" t="e">
            <v>#DIV/0!</v>
          </cell>
          <cell r="N393" t="e">
            <v>#DIV/0!</v>
          </cell>
          <cell r="O393" t="e">
            <v>#DIV/0!</v>
          </cell>
          <cell r="P393" t="e">
            <v>#DIV/0!</v>
          </cell>
          <cell r="Q393" t="e">
            <v>#DIV/0!</v>
          </cell>
          <cell r="R393" t="e">
            <v>#DIV/0!</v>
          </cell>
          <cell r="S393" t="e">
            <v>#DIV/0!</v>
          </cell>
          <cell r="T393" t="e">
            <v>#DIV/0!</v>
          </cell>
          <cell r="U393" t="e">
            <v>#DIV/0!</v>
          </cell>
          <cell r="V393" t="e">
            <v>#DIV/0!</v>
          </cell>
          <cell r="W393" t="e">
            <v>#DIV/0!</v>
          </cell>
          <cell r="X393" t="e">
            <v>#DIV/0!</v>
          </cell>
          <cell r="Y393" t="e">
            <v>#DIV/0!</v>
          </cell>
          <cell r="Z393" t="e">
            <v>#DIV/0!</v>
          </cell>
          <cell r="AA393" t="e">
            <v>#DIV/0!</v>
          </cell>
          <cell r="AB393" t="e">
            <v>#DIV/0!</v>
          </cell>
          <cell r="AC393" t="e">
            <v>#DIV/0!</v>
          </cell>
          <cell r="AD393" t="e">
            <v>#DIV/0!</v>
          </cell>
          <cell r="AE393" t="e">
            <v>#DIV/0!</v>
          </cell>
          <cell r="AF393" t="e">
            <v>#DIV/0!</v>
          </cell>
          <cell r="AG393" t="e">
            <v>#DIV/0!</v>
          </cell>
          <cell r="AH393" t="e">
            <v>#DIV/0!</v>
          </cell>
          <cell r="AI393" t="e">
            <v>#DIV/0!</v>
          </cell>
          <cell r="AJ393" t="e">
            <v>#DIV/0!</v>
          </cell>
          <cell r="AK393" t="e">
            <v>#DIV/0!</v>
          </cell>
          <cell r="AL393" t="e">
            <v>#DIV/0!</v>
          </cell>
          <cell r="AM393" t="e">
            <v>#DIV/0!</v>
          </cell>
          <cell r="AN393" t="e">
            <v>#DIV/0!</v>
          </cell>
          <cell r="AO393" t="e">
            <v>#DIV/0!</v>
          </cell>
          <cell r="AP393" t="e">
            <v>#DIV/0!</v>
          </cell>
          <cell r="AQ393" t="e">
            <v>#DIV/0!</v>
          </cell>
          <cell r="AR393" t="e">
            <v>#DIV/0!</v>
          </cell>
          <cell r="AS393" t="e">
            <v>#DIV/0!</v>
          </cell>
          <cell r="AT393" t="e">
            <v>#DIV/0!</v>
          </cell>
          <cell r="AU393" t="e">
            <v>#DIV/0!</v>
          </cell>
          <cell r="AV393" t="e">
            <v>#DIV/0!</v>
          </cell>
          <cell r="AW393" t="e">
            <v>#DIV/0!</v>
          </cell>
          <cell r="AX393" t="e">
            <v>#DIV/0!</v>
          </cell>
          <cell r="AY393" t="e">
            <v>#DIV/0!</v>
          </cell>
          <cell r="AZ393" t="e">
            <v>#DIV/0!</v>
          </cell>
          <cell r="BA393" t="e">
            <v>#DIV/0!</v>
          </cell>
          <cell r="BB393" t="e">
            <v>#DIV/0!</v>
          </cell>
          <cell r="BC393" t="e">
            <v>#DIV/0!</v>
          </cell>
          <cell r="BD393" t="e">
            <v>#DIV/0!</v>
          </cell>
          <cell r="BE393" t="e">
            <v>#DIV/0!</v>
          </cell>
          <cell r="BF393" t="e">
            <v>#DIV/0!</v>
          </cell>
          <cell r="BG393" t="e">
            <v>#DIV/0!</v>
          </cell>
          <cell r="BH393" t="e">
            <v>#DIV/0!</v>
          </cell>
          <cell r="BI393" t="e">
            <v>#DIV/0!</v>
          </cell>
          <cell r="BJ393" t="e">
            <v>#DIV/0!</v>
          </cell>
          <cell r="BK393" t="e">
            <v>#DIV/0!</v>
          </cell>
          <cell r="BL393" t="e">
            <v>#DIV/0!</v>
          </cell>
          <cell r="BM393" t="e">
            <v>#DIV/0!</v>
          </cell>
          <cell r="BN393" t="e">
            <v>#DIV/0!</v>
          </cell>
          <cell r="BO393" t="e">
            <v>#DIV/0!</v>
          </cell>
          <cell r="BP393" t="e">
            <v>#DIV/0!</v>
          </cell>
          <cell r="BR393" t="e">
            <v>#DIV/0!</v>
          </cell>
          <cell r="BS393" t="e">
            <v>#DIV/0!</v>
          </cell>
          <cell r="BT393" t="e">
            <v>#DIV/0!</v>
          </cell>
          <cell r="BU393" t="e">
            <v>#DIV/0!</v>
          </cell>
          <cell r="BV393" t="e">
            <v>#DIV/0!</v>
          </cell>
          <cell r="BW393" t="e">
            <v>#DIV/0!</v>
          </cell>
          <cell r="BX393" t="e">
            <v>#DIV/0!</v>
          </cell>
          <cell r="BY393" t="e">
            <v>#DIV/0!</v>
          </cell>
          <cell r="BZ393" t="e">
            <v>#DIV/0!</v>
          </cell>
          <cell r="CA393" t="e">
            <v>#DIV/0!</v>
          </cell>
          <cell r="CB393" t="e">
            <v>#DIV/0!</v>
          </cell>
          <cell r="CC393" t="e">
            <v>#DIV/0!</v>
          </cell>
          <cell r="CD393" t="e">
            <v>#DIV/0!</v>
          </cell>
          <cell r="CE393" t="e">
            <v>#DIV/0!</v>
          </cell>
          <cell r="CF393" t="e">
            <v>#DIV/0!</v>
          </cell>
          <cell r="CG393" t="e">
            <v>#DIV/0!</v>
          </cell>
          <cell r="CH393" t="e">
            <v>#DIV/0!</v>
          </cell>
          <cell r="CI393" t="e">
            <v>#DIV/0!</v>
          </cell>
          <cell r="CJ393" t="e">
            <v>#DIV/0!</v>
          </cell>
          <cell r="CK393" t="e">
            <v>#DIV/0!</v>
          </cell>
          <cell r="CL393" t="e">
            <v>#DIV/0!</v>
          </cell>
        </row>
        <row r="394">
          <cell r="A394">
            <v>53301</v>
          </cell>
          <cell r="B394" t="str">
            <v>53301 Professional Development and Training Services</v>
          </cell>
          <cell r="C394">
            <v>0</v>
          </cell>
          <cell r="D394">
            <v>0</v>
          </cell>
          <cell r="E394" t="e">
            <v>#DIV/0!</v>
          </cell>
          <cell r="F394" t="e">
            <v>#DIV/0!</v>
          </cell>
          <cell r="G394" t="e">
            <v>#DIV/0!</v>
          </cell>
          <cell r="H394" t="e">
            <v>#DIV/0!</v>
          </cell>
          <cell r="I394" t="e">
            <v>#DIV/0!</v>
          </cell>
          <cell r="J394" t="e">
            <v>#DIV/0!</v>
          </cell>
          <cell r="K394" t="e">
            <v>#DIV/0!</v>
          </cell>
          <cell r="L394" t="e">
            <v>#DIV/0!</v>
          </cell>
          <cell r="M394" t="e">
            <v>#DIV/0!</v>
          </cell>
          <cell r="N394" t="e">
            <v>#DIV/0!</v>
          </cell>
          <cell r="O394" t="e">
            <v>#DIV/0!</v>
          </cell>
          <cell r="P394" t="e">
            <v>#DIV/0!</v>
          </cell>
          <cell r="Q394" t="e">
            <v>#DIV/0!</v>
          </cell>
          <cell r="R394" t="e">
            <v>#DIV/0!</v>
          </cell>
          <cell r="S394" t="e">
            <v>#DIV/0!</v>
          </cell>
          <cell r="T394" t="e">
            <v>#DIV/0!</v>
          </cell>
          <cell r="U394" t="e">
            <v>#DIV/0!</v>
          </cell>
          <cell r="V394" t="e">
            <v>#DIV/0!</v>
          </cell>
          <cell r="W394" t="e">
            <v>#DIV/0!</v>
          </cell>
          <cell r="X394" t="e">
            <v>#DIV/0!</v>
          </cell>
          <cell r="Y394" t="e">
            <v>#DIV/0!</v>
          </cell>
          <cell r="Z394" t="e">
            <v>#DIV/0!</v>
          </cell>
          <cell r="AA394" t="e">
            <v>#DIV/0!</v>
          </cell>
          <cell r="AB394" t="e">
            <v>#DIV/0!</v>
          </cell>
          <cell r="AC394" t="e">
            <v>#DIV/0!</v>
          </cell>
          <cell r="AD394" t="e">
            <v>#DIV/0!</v>
          </cell>
          <cell r="AE394" t="e">
            <v>#DIV/0!</v>
          </cell>
          <cell r="AF394" t="e">
            <v>#DIV/0!</v>
          </cell>
          <cell r="AG394" t="e">
            <v>#DIV/0!</v>
          </cell>
          <cell r="AH394" t="e">
            <v>#DIV/0!</v>
          </cell>
          <cell r="AI394" t="e">
            <v>#DIV/0!</v>
          </cell>
          <cell r="AJ394" t="e">
            <v>#DIV/0!</v>
          </cell>
          <cell r="AK394" t="e">
            <v>#DIV/0!</v>
          </cell>
          <cell r="AL394" t="e">
            <v>#DIV/0!</v>
          </cell>
          <cell r="AM394" t="e">
            <v>#DIV/0!</v>
          </cell>
          <cell r="AN394" t="e">
            <v>#DIV/0!</v>
          </cell>
          <cell r="AO394" t="e">
            <v>#DIV/0!</v>
          </cell>
          <cell r="AP394" t="e">
            <v>#DIV/0!</v>
          </cell>
          <cell r="AQ394" t="e">
            <v>#DIV/0!</v>
          </cell>
          <cell r="AR394" t="e">
            <v>#DIV/0!</v>
          </cell>
          <cell r="AS394" t="e">
            <v>#DIV/0!</v>
          </cell>
          <cell r="AT394" t="e">
            <v>#DIV/0!</v>
          </cell>
          <cell r="AU394" t="e">
            <v>#DIV/0!</v>
          </cell>
          <cell r="AV394" t="e">
            <v>#DIV/0!</v>
          </cell>
          <cell r="AW394" t="e">
            <v>#DIV/0!</v>
          </cell>
          <cell r="AX394" t="e">
            <v>#DIV/0!</v>
          </cell>
          <cell r="AY394" t="e">
            <v>#DIV/0!</v>
          </cell>
          <cell r="AZ394" t="e">
            <v>#DIV/0!</v>
          </cell>
          <cell r="BA394" t="e">
            <v>#DIV/0!</v>
          </cell>
          <cell r="BB394" t="e">
            <v>#DIV/0!</v>
          </cell>
          <cell r="BC394" t="e">
            <v>#DIV/0!</v>
          </cell>
          <cell r="BD394" t="e">
            <v>#DIV/0!</v>
          </cell>
          <cell r="BE394" t="e">
            <v>#DIV/0!</v>
          </cell>
          <cell r="BF394" t="e">
            <v>#DIV/0!</v>
          </cell>
          <cell r="BG394" t="e">
            <v>#DIV/0!</v>
          </cell>
          <cell r="BH394" t="e">
            <v>#DIV/0!</v>
          </cell>
          <cell r="BI394" t="e">
            <v>#DIV/0!</v>
          </cell>
          <cell r="BJ394" t="e">
            <v>#DIV/0!</v>
          </cell>
          <cell r="BK394" t="e">
            <v>#DIV/0!</v>
          </cell>
          <cell r="BL394" t="e">
            <v>#DIV/0!</v>
          </cell>
          <cell r="BM394" t="e">
            <v>#DIV/0!</v>
          </cell>
          <cell r="BN394" t="e">
            <v>#DIV/0!</v>
          </cell>
          <cell r="BO394" t="e">
            <v>#DIV/0!</v>
          </cell>
          <cell r="BP394" t="e">
            <v>#DIV/0!</v>
          </cell>
          <cell r="BR394" t="e">
            <v>#DIV/0!</v>
          </cell>
          <cell r="BS394" t="e">
            <v>#DIV/0!</v>
          </cell>
          <cell r="BT394" t="e">
            <v>#DIV/0!</v>
          </cell>
          <cell r="BU394" t="e">
            <v>#DIV/0!</v>
          </cell>
          <cell r="BV394" t="e">
            <v>#DIV/0!</v>
          </cell>
          <cell r="BW394" t="e">
            <v>#DIV/0!</v>
          </cell>
          <cell r="BX394" t="e">
            <v>#DIV/0!</v>
          </cell>
          <cell r="BY394" t="e">
            <v>#DIV/0!</v>
          </cell>
          <cell r="BZ394" t="e">
            <v>#DIV/0!</v>
          </cell>
          <cell r="CA394" t="e">
            <v>#DIV/0!</v>
          </cell>
          <cell r="CB394" t="e">
            <v>#DIV/0!</v>
          </cell>
          <cell r="CC394" t="e">
            <v>#DIV/0!</v>
          </cell>
          <cell r="CD394" t="e">
            <v>#DIV/0!</v>
          </cell>
          <cell r="CE394" t="e">
            <v>#DIV/0!</v>
          </cell>
          <cell r="CF394" t="e">
            <v>#DIV/0!</v>
          </cell>
          <cell r="CG394" t="e">
            <v>#DIV/0!</v>
          </cell>
          <cell r="CH394" t="e">
            <v>#DIV/0!</v>
          </cell>
          <cell r="CI394" t="e">
            <v>#DIV/0!</v>
          </cell>
          <cell r="CJ394" t="e">
            <v>#DIV/0!</v>
          </cell>
          <cell r="CK394" t="e">
            <v>#DIV/0!</v>
          </cell>
          <cell r="CL394" t="e">
            <v>#DIV/0!</v>
          </cell>
        </row>
        <row r="395">
          <cell r="A395">
            <v>53302</v>
          </cell>
          <cell r="B395" t="str">
            <v>53302 Curriculum Development</v>
          </cell>
          <cell r="C395">
            <v>0</v>
          </cell>
          <cell r="D395">
            <v>0</v>
          </cell>
          <cell r="E395" t="e">
            <v>#DIV/0!</v>
          </cell>
          <cell r="F395" t="e">
            <v>#DIV/0!</v>
          </cell>
          <cell r="G395" t="e">
            <v>#DIV/0!</v>
          </cell>
          <cell r="H395" t="e">
            <v>#DIV/0!</v>
          </cell>
          <cell r="I395" t="e">
            <v>#DIV/0!</v>
          </cell>
          <cell r="J395" t="e">
            <v>#DIV/0!</v>
          </cell>
          <cell r="K395" t="e">
            <v>#DIV/0!</v>
          </cell>
          <cell r="L395" t="e">
            <v>#DIV/0!</v>
          </cell>
          <cell r="M395" t="e">
            <v>#DIV/0!</v>
          </cell>
          <cell r="N395" t="e">
            <v>#DIV/0!</v>
          </cell>
          <cell r="O395" t="e">
            <v>#DIV/0!</v>
          </cell>
          <cell r="P395" t="e">
            <v>#DIV/0!</v>
          </cell>
          <cell r="Q395" t="e">
            <v>#DIV/0!</v>
          </cell>
          <cell r="R395" t="e">
            <v>#DIV/0!</v>
          </cell>
          <cell r="S395" t="e">
            <v>#DIV/0!</v>
          </cell>
          <cell r="T395" t="e">
            <v>#DIV/0!</v>
          </cell>
          <cell r="U395" t="e">
            <v>#DIV/0!</v>
          </cell>
          <cell r="V395" t="e">
            <v>#DIV/0!</v>
          </cell>
          <cell r="W395" t="e">
            <v>#DIV/0!</v>
          </cell>
          <cell r="X395" t="e">
            <v>#DIV/0!</v>
          </cell>
          <cell r="Y395" t="e">
            <v>#DIV/0!</v>
          </cell>
          <cell r="Z395" t="e">
            <v>#DIV/0!</v>
          </cell>
          <cell r="AA395" t="e">
            <v>#DIV/0!</v>
          </cell>
          <cell r="AB395" t="e">
            <v>#DIV/0!</v>
          </cell>
          <cell r="AC395" t="e">
            <v>#DIV/0!</v>
          </cell>
          <cell r="AD395" t="e">
            <v>#DIV/0!</v>
          </cell>
          <cell r="AE395" t="e">
            <v>#DIV/0!</v>
          </cell>
          <cell r="AF395" t="e">
            <v>#DIV/0!</v>
          </cell>
          <cell r="AG395" t="e">
            <v>#DIV/0!</v>
          </cell>
          <cell r="AH395" t="e">
            <v>#DIV/0!</v>
          </cell>
          <cell r="AI395" t="e">
            <v>#DIV/0!</v>
          </cell>
          <cell r="AJ395" t="e">
            <v>#DIV/0!</v>
          </cell>
          <cell r="AK395" t="e">
            <v>#DIV/0!</v>
          </cell>
          <cell r="AL395" t="e">
            <v>#DIV/0!</v>
          </cell>
          <cell r="AM395" t="e">
            <v>#DIV/0!</v>
          </cell>
          <cell r="AN395" t="e">
            <v>#DIV/0!</v>
          </cell>
          <cell r="AO395" t="e">
            <v>#DIV/0!</v>
          </cell>
          <cell r="AP395" t="e">
            <v>#DIV/0!</v>
          </cell>
          <cell r="AQ395" t="e">
            <v>#DIV/0!</v>
          </cell>
          <cell r="AR395" t="e">
            <v>#DIV/0!</v>
          </cell>
          <cell r="AS395" t="e">
            <v>#DIV/0!</v>
          </cell>
          <cell r="AT395" t="e">
            <v>#DIV/0!</v>
          </cell>
          <cell r="AU395" t="e">
            <v>#DIV/0!</v>
          </cell>
          <cell r="AV395" t="e">
            <v>#DIV/0!</v>
          </cell>
          <cell r="AW395" t="e">
            <v>#DIV/0!</v>
          </cell>
          <cell r="AX395" t="e">
            <v>#DIV/0!</v>
          </cell>
          <cell r="AY395" t="e">
            <v>#DIV/0!</v>
          </cell>
          <cell r="AZ395" t="e">
            <v>#DIV/0!</v>
          </cell>
          <cell r="BA395" t="e">
            <v>#DIV/0!</v>
          </cell>
          <cell r="BB395" t="e">
            <v>#DIV/0!</v>
          </cell>
          <cell r="BC395" t="e">
            <v>#DIV/0!</v>
          </cell>
          <cell r="BD395" t="e">
            <v>#DIV/0!</v>
          </cell>
          <cell r="BE395" t="e">
            <v>#DIV/0!</v>
          </cell>
          <cell r="BF395" t="e">
            <v>#DIV/0!</v>
          </cell>
          <cell r="BG395" t="e">
            <v>#DIV/0!</v>
          </cell>
          <cell r="BH395" t="e">
            <v>#DIV/0!</v>
          </cell>
          <cell r="BI395" t="e">
            <v>#DIV/0!</v>
          </cell>
          <cell r="BJ395" t="e">
            <v>#DIV/0!</v>
          </cell>
          <cell r="BK395" t="e">
            <v>#DIV/0!</v>
          </cell>
          <cell r="BL395" t="e">
            <v>#DIV/0!</v>
          </cell>
          <cell r="BM395" t="e">
            <v>#DIV/0!</v>
          </cell>
          <cell r="BN395" t="e">
            <v>#DIV/0!</v>
          </cell>
          <cell r="BO395" t="e">
            <v>#DIV/0!</v>
          </cell>
          <cell r="BP395" t="e">
            <v>#DIV/0!</v>
          </cell>
          <cell r="BR395" t="e">
            <v>#DIV/0!</v>
          </cell>
          <cell r="BS395" t="e">
            <v>#DIV/0!</v>
          </cell>
          <cell r="BT395" t="e">
            <v>#DIV/0!</v>
          </cell>
          <cell r="BU395" t="e">
            <v>#DIV/0!</v>
          </cell>
          <cell r="BV395" t="e">
            <v>#DIV/0!</v>
          </cell>
          <cell r="BW395" t="e">
            <v>#DIV/0!</v>
          </cell>
          <cell r="BX395" t="e">
            <v>#DIV/0!</v>
          </cell>
          <cell r="BY395" t="e">
            <v>#DIV/0!</v>
          </cell>
          <cell r="BZ395" t="e">
            <v>#DIV/0!</v>
          </cell>
          <cell r="CA395" t="e">
            <v>#DIV/0!</v>
          </cell>
          <cell r="CB395" t="e">
            <v>#DIV/0!</v>
          </cell>
          <cell r="CC395" t="e">
            <v>#DIV/0!</v>
          </cell>
          <cell r="CD395" t="e">
            <v>#DIV/0!</v>
          </cell>
          <cell r="CE395" t="e">
            <v>#DIV/0!</v>
          </cell>
          <cell r="CF395" t="e">
            <v>#DIV/0!</v>
          </cell>
          <cell r="CG395" t="e">
            <v>#DIV/0!</v>
          </cell>
          <cell r="CH395" t="e">
            <v>#DIV/0!</v>
          </cell>
          <cell r="CI395" t="e">
            <v>#DIV/0!</v>
          </cell>
          <cell r="CJ395" t="e">
            <v>#DIV/0!</v>
          </cell>
          <cell r="CK395" t="e">
            <v>#DIV/0!</v>
          </cell>
          <cell r="CL395" t="e">
            <v>#DIV/0!</v>
          </cell>
        </row>
        <row r="396">
          <cell r="A396">
            <v>53303</v>
          </cell>
          <cell r="B396" t="str">
            <v>53303 Conferences / Workshops</v>
          </cell>
          <cell r="C396">
            <v>0</v>
          </cell>
          <cell r="D396">
            <v>0</v>
          </cell>
          <cell r="E396" t="e">
            <v>#DIV/0!</v>
          </cell>
          <cell r="F396" t="e">
            <v>#DIV/0!</v>
          </cell>
          <cell r="G396" t="e">
            <v>#DIV/0!</v>
          </cell>
          <cell r="H396" t="e">
            <v>#DIV/0!</v>
          </cell>
          <cell r="I396" t="e">
            <v>#DIV/0!</v>
          </cell>
          <cell r="J396" t="e">
            <v>#DIV/0!</v>
          </cell>
          <cell r="K396" t="e">
            <v>#DIV/0!</v>
          </cell>
          <cell r="L396" t="e">
            <v>#DIV/0!</v>
          </cell>
          <cell r="M396" t="e">
            <v>#DIV/0!</v>
          </cell>
          <cell r="N396" t="e">
            <v>#DIV/0!</v>
          </cell>
          <cell r="O396" t="e">
            <v>#DIV/0!</v>
          </cell>
          <cell r="P396" t="e">
            <v>#DIV/0!</v>
          </cell>
          <cell r="Q396" t="e">
            <v>#DIV/0!</v>
          </cell>
          <cell r="R396" t="e">
            <v>#DIV/0!</v>
          </cell>
          <cell r="S396" t="e">
            <v>#DIV/0!</v>
          </cell>
          <cell r="T396" t="e">
            <v>#DIV/0!</v>
          </cell>
          <cell r="U396" t="e">
            <v>#DIV/0!</v>
          </cell>
          <cell r="V396" t="e">
            <v>#DIV/0!</v>
          </cell>
          <cell r="W396" t="e">
            <v>#DIV/0!</v>
          </cell>
          <cell r="X396" t="e">
            <v>#DIV/0!</v>
          </cell>
          <cell r="Y396" t="e">
            <v>#DIV/0!</v>
          </cell>
          <cell r="Z396" t="e">
            <v>#DIV/0!</v>
          </cell>
          <cell r="AA396" t="e">
            <v>#DIV/0!</v>
          </cell>
          <cell r="AB396" t="e">
            <v>#DIV/0!</v>
          </cell>
          <cell r="AC396" t="e">
            <v>#DIV/0!</v>
          </cell>
          <cell r="AD396" t="e">
            <v>#DIV/0!</v>
          </cell>
          <cell r="AE396" t="e">
            <v>#DIV/0!</v>
          </cell>
          <cell r="AF396" t="e">
            <v>#DIV/0!</v>
          </cell>
          <cell r="AG396" t="e">
            <v>#DIV/0!</v>
          </cell>
          <cell r="AH396" t="e">
            <v>#DIV/0!</v>
          </cell>
          <cell r="AI396" t="e">
            <v>#DIV/0!</v>
          </cell>
          <cell r="AJ396" t="e">
            <v>#DIV/0!</v>
          </cell>
          <cell r="AK396" t="e">
            <v>#DIV/0!</v>
          </cell>
          <cell r="AL396" t="e">
            <v>#DIV/0!</v>
          </cell>
          <cell r="AM396" t="e">
            <v>#DIV/0!</v>
          </cell>
          <cell r="AN396" t="e">
            <v>#DIV/0!</v>
          </cell>
          <cell r="AO396" t="e">
            <v>#DIV/0!</v>
          </cell>
          <cell r="AP396" t="e">
            <v>#DIV/0!</v>
          </cell>
          <cell r="AQ396" t="e">
            <v>#DIV/0!</v>
          </cell>
          <cell r="AR396" t="e">
            <v>#DIV/0!</v>
          </cell>
          <cell r="AS396" t="e">
            <v>#DIV/0!</v>
          </cell>
          <cell r="AT396" t="e">
            <v>#DIV/0!</v>
          </cell>
          <cell r="AU396" t="e">
            <v>#DIV/0!</v>
          </cell>
          <cell r="AV396" t="e">
            <v>#DIV/0!</v>
          </cell>
          <cell r="AW396" t="e">
            <v>#DIV/0!</v>
          </cell>
          <cell r="AX396" t="e">
            <v>#DIV/0!</v>
          </cell>
          <cell r="AY396" t="e">
            <v>#DIV/0!</v>
          </cell>
          <cell r="AZ396" t="e">
            <v>#DIV/0!</v>
          </cell>
          <cell r="BA396" t="e">
            <v>#DIV/0!</v>
          </cell>
          <cell r="BB396" t="e">
            <v>#DIV/0!</v>
          </cell>
          <cell r="BC396" t="e">
            <v>#DIV/0!</v>
          </cell>
          <cell r="BD396" t="e">
            <v>#DIV/0!</v>
          </cell>
          <cell r="BE396" t="e">
            <v>#DIV/0!</v>
          </cell>
          <cell r="BF396" t="e">
            <v>#DIV/0!</v>
          </cell>
          <cell r="BG396" t="e">
            <v>#DIV/0!</v>
          </cell>
          <cell r="BH396" t="e">
            <v>#DIV/0!</v>
          </cell>
          <cell r="BI396" t="e">
            <v>#DIV/0!</v>
          </cell>
          <cell r="BJ396" t="e">
            <v>#DIV/0!</v>
          </cell>
          <cell r="BK396" t="e">
            <v>#DIV/0!</v>
          </cell>
          <cell r="BL396" t="e">
            <v>#DIV/0!</v>
          </cell>
          <cell r="BM396" t="e">
            <v>#DIV/0!</v>
          </cell>
          <cell r="BN396" t="e">
            <v>#DIV/0!</v>
          </cell>
          <cell r="BO396" t="e">
            <v>#DIV/0!</v>
          </cell>
          <cell r="BP396" t="e">
            <v>#DIV/0!</v>
          </cell>
          <cell r="BR396" t="e">
            <v>#DIV/0!</v>
          </cell>
          <cell r="BS396" t="e">
            <v>#DIV/0!</v>
          </cell>
          <cell r="BT396" t="e">
            <v>#DIV/0!</v>
          </cell>
          <cell r="BU396" t="e">
            <v>#DIV/0!</v>
          </cell>
          <cell r="BV396" t="e">
            <v>#DIV/0!</v>
          </cell>
          <cell r="BW396" t="e">
            <v>#DIV/0!</v>
          </cell>
          <cell r="BX396" t="e">
            <v>#DIV/0!</v>
          </cell>
          <cell r="BY396" t="e">
            <v>#DIV/0!</v>
          </cell>
          <cell r="BZ396" t="e">
            <v>#DIV/0!</v>
          </cell>
          <cell r="CA396" t="e">
            <v>#DIV/0!</v>
          </cell>
          <cell r="CB396" t="e">
            <v>#DIV/0!</v>
          </cell>
          <cell r="CC396" t="e">
            <v>#DIV/0!</v>
          </cell>
          <cell r="CD396" t="e">
            <v>#DIV/0!</v>
          </cell>
          <cell r="CE396" t="e">
            <v>#DIV/0!</v>
          </cell>
          <cell r="CF396" t="e">
            <v>#DIV/0!</v>
          </cell>
          <cell r="CG396" t="e">
            <v>#DIV/0!</v>
          </cell>
          <cell r="CH396" t="e">
            <v>#DIV/0!</v>
          </cell>
          <cell r="CI396" t="e">
            <v>#DIV/0!</v>
          </cell>
          <cell r="CJ396" t="e">
            <v>#DIV/0!</v>
          </cell>
          <cell r="CK396" t="e">
            <v>#DIV/0!</v>
          </cell>
          <cell r="CL396" t="e">
            <v>#DIV/0!</v>
          </cell>
        </row>
        <row r="397">
          <cell r="A397">
            <v>53401</v>
          </cell>
          <cell r="B397" t="str">
            <v>53401 Auditing/Actuarial Services</v>
          </cell>
          <cell r="C397">
            <v>0</v>
          </cell>
          <cell r="D397">
            <v>0</v>
          </cell>
          <cell r="E397" t="e">
            <v>#DIV/0!</v>
          </cell>
          <cell r="F397" t="e">
            <v>#DIV/0!</v>
          </cell>
          <cell r="G397" t="e">
            <v>#DIV/0!</v>
          </cell>
          <cell r="H397" t="e">
            <v>#DIV/0!</v>
          </cell>
          <cell r="I397" t="e">
            <v>#DIV/0!</v>
          </cell>
          <cell r="J397" t="e">
            <v>#DIV/0!</v>
          </cell>
          <cell r="K397" t="e">
            <v>#DIV/0!</v>
          </cell>
          <cell r="L397" t="e">
            <v>#DIV/0!</v>
          </cell>
          <cell r="M397" t="e">
            <v>#DIV/0!</v>
          </cell>
          <cell r="N397" t="e">
            <v>#DIV/0!</v>
          </cell>
          <cell r="O397" t="e">
            <v>#DIV/0!</v>
          </cell>
          <cell r="P397" t="e">
            <v>#DIV/0!</v>
          </cell>
          <cell r="Q397" t="e">
            <v>#DIV/0!</v>
          </cell>
          <cell r="R397" t="e">
            <v>#DIV/0!</v>
          </cell>
          <cell r="S397" t="e">
            <v>#DIV/0!</v>
          </cell>
          <cell r="T397" t="e">
            <v>#DIV/0!</v>
          </cell>
          <cell r="U397" t="e">
            <v>#DIV/0!</v>
          </cell>
          <cell r="V397" t="e">
            <v>#DIV/0!</v>
          </cell>
          <cell r="W397" t="e">
            <v>#DIV/0!</v>
          </cell>
          <cell r="X397" t="e">
            <v>#DIV/0!</v>
          </cell>
          <cell r="Y397" t="e">
            <v>#DIV/0!</v>
          </cell>
          <cell r="Z397" t="e">
            <v>#DIV/0!</v>
          </cell>
          <cell r="AA397" t="e">
            <v>#DIV/0!</v>
          </cell>
          <cell r="AB397" t="e">
            <v>#DIV/0!</v>
          </cell>
          <cell r="AC397" t="e">
            <v>#DIV/0!</v>
          </cell>
          <cell r="AD397" t="e">
            <v>#DIV/0!</v>
          </cell>
          <cell r="AE397" t="e">
            <v>#DIV/0!</v>
          </cell>
          <cell r="AF397" t="e">
            <v>#DIV/0!</v>
          </cell>
          <cell r="AG397" t="e">
            <v>#DIV/0!</v>
          </cell>
          <cell r="AH397" t="e">
            <v>#DIV/0!</v>
          </cell>
          <cell r="AI397" t="e">
            <v>#DIV/0!</v>
          </cell>
          <cell r="AJ397" t="e">
            <v>#DIV/0!</v>
          </cell>
          <cell r="AK397" t="e">
            <v>#DIV/0!</v>
          </cell>
          <cell r="AL397" t="e">
            <v>#DIV/0!</v>
          </cell>
          <cell r="AM397" t="e">
            <v>#DIV/0!</v>
          </cell>
          <cell r="AN397" t="e">
            <v>#DIV/0!</v>
          </cell>
          <cell r="AO397" t="e">
            <v>#DIV/0!</v>
          </cell>
          <cell r="AP397" t="e">
            <v>#DIV/0!</v>
          </cell>
          <cell r="AQ397" t="e">
            <v>#DIV/0!</v>
          </cell>
          <cell r="AR397" t="e">
            <v>#DIV/0!</v>
          </cell>
          <cell r="AS397" t="e">
            <v>#DIV/0!</v>
          </cell>
          <cell r="AT397" t="e">
            <v>#DIV/0!</v>
          </cell>
          <cell r="AU397" t="e">
            <v>#DIV/0!</v>
          </cell>
          <cell r="AV397" t="e">
            <v>#DIV/0!</v>
          </cell>
          <cell r="AW397" t="e">
            <v>#DIV/0!</v>
          </cell>
          <cell r="AX397" t="e">
            <v>#DIV/0!</v>
          </cell>
          <cell r="AY397" t="e">
            <v>#DIV/0!</v>
          </cell>
          <cell r="AZ397" t="e">
            <v>#DIV/0!</v>
          </cell>
          <cell r="BA397" t="e">
            <v>#DIV/0!</v>
          </cell>
          <cell r="BB397" t="e">
            <v>#DIV/0!</v>
          </cell>
          <cell r="BC397" t="e">
            <v>#DIV/0!</v>
          </cell>
          <cell r="BD397" t="e">
            <v>#DIV/0!</v>
          </cell>
          <cell r="BE397" t="e">
            <v>#DIV/0!</v>
          </cell>
          <cell r="BF397" t="e">
            <v>#DIV/0!</v>
          </cell>
          <cell r="BG397" t="e">
            <v>#DIV/0!</v>
          </cell>
          <cell r="BH397" t="e">
            <v>#DIV/0!</v>
          </cell>
          <cell r="BI397" t="e">
            <v>#DIV/0!</v>
          </cell>
          <cell r="BJ397" t="e">
            <v>#DIV/0!</v>
          </cell>
          <cell r="BK397" t="e">
            <v>#DIV/0!</v>
          </cell>
          <cell r="BL397" t="e">
            <v>#DIV/0!</v>
          </cell>
          <cell r="BM397" t="e">
            <v>#DIV/0!</v>
          </cell>
          <cell r="BN397" t="e">
            <v>#DIV/0!</v>
          </cell>
          <cell r="BO397" t="e">
            <v>#DIV/0!</v>
          </cell>
          <cell r="BP397" t="e">
            <v>#DIV/0!</v>
          </cell>
          <cell r="BR397" t="e">
            <v>#DIV/0!</v>
          </cell>
          <cell r="BS397" t="e">
            <v>#DIV/0!</v>
          </cell>
          <cell r="BT397" t="e">
            <v>#DIV/0!</v>
          </cell>
          <cell r="BU397" t="e">
            <v>#DIV/0!</v>
          </cell>
          <cell r="BV397" t="e">
            <v>#DIV/0!</v>
          </cell>
          <cell r="BW397" t="e">
            <v>#DIV/0!</v>
          </cell>
          <cell r="BX397" t="e">
            <v>#DIV/0!</v>
          </cell>
          <cell r="BY397" t="e">
            <v>#DIV/0!</v>
          </cell>
          <cell r="BZ397" t="e">
            <v>#DIV/0!</v>
          </cell>
          <cell r="CA397" t="e">
            <v>#DIV/0!</v>
          </cell>
          <cell r="CB397" t="e">
            <v>#DIV/0!</v>
          </cell>
          <cell r="CC397" t="e">
            <v>#DIV/0!</v>
          </cell>
          <cell r="CD397" t="e">
            <v>#DIV/0!</v>
          </cell>
          <cell r="CE397" t="e">
            <v>#DIV/0!</v>
          </cell>
          <cell r="CF397" t="e">
            <v>#DIV/0!</v>
          </cell>
          <cell r="CG397" t="e">
            <v>#DIV/0!</v>
          </cell>
          <cell r="CH397" t="e">
            <v>#DIV/0!</v>
          </cell>
          <cell r="CI397" t="e">
            <v>#DIV/0!</v>
          </cell>
          <cell r="CJ397" t="e">
            <v>#DIV/0!</v>
          </cell>
          <cell r="CK397" t="e">
            <v>#DIV/0!</v>
          </cell>
          <cell r="CL397" t="e">
            <v>#DIV/0!</v>
          </cell>
        </row>
        <row r="398">
          <cell r="A398">
            <v>53402</v>
          </cell>
          <cell r="B398" t="str">
            <v>53402 Legal Services</v>
          </cell>
          <cell r="C398">
            <v>0</v>
          </cell>
          <cell r="D398">
            <v>0</v>
          </cell>
          <cell r="E398" t="e">
            <v>#DIV/0!</v>
          </cell>
          <cell r="F398" t="e">
            <v>#DIV/0!</v>
          </cell>
          <cell r="G398" t="e">
            <v>#DIV/0!</v>
          </cell>
          <cell r="H398" t="e">
            <v>#DIV/0!</v>
          </cell>
          <cell r="I398" t="e">
            <v>#DIV/0!</v>
          </cell>
          <cell r="J398" t="e">
            <v>#DIV/0!</v>
          </cell>
          <cell r="K398" t="e">
            <v>#DIV/0!</v>
          </cell>
          <cell r="L398" t="e">
            <v>#DIV/0!</v>
          </cell>
          <cell r="M398" t="e">
            <v>#DIV/0!</v>
          </cell>
          <cell r="N398" t="e">
            <v>#DIV/0!</v>
          </cell>
          <cell r="O398" t="e">
            <v>#DIV/0!</v>
          </cell>
          <cell r="P398" t="e">
            <v>#DIV/0!</v>
          </cell>
          <cell r="Q398" t="e">
            <v>#DIV/0!</v>
          </cell>
          <cell r="R398" t="e">
            <v>#DIV/0!</v>
          </cell>
          <cell r="S398" t="e">
            <v>#DIV/0!</v>
          </cell>
          <cell r="T398" t="e">
            <v>#DIV/0!</v>
          </cell>
          <cell r="U398" t="e">
            <v>#DIV/0!</v>
          </cell>
          <cell r="V398" t="e">
            <v>#DIV/0!</v>
          </cell>
          <cell r="W398" t="e">
            <v>#DIV/0!</v>
          </cell>
          <cell r="X398" t="e">
            <v>#DIV/0!</v>
          </cell>
          <cell r="Y398" t="e">
            <v>#DIV/0!</v>
          </cell>
          <cell r="Z398" t="e">
            <v>#DIV/0!</v>
          </cell>
          <cell r="AA398" t="e">
            <v>#DIV/0!</v>
          </cell>
          <cell r="AB398" t="e">
            <v>#DIV/0!</v>
          </cell>
          <cell r="AC398" t="e">
            <v>#DIV/0!</v>
          </cell>
          <cell r="AD398" t="e">
            <v>#DIV/0!</v>
          </cell>
          <cell r="AE398" t="e">
            <v>#DIV/0!</v>
          </cell>
          <cell r="AF398" t="e">
            <v>#DIV/0!</v>
          </cell>
          <cell r="AG398" t="e">
            <v>#DIV/0!</v>
          </cell>
          <cell r="AH398" t="e">
            <v>#DIV/0!</v>
          </cell>
          <cell r="AI398" t="e">
            <v>#DIV/0!</v>
          </cell>
          <cell r="AJ398" t="e">
            <v>#DIV/0!</v>
          </cell>
          <cell r="AK398" t="e">
            <v>#DIV/0!</v>
          </cell>
          <cell r="AL398" t="e">
            <v>#DIV/0!</v>
          </cell>
          <cell r="AM398" t="e">
            <v>#DIV/0!</v>
          </cell>
          <cell r="AN398" t="e">
            <v>#DIV/0!</v>
          </cell>
          <cell r="AO398" t="e">
            <v>#DIV/0!</v>
          </cell>
          <cell r="AP398" t="e">
            <v>#DIV/0!</v>
          </cell>
          <cell r="AQ398" t="e">
            <v>#DIV/0!</v>
          </cell>
          <cell r="AR398" t="e">
            <v>#DIV/0!</v>
          </cell>
          <cell r="AS398" t="e">
            <v>#DIV/0!</v>
          </cell>
          <cell r="AT398" t="e">
            <v>#DIV/0!</v>
          </cell>
          <cell r="AU398" t="e">
            <v>#DIV/0!</v>
          </cell>
          <cell r="AV398" t="e">
            <v>#DIV/0!</v>
          </cell>
          <cell r="AW398" t="e">
            <v>#DIV/0!</v>
          </cell>
          <cell r="AX398" t="e">
            <v>#DIV/0!</v>
          </cell>
          <cell r="AY398" t="e">
            <v>#DIV/0!</v>
          </cell>
          <cell r="AZ398" t="e">
            <v>#DIV/0!</v>
          </cell>
          <cell r="BA398" t="e">
            <v>#DIV/0!</v>
          </cell>
          <cell r="BB398" t="e">
            <v>#DIV/0!</v>
          </cell>
          <cell r="BC398" t="e">
            <v>#DIV/0!</v>
          </cell>
          <cell r="BD398" t="e">
            <v>#DIV/0!</v>
          </cell>
          <cell r="BE398" t="e">
            <v>#DIV/0!</v>
          </cell>
          <cell r="BF398" t="e">
            <v>#DIV/0!</v>
          </cell>
          <cell r="BG398" t="e">
            <v>#DIV/0!</v>
          </cell>
          <cell r="BH398" t="e">
            <v>#DIV/0!</v>
          </cell>
          <cell r="BI398" t="e">
            <v>#DIV/0!</v>
          </cell>
          <cell r="BJ398" t="e">
            <v>#DIV/0!</v>
          </cell>
          <cell r="BK398" t="e">
            <v>#DIV/0!</v>
          </cell>
          <cell r="BL398" t="e">
            <v>#DIV/0!</v>
          </cell>
          <cell r="BM398" t="e">
            <v>#DIV/0!</v>
          </cell>
          <cell r="BN398" t="e">
            <v>#DIV/0!</v>
          </cell>
          <cell r="BO398" t="e">
            <v>#DIV/0!</v>
          </cell>
          <cell r="BP398" t="e">
            <v>#DIV/0!</v>
          </cell>
          <cell r="BR398" t="e">
            <v>#DIV/0!</v>
          </cell>
          <cell r="BS398" t="e">
            <v>#DIV/0!</v>
          </cell>
          <cell r="BT398" t="e">
            <v>#DIV/0!</v>
          </cell>
          <cell r="BU398" t="e">
            <v>#DIV/0!</v>
          </cell>
          <cell r="BV398" t="e">
            <v>#DIV/0!</v>
          </cell>
          <cell r="BW398" t="e">
            <v>#DIV/0!</v>
          </cell>
          <cell r="BX398" t="e">
            <v>#DIV/0!</v>
          </cell>
          <cell r="BY398" t="e">
            <v>#DIV/0!</v>
          </cell>
          <cell r="BZ398" t="e">
            <v>#DIV/0!</v>
          </cell>
          <cell r="CA398" t="e">
            <v>#DIV/0!</v>
          </cell>
          <cell r="CB398" t="e">
            <v>#DIV/0!</v>
          </cell>
          <cell r="CC398" t="e">
            <v>#DIV/0!</v>
          </cell>
          <cell r="CD398" t="e">
            <v>#DIV/0!</v>
          </cell>
          <cell r="CE398" t="e">
            <v>#DIV/0!</v>
          </cell>
          <cell r="CF398" t="e">
            <v>#DIV/0!</v>
          </cell>
          <cell r="CG398" t="e">
            <v>#DIV/0!</v>
          </cell>
          <cell r="CH398" t="e">
            <v>#DIV/0!</v>
          </cell>
          <cell r="CI398" t="e">
            <v>#DIV/0!</v>
          </cell>
          <cell r="CJ398" t="e">
            <v>#DIV/0!</v>
          </cell>
          <cell r="CK398" t="e">
            <v>#DIV/0!</v>
          </cell>
          <cell r="CL398" t="e">
            <v>#DIV/0!</v>
          </cell>
        </row>
        <row r="399">
          <cell r="A399">
            <v>53403</v>
          </cell>
          <cell r="B399" t="str">
            <v>53403 Health Service Providers - For Students</v>
          </cell>
          <cell r="C399">
            <v>0</v>
          </cell>
          <cell r="D399">
            <v>0</v>
          </cell>
          <cell r="E399" t="e">
            <v>#DIV/0!</v>
          </cell>
          <cell r="F399" t="e">
            <v>#DIV/0!</v>
          </cell>
          <cell r="G399" t="e">
            <v>#DIV/0!</v>
          </cell>
          <cell r="H399" t="e">
            <v>#DIV/0!</v>
          </cell>
          <cell r="I399" t="e">
            <v>#DIV/0!</v>
          </cell>
          <cell r="J399" t="e">
            <v>#DIV/0!</v>
          </cell>
          <cell r="K399" t="e">
            <v>#DIV/0!</v>
          </cell>
          <cell r="L399" t="e">
            <v>#DIV/0!</v>
          </cell>
          <cell r="M399" t="e">
            <v>#DIV/0!</v>
          </cell>
          <cell r="N399" t="e">
            <v>#DIV/0!</v>
          </cell>
          <cell r="O399" t="e">
            <v>#DIV/0!</v>
          </cell>
          <cell r="P399" t="e">
            <v>#DIV/0!</v>
          </cell>
          <cell r="Q399" t="e">
            <v>#DIV/0!</v>
          </cell>
          <cell r="R399" t="e">
            <v>#DIV/0!</v>
          </cell>
          <cell r="S399" t="e">
            <v>#DIV/0!</v>
          </cell>
          <cell r="T399" t="e">
            <v>#DIV/0!</v>
          </cell>
          <cell r="U399" t="e">
            <v>#DIV/0!</v>
          </cell>
          <cell r="V399" t="e">
            <v>#DIV/0!</v>
          </cell>
          <cell r="W399" t="e">
            <v>#DIV/0!</v>
          </cell>
          <cell r="X399" t="e">
            <v>#DIV/0!</v>
          </cell>
          <cell r="Y399" t="e">
            <v>#DIV/0!</v>
          </cell>
          <cell r="Z399" t="e">
            <v>#DIV/0!</v>
          </cell>
          <cell r="AA399" t="e">
            <v>#DIV/0!</v>
          </cell>
          <cell r="AB399" t="e">
            <v>#DIV/0!</v>
          </cell>
          <cell r="AC399" t="e">
            <v>#DIV/0!</v>
          </cell>
          <cell r="AD399" t="e">
            <v>#DIV/0!</v>
          </cell>
          <cell r="AE399" t="e">
            <v>#DIV/0!</v>
          </cell>
          <cell r="AF399" t="e">
            <v>#DIV/0!</v>
          </cell>
          <cell r="AG399" t="e">
            <v>#DIV/0!</v>
          </cell>
          <cell r="AH399" t="e">
            <v>#DIV/0!</v>
          </cell>
          <cell r="AI399" t="e">
            <v>#DIV/0!</v>
          </cell>
          <cell r="AJ399" t="e">
            <v>#DIV/0!</v>
          </cell>
          <cell r="AK399" t="e">
            <v>#DIV/0!</v>
          </cell>
          <cell r="AL399" t="e">
            <v>#DIV/0!</v>
          </cell>
          <cell r="AM399" t="e">
            <v>#DIV/0!</v>
          </cell>
          <cell r="AN399" t="e">
            <v>#DIV/0!</v>
          </cell>
          <cell r="AO399" t="e">
            <v>#DIV/0!</v>
          </cell>
          <cell r="AP399" t="e">
            <v>#DIV/0!</v>
          </cell>
          <cell r="AQ399" t="e">
            <v>#DIV/0!</v>
          </cell>
          <cell r="AR399" t="e">
            <v>#DIV/0!</v>
          </cell>
          <cell r="AS399" t="e">
            <v>#DIV/0!</v>
          </cell>
          <cell r="AT399" t="e">
            <v>#DIV/0!</v>
          </cell>
          <cell r="AU399" t="e">
            <v>#DIV/0!</v>
          </cell>
          <cell r="AV399" t="e">
            <v>#DIV/0!</v>
          </cell>
          <cell r="AW399" t="e">
            <v>#DIV/0!</v>
          </cell>
          <cell r="AX399" t="e">
            <v>#DIV/0!</v>
          </cell>
          <cell r="AY399" t="e">
            <v>#DIV/0!</v>
          </cell>
          <cell r="AZ399" t="e">
            <v>#DIV/0!</v>
          </cell>
          <cell r="BA399" t="e">
            <v>#DIV/0!</v>
          </cell>
          <cell r="BB399" t="e">
            <v>#DIV/0!</v>
          </cell>
          <cell r="BC399" t="e">
            <v>#DIV/0!</v>
          </cell>
          <cell r="BD399" t="e">
            <v>#DIV/0!</v>
          </cell>
          <cell r="BE399" t="e">
            <v>#DIV/0!</v>
          </cell>
          <cell r="BF399" t="e">
            <v>#DIV/0!</v>
          </cell>
          <cell r="BG399" t="e">
            <v>#DIV/0!</v>
          </cell>
          <cell r="BH399" t="e">
            <v>#DIV/0!</v>
          </cell>
          <cell r="BI399" t="e">
            <v>#DIV/0!</v>
          </cell>
          <cell r="BJ399" t="e">
            <v>#DIV/0!</v>
          </cell>
          <cell r="BK399" t="e">
            <v>#DIV/0!</v>
          </cell>
          <cell r="BL399" t="e">
            <v>#DIV/0!</v>
          </cell>
          <cell r="BM399" t="e">
            <v>#DIV/0!</v>
          </cell>
          <cell r="BN399" t="e">
            <v>#DIV/0!</v>
          </cell>
          <cell r="BO399" t="e">
            <v>#DIV/0!</v>
          </cell>
          <cell r="BP399" t="e">
            <v>#DIV/0!</v>
          </cell>
          <cell r="BR399" t="e">
            <v>#DIV/0!</v>
          </cell>
          <cell r="BS399" t="e">
            <v>#DIV/0!</v>
          </cell>
          <cell r="BT399" t="e">
            <v>#DIV/0!</v>
          </cell>
          <cell r="BU399" t="e">
            <v>#DIV/0!</v>
          </cell>
          <cell r="BV399" t="e">
            <v>#DIV/0!</v>
          </cell>
          <cell r="BW399" t="e">
            <v>#DIV/0!</v>
          </cell>
          <cell r="BX399" t="e">
            <v>#DIV/0!</v>
          </cell>
          <cell r="BY399" t="e">
            <v>#DIV/0!</v>
          </cell>
          <cell r="BZ399" t="e">
            <v>#DIV/0!</v>
          </cell>
          <cell r="CA399" t="e">
            <v>#DIV/0!</v>
          </cell>
          <cell r="CB399" t="e">
            <v>#DIV/0!</v>
          </cell>
          <cell r="CC399" t="e">
            <v>#DIV/0!</v>
          </cell>
          <cell r="CD399" t="e">
            <v>#DIV/0!</v>
          </cell>
          <cell r="CE399" t="e">
            <v>#DIV/0!</v>
          </cell>
          <cell r="CF399" t="e">
            <v>#DIV/0!</v>
          </cell>
          <cell r="CG399" t="e">
            <v>#DIV/0!</v>
          </cell>
          <cell r="CH399" t="e">
            <v>#DIV/0!</v>
          </cell>
          <cell r="CI399" t="e">
            <v>#DIV/0!</v>
          </cell>
          <cell r="CJ399" t="e">
            <v>#DIV/0!</v>
          </cell>
          <cell r="CK399" t="e">
            <v>#DIV/0!</v>
          </cell>
          <cell r="CL399" t="e">
            <v>#DIV/0!</v>
          </cell>
        </row>
        <row r="400">
          <cell r="A400">
            <v>53404</v>
          </cell>
          <cell r="B400" t="str">
            <v>53404 Compliance</v>
          </cell>
          <cell r="C400">
            <v>0</v>
          </cell>
          <cell r="D400">
            <v>0</v>
          </cell>
          <cell r="E400" t="e">
            <v>#DIV/0!</v>
          </cell>
          <cell r="F400" t="e">
            <v>#DIV/0!</v>
          </cell>
          <cell r="G400" t="e">
            <v>#DIV/0!</v>
          </cell>
          <cell r="H400" t="e">
            <v>#DIV/0!</v>
          </cell>
          <cell r="I400" t="e">
            <v>#DIV/0!</v>
          </cell>
          <cell r="J400" t="e">
            <v>#DIV/0!</v>
          </cell>
          <cell r="K400" t="e">
            <v>#DIV/0!</v>
          </cell>
          <cell r="L400" t="e">
            <v>#DIV/0!</v>
          </cell>
          <cell r="M400" t="e">
            <v>#DIV/0!</v>
          </cell>
          <cell r="N400" t="e">
            <v>#DIV/0!</v>
          </cell>
          <cell r="O400" t="e">
            <v>#DIV/0!</v>
          </cell>
          <cell r="P400" t="e">
            <v>#DIV/0!</v>
          </cell>
          <cell r="Q400" t="e">
            <v>#DIV/0!</v>
          </cell>
          <cell r="R400" t="e">
            <v>#DIV/0!</v>
          </cell>
          <cell r="S400" t="e">
            <v>#DIV/0!</v>
          </cell>
          <cell r="T400" t="e">
            <v>#DIV/0!</v>
          </cell>
          <cell r="U400" t="e">
            <v>#DIV/0!</v>
          </cell>
          <cell r="V400" t="e">
            <v>#DIV/0!</v>
          </cell>
          <cell r="W400" t="e">
            <v>#DIV/0!</v>
          </cell>
          <cell r="X400" t="e">
            <v>#DIV/0!</v>
          </cell>
          <cell r="Y400" t="e">
            <v>#DIV/0!</v>
          </cell>
          <cell r="Z400" t="e">
            <v>#DIV/0!</v>
          </cell>
          <cell r="AA400" t="e">
            <v>#DIV/0!</v>
          </cell>
          <cell r="AB400" t="e">
            <v>#DIV/0!</v>
          </cell>
          <cell r="AC400" t="e">
            <v>#DIV/0!</v>
          </cell>
          <cell r="AD400" t="e">
            <v>#DIV/0!</v>
          </cell>
          <cell r="AE400" t="e">
            <v>#DIV/0!</v>
          </cell>
          <cell r="AF400" t="e">
            <v>#DIV/0!</v>
          </cell>
          <cell r="AG400" t="e">
            <v>#DIV/0!</v>
          </cell>
          <cell r="AH400" t="e">
            <v>#DIV/0!</v>
          </cell>
          <cell r="AI400" t="e">
            <v>#DIV/0!</v>
          </cell>
          <cell r="AJ400" t="e">
            <v>#DIV/0!</v>
          </cell>
          <cell r="AK400" t="e">
            <v>#DIV/0!</v>
          </cell>
          <cell r="AL400" t="e">
            <v>#DIV/0!</v>
          </cell>
          <cell r="AM400" t="e">
            <v>#DIV/0!</v>
          </cell>
          <cell r="AN400" t="e">
            <v>#DIV/0!</v>
          </cell>
          <cell r="AO400" t="e">
            <v>#DIV/0!</v>
          </cell>
          <cell r="AP400" t="e">
            <v>#DIV/0!</v>
          </cell>
          <cell r="AQ400" t="e">
            <v>#DIV/0!</v>
          </cell>
          <cell r="AR400" t="e">
            <v>#DIV/0!</v>
          </cell>
          <cell r="AS400" t="e">
            <v>#DIV/0!</v>
          </cell>
          <cell r="AT400" t="e">
            <v>#DIV/0!</v>
          </cell>
          <cell r="AU400" t="e">
            <v>#DIV/0!</v>
          </cell>
          <cell r="AV400" t="e">
            <v>#DIV/0!</v>
          </cell>
          <cell r="AW400" t="e">
            <v>#DIV/0!</v>
          </cell>
          <cell r="AX400" t="e">
            <v>#DIV/0!</v>
          </cell>
          <cell r="AY400" t="e">
            <v>#DIV/0!</v>
          </cell>
          <cell r="AZ400" t="e">
            <v>#DIV/0!</v>
          </cell>
          <cell r="BA400" t="e">
            <v>#DIV/0!</v>
          </cell>
          <cell r="BB400" t="e">
            <v>#DIV/0!</v>
          </cell>
          <cell r="BC400" t="e">
            <v>#DIV/0!</v>
          </cell>
          <cell r="BD400" t="e">
            <v>#DIV/0!</v>
          </cell>
          <cell r="BE400" t="e">
            <v>#DIV/0!</v>
          </cell>
          <cell r="BF400" t="e">
            <v>#DIV/0!</v>
          </cell>
          <cell r="BG400" t="e">
            <v>#DIV/0!</v>
          </cell>
          <cell r="BH400" t="e">
            <v>#DIV/0!</v>
          </cell>
          <cell r="BI400" t="e">
            <v>#DIV/0!</v>
          </cell>
          <cell r="BJ400" t="e">
            <v>#DIV/0!</v>
          </cell>
          <cell r="BK400" t="e">
            <v>#DIV/0!</v>
          </cell>
          <cell r="BL400" t="e">
            <v>#DIV/0!</v>
          </cell>
          <cell r="BM400" t="e">
            <v>#DIV/0!</v>
          </cell>
          <cell r="BN400" t="e">
            <v>#DIV/0!</v>
          </cell>
          <cell r="BO400" t="e">
            <v>#DIV/0!</v>
          </cell>
          <cell r="BP400" t="e">
            <v>#DIV/0!</v>
          </cell>
          <cell r="BR400" t="e">
            <v>#DIV/0!</v>
          </cell>
          <cell r="BS400" t="e">
            <v>#DIV/0!</v>
          </cell>
          <cell r="BT400" t="e">
            <v>#DIV/0!</v>
          </cell>
          <cell r="BU400" t="e">
            <v>#DIV/0!</v>
          </cell>
          <cell r="BV400" t="e">
            <v>#DIV/0!</v>
          </cell>
          <cell r="BW400" t="e">
            <v>#DIV/0!</v>
          </cell>
          <cell r="BX400" t="e">
            <v>#DIV/0!</v>
          </cell>
          <cell r="BY400" t="e">
            <v>#DIV/0!</v>
          </cell>
          <cell r="BZ400" t="e">
            <v>#DIV/0!</v>
          </cell>
          <cell r="CA400" t="e">
            <v>#DIV/0!</v>
          </cell>
          <cell r="CB400" t="e">
            <v>#DIV/0!</v>
          </cell>
          <cell r="CC400" t="e">
            <v>#DIV/0!</v>
          </cell>
          <cell r="CD400" t="e">
            <v>#DIV/0!</v>
          </cell>
          <cell r="CE400" t="e">
            <v>#DIV/0!</v>
          </cell>
          <cell r="CF400" t="e">
            <v>#DIV/0!</v>
          </cell>
          <cell r="CG400" t="e">
            <v>#DIV/0!</v>
          </cell>
          <cell r="CH400" t="e">
            <v>#DIV/0!</v>
          </cell>
          <cell r="CI400" t="e">
            <v>#DIV/0!</v>
          </cell>
          <cell r="CJ400" t="e">
            <v>#DIV/0!</v>
          </cell>
          <cell r="CK400" t="e">
            <v>#DIV/0!</v>
          </cell>
          <cell r="CL400" t="e">
            <v>#DIV/0!</v>
          </cell>
        </row>
        <row r="401">
          <cell r="A401">
            <v>53405</v>
          </cell>
          <cell r="B401" t="str">
            <v>53405 Private Pension Advisors</v>
          </cell>
          <cell r="C401">
            <v>0</v>
          </cell>
          <cell r="D401">
            <v>0</v>
          </cell>
          <cell r="E401" t="e">
            <v>#DIV/0!</v>
          </cell>
          <cell r="F401" t="e">
            <v>#DIV/0!</v>
          </cell>
          <cell r="G401" t="e">
            <v>#DIV/0!</v>
          </cell>
          <cell r="H401" t="e">
            <v>#DIV/0!</v>
          </cell>
          <cell r="I401" t="e">
            <v>#DIV/0!</v>
          </cell>
          <cell r="J401" t="e">
            <v>#DIV/0!</v>
          </cell>
          <cell r="K401" t="e">
            <v>#DIV/0!</v>
          </cell>
          <cell r="L401" t="e">
            <v>#DIV/0!</v>
          </cell>
          <cell r="M401" t="e">
            <v>#DIV/0!</v>
          </cell>
          <cell r="N401" t="e">
            <v>#DIV/0!</v>
          </cell>
          <cell r="O401" t="e">
            <v>#DIV/0!</v>
          </cell>
          <cell r="P401" t="e">
            <v>#DIV/0!</v>
          </cell>
          <cell r="Q401" t="e">
            <v>#DIV/0!</v>
          </cell>
          <cell r="R401" t="e">
            <v>#DIV/0!</v>
          </cell>
          <cell r="S401" t="e">
            <v>#DIV/0!</v>
          </cell>
          <cell r="T401" t="e">
            <v>#DIV/0!</v>
          </cell>
          <cell r="U401" t="e">
            <v>#DIV/0!</v>
          </cell>
          <cell r="V401" t="e">
            <v>#DIV/0!</v>
          </cell>
          <cell r="W401" t="e">
            <v>#DIV/0!</v>
          </cell>
          <cell r="X401" t="e">
            <v>#DIV/0!</v>
          </cell>
          <cell r="Y401" t="e">
            <v>#DIV/0!</v>
          </cell>
          <cell r="Z401" t="e">
            <v>#DIV/0!</v>
          </cell>
          <cell r="AA401" t="e">
            <v>#DIV/0!</v>
          </cell>
          <cell r="AB401" t="e">
            <v>#DIV/0!</v>
          </cell>
          <cell r="AC401" t="e">
            <v>#DIV/0!</v>
          </cell>
          <cell r="AD401" t="e">
            <v>#DIV/0!</v>
          </cell>
          <cell r="AE401" t="e">
            <v>#DIV/0!</v>
          </cell>
          <cell r="AF401" t="e">
            <v>#DIV/0!</v>
          </cell>
          <cell r="AG401" t="e">
            <v>#DIV/0!</v>
          </cell>
          <cell r="AH401" t="e">
            <v>#DIV/0!</v>
          </cell>
          <cell r="AI401" t="e">
            <v>#DIV/0!</v>
          </cell>
          <cell r="AJ401" t="e">
            <v>#DIV/0!</v>
          </cell>
          <cell r="AK401" t="e">
            <v>#DIV/0!</v>
          </cell>
          <cell r="AL401" t="e">
            <v>#DIV/0!</v>
          </cell>
          <cell r="AM401" t="e">
            <v>#DIV/0!</v>
          </cell>
          <cell r="AN401" t="e">
            <v>#DIV/0!</v>
          </cell>
          <cell r="AO401" t="e">
            <v>#DIV/0!</v>
          </cell>
          <cell r="AP401" t="e">
            <v>#DIV/0!</v>
          </cell>
          <cell r="AQ401" t="e">
            <v>#DIV/0!</v>
          </cell>
          <cell r="AR401" t="e">
            <v>#DIV/0!</v>
          </cell>
          <cell r="AS401" t="e">
            <v>#DIV/0!</v>
          </cell>
          <cell r="AT401" t="e">
            <v>#DIV/0!</v>
          </cell>
          <cell r="AU401" t="e">
            <v>#DIV/0!</v>
          </cell>
          <cell r="AV401" t="e">
            <v>#DIV/0!</v>
          </cell>
          <cell r="AW401" t="e">
            <v>#DIV/0!</v>
          </cell>
          <cell r="AX401" t="e">
            <v>#DIV/0!</v>
          </cell>
          <cell r="AY401" t="e">
            <v>#DIV/0!</v>
          </cell>
          <cell r="AZ401" t="e">
            <v>#DIV/0!</v>
          </cell>
          <cell r="BA401" t="e">
            <v>#DIV/0!</v>
          </cell>
          <cell r="BB401" t="e">
            <v>#DIV/0!</v>
          </cell>
          <cell r="BC401" t="e">
            <v>#DIV/0!</v>
          </cell>
          <cell r="BD401" t="e">
            <v>#DIV/0!</v>
          </cell>
          <cell r="BE401" t="e">
            <v>#DIV/0!</v>
          </cell>
          <cell r="BF401" t="e">
            <v>#DIV/0!</v>
          </cell>
          <cell r="BG401" t="e">
            <v>#DIV/0!</v>
          </cell>
          <cell r="BH401" t="e">
            <v>#DIV/0!</v>
          </cell>
          <cell r="BI401" t="e">
            <v>#DIV/0!</v>
          </cell>
          <cell r="BJ401" t="e">
            <v>#DIV/0!</v>
          </cell>
          <cell r="BK401" t="e">
            <v>#DIV/0!</v>
          </cell>
          <cell r="BL401" t="e">
            <v>#DIV/0!</v>
          </cell>
          <cell r="BM401" t="e">
            <v>#DIV/0!</v>
          </cell>
          <cell r="BN401" t="e">
            <v>#DIV/0!</v>
          </cell>
          <cell r="BO401" t="e">
            <v>#DIV/0!</v>
          </cell>
          <cell r="BP401" t="e">
            <v>#DIV/0!</v>
          </cell>
          <cell r="BR401" t="e">
            <v>#DIV/0!</v>
          </cell>
          <cell r="BS401" t="e">
            <v>#DIV/0!</v>
          </cell>
          <cell r="BT401" t="e">
            <v>#DIV/0!</v>
          </cell>
          <cell r="BU401" t="e">
            <v>#DIV/0!</v>
          </cell>
          <cell r="BV401" t="e">
            <v>#DIV/0!</v>
          </cell>
          <cell r="BW401" t="e">
            <v>#DIV/0!</v>
          </cell>
          <cell r="BX401" t="e">
            <v>#DIV/0!</v>
          </cell>
          <cell r="BY401" t="e">
            <v>#DIV/0!</v>
          </cell>
          <cell r="BZ401" t="e">
            <v>#DIV/0!</v>
          </cell>
          <cell r="CA401" t="e">
            <v>#DIV/0!</v>
          </cell>
          <cell r="CB401" t="e">
            <v>#DIV/0!</v>
          </cell>
          <cell r="CC401" t="e">
            <v>#DIV/0!</v>
          </cell>
          <cell r="CD401" t="e">
            <v>#DIV/0!</v>
          </cell>
          <cell r="CE401" t="e">
            <v>#DIV/0!</v>
          </cell>
          <cell r="CF401" t="e">
            <v>#DIV/0!</v>
          </cell>
          <cell r="CG401" t="e">
            <v>#DIV/0!</v>
          </cell>
          <cell r="CH401" t="e">
            <v>#DIV/0!</v>
          </cell>
          <cell r="CI401" t="e">
            <v>#DIV/0!</v>
          </cell>
          <cell r="CJ401" t="e">
            <v>#DIV/0!</v>
          </cell>
          <cell r="CK401" t="e">
            <v>#DIV/0!</v>
          </cell>
          <cell r="CL401" t="e">
            <v>#DIV/0!</v>
          </cell>
        </row>
        <row r="402">
          <cell r="A402">
            <v>53406</v>
          </cell>
          <cell r="B402" t="str">
            <v>53406 Other Services</v>
          </cell>
          <cell r="C402">
            <v>0</v>
          </cell>
          <cell r="D402">
            <v>0</v>
          </cell>
          <cell r="E402" t="e">
            <v>#DIV/0!</v>
          </cell>
          <cell r="F402" t="e">
            <v>#DIV/0!</v>
          </cell>
          <cell r="G402" t="e">
            <v>#DIV/0!</v>
          </cell>
          <cell r="H402" t="e">
            <v>#DIV/0!</v>
          </cell>
          <cell r="I402" t="e">
            <v>#DIV/0!</v>
          </cell>
          <cell r="J402" t="e">
            <v>#DIV/0!</v>
          </cell>
          <cell r="K402" t="e">
            <v>#DIV/0!</v>
          </cell>
          <cell r="L402" t="e">
            <v>#DIV/0!</v>
          </cell>
          <cell r="M402" t="e">
            <v>#DIV/0!</v>
          </cell>
          <cell r="N402" t="e">
            <v>#DIV/0!</v>
          </cell>
          <cell r="O402" t="e">
            <v>#DIV/0!</v>
          </cell>
          <cell r="P402" t="e">
            <v>#DIV/0!</v>
          </cell>
          <cell r="Q402" t="e">
            <v>#DIV/0!</v>
          </cell>
          <cell r="R402" t="e">
            <v>#DIV/0!</v>
          </cell>
          <cell r="S402" t="e">
            <v>#DIV/0!</v>
          </cell>
          <cell r="T402" t="e">
            <v>#DIV/0!</v>
          </cell>
          <cell r="U402" t="e">
            <v>#DIV/0!</v>
          </cell>
          <cell r="V402" t="e">
            <v>#DIV/0!</v>
          </cell>
          <cell r="W402" t="e">
            <v>#DIV/0!</v>
          </cell>
          <cell r="X402" t="e">
            <v>#DIV/0!</v>
          </cell>
          <cell r="Y402" t="e">
            <v>#DIV/0!</v>
          </cell>
          <cell r="Z402" t="e">
            <v>#DIV/0!</v>
          </cell>
          <cell r="AA402" t="e">
            <v>#DIV/0!</v>
          </cell>
          <cell r="AB402" t="e">
            <v>#DIV/0!</v>
          </cell>
          <cell r="AC402" t="e">
            <v>#DIV/0!</v>
          </cell>
          <cell r="AD402" t="e">
            <v>#DIV/0!</v>
          </cell>
          <cell r="AE402" t="e">
            <v>#DIV/0!</v>
          </cell>
          <cell r="AF402" t="e">
            <v>#DIV/0!</v>
          </cell>
          <cell r="AG402" t="e">
            <v>#DIV/0!</v>
          </cell>
          <cell r="AH402" t="e">
            <v>#DIV/0!</v>
          </cell>
          <cell r="AI402" t="e">
            <v>#DIV/0!</v>
          </cell>
          <cell r="AJ402" t="e">
            <v>#DIV/0!</v>
          </cell>
          <cell r="AK402" t="e">
            <v>#DIV/0!</v>
          </cell>
          <cell r="AL402" t="e">
            <v>#DIV/0!</v>
          </cell>
          <cell r="AM402" t="e">
            <v>#DIV/0!</v>
          </cell>
          <cell r="AN402" t="e">
            <v>#DIV/0!</v>
          </cell>
          <cell r="AO402" t="e">
            <v>#DIV/0!</v>
          </cell>
          <cell r="AP402" t="e">
            <v>#DIV/0!</v>
          </cell>
          <cell r="AQ402" t="e">
            <v>#DIV/0!</v>
          </cell>
          <cell r="AR402" t="e">
            <v>#DIV/0!</v>
          </cell>
          <cell r="AS402" t="e">
            <v>#DIV/0!</v>
          </cell>
          <cell r="AT402" t="e">
            <v>#DIV/0!</v>
          </cell>
          <cell r="AU402" t="e">
            <v>#DIV/0!</v>
          </cell>
          <cell r="AV402" t="e">
            <v>#DIV/0!</v>
          </cell>
          <cell r="AW402" t="e">
            <v>#DIV/0!</v>
          </cell>
          <cell r="AX402" t="e">
            <v>#DIV/0!</v>
          </cell>
          <cell r="AY402" t="e">
            <v>#DIV/0!</v>
          </cell>
          <cell r="AZ402" t="e">
            <v>#DIV/0!</v>
          </cell>
          <cell r="BA402" t="e">
            <v>#DIV/0!</v>
          </cell>
          <cell r="BB402" t="e">
            <v>#DIV/0!</v>
          </cell>
          <cell r="BC402" t="e">
            <v>#DIV/0!</v>
          </cell>
          <cell r="BD402" t="e">
            <v>#DIV/0!</v>
          </cell>
          <cell r="BE402" t="e">
            <v>#DIV/0!</v>
          </cell>
          <cell r="BF402" t="e">
            <v>#DIV/0!</v>
          </cell>
          <cell r="BG402" t="e">
            <v>#DIV/0!</v>
          </cell>
          <cell r="BH402" t="e">
            <v>#DIV/0!</v>
          </cell>
          <cell r="BI402" t="e">
            <v>#DIV/0!</v>
          </cell>
          <cell r="BJ402" t="e">
            <v>#DIV/0!</v>
          </cell>
          <cell r="BK402" t="e">
            <v>#DIV/0!</v>
          </cell>
          <cell r="BL402" t="e">
            <v>#DIV/0!</v>
          </cell>
          <cell r="BM402" t="e">
            <v>#DIV/0!</v>
          </cell>
          <cell r="BN402" t="e">
            <v>#DIV/0!</v>
          </cell>
          <cell r="BO402" t="e">
            <v>#DIV/0!</v>
          </cell>
          <cell r="BP402" t="e">
            <v>#DIV/0!</v>
          </cell>
          <cell r="BR402" t="e">
            <v>#DIV/0!</v>
          </cell>
          <cell r="BS402" t="e">
            <v>#DIV/0!</v>
          </cell>
          <cell r="BT402" t="e">
            <v>#DIV/0!</v>
          </cell>
          <cell r="BU402" t="e">
            <v>#DIV/0!</v>
          </cell>
          <cell r="BV402" t="e">
            <v>#DIV/0!</v>
          </cell>
          <cell r="BW402" t="e">
            <v>#DIV/0!</v>
          </cell>
          <cell r="BX402" t="e">
            <v>#DIV/0!</v>
          </cell>
          <cell r="BY402" t="e">
            <v>#DIV/0!</v>
          </cell>
          <cell r="BZ402" t="e">
            <v>#DIV/0!</v>
          </cell>
          <cell r="CA402" t="e">
            <v>#DIV/0!</v>
          </cell>
          <cell r="CB402" t="e">
            <v>#DIV/0!</v>
          </cell>
          <cell r="CC402" t="e">
            <v>#DIV/0!</v>
          </cell>
          <cell r="CD402" t="e">
            <v>#DIV/0!</v>
          </cell>
          <cell r="CE402" t="e">
            <v>#DIV/0!</v>
          </cell>
          <cell r="CF402" t="e">
            <v>#DIV/0!</v>
          </cell>
          <cell r="CG402" t="e">
            <v>#DIV/0!</v>
          </cell>
          <cell r="CH402" t="e">
            <v>#DIV/0!</v>
          </cell>
          <cell r="CI402" t="e">
            <v>#DIV/0!</v>
          </cell>
          <cell r="CJ402" t="e">
            <v>#DIV/0!</v>
          </cell>
          <cell r="CK402" t="e">
            <v>#DIV/0!</v>
          </cell>
          <cell r="CL402" t="e">
            <v>#DIV/0!</v>
          </cell>
        </row>
        <row r="403">
          <cell r="A403">
            <v>53407</v>
          </cell>
          <cell r="B403" t="str">
            <v>53407 Bond Raising Contractors</v>
          </cell>
          <cell r="C403">
            <v>0</v>
          </cell>
          <cell r="D403">
            <v>0</v>
          </cell>
          <cell r="E403" t="e">
            <v>#DIV/0!</v>
          </cell>
          <cell r="F403" t="e">
            <v>#DIV/0!</v>
          </cell>
          <cell r="G403" t="e">
            <v>#DIV/0!</v>
          </cell>
          <cell r="H403" t="e">
            <v>#DIV/0!</v>
          </cell>
          <cell r="I403" t="e">
            <v>#DIV/0!</v>
          </cell>
          <cell r="J403" t="e">
            <v>#DIV/0!</v>
          </cell>
          <cell r="K403" t="e">
            <v>#DIV/0!</v>
          </cell>
          <cell r="L403" t="e">
            <v>#DIV/0!</v>
          </cell>
          <cell r="M403" t="e">
            <v>#DIV/0!</v>
          </cell>
          <cell r="N403" t="e">
            <v>#DIV/0!</v>
          </cell>
          <cell r="O403" t="e">
            <v>#DIV/0!</v>
          </cell>
          <cell r="P403" t="e">
            <v>#DIV/0!</v>
          </cell>
          <cell r="Q403" t="e">
            <v>#DIV/0!</v>
          </cell>
          <cell r="R403" t="e">
            <v>#DIV/0!</v>
          </cell>
          <cell r="S403" t="e">
            <v>#DIV/0!</v>
          </cell>
          <cell r="T403" t="e">
            <v>#DIV/0!</v>
          </cell>
          <cell r="U403" t="e">
            <v>#DIV/0!</v>
          </cell>
          <cell r="V403" t="e">
            <v>#DIV/0!</v>
          </cell>
          <cell r="W403" t="e">
            <v>#DIV/0!</v>
          </cell>
          <cell r="X403" t="e">
            <v>#DIV/0!</v>
          </cell>
          <cell r="Y403" t="e">
            <v>#DIV/0!</v>
          </cell>
          <cell r="Z403" t="e">
            <v>#DIV/0!</v>
          </cell>
          <cell r="AA403" t="e">
            <v>#DIV/0!</v>
          </cell>
          <cell r="AB403" t="e">
            <v>#DIV/0!</v>
          </cell>
          <cell r="AC403" t="e">
            <v>#DIV/0!</v>
          </cell>
          <cell r="AD403" t="e">
            <v>#DIV/0!</v>
          </cell>
          <cell r="AE403" t="e">
            <v>#DIV/0!</v>
          </cell>
          <cell r="AF403" t="e">
            <v>#DIV/0!</v>
          </cell>
          <cell r="AG403" t="e">
            <v>#DIV/0!</v>
          </cell>
          <cell r="AH403" t="e">
            <v>#DIV/0!</v>
          </cell>
          <cell r="AI403" t="e">
            <v>#DIV/0!</v>
          </cell>
          <cell r="AJ403" t="e">
            <v>#DIV/0!</v>
          </cell>
          <cell r="AK403" t="e">
            <v>#DIV/0!</v>
          </cell>
          <cell r="AL403" t="e">
            <v>#DIV/0!</v>
          </cell>
          <cell r="AM403" t="e">
            <v>#DIV/0!</v>
          </cell>
          <cell r="AN403" t="e">
            <v>#DIV/0!</v>
          </cell>
          <cell r="AO403" t="e">
            <v>#DIV/0!</v>
          </cell>
          <cell r="AP403" t="e">
            <v>#DIV/0!</v>
          </cell>
          <cell r="AQ403" t="e">
            <v>#DIV/0!</v>
          </cell>
          <cell r="AR403" t="e">
            <v>#DIV/0!</v>
          </cell>
          <cell r="AS403" t="e">
            <v>#DIV/0!</v>
          </cell>
          <cell r="AT403" t="e">
            <v>#DIV/0!</v>
          </cell>
          <cell r="AU403" t="e">
            <v>#DIV/0!</v>
          </cell>
          <cell r="AV403" t="e">
            <v>#DIV/0!</v>
          </cell>
          <cell r="AW403" t="e">
            <v>#DIV/0!</v>
          </cell>
          <cell r="AX403" t="e">
            <v>#DIV/0!</v>
          </cell>
          <cell r="AY403" t="e">
            <v>#DIV/0!</v>
          </cell>
          <cell r="AZ403" t="e">
            <v>#DIV/0!</v>
          </cell>
          <cell r="BA403" t="e">
            <v>#DIV/0!</v>
          </cell>
          <cell r="BB403" t="e">
            <v>#DIV/0!</v>
          </cell>
          <cell r="BC403" t="e">
            <v>#DIV/0!</v>
          </cell>
          <cell r="BD403" t="e">
            <v>#DIV/0!</v>
          </cell>
          <cell r="BE403" t="e">
            <v>#DIV/0!</v>
          </cell>
          <cell r="BF403" t="e">
            <v>#DIV/0!</v>
          </cell>
          <cell r="BG403" t="e">
            <v>#DIV/0!</v>
          </cell>
          <cell r="BH403" t="e">
            <v>#DIV/0!</v>
          </cell>
          <cell r="BI403" t="e">
            <v>#DIV/0!</v>
          </cell>
          <cell r="BJ403" t="e">
            <v>#DIV/0!</v>
          </cell>
          <cell r="BK403" t="e">
            <v>#DIV/0!</v>
          </cell>
          <cell r="BL403" t="e">
            <v>#DIV/0!</v>
          </cell>
          <cell r="BM403" t="e">
            <v>#DIV/0!</v>
          </cell>
          <cell r="BN403" t="e">
            <v>#DIV/0!</v>
          </cell>
          <cell r="BO403" t="e">
            <v>#DIV/0!</v>
          </cell>
          <cell r="BP403" t="e">
            <v>#DIV/0!</v>
          </cell>
          <cell r="BR403" t="e">
            <v>#DIV/0!</v>
          </cell>
          <cell r="BS403" t="e">
            <v>#DIV/0!</v>
          </cell>
          <cell r="BT403" t="e">
            <v>#DIV/0!</v>
          </cell>
          <cell r="BU403" t="e">
            <v>#DIV/0!</v>
          </cell>
          <cell r="BV403" t="e">
            <v>#DIV/0!</v>
          </cell>
          <cell r="BW403" t="e">
            <v>#DIV/0!</v>
          </cell>
          <cell r="BX403" t="e">
            <v>#DIV/0!</v>
          </cell>
          <cell r="BY403" t="e">
            <v>#DIV/0!</v>
          </cell>
          <cell r="BZ403" t="e">
            <v>#DIV/0!</v>
          </cell>
          <cell r="CA403" t="e">
            <v>#DIV/0!</v>
          </cell>
          <cell r="CB403" t="e">
            <v>#DIV/0!</v>
          </cell>
          <cell r="CC403" t="e">
            <v>#DIV/0!</v>
          </cell>
          <cell r="CD403" t="e">
            <v>#DIV/0!</v>
          </cell>
          <cell r="CE403" t="e">
            <v>#DIV/0!</v>
          </cell>
          <cell r="CF403" t="e">
            <v>#DIV/0!</v>
          </cell>
          <cell r="CG403" t="e">
            <v>#DIV/0!</v>
          </cell>
          <cell r="CH403" t="e">
            <v>#DIV/0!</v>
          </cell>
          <cell r="CI403" t="e">
            <v>#DIV/0!</v>
          </cell>
          <cell r="CJ403" t="e">
            <v>#DIV/0!</v>
          </cell>
          <cell r="CK403" t="e">
            <v>#DIV/0!</v>
          </cell>
          <cell r="CL403" t="e">
            <v>#DIV/0!</v>
          </cell>
        </row>
        <row r="404">
          <cell r="A404">
            <v>53408</v>
          </cell>
          <cell r="B404" t="str">
            <v>53408 Board Elections</v>
          </cell>
          <cell r="C404">
            <v>0</v>
          </cell>
          <cell r="D404">
            <v>0</v>
          </cell>
          <cell r="E404" t="e">
            <v>#DIV/0!</v>
          </cell>
          <cell r="F404" t="e">
            <v>#DIV/0!</v>
          </cell>
          <cell r="G404" t="e">
            <v>#DIV/0!</v>
          </cell>
          <cell r="H404" t="e">
            <v>#DIV/0!</v>
          </cell>
          <cell r="I404" t="e">
            <v>#DIV/0!</v>
          </cell>
          <cell r="J404" t="e">
            <v>#DIV/0!</v>
          </cell>
          <cell r="K404" t="e">
            <v>#DIV/0!</v>
          </cell>
          <cell r="L404" t="e">
            <v>#DIV/0!</v>
          </cell>
          <cell r="M404" t="e">
            <v>#DIV/0!</v>
          </cell>
          <cell r="N404" t="e">
            <v>#DIV/0!</v>
          </cell>
          <cell r="O404" t="e">
            <v>#DIV/0!</v>
          </cell>
          <cell r="P404" t="e">
            <v>#DIV/0!</v>
          </cell>
          <cell r="Q404" t="e">
            <v>#DIV/0!</v>
          </cell>
          <cell r="R404" t="e">
            <v>#DIV/0!</v>
          </cell>
          <cell r="S404" t="e">
            <v>#DIV/0!</v>
          </cell>
          <cell r="T404" t="e">
            <v>#DIV/0!</v>
          </cell>
          <cell r="U404" t="e">
            <v>#DIV/0!</v>
          </cell>
          <cell r="V404" t="e">
            <v>#DIV/0!</v>
          </cell>
          <cell r="W404" t="e">
            <v>#DIV/0!</v>
          </cell>
          <cell r="X404" t="e">
            <v>#DIV/0!</v>
          </cell>
          <cell r="Y404" t="e">
            <v>#DIV/0!</v>
          </cell>
          <cell r="Z404" t="e">
            <v>#DIV/0!</v>
          </cell>
          <cell r="AA404" t="e">
            <v>#DIV/0!</v>
          </cell>
          <cell r="AB404" t="e">
            <v>#DIV/0!</v>
          </cell>
          <cell r="AC404" t="e">
            <v>#DIV/0!</v>
          </cell>
          <cell r="AD404" t="e">
            <v>#DIV/0!</v>
          </cell>
          <cell r="AE404" t="e">
            <v>#DIV/0!</v>
          </cell>
          <cell r="AF404" t="e">
            <v>#DIV/0!</v>
          </cell>
          <cell r="AG404" t="e">
            <v>#DIV/0!</v>
          </cell>
          <cell r="AH404" t="e">
            <v>#DIV/0!</v>
          </cell>
          <cell r="AI404" t="e">
            <v>#DIV/0!</v>
          </cell>
          <cell r="AJ404" t="e">
            <v>#DIV/0!</v>
          </cell>
          <cell r="AK404" t="e">
            <v>#DIV/0!</v>
          </cell>
          <cell r="AL404" t="e">
            <v>#DIV/0!</v>
          </cell>
          <cell r="AM404" t="e">
            <v>#DIV/0!</v>
          </cell>
          <cell r="AN404" t="e">
            <v>#DIV/0!</v>
          </cell>
          <cell r="AO404" t="e">
            <v>#DIV/0!</v>
          </cell>
          <cell r="AP404" t="e">
            <v>#DIV/0!</v>
          </cell>
          <cell r="AQ404" t="e">
            <v>#DIV/0!</v>
          </cell>
          <cell r="AR404" t="e">
            <v>#DIV/0!</v>
          </cell>
          <cell r="AS404" t="e">
            <v>#DIV/0!</v>
          </cell>
          <cell r="AT404" t="e">
            <v>#DIV/0!</v>
          </cell>
          <cell r="AU404" t="e">
            <v>#DIV/0!</v>
          </cell>
          <cell r="AV404" t="e">
            <v>#DIV/0!</v>
          </cell>
          <cell r="AW404" t="e">
            <v>#DIV/0!</v>
          </cell>
          <cell r="AX404" t="e">
            <v>#DIV/0!</v>
          </cell>
          <cell r="AY404" t="e">
            <v>#DIV/0!</v>
          </cell>
          <cell r="AZ404" t="e">
            <v>#DIV/0!</v>
          </cell>
          <cell r="BA404" t="e">
            <v>#DIV/0!</v>
          </cell>
          <cell r="BB404" t="e">
            <v>#DIV/0!</v>
          </cell>
          <cell r="BC404" t="e">
            <v>#DIV/0!</v>
          </cell>
          <cell r="BD404" t="e">
            <v>#DIV/0!</v>
          </cell>
          <cell r="BE404" t="e">
            <v>#DIV/0!</v>
          </cell>
          <cell r="BF404" t="e">
            <v>#DIV/0!</v>
          </cell>
          <cell r="BG404" t="e">
            <v>#DIV/0!</v>
          </cell>
          <cell r="BH404" t="e">
            <v>#DIV/0!</v>
          </cell>
          <cell r="BI404" t="e">
            <v>#DIV/0!</v>
          </cell>
          <cell r="BJ404" t="e">
            <v>#DIV/0!</v>
          </cell>
          <cell r="BK404" t="e">
            <v>#DIV/0!</v>
          </cell>
          <cell r="BL404" t="e">
            <v>#DIV/0!</v>
          </cell>
          <cell r="BM404" t="e">
            <v>#DIV/0!</v>
          </cell>
          <cell r="BN404" t="e">
            <v>#DIV/0!</v>
          </cell>
          <cell r="BO404" t="e">
            <v>#DIV/0!</v>
          </cell>
          <cell r="BP404" t="e">
            <v>#DIV/0!</v>
          </cell>
          <cell r="BR404" t="e">
            <v>#DIV/0!</v>
          </cell>
          <cell r="BS404" t="e">
            <v>#DIV/0!</v>
          </cell>
          <cell r="BT404" t="e">
            <v>#DIV/0!</v>
          </cell>
          <cell r="BU404" t="e">
            <v>#DIV/0!</v>
          </cell>
          <cell r="BV404" t="e">
            <v>#DIV/0!</v>
          </cell>
          <cell r="BW404" t="e">
            <v>#DIV/0!</v>
          </cell>
          <cell r="BX404" t="e">
            <v>#DIV/0!</v>
          </cell>
          <cell r="BY404" t="e">
            <v>#DIV/0!</v>
          </cell>
          <cell r="BZ404" t="e">
            <v>#DIV/0!</v>
          </cell>
          <cell r="CA404" t="e">
            <v>#DIV/0!</v>
          </cell>
          <cell r="CB404" t="e">
            <v>#DIV/0!</v>
          </cell>
          <cell r="CC404" t="e">
            <v>#DIV/0!</v>
          </cell>
          <cell r="CD404" t="e">
            <v>#DIV/0!</v>
          </cell>
          <cell r="CE404" t="e">
            <v>#DIV/0!</v>
          </cell>
          <cell r="CF404" t="e">
            <v>#DIV/0!</v>
          </cell>
          <cell r="CG404" t="e">
            <v>#DIV/0!</v>
          </cell>
          <cell r="CH404" t="e">
            <v>#DIV/0!</v>
          </cell>
          <cell r="CI404" t="e">
            <v>#DIV/0!</v>
          </cell>
          <cell r="CJ404" t="e">
            <v>#DIV/0!</v>
          </cell>
          <cell r="CK404" t="e">
            <v>#DIV/0!</v>
          </cell>
          <cell r="CL404" t="e">
            <v>#DIV/0!</v>
          </cell>
        </row>
        <row r="405">
          <cell r="A405">
            <v>53409</v>
          </cell>
          <cell r="B405" t="str">
            <v>53409 Negotiations/Arbitration</v>
          </cell>
          <cell r="C405">
            <v>0</v>
          </cell>
          <cell r="D405">
            <v>0</v>
          </cell>
          <cell r="E405" t="e">
            <v>#DIV/0!</v>
          </cell>
          <cell r="F405" t="e">
            <v>#DIV/0!</v>
          </cell>
          <cell r="G405" t="e">
            <v>#DIV/0!</v>
          </cell>
          <cell r="H405" t="e">
            <v>#DIV/0!</v>
          </cell>
          <cell r="I405" t="e">
            <v>#DIV/0!</v>
          </cell>
          <cell r="J405" t="e">
            <v>#DIV/0!</v>
          </cell>
          <cell r="K405" t="e">
            <v>#DIV/0!</v>
          </cell>
          <cell r="L405" t="e">
            <v>#DIV/0!</v>
          </cell>
          <cell r="M405" t="e">
            <v>#DIV/0!</v>
          </cell>
          <cell r="N405" t="e">
            <v>#DIV/0!</v>
          </cell>
          <cell r="O405" t="e">
            <v>#DIV/0!</v>
          </cell>
          <cell r="P405" t="e">
            <v>#DIV/0!</v>
          </cell>
          <cell r="Q405" t="e">
            <v>#DIV/0!</v>
          </cell>
          <cell r="R405" t="e">
            <v>#DIV/0!</v>
          </cell>
          <cell r="S405" t="e">
            <v>#DIV/0!</v>
          </cell>
          <cell r="T405" t="e">
            <v>#DIV/0!</v>
          </cell>
          <cell r="U405" t="e">
            <v>#DIV/0!</v>
          </cell>
          <cell r="V405" t="e">
            <v>#DIV/0!</v>
          </cell>
          <cell r="W405" t="e">
            <v>#DIV/0!</v>
          </cell>
          <cell r="X405" t="e">
            <v>#DIV/0!</v>
          </cell>
          <cell r="Y405" t="e">
            <v>#DIV/0!</v>
          </cell>
          <cell r="Z405" t="e">
            <v>#DIV/0!</v>
          </cell>
          <cell r="AA405" t="e">
            <v>#DIV/0!</v>
          </cell>
          <cell r="AB405" t="e">
            <v>#DIV/0!</v>
          </cell>
          <cell r="AC405" t="e">
            <v>#DIV/0!</v>
          </cell>
          <cell r="AD405" t="e">
            <v>#DIV/0!</v>
          </cell>
          <cell r="AE405" t="e">
            <v>#DIV/0!</v>
          </cell>
          <cell r="AF405" t="e">
            <v>#DIV/0!</v>
          </cell>
          <cell r="AG405" t="e">
            <v>#DIV/0!</v>
          </cell>
          <cell r="AH405" t="e">
            <v>#DIV/0!</v>
          </cell>
          <cell r="AI405" t="e">
            <v>#DIV/0!</v>
          </cell>
          <cell r="AJ405" t="e">
            <v>#DIV/0!</v>
          </cell>
          <cell r="AK405" t="e">
            <v>#DIV/0!</v>
          </cell>
          <cell r="AL405" t="e">
            <v>#DIV/0!</v>
          </cell>
          <cell r="AM405" t="e">
            <v>#DIV/0!</v>
          </cell>
          <cell r="AN405" t="e">
            <v>#DIV/0!</v>
          </cell>
          <cell r="AO405" t="e">
            <v>#DIV/0!</v>
          </cell>
          <cell r="AP405" t="e">
            <v>#DIV/0!</v>
          </cell>
          <cell r="AQ405" t="e">
            <v>#DIV/0!</v>
          </cell>
          <cell r="AR405" t="e">
            <v>#DIV/0!</v>
          </cell>
          <cell r="AS405" t="e">
            <v>#DIV/0!</v>
          </cell>
          <cell r="AT405" t="e">
            <v>#DIV/0!</v>
          </cell>
          <cell r="AU405" t="e">
            <v>#DIV/0!</v>
          </cell>
          <cell r="AV405" t="e">
            <v>#DIV/0!</v>
          </cell>
          <cell r="AW405" t="e">
            <v>#DIV/0!</v>
          </cell>
          <cell r="AX405" t="e">
            <v>#DIV/0!</v>
          </cell>
          <cell r="AY405" t="e">
            <v>#DIV/0!</v>
          </cell>
          <cell r="AZ405" t="e">
            <v>#DIV/0!</v>
          </cell>
          <cell r="BA405" t="e">
            <v>#DIV/0!</v>
          </cell>
          <cell r="BB405" t="e">
            <v>#DIV/0!</v>
          </cell>
          <cell r="BC405" t="e">
            <v>#DIV/0!</v>
          </cell>
          <cell r="BD405" t="e">
            <v>#DIV/0!</v>
          </cell>
          <cell r="BE405" t="e">
            <v>#DIV/0!</v>
          </cell>
          <cell r="BF405" t="e">
            <v>#DIV/0!</v>
          </cell>
          <cell r="BG405" t="e">
            <v>#DIV/0!</v>
          </cell>
          <cell r="BH405" t="e">
            <v>#DIV/0!</v>
          </cell>
          <cell r="BI405" t="e">
            <v>#DIV/0!</v>
          </cell>
          <cell r="BJ405" t="e">
            <v>#DIV/0!</v>
          </cell>
          <cell r="BK405" t="e">
            <v>#DIV/0!</v>
          </cell>
          <cell r="BL405" t="e">
            <v>#DIV/0!</v>
          </cell>
          <cell r="BM405" t="e">
            <v>#DIV/0!</v>
          </cell>
          <cell r="BN405" t="e">
            <v>#DIV/0!</v>
          </cell>
          <cell r="BO405" t="e">
            <v>#DIV/0!</v>
          </cell>
          <cell r="BP405" t="e">
            <v>#DIV/0!</v>
          </cell>
          <cell r="BR405" t="e">
            <v>#DIV/0!</v>
          </cell>
          <cell r="BS405" t="e">
            <v>#DIV/0!</v>
          </cell>
          <cell r="BT405" t="e">
            <v>#DIV/0!</v>
          </cell>
          <cell r="BU405" t="e">
            <v>#DIV/0!</v>
          </cell>
          <cell r="BV405" t="e">
            <v>#DIV/0!</v>
          </cell>
          <cell r="BW405" t="e">
            <v>#DIV/0!</v>
          </cell>
          <cell r="BX405" t="e">
            <v>#DIV/0!</v>
          </cell>
          <cell r="BY405" t="e">
            <v>#DIV/0!</v>
          </cell>
          <cell r="BZ405" t="e">
            <v>#DIV/0!</v>
          </cell>
          <cell r="CA405" t="e">
            <v>#DIV/0!</v>
          </cell>
          <cell r="CB405" t="e">
            <v>#DIV/0!</v>
          </cell>
          <cell r="CC405" t="e">
            <v>#DIV/0!</v>
          </cell>
          <cell r="CD405" t="e">
            <v>#DIV/0!</v>
          </cell>
          <cell r="CE405" t="e">
            <v>#DIV/0!</v>
          </cell>
          <cell r="CF405" t="e">
            <v>#DIV/0!</v>
          </cell>
          <cell r="CG405" t="e">
            <v>#DIV/0!</v>
          </cell>
          <cell r="CH405" t="e">
            <v>#DIV/0!</v>
          </cell>
          <cell r="CI405" t="e">
            <v>#DIV/0!</v>
          </cell>
          <cell r="CJ405" t="e">
            <v>#DIV/0!</v>
          </cell>
          <cell r="CK405" t="e">
            <v>#DIV/0!</v>
          </cell>
          <cell r="CL405" t="e">
            <v>#DIV/0!</v>
          </cell>
        </row>
        <row r="406">
          <cell r="A406">
            <v>53410</v>
          </cell>
          <cell r="B406" t="str">
            <v>53410 Police and Fire Details</v>
          </cell>
          <cell r="C406">
            <v>0</v>
          </cell>
          <cell r="D406">
            <v>0</v>
          </cell>
          <cell r="E406" t="e">
            <v>#DIV/0!</v>
          </cell>
          <cell r="F406" t="e">
            <v>#DIV/0!</v>
          </cell>
          <cell r="G406" t="e">
            <v>#DIV/0!</v>
          </cell>
          <cell r="H406" t="e">
            <v>#DIV/0!</v>
          </cell>
          <cell r="I406" t="e">
            <v>#DIV/0!</v>
          </cell>
          <cell r="J406" t="e">
            <v>#DIV/0!</v>
          </cell>
          <cell r="K406" t="e">
            <v>#DIV/0!</v>
          </cell>
          <cell r="L406" t="e">
            <v>#DIV/0!</v>
          </cell>
          <cell r="M406" t="e">
            <v>#DIV/0!</v>
          </cell>
          <cell r="N406" t="e">
            <v>#DIV/0!</v>
          </cell>
          <cell r="O406" t="e">
            <v>#DIV/0!</v>
          </cell>
          <cell r="P406" t="e">
            <v>#DIV/0!</v>
          </cell>
          <cell r="Q406" t="e">
            <v>#DIV/0!</v>
          </cell>
          <cell r="R406" t="e">
            <v>#DIV/0!</v>
          </cell>
          <cell r="S406" t="e">
            <v>#DIV/0!</v>
          </cell>
          <cell r="T406" t="e">
            <v>#DIV/0!</v>
          </cell>
          <cell r="U406" t="e">
            <v>#DIV/0!</v>
          </cell>
          <cell r="V406" t="e">
            <v>#DIV/0!</v>
          </cell>
          <cell r="W406" t="e">
            <v>#DIV/0!</v>
          </cell>
          <cell r="X406" t="e">
            <v>#DIV/0!</v>
          </cell>
          <cell r="Y406" t="e">
            <v>#DIV/0!</v>
          </cell>
          <cell r="Z406" t="e">
            <v>#DIV/0!</v>
          </cell>
          <cell r="AA406" t="e">
            <v>#DIV/0!</v>
          </cell>
          <cell r="AB406" t="e">
            <v>#DIV/0!</v>
          </cell>
          <cell r="AC406" t="e">
            <v>#DIV/0!</v>
          </cell>
          <cell r="AD406" t="e">
            <v>#DIV/0!</v>
          </cell>
          <cell r="AE406" t="e">
            <v>#DIV/0!</v>
          </cell>
          <cell r="AF406" t="e">
            <v>#DIV/0!</v>
          </cell>
          <cell r="AG406" t="e">
            <v>#DIV/0!</v>
          </cell>
          <cell r="AH406" t="e">
            <v>#DIV/0!</v>
          </cell>
          <cell r="AI406" t="e">
            <v>#DIV/0!</v>
          </cell>
          <cell r="AJ406" t="e">
            <v>#DIV/0!</v>
          </cell>
          <cell r="AK406" t="e">
            <v>#DIV/0!</v>
          </cell>
          <cell r="AL406" t="e">
            <v>#DIV/0!</v>
          </cell>
          <cell r="AM406" t="e">
            <v>#DIV/0!</v>
          </cell>
          <cell r="AN406" t="e">
            <v>#DIV/0!</v>
          </cell>
          <cell r="AO406" t="e">
            <v>#DIV/0!</v>
          </cell>
          <cell r="AP406" t="e">
            <v>#DIV/0!</v>
          </cell>
          <cell r="AQ406" t="e">
            <v>#DIV/0!</v>
          </cell>
          <cell r="AR406" t="e">
            <v>#DIV/0!</v>
          </cell>
          <cell r="AS406" t="e">
            <v>#DIV/0!</v>
          </cell>
          <cell r="AT406" t="e">
            <v>#DIV/0!</v>
          </cell>
          <cell r="AU406" t="e">
            <v>#DIV/0!</v>
          </cell>
          <cell r="AV406" t="e">
            <v>#DIV/0!</v>
          </cell>
          <cell r="AW406" t="e">
            <v>#DIV/0!</v>
          </cell>
          <cell r="AX406" t="e">
            <v>#DIV/0!</v>
          </cell>
          <cell r="AY406" t="e">
            <v>#DIV/0!</v>
          </cell>
          <cell r="AZ406" t="e">
            <v>#DIV/0!</v>
          </cell>
          <cell r="BA406" t="e">
            <v>#DIV/0!</v>
          </cell>
          <cell r="BB406" t="e">
            <v>#DIV/0!</v>
          </cell>
          <cell r="BC406" t="e">
            <v>#DIV/0!</v>
          </cell>
          <cell r="BD406" t="e">
            <v>#DIV/0!</v>
          </cell>
          <cell r="BE406" t="e">
            <v>#DIV/0!</v>
          </cell>
          <cell r="BF406" t="e">
            <v>#DIV/0!</v>
          </cell>
          <cell r="BG406" t="e">
            <v>#DIV/0!</v>
          </cell>
          <cell r="BH406" t="e">
            <v>#DIV/0!</v>
          </cell>
          <cell r="BI406" t="e">
            <v>#DIV/0!</v>
          </cell>
          <cell r="BJ406" t="e">
            <v>#DIV/0!</v>
          </cell>
          <cell r="BK406" t="e">
            <v>#DIV/0!</v>
          </cell>
          <cell r="BL406" t="e">
            <v>#DIV/0!</v>
          </cell>
          <cell r="BM406" t="e">
            <v>#DIV/0!</v>
          </cell>
          <cell r="BN406" t="e">
            <v>#DIV/0!</v>
          </cell>
          <cell r="BO406" t="e">
            <v>#DIV/0!</v>
          </cell>
          <cell r="BP406" t="e">
            <v>#DIV/0!</v>
          </cell>
          <cell r="BR406" t="e">
            <v>#DIV/0!</v>
          </cell>
          <cell r="BS406" t="e">
            <v>#DIV/0!</v>
          </cell>
          <cell r="BT406" t="e">
            <v>#DIV/0!</v>
          </cell>
          <cell r="BU406" t="e">
            <v>#DIV/0!</v>
          </cell>
          <cell r="BV406" t="e">
            <v>#DIV/0!</v>
          </cell>
          <cell r="BW406" t="e">
            <v>#DIV/0!</v>
          </cell>
          <cell r="BX406" t="e">
            <v>#DIV/0!</v>
          </cell>
          <cell r="BY406" t="e">
            <v>#DIV/0!</v>
          </cell>
          <cell r="BZ406" t="e">
            <v>#DIV/0!</v>
          </cell>
          <cell r="CA406" t="e">
            <v>#DIV/0!</v>
          </cell>
          <cell r="CB406" t="e">
            <v>#DIV/0!</v>
          </cell>
          <cell r="CC406" t="e">
            <v>#DIV/0!</v>
          </cell>
          <cell r="CD406" t="e">
            <v>#DIV/0!</v>
          </cell>
          <cell r="CE406" t="e">
            <v>#DIV/0!</v>
          </cell>
          <cell r="CF406" t="e">
            <v>#DIV/0!</v>
          </cell>
          <cell r="CG406" t="e">
            <v>#DIV/0!</v>
          </cell>
          <cell r="CH406" t="e">
            <v>#DIV/0!</v>
          </cell>
          <cell r="CI406" t="e">
            <v>#DIV/0!</v>
          </cell>
          <cell r="CJ406" t="e">
            <v>#DIV/0!</v>
          </cell>
          <cell r="CK406" t="e">
            <v>#DIV/0!</v>
          </cell>
          <cell r="CL406" t="e">
            <v>#DIV/0!</v>
          </cell>
        </row>
        <row r="407">
          <cell r="A407">
            <v>53411</v>
          </cell>
          <cell r="B407" t="str">
            <v>53411 Physicians</v>
          </cell>
          <cell r="C407">
            <v>0</v>
          </cell>
          <cell r="D407">
            <v>0</v>
          </cell>
          <cell r="E407" t="e">
            <v>#DIV/0!</v>
          </cell>
          <cell r="F407" t="e">
            <v>#DIV/0!</v>
          </cell>
          <cell r="G407" t="e">
            <v>#DIV/0!</v>
          </cell>
          <cell r="H407" t="e">
            <v>#DIV/0!</v>
          </cell>
          <cell r="I407" t="e">
            <v>#DIV/0!</v>
          </cell>
          <cell r="J407" t="e">
            <v>#DIV/0!</v>
          </cell>
          <cell r="K407" t="e">
            <v>#DIV/0!</v>
          </cell>
          <cell r="L407" t="e">
            <v>#DIV/0!</v>
          </cell>
          <cell r="M407" t="e">
            <v>#DIV/0!</v>
          </cell>
          <cell r="N407" t="e">
            <v>#DIV/0!</v>
          </cell>
          <cell r="O407" t="e">
            <v>#DIV/0!</v>
          </cell>
          <cell r="P407" t="e">
            <v>#DIV/0!</v>
          </cell>
          <cell r="Q407" t="e">
            <v>#DIV/0!</v>
          </cell>
          <cell r="R407" t="e">
            <v>#DIV/0!</v>
          </cell>
          <cell r="S407" t="e">
            <v>#DIV/0!</v>
          </cell>
          <cell r="T407" t="e">
            <v>#DIV/0!</v>
          </cell>
          <cell r="U407" t="e">
            <v>#DIV/0!</v>
          </cell>
          <cell r="V407" t="e">
            <v>#DIV/0!</v>
          </cell>
          <cell r="W407" t="e">
            <v>#DIV/0!</v>
          </cell>
          <cell r="X407" t="e">
            <v>#DIV/0!</v>
          </cell>
          <cell r="Y407" t="e">
            <v>#DIV/0!</v>
          </cell>
          <cell r="Z407" t="e">
            <v>#DIV/0!</v>
          </cell>
          <cell r="AA407" t="e">
            <v>#DIV/0!</v>
          </cell>
          <cell r="AB407" t="e">
            <v>#DIV/0!</v>
          </cell>
          <cell r="AC407" t="e">
            <v>#DIV/0!</v>
          </cell>
          <cell r="AD407" t="e">
            <v>#DIV/0!</v>
          </cell>
          <cell r="AE407" t="e">
            <v>#DIV/0!</v>
          </cell>
          <cell r="AF407" t="e">
            <v>#DIV/0!</v>
          </cell>
          <cell r="AG407" t="e">
            <v>#DIV/0!</v>
          </cell>
          <cell r="AH407" t="e">
            <v>#DIV/0!</v>
          </cell>
          <cell r="AI407" t="e">
            <v>#DIV/0!</v>
          </cell>
          <cell r="AJ407" t="e">
            <v>#DIV/0!</v>
          </cell>
          <cell r="AK407" t="e">
            <v>#DIV/0!</v>
          </cell>
          <cell r="AL407" t="e">
            <v>#DIV/0!</v>
          </cell>
          <cell r="AM407" t="e">
            <v>#DIV/0!</v>
          </cell>
          <cell r="AN407" t="e">
            <v>#DIV/0!</v>
          </cell>
          <cell r="AO407" t="e">
            <v>#DIV/0!</v>
          </cell>
          <cell r="AP407" t="e">
            <v>#DIV/0!</v>
          </cell>
          <cell r="AQ407" t="e">
            <v>#DIV/0!</v>
          </cell>
          <cell r="AR407" t="e">
            <v>#DIV/0!</v>
          </cell>
          <cell r="AS407" t="e">
            <v>#DIV/0!</v>
          </cell>
          <cell r="AT407" t="e">
            <v>#DIV/0!</v>
          </cell>
          <cell r="AU407" t="e">
            <v>#DIV/0!</v>
          </cell>
          <cell r="AV407" t="e">
            <v>#DIV/0!</v>
          </cell>
          <cell r="AW407" t="e">
            <v>#DIV/0!</v>
          </cell>
          <cell r="AX407" t="e">
            <v>#DIV/0!</v>
          </cell>
          <cell r="AY407" t="e">
            <v>#DIV/0!</v>
          </cell>
          <cell r="AZ407" t="e">
            <v>#DIV/0!</v>
          </cell>
          <cell r="BA407" t="e">
            <v>#DIV/0!</v>
          </cell>
          <cell r="BB407" t="e">
            <v>#DIV/0!</v>
          </cell>
          <cell r="BC407" t="e">
            <v>#DIV/0!</v>
          </cell>
          <cell r="BD407" t="e">
            <v>#DIV/0!</v>
          </cell>
          <cell r="BE407" t="e">
            <v>#DIV/0!</v>
          </cell>
          <cell r="BF407" t="e">
            <v>#DIV/0!</v>
          </cell>
          <cell r="BG407" t="e">
            <v>#DIV/0!</v>
          </cell>
          <cell r="BH407" t="e">
            <v>#DIV/0!</v>
          </cell>
          <cell r="BI407" t="e">
            <v>#DIV/0!</v>
          </cell>
          <cell r="BJ407" t="e">
            <v>#DIV/0!</v>
          </cell>
          <cell r="BK407" t="e">
            <v>#DIV/0!</v>
          </cell>
          <cell r="BL407" t="e">
            <v>#DIV/0!</v>
          </cell>
          <cell r="BM407" t="e">
            <v>#DIV/0!</v>
          </cell>
          <cell r="BN407" t="e">
            <v>#DIV/0!</v>
          </cell>
          <cell r="BO407" t="e">
            <v>#DIV/0!</v>
          </cell>
          <cell r="BP407" t="e">
            <v>#DIV/0!</v>
          </cell>
          <cell r="BR407" t="e">
            <v>#DIV/0!</v>
          </cell>
          <cell r="BS407" t="e">
            <v>#DIV/0!</v>
          </cell>
          <cell r="BT407" t="e">
            <v>#DIV/0!</v>
          </cell>
          <cell r="BU407" t="e">
            <v>#DIV/0!</v>
          </cell>
          <cell r="BV407" t="e">
            <v>#DIV/0!</v>
          </cell>
          <cell r="BW407" t="e">
            <v>#DIV/0!</v>
          </cell>
          <cell r="BX407" t="e">
            <v>#DIV/0!</v>
          </cell>
          <cell r="BY407" t="e">
            <v>#DIV/0!</v>
          </cell>
          <cell r="BZ407" t="e">
            <v>#DIV/0!</v>
          </cell>
          <cell r="CA407" t="e">
            <v>#DIV/0!</v>
          </cell>
          <cell r="CB407" t="e">
            <v>#DIV/0!</v>
          </cell>
          <cell r="CC407" t="e">
            <v>#DIV/0!</v>
          </cell>
          <cell r="CD407" t="e">
            <v>#DIV/0!</v>
          </cell>
          <cell r="CE407" t="e">
            <v>#DIV/0!</v>
          </cell>
          <cell r="CF407" t="e">
            <v>#DIV/0!</v>
          </cell>
          <cell r="CG407" t="e">
            <v>#DIV/0!</v>
          </cell>
          <cell r="CH407" t="e">
            <v>#DIV/0!</v>
          </cell>
          <cell r="CI407" t="e">
            <v>#DIV/0!</v>
          </cell>
          <cell r="CJ407" t="e">
            <v>#DIV/0!</v>
          </cell>
          <cell r="CK407" t="e">
            <v>#DIV/0!</v>
          </cell>
          <cell r="CL407" t="e">
            <v>#DIV/0!</v>
          </cell>
        </row>
        <row r="408">
          <cell r="A408">
            <v>53412</v>
          </cell>
          <cell r="B408" t="str">
            <v>53412 Dentists</v>
          </cell>
          <cell r="C408">
            <v>0</v>
          </cell>
          <cell r="D408">
            <v>0</v>
          </cell>
          <cell r="E408" t="e">
            <v>#DIV/0!</v>
          </cell>
          <cell r="F408" t="e">
            <v>#DIV/0!</v>
          </cell>
          <cell r="G408" t="e">
            <v>#DIV/0!</v>
          </cell>
          <cell r="H408" t="e">
            <v>#DIV/0!</v>
          </cell>
          <cell r="I408" t="e">
            <v>#DIV/0!</v>
          </cell>
          <cell r="J408" t="e">
            <v>#DIV/0!</v>
          </cell>
          <cell r="K408" t="e">
            <v>#DIV/0!</v>
          </cell>
          <cell r="L408" t="e">
            <v>#DIV/0!</v>
          </cell>
          <cell r="M408" t="e">
            <v>#DIV/0!</v>
          </cell>
          <cell r="N408" t="e">
            <v>#DIV/0!</v>
          </cell>
          <cell r="O408" t="e">
            <v>#DIV/0!</v>
          </cell>
          <cell r="P408" t="e">
            <v>#DIV/0!</v>
          </cell>
          <cell r="Q408" t="e">
            <v>#DIV/0!</v>
          </cell>
          <cell r="R408" t="e">
            <v>#DIV/0!</v>
          </cell>
          <cell r="S408" t="e">
            <v>#DIV/0!</v>
          </cell>
          <cell r="T408" t="e">
            <v>#DIV/0!</v>
          </cell>
          <cell r="U408" t="e">
            <v>#DIV/0!</v>
          </cell>
          <cell r="V408" t="e">
            <v>#DIV/0!</v>
          </cell>
          <cell r="W408" t="e">
            <v>#DIV/0!</v>
          </cell>
          <cell r="X408" t="e">
            <v>#DIV/0!</v>
          </cell>
          <cell r="Y408" t="e">
            <v>#DIV/0!</v>
          </cell>
          <cell r="Z408" t="e">
            <v>#DIV/0!</v>
          </cell>
          <cell r="AA408" t="e">
            <v>#DIV/0!</v>
          </cell>
          <cell r="AB408" t="e">
            <v>#DIV/0!</v>
          </cell>
          <cell r="AC408" t="e">
            <v>#DIV/0!</v>
          </cell>
          <cell r="AD408" t="e">
            <v>#DIV/0!</v>
          </cell>
          <cell r="AE408" t="e">
            <v>#DIV/0!</v>
          </cell>
          <cell r="AF408" t="e">
            <v>#DIV/0!</v>
          </cell>
          <cell r="AG408" t="e">
            <v>#DIV/0!</v>
          </cell>
          <cell r="AH408" t="e">
            <v>#DIV/0!</v>
          </cell>
          <cell r="AI408" t="e">
            <v>#DIV/0!</v>
          </cell>
          <cell r="AJ408" t="e">
            <v>#DIV/0!</v>
          </cell>
          <cell r="AK408" t="e">
            <v>#DIV/0!</v>
          </cell>
          <cell r="AL408" t="e">
            <v>#DIV/0!</v>
          </cell>
          <cell r="AM408" t="e">
            <v>#DIV/0!</v>
          </cell>
          <cell r="AN408" t="e">
            <v>#DIV/0!</v>
          </cell>
          <cell r="AO408" t="e">
            <v>#DIV/0!</v>
          </cell>
          <cell r="AP408" t="e">
            <v>#DIV/0!</v>
          </cell>
          <cell r="AQ408" t="e">
            <v>#DIV/0!</v>
          </cell>
          <cell r="AR408" t="e">
            <v>#DIV/0!</v>
          </cell>
          <cell r="AS408" t="e">
            <v>#DIV/0!</v>
          </cell>
          <cell r="AT408" t="e">
            <v>#DIV/0!</v>
          </cell>
          <cell r="AU408" t="e">
            <v>#DIV/0!</v>
          </cell>
          <cell r="AV408" t="e">
            <v>#DIV/0!</v>
          </cell>
          <cell r="AW408" t="e">
            <v>#DIV/0!</v>
          </cell>
          <cell r="AX408" t="e">
            <v>#DIV/0!</v>
          </cell>
          <cell r="AY408" t="e">
            <v>#DIV/0!</v>
          </cell>
          <cell r="AZ408" t="e">
            <v>#DIV/0!</v>
          </cell>
          <cell r="BA408" t="e">
            <v>#DIV/0!</v>
          </cell>
          <cell r="BB408" t="e">
            <v>#DIV/0!</v>
          </cell>
          <cell r="BC408" t="e">
            <v>#DIV/0!</v>
          </cell>
          <cell r="BD408" t="e">
            <v>#DIV/0!</v>
          </cell>
          <cell r="BE408" t="e">
            <v>#DIV/0!</v>
          </cell>
          <cell r="BF408" t="e">
            <v>#DIV/0!</v>
          </cell>
          <cell r="BG408" t="e">
            <v>#DIV/0!</v>
          </cell>
          <cell r="BH408" t="e">
            <v>#DIV/0!</v>
          </cell>
          <cell r="BI408" t="e">
            <v>#DIV/0!</v>
          </cell>
          <cell r="BJ408" t="e">
            <v>#DIV/0!</v>
          </cell>
          <cell r="BK408" t="e">
            <v>#DIV/0!</v>
          </cell>
          <cell r="BL408" t="e">
            <v>#DIV/0!</v>
          </cell>
          <cell r="BM408" t="e">
            <v>#DIV/0!</v>
          </cell>
          <cell r="BN408" t="e">
            <v>#DIV/0!</v>
          </cell>
          <cell r="BO408" t="e">
            <v>#DIV/0!</v>
          </cell>
          <cell r="BP408" t="e">
            <v>#DIV/0!</v>
          </cell>
          <cell r="BR408" t="e">
            <v>#DIV/0!</v>
          </cell>
          <cell r="BS408" t="e">
            <v>#DIV/0!</v>
          </cell>
          <cell r="BT408" t="e">
            <v>#DIV/0!</v>
          </cell>
          <cell r="BU408" t="e">
            <v>#DIV/0!</v>
          </cell>
          <cell r="BV408" t="e">
            <v>#DIV/0!</v>
          </cell>
          <cell r="BW408" t="e">
            <v>#DIV/0!</v>
          </cell>
          <cell r="BX408" t="e">
            <v>#DIV/0!</v>
          </cell>
          <cell r="BY408" t="e">
            <v>#DIV/0!</v>
          </cell>
          <cell r="BZ408" t="e">
            <v>#DIV/0!</v>
          </cell>
          <cell r="CA408" t="e">
            <v>#DIV/0!</v>
          </cell>
          <cell r="CB408" t="e">
            <v>#DIV/0!</v>
          </cell>
          <cell r="CC408" t="e">
            <v>#DIV/0!</v>
          </cell>
          <cell r="CD408" t="e">
            <v>#DIV/0!</v>
          </cell>
          <cell r="CE408" t="e">
            <v>#DIV/0!</v>
          </cell>
          <cell r="CF408" t="e">
            <v>#DIV/0!</v>
          </cell>
          <cell r="CG408" t="e">
            <v>#DIV/0!</v>
          </cell>
          <cell r="CH408" t="e">
            <v>#DIV/0!</v>
          </cell>
          <cell r="CI408" t="e">
            <v>#DIV/0!</v>
          </cell>
          <cell r="CJ408" t="e">
            <v>#DIV/0!</v>
          </cell>
          <cell r="CK408" t="e">
            <v>#DIV/0!</v>
          </cell>
          <cell r="CL408" t="e">
            <v>#DIV/0!</v>
          </cell>
        </row>
        <row r="409">
          <cell r="A409">
            <v>53413</v>
          </cell>
          <cell r="B409" t="str">
            <v>53413 Crossing Guards</v>
          </cell>
          <cell r="C409">
            <v>0</v>
          </cell>
          <cell r="D409">
            <v>0</v>
          </cell>
          <cell r="E409" t="e">
            <v>#DIV/0!</v>
          </cell>
          <cell r="F409" t="e">
            <v>#DIV/0!</v>
          </cell>
          <cell r="G409" t="e">
            <v>#DIV/0!</v>
          </cell>
          <cell r="H409" t="e">
            <v>#DIV/0!</v>
          </cell>
          <cell r="I409" t="e">
            <v>#DIV/0!</v>
          </cell>
          <cell r="J409" t="e">
            <v>#DIV/0!</v>
          </cell>
          <cell r="K409" t="e">
            <v>#DIV/0!</v>
          </cell>
          <cell r="L409" t="e">
            <v>#DIV/0!</v>
          </cell>
          <cell r="M409" t="e">
            <v>#DIV/0!</v>
          </cell>
          <cell r="N409" t="e">
            <v>#DIV/0!</v>
          </cell>
          <cell r="O409" t="e">
            <v>#DIV/0!</v>
          </cell>
          <cell r="P409" t="e">
            <v>#DIV/0!</v>
          </cell>
          <cell r="Q409" t="e">
            <v>#DIV/0!</v>
          </cell>
          <cell r="R409" t="e">
            <v>#DIV/0!</v>
          </cell>
          <cell r="S409" t="e">
            <v>#DIV/0!</v>
          </cell>
          <cell r="T409" t="e">
            <v>#DIV/0!</v>
          </cell>
          <cell r="U409" t="e">
            <v>#DIV/0!</v>
          </cell>
          <cell r="V409" t="e">
            <v>#DIV/0!</v>
          </cell>
          <cell r="W409" t="e">
            <v>#DIV/0!</v>
          </cell>
          <cell r="X409" t="e">
            <v>#DIV/0!</v>
          </cell>
          <cell r="Y409" t="e">
            <v>#DIV/0!</v>
          </cell>
          <cell r="Z409" t="e">
            <v>#DIV/0!</v>
          </cell>
          <cell r="AA409" t="e">
            <v>#DIV/0!</v>
          </cell>
          <cell r="AB409" t="e">
            <v>#DIV/0!</v>
          </cell>
          <cell r="AC409" t="e">
            <v>#DIV/0!</v>
          </cell>
          <cell r="AD409" t="e">
            <v>#DIV/0!</v>
          </cell>
          <cell r="AE409" t="e">
            <v>#DIV/0!</v>
          </cell>
          <cell r="AF409" t="e">
            <v>#DIV/0!</v>
          </cell>
          <cell r="AG409" t="e">
            <v>#DIV/0!</v>
          </cell>
          <cell r="AH409" t="e">
            <v>#DIV/0!</v>
          </cell>
          <cell r="AI409" t="e">
            <v>#DIV/0!</v>
          </cell>
          <cell r="AJ409" t="e">
            <v>#DIV/0!</v>
          </cell>
          <cell r="AK409" t="e">
            <v>#DIV/0!</v>
          </cell>
          <cell r="AL409" t="e">
            <v>#DIV/0!</v>
          </cell>
          <cell r="AM409" t="e">
            <v>#DIV/0!</v>
          </cell>
          <cell r="AN409" t="e">
            <v>#DIV/0!</v>
          </cell>
          <cell r="AO409" t="e">
            <v>#DIV/0!</v>
          </cell>
          <cell r="AP409" t="e">
            <v>#DIV/0!</v>
          </cell>
          <cell r="AQ409" t="e">
            <v>#DIV/0!</v>
          </cell>
          <cell r="AR409" t="e">
            <v>#DIV/0!</v>
          </cell>
          <cell r="AS409" t="e">
            <v>#DIV/0!</v>
          </cell>
          <cell r="AT409" t="e">
            <v>#DIV/0!</v>
          </cell>
          <cell r="AU409" t="e">
            <v>#DIV/0!</v>
          </cell>
          <cell r="AV409" t="e">
            <v>#DIV/0!</v>
          </cell>
          <cell r="AW409" t="e">
            <v>#DIV/0!</v>
          </cell>
          <cell r="AX409" t="e">
            <v>#DIV/0!</v>
          </cell>
          <cell r="AY409" t="e">
            <v>#DIV/0!</v>
          </cell>
          <cell r="AZ409" t="e">
            <v>#DIV/0!</v>
          </cell>
          <cell r="BA409" t="e">
            <v>#DIV/0!</v>
          </cell>
          <cell r="BB409" t="e">
            <v>#DIV/0!</v>
          </cell>
          <cell r="BC409" t="e">
            <v>#DIV/0!</v>
          </cell>
          <cell r="BD409" t="e">
            <v>#DIV/0!</v>
          </cell>
          <cell r="BE409" t="e">
            <v>#DIV/0!</v>
          </cell>
          <cell r="BF409" t="e">
            <v>#DIV/0!</v>
          </cell>
          <cell r="BG409" t="e">
            <v>#DIV/0!</v>
          </cell>
          <cell r="BH409" t="e">
            <v>#DIV/0!</v>
          </cell>
          <cell r="BI409" t="e">
            <v>#DIV/0!</v>
          </cell>
          <cell r="BJ409" t="e">
            <v>#DIV/0!</v>
          </cell>
          <cell r="BK409" t="e">
            <v>#DIV/0!</v>
          </cell>
          <cell r="BL409" t="e">
            <v>#DIV/0!</v>
          </cell>
          <cell r="BM409" t="e">
            <v>#DIV/0!</v>
          </cell>
          <cell r="BN409" t="e">
            <v>#DIV/0!</v>
          </cell>
          <cell r="BO409" t="e">
            <v>#DIV/0!</v>
          </cell>
          <cell r="BP409" t="e">
            <v>#DIV/0!</v>
          </cell>
          <cell r="BR409" t="e">
            <v>#DIV/0!</v>
          </cell>
          <cell r="BS409" t="e">
            <v>#DIV/0!</v>
          </cell>
          <cell r="BT409" t="e">
            <v>#DIV/0!</v>
          </cell>
          <cell r="BU409" t="e">
            <v>#DIV/0!</v>
          </cell>
          <cell r="BV409" t="e">
            <v>#DIV/0!</v>
          </cell>
          <cell r="BW409" t="e">
            <v>#DIV/0!</v>
          </cell>
          <cell r="BX409" t="e">
            <v>#DIV/0!</v>
          </cell>
          <cell r="BY409" t="e">
            <v>#DIV/0!</v>
          </cell>
          <cell r="BZ409" t="e">
            <v>#DIV/0!</v>
          </cell>
          <cell r="CA409" t="e">
            <v>#DIV/0!</v>
          </cell>
          <cell r="CB409" t="e">
            <v>#DIV/0!</v>
          </cell>
          <cell r="CC409" t="e">
            <v>#DIV/0!</v>
          </cell>
          <cell r="CD409" t="e">
            <v>#DIV/0!</v>
          </cell>
          <cell r="CE409" t="e">
            <v>#DIV/0!</v>
          </cell>
          <cell r="CF409" t="e">
            <v>#DIV/0!</v>
          </cell>
          <cell r="CG409" t="e">
            <v>#DIV/0!</v>
          </cell>
          <cell r="CH409" t="e">
            <v>#DIV/0!</v>
          </cell>
          <cell r="CI409" t="e">
            <v>#DIV/0!</v>
          </cell>
          <cell r="CJ409" t="e">
            <v>#DIV/0!</v>
          </cell>
          <cell r="CK409" t="e">
            <v>#DIV/0!</v>
          </cell>
          <cell r="CL409" t="e">
            <v>#DIV/0!</v>
          </cell>
        </row>
        <row r="410">
          <cell r="A410">
            <v>53414</v>
          </cell>
          <cell r="B410" t="str">
            <v>53414 Medicaid Claims Provider</v>
          </cell>
          <cell r="C410">
            <v>0</v>
          </cell>
          <cell r="D410">
            <v>0</v>
          </cell>
          <cell r="E410" t="e">
            <v>#DIV/0!</v>
          </cell>
          <cell r="F410" t="e">
            <v>#DIV/0!</v>
          </cell>
          <cell r="G410" t="e">
            <v>#DIV/0!</v>
          </cell>
          <cell r="H410" t="e">
            <v>#DIV/0!</v>
          </cell>
          <cell r="I410" t="e">
            <v>#DIV/0!</v>
          </cell>
          <cell r="J410" t="e">
            <v>#DIV/0!</v>
          </cell>
          <cell r="K410" t="e">
            <v>#DIV/0!</v>
          </cell>
          <cell r="L410" t="e">
            <v>#DIV/0!</v>
          </cell>
          <cell r="M410" t="e">
            <v>#DIV/0!</v>
          </cell>
          <cell r="N410" t="e">
            <v>#DIV/0!</v>
          </cell>
          <cell r="O410" t="e">
            <v>#DIV/0!</v>
          </cell>
          <cell r="P410" t="e">
            <v>#DIV/0!</v>
          </cell>
          <cell r="Q410" t="e">
            <v>#DIV/0!</v>
          </cell>
          <cell r="R410" t="e">
            <v>#DIV/0!</v>
          </cell>
          <cell r="S410" t="e">
            <v>#DIV/0!</v>
          </cell>
          <cell r="T410" t="e">
            <v>#DIV/0!</v>
          </cell>
          <cell r="U410" t="e">
            <v>#DIV/0!</v>
          </cell>
          <cell r="V410" t="e">
            <v>#DIV/0!</v>
          </cell>
          <cell r="W410" t="e">
            <v>#DIV/0!</v>
          </cell>
          <cell r="X410" t="e">
            <v>#DIV/0!</v>
          </cell>
          <cell r="Y410" t="e">
            <v>#DIV/0!</v>
          </cell>
          <cell r="Z410" t="e">
            <v>#DIV/0!</v>
          </cell>
          <cell r="AA410" t="e">
            <v>#DIV/0!</v>
          </cell>
          <cell r="AB410" t="e">
            <v>#DIV/0!</v>
          </cell>
          <cell r="AC410" t="e">
            <v>#DIV/0!</v>
          </cell>
          <cell r="AD410" t="e">
            <v>#DIV/0!</v>
          </cell>
          <cell r="AE410" t="e">
            <v>#DIV/0!</v>
          </cell>
          <cell r="AF410" t="e">
            <v>#DIV/0!</v>
          </cell>
          <cell r="AG410" t="e">
            <v>#DIV/0!</v>
          </cell>
          <cell r="AH410" t="e">
            <v>#DIV/0!</v>
          </cell>
          <cell r="AI410" t="e">
            <v>#DIV/0!</v>
          </cell>
          <cell r="AJ410" t="e">
            <v>#DIV/0!</v>
          </cell>
          <cell r="AK410" t="e">
            <v>#DIV/0!</v>
          </cell>
          <cell r="AL410" t="e">
            <v>#DIV/0!</v>
          </cell>
          <cell r="AM410" t="e">
            <v>#DIV/0!</v>
          </cell>
          <cell r="AN410" t="e">
            <v>#DIV/0!</v>
          </cell>
          <cell r="AO410" t="e">
            <v>#DIV/0!</v>
          </cell>
          <cell r="AP410" t="e">
            <v>#DIV/0!</v>
          </cell>
          <cell r="AQ410" t="e">
            <v>#DIV/0!</v>
          </cell>
          <cell r="AR410" t="e">
            <v>#DIV/0!</v>
          </cell>
          <cell r="AS410" t="e">
            <v>#DIV/0!</v>
          </cell>
          <cell r="AT410" t="e">
            <v>#DIV/0!</v>
          </cell>
          <cell r="AU410" t="e">
            <v>#DIV/0!</v>
          </cell>
          <cell r="AV410" t="e">
            <v>#DIV/0!</v>
          </cell>
          <cell r="AW410" t="e">
            <v>#DIV/0!</v>
          </cell>
          <cell r="AX410" t="e">
            <v>#DIV/0!</v>
          </cell>
          <cell r="AY410" t="e">
            <v>#DIV/0!</v>
          </cell>
          <cell r="AZ410" t="e">
            <v>#DIV/0!</v>
          </cell>
          <cell r="BA410" t="e">
            <v>#DIV/0!</v>
          </cell>
          <cell r="BB410" t="e">
            <v>#DIV/0!</v>
          </cell>
          <cell r="BC410" t="e">
            <v>#DIV/0!</v>
          </cell>
          <cell r="BD410" t="e">
            <v>#DIV/0!</v>
          </cell>
          <cell r="BE410" t="e">
            <v>#DIV/0!</v>
          </cell>
          <cell r="BF410" t="e">
            <v>#DIV/0!</v>
          </cell>
          <cell r="BG410" t="e">
            <v>#DIV/0!</v>
          </cell>
          <cell r="BH410" t="e">
            <v>#DIV/0!</v>
          </cell>
          <cell r="BI410" t="e">
            <v>#DIV/0!</v>
          </cell>
          <cell r="BJ410" t="e">
            <v>#DIV/0!</v>
          </cell>
          <cell r="BK410" t="e">
            <v>#DIV/0!</v>
          </cell>
          <cell r="BL410" t="e">
            <v>#DIV/0!</v>
          </cell>
          <cell r="BM410" t="e">
            <v>#DIV/0!</v>
          </cell>
          <cell r="BN410" t="e">
            <v>#DIV/0!</v>
          </cell>
          <cell r="BO410" t="e">
            <v>#DIV/0!</v>
          </cell>
          <cell r="BP410" t="e">
            <v>#DIV/0!</v>
          </cell>
          <cell r="BR410" t="e">
            <v>#DIV/0!</v>
          </cell>
          <cell r="BS410" t="e">
            <v>#DIV/0!</v>
          </cell>
          <cell r="BT410" t="e">
            <v>#DIV/0!</v>
          </cell>
          <cell r="BU410" t="e">
            <v>#DIV/0!</v>
          </cell>
          <cell r="BV410" t="e">
            <v>#DIV/0!</v>
          </cell>
          <cell r="BW410" t="e">
            <v>#DIV/0!</v>
          </cell>
          <cell r="BX410" t="e">
            <v>#DIV/0!</v>
          </cell>
          <cell r="BY410" t="e">
            <v>#DIV/0!</v>
          </cell>
          <cell r="BZ410" t="e">
            <v>#DIV/0!</v>
          </cell>
          <cell r="CA410" t="e">
            <v>#DIV/0!</v>
          </cell>
          <cell r="CB410" t="e">
            <v>#DIV/0!</v>
          </cell>
          <cell r="CC410" t="e">
            <v>#DIV/0!</v>
          </cell>
          <cell r="CD410" t="e">
            <v>#DIV/0!</v>
          </cell>
          <cell r="CE410" t="e">
            <v>#DIV/0!</v>
          </cell>
          <cell r="CF410" t="e">
            <v>#DIV/0!</v>
          </cell>
          <cell r="CG410" t="e">
            <v>#DIV/0!</v>
          </cell>
          <cell r="CH410" t="e">
            <v>#DIV/0!</v>
          </cell>
          <cell r="CI410" t="e">
            <v>#DIV/0!</v>
          </cell>
          <cell r="CJ410" t="e">
            <v>#DIV/0!</v>
          </cell>
          <cell r="CK410" t="e">
            <v>#DIV/0!</v>
          </cell>
          <cell r="CL410" t="e">
            <v>#DIV/0!</v>
          </cell>
        </row>
        <row r="411">
          <cell r="A411">
            <v>53415</v>
          </cell>
          <cell r="B411" t="str">
            <v>53415 Optometrists</v>
          </cell>
          <cell r="C411">
            <v>0</v>
          </cell>
          <cell r="D411">
            <v>0</v>
          </cell>
          <cell r="E411" t="e">
            <v>#DIV/0!</v>
          </cell>
          <cell r="F411" t="e">
            <v>#DIV/0!</v>
          </cell>
          <cell r="G411" t="e">
            <v>#DIV/0!</v>
          </cell>
          <cell r="H411" t="e">
            <v>#DIV/0!</v>
          </cell>
          <cell r="I411" t="e">
            <v>#DIV/0!</v>
          </cell>
          <cell r="J411" t="e">
            <v>#DIV/0!</v>
          </cell>
          <cell r="K411" t="e">
            <v>#DIV/0!</v>
          </cell>
          <cell r="L411" t="e">
            <v>#DIV/0!</v>
          </cell>
          <cell r="M411" t="e">
            <v>#DIV/0!</v>
          </cell>
          <cell r="N411" t="e">
            <v>#DIV/0!</v>
          </cell>
          <cell r="O411" t="e">
            <v>#DIV/0!</v>
          </cell>
          <cell r="P411" t="e">
            <v>#DIV/0!</v>
          </cell>
          <cell r="Q411" t="e">
            <v>#DIV/0!</v>
          </cell>
          <cell r="R411" t="e">
            <v>#DIV/0!</v>
          </cell>
          <cell r="S411" t="e">
            <v>#DIV/0!</v>
          </cell>
          <cell r="T411" t="e">
            <v>#DIV/0!</v>
          </cell>
          <cell r="U411" t="e">
            <v>#DIV/0!</v>
          </cell>
          <cell r="V411" t="e">
            <v>#DIV/0!</v>
          </cell>
          <cell r="W411" t="e">
            <v>#DIV/0!</v>
          </cell>
          <cell r="X411" t="e">
            <v>#DIV/0!</v>
          </cell>
          <cell r="Y411" t="e">
            <v>#DIV/0!</v>
          </cell>
          <cell r="Z411" t="e">
            <v>#DIV/0!</v>
          </cell>
          <cell r="AA411" t="e">
            <v>#DIV/0!</v>
          </cell>
          <cell r="AB411" t="e">
            <v>#DIV/0!</v>
          </cell>
          <cell r="AC411" t="e">
            <v>#DIV/0!</v>
          </cell>
          <cell r="AD411" t="e">
            <v>#DIV/0!</v>
          </cell>
          <cell r="AE411" t="e">
            <v>#DIV/0!</v>
          </cell>
          <cell r="AF411" t="e">
            <v>#DIV/0!</v>
          </cell>
          <cell r="AG411" t="e">
            <v>#DIV/0!</v>
          </cell>
          <cell r="AH411" t="e">
            <v>#DIV/0!</v>
          </cell>
          <cell r="AI411" t="e">
            <v>#DIV/0!</v>
          </cell>
          <cell r="AJ411" t="e">
            <v>#DIV/0!</v>
          </cell>
          <cell r="AK411" t="e">
            <v>#DIV/0!</v>
          </cell>
          <cell r="AL411" t="e">
            <v>#DIV/0!</v>
          </cell>
          <cell r="AM411" t="e">
            <v>#DIV/0!</v>
          </cell>
          <cell r="AN411" t="e">
            <v>#DIV/0!</v>
          </cell>
          <cell r="AO411" t="e">
            <v>#DIV/0!</v>
          </cell>
          <cell r="AP411" t="e">
            <v>#DIV/0!</v>
          </cell>
          <cell r="AQ411" t="e">
            <v>#DIV/0!</v>
          </cell>
          <cell r="AR411" t="e">
            <v>#DIV/0!</v>
          </cell>
          <cell r="AS411" t="e">
            <v>#DIV/0!</v>
          </cell>
          <cell r="AT411" t="e">
            <v>#DIV/0!</v>
          </cell>
          <cell r="AU411" t="e">
            <v>#DIV/0!</v>
          </cell>
          <cell r="AV411" t="e">
            <v>#DIV/0!</v>
          </cell>
          <cell r="AW411" t="e">
            <v>#DIV/0!</v>
          </cell>
          <cell r="AX411" t="e">
            <v>#DIV/0!</v>
          </cell>
          <cell r="AY411" t="e">
            <v>#DIV/0!</v>
          </cell>
          <cell r="AZ411" t="e">
            <v>#DIV/0!</v>
          </cell>
          <cell r="BA411" t="e">
            <v>#DIV/0!</v>
          </cell>
          <cell r="BB411" t="e">
            <v>#DIV/0!</v>
          </cell>
          <cell r="BC411" t="e">
            <v>#DIV/0!</v>
          </cell>
          <cell r="BD411" t="e">
            <v>#DIV/0!</v>
          </cell>
          <cell r="BE411" t="e">
            <v>#DIV/0!</v>
          </cell>
          <cell r="BF411" t="e">
            <v>#DIV/0!</v>
          </cell>
          <cell r="BG411" t="e">
            <v>#DIV/0!</v>
          </cell>
          <cell r="BH411" t="e">
            <v>#DIV/0!</v>
          </cell>
          <cell r="BI411" t="e">
            <v>#DIV/0!</v>
          </cell>
          <cell r="BJ411" t="e">
            <v>#DIV/0!</v>
          </cell>
          <cell r="BK411" t="e">
            <v>#DIV/0!</v>
          </cell>
          <cell r="BL411" t="e">
            <v>#DIV/0!</v>
          </cell>
          <cell r="BM411" t="e">
            <v>#DIV/0!</v>
          </cell>
          <cell r="BN411" t="e">
            <v>#DIV/0!</v>
          </cell>
          <cell r="BO411" t="e">
            <v>#DIV/0!</v>
          </cell>
          <cell r="BP411" t="e">
            <v>#DIV/0!</v>
          </cell>
          <cell r="BR411" t="e">
            <v>#DIV/0!</v>
          </cell>
          <cell r="BS411" t="e">
            <v>#DIV/0!</v>
          </cell>
          <cell r="BT411" t="e">
            <v>#DIV/0!</v>
          </cell>
          <cell r="BU411" t="e">
            <v>#DIV/0!</v>
          </cell>
          <cell r="BV411" t="e">
            <v>#DIV/0!</v>
          </cell>
          <cell r="BW411" t="e">
            <v>#DIV/0!</v>
          </cell>
          <cell r="BX411" t="e">
            <v>#DIV/0!</v>
          </cell>
          <cell r="BY411" t="e">
            <v>#DIV/0!</v>
          </cell>
          <cell r="BZ411" t="e">
            <v>#DIV/0!</v>
          </cell>
          <cell r="CA411" t="e">
            <v>#DIV/0!</v>
          </cell>
          <cell r="CB411" t="e">
            <v>#DIV/0!</v>
          </cell>
          <cell r="CC411" t="e">
            <v>#DIV/0!</v>
          </cell>
          <cell r="CD411" t="e">
            <v>#DIV/0!</v>
          </cell>
          <cell r="CE411" t="e">
            <v>#DIV/0!</v>
          </cell>
          <cell r="CF411" t="e">
            <v>#DIV/0!</v>
          </cell>
          <cell r="CG411" t="e">
            <v>#DIV/0!</v>
          </cell>
          <cell r="CH411" t="e">
            <v>#DIV/0!</v>
          </cell>
          <cell r="CI411" t="e">
            <v>#DIV/0!</v>
          </cell>
          <cell r="CJ411" t="e">
            <v>#DIV/0!</v>
          </cell>
          <cell r="CK411" t="e">
            <v>#DIV/0!</v>
          </cell>
          <cell r="CL411" t="e">
            <v>#DIV/0!</v>
          </cell>
        </row>
        <row r="412">
          <cell r="A412">
            <v>53416</v>
          </cell>
          <cell r="B412" t="str">
            <v>53416 Officials/Referees</v>
          </cell>
          <cell r="C412">
            <v>0</v>
          </cell>
          <cell r="D412">
            <v>0</v>
          </cell>
          <cell r="E412" t="e">
            <v>#DIV/0!</v>
          </cell>
          <cell r="F412" t="e">
            <v>#DIV/0!</v>
          </cell>
          <cell r="G412" t="e">
            <v>#DIV/0!</v>
          </cell>
          <cell r="H412" t="e">
            <v>#DIV/0!</v>
          </cell>
          <cell r="I412" t="e">
            <v>#DIV/0!</v>
          </cell>
          <cell r="J412" t="e">
            <v>#DIV/0!</v>
          </cell>
          <cell r="K412" t="e">
            <v>#DIV/0!</v>
          </cell>
          <cell r="L412" t="e">
            <v>#DIV/0!</v>
          </cell>
          <cell r="M412" t="e">
            <v>#DIV/0!</v>
          </cell>
          <cell r="N412" t="e">
            <v>#DIV/0!</v>
          </cell>
          <cell r="O412" t="e">
            <v>#DIV/0!</v>
          </cell>
          <cell r="P412" t="e">
            <v>#DIV/0!</v>
          </cell>
          <cell r="Q412" t="e">
            <v>#DIV/0!</v>
          </cell>
          <cell r="R412" t="e">
            <v>#DIV/0!</v>
          </cell>
          <cell r="S412" t="e">
            <v>#DIV/0!</v>
          </cell>
          <cell r="T412" t="e">
            <v>#DIV/0!</v>
          </cell>
          <cell r="U412" t="e">
            <v>#DIV/0!</v>
          </cell>
          <cell r="V412" t="e">
            <v>#DIV/0!</v>
          </cell>
          <cell r="W412" t="e">
            <v>#DIV/0!</v>
          </cell>
          <cell r="X412" t="e">
            <v>#DIV/0!</v>
          </cell>
          <cell r="Y412" t="e">
            <v>#DIV/0!</v>
          </cell>
          <cell r="Z412" t="e">
            <v>#DIV/0!</v>
          </cell>
          <cell r="AA412" t="e">
            <v>#DIV/0!</v>
          </cell>
          <cell r="AB412" t="e">
            <v>#DIV/0!</v>
          </cell>
          <cell r="AC412" t="e">
            <v>#DIV/0!</v>
          </cell>
          <cell r="AD412" t="e">
            <v>#DIV/0!</v>
          </cell>
          <cell r="AE412" t="e">
            <v>#DIV/0!</v>
          </cell>
          <cell r="AF412" t="e">
            <v>#DIV/0!</v>
          </cell>
          <cell r="AG412" t="e">
            <v>#DIV/0!</v>
          </cell>
          <cell r="AH412" t="e">
            <v>#DIV/0!</v>
          </cell>
          <cell r="AI412" t="e">
            <v>#DIV/0!</v>
          </cell>
          <cell r="AJ412" t="e">
            <v>#DIV/0!</v>
          </cell>
          <cell r="AK412" t="e">
            <v>#DIV/0!</v>
          </cell>
          <cell r="AL412" t="e">
            <v>#DIV/0!</v>
          </cell>
          <cell r="AM412" t="e">
            <v>#DIV/0!</v>
          </cell>
          <cell r="AN412" t="e">
            <v>#DIV/0!</v>
          </cell>
          <cell r="AO412" t="e">
            <v>#DIV/0!</v>
          </cell>
          <cell r="AP412" t="e">
            <v>#DIV/0!</v>
          </cell>
          <cell r="AQ412" t="e">
            <v>#DIV/0!</v>
          </cell>
          <cell r="AR412" t="e">
            <v>#DIV/0!</v>
          </cell>
          <cell r="AS412" t="e">
            <v>#DIV/0!</v>
          </cell>
          <cell r="AT412" t="e">
            <v>#DIV/0!</v>
          </cell>
          <cell r="AU412" t="e">
            <v>#DIV/0!</v>
          </cell>
          <cell r="AV412" t="e">
            <v>#DIV/0!</v>
          </cell>
          <cell r="AW412" t="e">
            <v>#DIV/0!</v>
          </cell>
          <cell r="AX412" t="e">
            <v>#DIV/0!</v>
          </cell>
          <cell r="AY412" t="e">
            <v>#DIV/0!</v>
          </cell>
          <cell r="AZ412" t="e">
            <v>#DIV/0!</v>
          </cell>
          <cell r="BA412" t="e">
            <v>#DIV/0!</v>
          </cell>
          <cell r="BB412" t="e">
            <v>#DIV/0!</v>
          </cell>
          <cell r="BC412" t="e">
            <v>#DIV/0!</v>
          </cell>
          <cell r="BD412" t="e">
            <v>#DIV/0!</v>
          </cell>
          <cell r="BE412" t="e">
            <v>#DIV/0!</v>
          </cell>
          <cell r="BF412" t="e">
            <v>#DIV/0!</v>
          </cell>
          <cell r="BG412" t="e">
            <v>#DIV/0!</v>
          </cell>
          <cell r="BH412" t="e">
            <v>#DIV/0!</v>
          </cell>
          <cell r="BI412" t="e">
            <v>#DIV/0!</v>
          </cell>
          <cell r="BJ412" t="e">
            <v>#DIV/0!</v>
          </cell>
          <cell r="BK412" t="e">
            <v>#DIV/0!</v>
          </cell>
          <cell r="BL412" t="e">
            <v>#DIV/0!</v>
          </cell>
          <cell r="BM412" t="e">
            <v>#DIV/0!</v>
          </cell>
          <cell r="BN412" t="e">
            <v>#DIV/0!</v>
          </cell>
          <cell r="BO412" t="e">
            <v>#DIV/0!</v>
          </cell>
          <cell r="BP412" t="e">
            <v>#DIV/0!</v>
          </cell>
          <cell r="BR412" t="e">
            <v>#DIV/0!</v>
          </cell>
          <cell r="BS412" t="e">
            <v>#DIV/0!</v>
          </cell>
          <cell r="BT412" t="e">
            <v>#DIV/0!</v>
          </cell>
          <cell r="BU412" t="e">
            <v>#DIV/0!</v>
          </cell>
          <cell r="BV412" t="e">
            <v>#DIV/0!</v>
          </cell>
          <cell r="BW412" t="e">
            <v>#DIV/0!</v>
          </cell>
          <cell r="BX412" t="e">
            <v>#DIV/0!</v>
          </cell>
          <cell r="BY412" t="e">
            <v>#DIV/0!</v>
          </cell>
          <cell r="BZ412" t="e">
            <v>#DIV/0!</v>
          </cell>
          <cell r="CA412" t="e">
            <v>#DIV/0!</v>
          </cell>
          <cell r="CB412" t="e">
            <v>#DIV/0!</v>
          </cell>
          <cell r="CC412" t="e">
            <v>#DIV/0!</v>
          </cell>
          <cell r="CD412" t="e">
            <v>#DIV/0!</v>
          </cell>
          <cell r="CE412" t="e">
            <v>#DIV/0!</v>
          </cell>
          <cell r="CF412" t="e">
            <v>#DIV/0!</v>
          </cell>
          <cell r="CG412" t="e">
            <v>#DIV/0!</v>
          </cell>
          <cell r="CH412" t="e">
            <v>#DIV/0!</v>
          </cell>
          <cell r="CI412" t="e">
            <v>#DIV/0!</v>
          </cell>
          <cell r="CJ412" t="e">
            <v>#DIV/0!</v>
          </cell>
          <cell r="CK412" t="e">
            <v>#DIV/0!</v>
          </cell>
          <cell r="CL412" t="e">
            <v>#DIV/0!</v>
          </cell>
        </row>
        <row r="413">
          <cell r="A413">
            <v>53417</v>
          </cell>
          <cell r="B413" t="str">
            <v>53417 Contracted Nursing Services</v>
          </cell>
          <cell r="C413">
            <v>0</v>
          </cell>
          <cell r="D413">
            <v>0</v>
          </cell>
          <cell r="E413" t="e">
            <v>#DIV/0!</v>
          </cell>
          <cell r="F413" t="e">
            <v>#DIV/0!</v>
          </cell>
          <cell r="G413" t="e">
            <v>#DIV/0!</v>
          </cell>
          <cell r="H413" t="e">
            <v>#DIV/0!</v>
          </cell>
          <cell r="I413" t="e">
            <v>#DIV/0!</v>
          </cell>
          <cell r="J413" t="e">
            <v>#DIV/0!</v>
          </cell>
          <cell r="K413" t="e">
            <v>#DIV/0!</v>
          </cell>
          <cell r="L413" t="e">
            <v>#DIV/0!</v>
          </cell>
          <cell r="M413" t="e">
            <v>#DIV/0!</v>
          </cell>
          <cell r="N413" t="e">
            <v>#DIV/0!</v>
          </cell>
          <cell r="O413" t="e">
            <v>#DIV/0!</v>
          </cell>
          <cell r="P413" t="e">
            <v>#DIV/0!</v>
          </cell>
          <cell r="Q413" t="e">
            <v>#DIV/0!</v>
          </cell>
          <cell r="R413" t="e">
            <v>#DIV/0!</v>
          </cell>
          <cell r="S413" t="e">
            <v>#DIV/0!</v>
          </cell>
          <cell r="T413" t="e">
            <v>#DIV/0!</v>
          </cell>
          <cell r="U413" t="e">
            <v>#DIV/0!</v>
          </cell>
          <cell r="V413" t="e">
            <v>#DIV/0!</v>
          </cell>
          <cell r="W413" t="e">
            <v>#DIV/0!</v>
          </cell>
          <cell r="X413" t="e">
            <v>#DIV/0!</v>
          </cell>
          <cell r="Y413" t="e">
            <v>#DIV/0!</v>
          </cell>
          <cell r="Z413" t="e">
            <v>#DIV/0!</v>
          </cell>
          <cell r="AA413" t="e">
            <v>#DIV/0!</v>
          </cell>
          <cell r="AB413" t="e">
            <v>#DIV/0!</v>
          </cell>
          <cell r="AC413" t="e">
            <v>#DIV/0!</v>
          </cell>
          <cell r="AD413" t="e">
            <v>#DIV/0!</v>
          </cell>
          <cell r="AE413" t="e">
            <v>#DIV/0!</v>
          </cell>
          <cell r="AF413" t="e">
            <v>#DIV/0!</v>
          </cell>
          <cell r="AG413" t="e">
            <v>#DIV/0!</v>
          </cell>
          <cell r="AH413" t="e">
            <v>#DIV/0!</v>
          </cell>
          <cell r="AI413" t="e">
            <v>#DIV/0!</v>
          </cell>
          <cell r="AJ413" t="e">
            <v>#DIV/0!</v>
          </cell>
          <cell r="AK413" t="e">
            <v>#DIV/0!</v>
          </cell>
          <cell r="AL413" t="e">
            <v>#DIV/0!</v>
          </cell>
          <cell r="AM413" t="e">
            <v>#DIV/0!</v>
          </cell>
          <cell r="AN413" t="e">
            <v>#DIV/0!</v>
          </cell>
          <cell r="AO413" t="e">
            <v>#DIV/0!</v>
          </cell>
          <cell r="AP413" t="e">
            <v>#DIV/0!</v>
          </cell>
          <cell r="AQ413" t="e">
            <v>#DIV/0!</v>
          </cell>
          <cell r="AR413" t="e">
            <v>#DIV/0!</v>
          </cell>
          <cell r="AS413" t="e">
            <v>#DIV/0!</v>
          </cell>
          <cell r="AT413" t="e">
            <v>#DIV/0!</v>
          </cell>
          <cell r="AU413" t="e">
            <v>#DIV/0!</v>
          </cell>
          <cell r="AV413" t="e">
            <v>#DIV/0!</v>
          </cell>
          <cell r="AW413" t="e">
            <v>#DIV/0!</v>
          </cell>
          <cell r="AX413" t="e">
            <v>#DIV/0!</v>
          </cell>
          <cell r="AY413" t="e">
            <v>#DIV/0!</v>
          </cell>
          <cell r="AZ413" t="e">
            <v>#DIV/0!</v>
          </cell>
          <cell r="BA413" t="e">
            <v>#DIV/0!</v>
          </cell>
          <cell r="BB413" t="e">
            <v>#DIV/0!</v>
          </cell>
          <cell r="BC413" t="e">
            <v>#DIV/0!</v>
          </cell>
          <cell r="BD413" t="e">
            <v>#DIV/0!</v>
          </cell>
          <cell r="BE413" t="e">
            <v>#DIV/0!</v>
          </cell>
          <cell r="BF413" t="e">
            <v>#DIV/0!</v>
          </cell>
          <cell r="BG413" t="e">
            <v>#DIV/0!</v>
          </cell>
          <cell r="BH413" t="e">
            <v>#DIV/0!</v>
          </cell>
          <cell r="BI413" t="e">
            <v>#DIV/0!</v>
          </cell>
          <cell r="BJ413" t="e">
            <v>#DIV/0!</v>
          </cell>
          <cell r="BK413" t="e">
            <v>#DIV/0!</v>
          </cell>
          <cell r="BL413" t="e">
            <v>#DIV/0!</v>
          </cell>
          <cell r="BM413" t="e">
            <v>#DIV/0!</v>
          </cell>
          <cell r="BN413" t="e">
            <v>#DIV/0!</v>
          </cell>
          <cell r="BO413" t="e">
            <v>#DIV/0!</v>
          </cell>
          <cell r="BP413" t="e">
            <v>#DIV/0!</v>
          </cell>
          <cell r="BR413" t="e">
            <v>#DIV/0!</v>
          </cell>
          <cell r="BS413" t="e">
            <v>#DIV/0!</v>
          </cell>
          <cell r="BT413" t="e">
            <v>#DIV/0!</v>
          </cell>
          <cell r="BU413" t="e">
            <v>#DIV/0!</v>
          </cell>
          <cell r="BV413" t="e">
            <v>#DIV/0!</v>
          </cell>
          <cell r="BW413" t="e">
            <v>#DIV/0!</v>
          </cell>
          <cell r="BX413" t="e">
            <v>#DIV/0!</v>
          </cell>
          <cell r="BY413" t="e">
            <v>#DIV/0!</v>
          </cell>
          <cell r="BZ413" t="e">
            <v>#DIV/0!</v>
          </cell>
          <cell r="CA413" t="e">
            <v>#DIV/0!</v>
          </cell>
          <cell r="CB413" t="e">
            <v>#DIV/0!</v>
          </cell>
          <cell r="CC413" t="e">
            <v>#DIV/0!</v>
          </cell>
          <cell r="CD413" t="e">
            <v>#DIV/0!</v>
          </cell>
          <cell r="CE413" t="e">
            <v>#DIV/0!</v>
          </cell>
          <cell r="CF413" t="e">
            <v>#DIV/0!</v>
          </cell>
          <cell r="CG413" t="e">
            <v>#DIV/0!</v>
          </cell>
          <cell r="CH413" t="e">
            <v>#DIV/0!</v>
          </cell>
          <cell r="CI413" t="e">
            <v>#DIV/0!</v>
          </cell>
          <cell r="CJ413" t="e">
            <v>#DIV/0!</v>
          </cell>
          <cell r="CK413" t="e">
            <v>#DIV/0!</v>
          </cell>
          <cell r="CL413" t="e">
            <v>#DIV/0!</v>
          </cell>
        </row>
        <row r="414">
          <cell r="A414">
            <v>53501</v>
          </cell>
          <cell r="B414" t="str">
            <v>53501 Data Processing Services</v>
          </cell>
          <cell r="C414">
            <v>0</v>
          </cell>
          <cell r="D414">
            <v>0</v>
          </cell>
          <cell r="E414" t="e">
            <v>#DIV/0!</v>
          </cell>
          <cell r="F414" t="e">
            <v>#DIV/0!</v>
          </cell>
          <cell r="G414" t="e">
            <v>#DIV/0!</v>
          </cell>
          <cell r="H414" t="e">
            <v>#DIV/0!</v>
          </cell>
          <cell r="I414" t="e">
            <v>#DIV/0!</v>
          </cell>
          <cell r="J414" t="e">
            <v>#DIV/0!</v>
          </cell>
          <cell r="K414" t="e">
            <v>#DIV/0!</v>
          </cell>
          <cell r="L414" t="e">
            <v>#DIV/0!</v>
          </cell>
          <cell r="M414" t="e">
            <v>#DIV/0!</v>
          </cell>
          <cell r="N414" t="e">
            <v>#DIV/0!</v>
          </cell>
          <cell r="O414" t="e">
            <v>#DIV/0!</v>
          </cell>
          <cell r="P414" t="e">
            <v>#DIV/0!</v>
          </cell>
          <cell r="Q414" t="e">
            <v>#DIV/0!</v>
          </cell>
          <cell r="R414" t="e">
            <v>#DIV/0!</v>
          </cell>
          <cell r="S414" t="e">
            <v>#DIV/0!</v>
          </cell>
          <cell r="T414" t="e">
            <v>#DIV/0!</v>
          </cell>
          <cell r="U414" t="e">
            <v>#DIV/0!</v>
          </cell>
          <cell r="V414" t="e">
            <v>#DIV/0!</v>
          </cell>
          <cell r="W414" t="e">
            <v>#DIV/0!</v>
          </cell>
          <cell r="X414" t="e">
            <v>#DIV/0!</v>
          </cell>
          <cell r="Y414" t="e">
            <v>#DIV/0!</v>
          </cell>
          <cell r="Z414" t="e">
            <v>#DIV/0!</v>
          </cell>
          <cell r="AA414" t="e">
            <v>#DIV/0!</v>
          </cell>
          <cell r="AB414" t="e">
            <v>#DIV/0!</v>
          </cell>
          <cell r="AC414" t="e">
            <v>#DIV/0!</v>
          </cell>
          <cell r="AD414" t="e">
            <v>#DIV/0!</v>
          </cell>
          <cell r="AE414" t="e">
            <v>#DIV/0!</v>
          </cell>
          <cell r="AF414" t="e">
            <v>#DIV/0!</v>
          </cell>
          <cell r="AG414" t="e">
            <v>#DIV/0!</v>
          </cell>
          <cell r="AH414" t="e">
            <v>#DIV/0!</v>
          </cell>
          <cell r="AI414" t="e">
            <v>#DIV/0!</v>
          </cell>
          <cell r="AJ414" t="e">
            <v>#DIV/0!</v>
          </cell>
          <cell r="AK414" t="e">
            <v>#DIV/0!</v>
          </cell>
          <cell r="AL414" t="e">
            <v>#DIV/0!</v>
          </cell>
          <cell r="AM414" t="e">
            <v>#DIV/0!</v>
          </cell>
          <cell r="AN414" t="e">
            <v>#DIV/0!</v>
          </cell>
          <cell r="AO414" t="e">
            <v>#DIV/0!</v>
          </cell>
          <cell r="AP414" t="e">
            <v>#DIV/0!</v>
          </cell>
          <cell r="AQ414" t="e">
            <v>#DIV/0!</v>
          </cell>
          <cell r="AR414" t="e">
            <v>#DIV/0!</v>
          </cell>
          <cell r="AS414" t="e">
            <v>#DIV/0!</v>
          </cell>
          <cell r="AT414" t="e">
            <v>#DIV/0!</v>
          </cell>
          <cell r="AU414" t="e">
            <v>#DIV/0!</v>
          </cell>
          <cell r="AV414" t="e">
            <v>#DIV/0!</v>
          </cell>
          <cell r="AW414" t="e">
            <v>#DIV/0!</v>
          </cell>
          <cell r="AX414" t="e">
            <v>#DIV/0!</v>
          </cell>
          <cell r="AY414" t="e">
            <v>#DIV/0!</v>
          </cell>
          <cell r="AZ414" t="e">
            <v>#DIV/0!</v>
          </cell>
          <cell r="BA414" t="e">
            <v>#DIV/0!</v>
          </cell>
          <cell r="BB414" t="e">
            <v>#DIV/0!</v>
          </cell>
          <cell r="BC414" t="e">
            <v>#DIV/0!</v>
          </cell>
          <cell r="BD414" t="e">
            <v>#DIV/0!</v>
          </cell>
          <cell r="BE414" t="e">
            <v>#DIV/0!</v>
          </cell>
          <cell r="BF414" t="e">
            <v>#DIV/0!</v>
          </cell>
          <cell r="BG414" t="e">
            <v>#DIV/0!</v>
          </cell>
          <cell r="BH414" t="e">
            <v>#DIV/0!</v>
          </cell>
          <cell r="BI414" t="e">
            <v>#DIV/0!</v>
          </cell>
          <cell r="BJ414" t="e">
            <v>#DIV/0!</v>
          </cell>
          <cell r="BK414" t="e">
            <v>#DIV/0!</v>
          </cell>
          <cell r="BL414" t="e">
            <v>#DIV/0!</v>
          </cell>
          <cell r="BM414" t="e">
            <v>#DIV/0!</v>
          </cell>
          <cell r="BN414" t="e">
            <v>#DIV/0!</v>
          </cell>
          <cell r="BO414" t="e">
            <v>#DIV/0!</v>
          </cell>
          <cell r="BP414" t="e">
            <v>#DIV/0!</v>
          </cell>
          <cell r="BR414" t="e">
            <v>#DIV/0!</v>
          </cell>
          <cell r="BS414" t="e">
            <v>#DIV/0!</v>
          </cell>
          <cell r="BT414" t="e">
            <v>#DIV/0!</v>
          </cell>
          <cell r="BU414" t="e">
            <v>#DIV/0!</v>
          </cell>
          <cell r="BV414" t="e">
            <v>#DIV/0!</v>
          </cell>
          <cell r="BW414" t="e">
            <v>#DIV/0!</v>
          </cell>
          <cell r="BX414" t="e">
            <v>#DIV/0!</v>
          </cell>
          <cell r="BY414" t="e">
            <v>#DIV/0!</v>
          </cell>
          <cell r="BZ414" t="e">
            <v>#DIV/0!</v>
          </cell>
          <cell r="CA414" t="e">
            <v>#DIV/0!</v>
          </cell>
          <cell r="CB414" t="e">
            <v>#DIV/0!</v>
          </cell>
          <cell r="CC414" t="e">
            <v>#DIV/0!</v>
          </cell>
          <cell r="CD414" t="e">
            <v>#DIV/0!</v>
          </cell>
          <cell r="CE414" t="e">
            <v>#DIV/0!</v>
          </cell>
          <cell r="CF414" t="e">
            <v>#DIV/0!</v>
          </cell>
          <cell r="CG414" t="e">
            <v>#DIV/0!</v>
          </cell>
          <cell r="CH414" t="e">
            <v>#DIV/0!</v>
          </cell>
          <cell r="CI414" t="e">
            <v>#DIV/0!</v>
          </cell>
          <cell r="CJ414" t="e">
            <v>#DIV/0!</v>
          </cell>
          <cell r="CK414" t="e">
            <v>#DIV/0!</v>
          </cell>
          <cell r="CL414" t="e">
            <v>#DIV/0!</v>
          </cell>
        </row>
        <row r="415">
          <cell r="A415">
            <v>53502</v>
          </cell>
          <cell r="B415" t="str">
            <v>53502 Other Technical Services</v>
          </cell>
          <cell r="C415">
            <v>0</v>
          </cell>
          <cell r="D415">
            <v>0</v>
          </cell>
          <cell r="E415" t="e">
            <v>#DIV/0!</v>
          </cell>
          <cell r="F415" t="e">
            <v>#DIV/0!</v>
          </cell>
          <cell r="G415" t="e">
            <v>#DIV/0!</v>
          </cell>
          <cell r="H415" t="e">
            <v>#DIV/0!</v>
          </cell>
          <cell r="I415" t="e">
            <v>#DIV/0!</v>
          </cell>
          <cell r="J415" t="e">
            <v>#DIV/0!</v>
          </cell>
          <cell r="K415" t="e">
            <v>#DIV/0!</v>
          </cell>
          <cell r="L415" t="e">
            <v>#DIV/0!</v>
          </cell>
          <cell r="M415" t="e">
            <v>#DIV/0!</v>
          </cell>
          <cell r="N415" t="e">
            <v>#DIV/0!</v>
          </cell>
          <cell r="O415" t="e">
            <v>#DIV/0!</v>
          </cell>
          <cell r="P415" t="e">
            <v>#DIV/0!</v>
          </cell>
          <cell r="Q415" t="e">
            <v>#DIV/0!</v>
          </cell>
          <cell r="R415" t="e">
            <v>#DIV/0!</v>
          </cell>
          <cell r="S415" t="e">
            <v>#DIV/0!</v>
          </cell>
          <cell r="T415" t="e">
            <v>#DIV/0!</v>
          </cell>
          <cell r="U415" t="e">
            <v>#DIV/0!</v>
          </cell>
          <cell r="V415" t="e">
            <v>#DIV/0!</v>
          </cell>
          <cell r="W415" t="e">
            <v>#DIV/0!</v>
          </cell>
          <cell r="X415" t="e">
            <v>#DIV/0!</v>
          </cell>
          <cell r="Y415" t="e">
            <v>#DIV/0!</v>
          </cell>
          <cell r="Z415" t="e">
            <v>#DIV/0!</v>
          </cell>
          <cell r="AA415" t="e">
            <v>#DIV/0!</v>
          </cell>
          <cell r="AB415" t="e">
            <v>#DIV/0!</v>
          </cell>
          <cell r="AC415" t="e">
            <v>#DIV/0!</v>
          </cell>
          <cell r="AD415" t="e">
            <v>#DIV/0!</v>
          </cell>
          <cell r="AE415" t="e">
            <v>#DIV/0!</v>
          </cell>
          <cell r="AF415" t="e">
            <v>#DIV/0!</v>
          </cell>
          <cell r="AG415" t="e">
            <v>#DIV/0!</v>
          </cell>
          <cell r="AH415" t="e">
            <v>#DIV/0!</v>
          </cell>
          <cell r="AI415" t="e">
            <v>#DIV/0!</v>
          </cell>
          <cell r="AJ415" t="e">
            <v>#DIV/0!</v>
          </cell>
          <cell r="AK415" t="e">
            <v>#DIV/0!</v>
          </cell>
          <cell r="AL415" t="e">
            <v>#DIV/0!</v>
          </cell>
          <cell r="AM415" t="e">
            <v>#DIV/0!</v>
          </cell>
          <cell r="AN415" t="e">
            <v>#DIV/0!</v>
          </cell>
          <cell r="AO415" t="e">
            <v>#DIV/0!</v>
          </cell>
          <cell r="AP415" t="e">
            <v>#DIV/0!</v>
          </cell>
          <cell r="AQ415" t="e">
            <v>#DIV/0!</v>
          </cell>
          <cell r="AR415" t="e">
            <v>#DIV/0!</v>
          </cell>
          <cell r="AS415" t="e">
            <v>#DIV/0!</v>
          </cell>
          <cell r="AT415" t="e">
            <v>#DIV/0!</v>
          </cell>
          <cell r="AU415" t="e">
            <v>#DIV/0!</v>
          </cell>
          <cell r="AV415" t="e">
            <v>#DIV/0!</v>
          </cell>
          <cell r="AW415" t="e">
            <v>#DIV/0!</v>
          </cell>
          <cell r="AX415" t="e">
            <v>#DIV/0!</v>
          </cell>
          <cell r="AY415" t="e">
            <v>#DIV/0!</v>
          </cell>
          <cell r="AZ415" t="e">
            <v>#DIV/0!</v>
          </cell>
          <cell r="BA415" t="e">
            <v>#DIV/0!</v>
          </cell>
          <cell r="BB415" t="e">
            <v>#DIV/0!</v>
          </cell>
          <cell r="BC415" t="e">
            <v>#DIV/0!</v>
          </cell>
          <cell r="BD415" t="e">
            <v>#DIV/0!</v>
          </cell>
          <cell r="BE415" t="e">
            <v>#DIV/0!</v>
          </cell>
          <cell r="BF415" t="e">
            <v>#DIV/0!</v>
          </cell>
          <cell r="BG415" t="e">
            <v>#DIV/0!</v>
          </cell>
          <cell r="BH415" t="e">
            <v>#DIV/0!</v>
          </cell>
          <cell r="BI415" t="e">
            <v>#DIV/0!</v>
          </cell>
          <cell r="BJ415" t="e">
            <v>#DIV/0!</v>
          </cell>
          <cell r="BK415" t="e">
            <v>#DIV/0!</v>
          </cell>
          <cell r="BL415" t="e">
            <v>#DIV/0!</v>
          </cell>
          <cell r="BM415" t="e">
            <v>#DIV/0!</v>
          </cell>
          <cell r="BN415" t="e">
            <v>#DIV/0!</v>
          </cell>
          <cell r="BO415" t="e">
            <v>#DIV/0!</v>
          </cell>
          <cell r="BP415" t="e">
            <v>#DIV/0!</v>
          </cell>
          <cell r="BR415" t="e">
            <v>#DIV/0!</v>
          </cell>
          <cell r="BS415" t="e">
            <v>#DIV/0!</v>
          </cell>
          <cell r="BT415" t="e">
            <v>#DIV/0!</v>
          </cell>
          <cell r="BU415" t="e">
            <v>#DIV/0!</v>
          </cell>
          <cell r="BV415" t="e">
            <v>#DIV/0!</v>
          </cell>
          <cell r="BW415" t="e">
            <v>#DIV/0!</v>
          </cell>
          <cell r="BX415" t="e">
            <v>#DIV/0!</v>
          </cell>
          <cell r="BY415" t="e">
            <v>#DIV/0!</v>
          </cell>
          <cell r="BZ415" t="e">
            <v>#DIV/0!</v>
          </cell>
          <cell r="CA415" t="e">
            <v>#DIV/0!</v>
          </cell>
          <cell r="CB415" t="e">
            <v>#DIV/0!</v>
          </cell>
          <cell r="CC415" t="e">
            <v>#DIV/0!</v>
          </cell>
          <cell r="CD415" t="e">
            <v>#DIV/0!</v>
          </cell>
          <cell r="CE415" t="e">
            <v>#DIV/0!</v>
          </cell>
          <cell r="CF415" t="e">
            <v>#DIV/0!</v>
          </cell>
          <cell r="CG415" t="e">
            <v>#DIV/0!</v>
          </cell>
          <cell r="CH415" t="e">
            <v>#DIV/0!</v>
          </cell>
          <cell r="CI415" t="e">
            <v>#DIV/0!</v>
          </cell>
          <cell r="CJ415" t="e">
            <v>#DIV/0!</v>
          </cell>
          <cell r="CK415" t="e">
            <v>#DIV/0!</v>
          </cell>
          <cell r="CL415" t="e">
            <v>#DIV/0!</v>
          </cell>
        </row>
        <row r="416">
          <cell r="A416">
            <v>53503</v>
          </cell>
          <cell r="B416" t="str">
            <v>53503 Testing</v>
          </cell>
          <cell r="C416">
            <v>0</v>
          </cell>
          <cell r="D416">
            <v>0</v>
          </cell>
          <cell r="E416" t="e">
            <v>#DIV/0!</v>
          </cell>
          <cell r="F416" t="e">
            <v>#DIV/0!</v>
          </cell>
          <cell r="G416" t="e">
            <v>#DIV/0!</v>
          </cell>
          <cell r="H416" t="e">
            <v>#DIV/0!</v>
          </cell>
          <cell r="I416" t="e">
            <v>#DIV/0!</v>
          </cell>
          <cell r="J416" t="e">
            <v>#DIV/0!</v>
          </cell>
          <cell r="K416" t="e">
            <v>#DIV/0!</v>
          </cell>
          <cell r="L416" t="e">
            <v>#DIV/0!</v>
          </cell>
          <cell r="M416" t="e">
            <v>#DIV/0!</v>
          </cell>
          <cell r="N416" t="e">
            <v>#DIV/0!</v>
          </cell>
          <cell r="O416" t="e">
            <v>#DIV/0!</v>
          </cell>
          <cell r="P416" t="e">
            <v>#DIV/0!</v>
          </cell>
          <cell r="Q416" t="e">
            <v>#DIV/0!</v>
          </cell>
          <cell r="R416" t="e">
            <v>#DIV/0!</v>
          </cell>
          <cell r="S416" t="e">
            <v>#DIV/0!</v>
          </cell>
          <cell r="T416" t="e">
            <v>#DIV/0!</v>
          </cell>
          <cell r="U416" t="e">
            <v>#DIV/0!</v>
          </cell>
          <cell r="V416" t="e">
            <v>#DIV/0!</v>
          </cell>
          <cell r="W416" t="e">
            <v>#DIV/0!</v>
          </cell>
          <cell r="X416" t="e">
            <v>#DIV/0!</v>
          </cell>
          <cell r="Y416" t="e">
            <v>#DIV/0!</v>
          </cell>
          <cell r="Z416" t="e">
            <v>#DIV/0!</v>
          </cell>
          <cell r="AA416" t="e">
            <v>#DIV/0!</v>
          </cell>
          <cell r="AB416" t="e">
            <v>#DIV/0!</v>
          </cell>
          <cell r="AC416" t="e">
            <v>#DIV/0!</v>
          </cell>
          <cell r="AD416" t="e">
            <v>#DIV/0!</v>
          </cell>
          <cell r="AE416" t="e">
            <v>#DIV/0!</v>
          </cell>
          <cell r="AF416" t="e">
            <v>#DIV/0!</v>
          </cell>
          <cell r="AG416" t="e">
            <v>#DIV/0!</v>
          </cell>
          <cell r="AH416" t="e">
            <v>#DIV/0!</v>
          </cell>
          <cell r="AI416" t="e">
            <v>#DIV/0!</v>
          </cell>
          <cell r="AJ416" t="e">
            <v>#DIV/0!</v>
          </cell>
          <cell r="AK416" t="e">
            <v>#DIV/0!</v>
          </cell>
          <cell r="AL416" t="e">
            <v>#DIV/0!</v>
          </cell>
          <cell r="AM416" t="e">
            <v>#DIV/0!</v>
          </cell>
          <cell r="AN416" t="e">
            <v>#DIV/0!</v>
          </cell>
          <cell r="AO416" t="e">
            <v>#DIV/0!</v>
          </cell>
          <cell r="AP416" t="e">
            <v>#DIV/0!</v>
          </cell>
          <cell r="AQ416" t="e">
            <v>#DIV/0!</v>
          </cell>
          <cell r="AR416" t="e">
            <v>#DIV/0!</v>
          </cell>
          <cell r="AS416" t="e">
            <v>#DIV/0!</v>
          </cell>
          <cell r="AT416" t="e">
            <v>#DIV/0!</v>
          </cell>
          <cell r="AU416" t="e">
            <v>#DIV/0!</v>
          </cell>
          <cell r="AV416" t="e">
            <v>#DIV/0!</v>
          </cell>
          <cell r="AW416" t="e">
            <v>#DIV/0!</v>
          </cell>
          <cell r="AX416" t="e">
            <v>#DIV/0!</v>
          </cell>
          <cell r="AY416" t="e">
            <v>#DIV/0!</v>
          </cell>
          <cell r="AZ416" t="e">
            <v>#DIV/0!</v>
          </cell>
          <cell r="BA416" t="e">
            <v>#DIV/0!</v>
          </cell>
          <cell r="BB416" t="e">
            <v>#DIV/0!</v>
          </cell>
          <cell r="BC416" t="e">
            <v>#DIV/0!</v>
          </cell>
          <cell r="BD416" t="e">
            <v>#DIV/0!</v>
          </cell>
          <cell r="BE416" t="e">
            <v>#DIV/0!</v>
          </cell>
          <cell r="BF416" t="e">
            <v>#DIV/0!</v>
          </cell>
          <cell r="BG416" t="e">
            <v>#DIV/0!</v>
          </cell>
          <cell r="BH416" t="e">
            <v>#DIV/0!</v>
          </cell>
          <cell r="BI416" t="e">
            <v>#DIV/0!</v>
          </cell>
          <cell r="BJ416" t="e">
            <v>#DIV/0!</v>
          </cell>
          <cell r="BK416" t="e">
            <v>#DIV/0!</v>
          </cell>
          <cell r="BL416" t="e">
            <v>#DIV/0!</v>
          </cell>
          <cell r="BM416" t="e">
            <v>#DIV/0!</v>
          </cell>
          <cell r="BN416" t="e">
            <v>#DIV/0!</v>
          </cell>
          <cell r="BO416" t="e">
            <v>#DIV/0!</v>
          </cell>
          <cell r="BP416" t="e">
            <v>#DIV/0!</v>
          </cell>
          <cell r="BR416" t="e">
            <v>#DIV/0!</v>
          </cell>
          <cell r="BS416" t="e">
            <v>#DIV/0!</v>
          </cell>
          <cell r="BT416" t="e">
            <v>#DIV/0!</v>
          </cell>
          <cell r="BU416" t="e">
            <v>#DIV/0!</v>
          </cell>
          <cell r="BV416" t="e">
            <v>#DIV/0!</v>
          </cell>
          <cell r="BW416" t="e">
            <v>#DIV/0!</v>
          </cell>
          <cell r="BX416" t="e">
            <v>#DIV/0!</v>
          </cell>
          <cell r="BY416" t="e">
            <v>#DIV/0!</v>
          </cell>
          <cell r="BZ416" t="e">
            <v>#DIV/0!</v>
          </cell>
          <cell r="CA416" t="e">
            <v>#DIV/0!</v>
          </cell>
          <cell r="CB416" t="e">
            <v>#DIV/0!</v>
          </cell>
          <cell r="CC416" t="e">
            <v>#DIV/0!</v>
          </cell>
          <cell r="CD416" t="e">
            <v>#DIV/0!</v>
          </cell>
          <cell r="CE416" t="e">
            <v>#DIV/0!</v>
          </cell>
          <cell r="CF416" t="e">
            <v>#DIV/0!</v>
          </cell>
          <cell r="CG416" t="e">
            <v>#DIV/0!</v>
          </cell>
          <cell r="CH416" t="e">
            <v>#DIV/0!</v>
          </cell>
          <cell r="CI416" t="e">
            <v>#DIV/0!</v>
          </cell>
          <cell r="CJ416" t="e">
            <v>#DIV/0!</v>
          </cell>
          <cell r="CK416" t="e">
            <v>#DIV/0!</v>
          </cell>
          <cell r="CL416" t="e">
            <v>#DIV/0!</v>
          </cell>
        </row>
        <row r="417">
          <cell r="A417">
            <v>53701</v>
          </cell>
          <cell r="B417" t="str">
            <v>53701 Other Charges</v>
          </cell>
          <cell r="C417">
            <v>0</v>
          </cell>
          <cell r="D417">
            <v>0</v>
          </cell>
          <cell r="E417" t="e">
            <v>#DIV/0!</v>
          </cell>
          <cell r="F417" t="e">
            <v>#DIV/0!</v>
          </cell>
          <cell r="G417" t="e">
            <v>#DIV/0!</v>
          </cell>
          <cell r="H417" t="e">
            <v>#DIV/0!</v>
          </cell>
          <cell r="I417" t="e">
            <v>#DIV/0!</v>
          </cell>
          <cell r="J417" t="e">
            <v>#DIV/0!</v>
          </cell>
          <cell r="K417" t="e">
            <v>#DIV/0!</v>
          </cell>
          <cell r="L417" t="e">
            <v>#DIV/0!</v>
          </cell>
          <cell r="M417" t="e">
            <v>#DIV/0!</v>
          </cell>
          <cell r="N417" t="e">
            <v>#DIV/0!</v>
          </cell>
          <cell r="O417" t="e">
            <v>#DIV/0!</v>
          </cell>
          <cell r="P417" t="e">
            <v>#DIV/0!</v>
          </cell>
          <cell r="Q417" t="e">
            <v>#DIV/0!</v>
          </cell>
          <cell r="R417" t="e">
            <v>#DIV/0!</v>
          </cell>
          <cell r="S417" t="e">
            <v>#DIV/0!</v>
          </cell>
          <cell r="T417" t="e">
            <v>#DIV/0!</v>
          </cell>
          <cell r="U417" t="e">
            <v>#DIV/0!</v>
          </cell>
          <cell r="V417" t="e">
            <v>#DIV/0!</v>
          </cell>
          <cell r="W417" t="e">
            <v>#DIV/0!</v>
          </cell>
          <cell r="X417" t="e">
            <v>#DIV/0!</v>
          </cell>
          <cell r="Y417" t="e">
            <v>#DIV/0!</v>
          </cell>
          <cell r="Z417" t="e">
            <v>#DIV/0!</v>
          </cell>
          <cell r="AA417" t="e">
            <v>#DIV/0!</v>
          </cell>
          <cell r="AB417" t="e">
            <v>#DIV/0!</v>
          </cell>
          <cell r="AC417" t="e">
            <v>#DIV/0!</v>
          </cell>
          <cell r="AD417" t="e">
            <v>#DIV/0!</v>
          </cell>
          <cell r="AE417" t="e">
            <v>#DIV/0!</v>
          </cell>
          <cell r="AF417" t="e">
            <v>#DIV/0!</v>
          </cell>
          <cell r="AG417" t="e">
            <v>#DIV/0!</v>
          </cell>
          <cell r="AH417" t="e">
            <v>#DIV/0!</v>
          </cell>
          <cell r="AI417" t="e">
            <v>#DIV/0!</v>
          </cell>
          <cell r="AJ417" t="e">
            <v>#DIV/0!</v>
          </cell>
          <cell r="AK417" t="e">
            <v>#DIV/0!</v>
          </cell>
          <cell r="AL417" t="e">
            <v>#DIV/0!</v>
          </cell>
          <cell r="AM417" t="e">
            <v>#DIV/0!</v>
          </cell>
          <cell r="AN417" t="e">
            <v>#DIV/0!</v>
          </cell>
          <cell r="AO417" t="e">
            <v>#DIV/0!</v>
          </cell>
          <cell r="AP417" t="e">
            <v>#DIV/0!</v>
          </cell>
          <cell r="AQ417" t="e">
            <v>#DIV/0!</v>
          </cell>
          <cell r="AR417" t="e">
            <v>#DIV/0!</v>
          </cell>
          <cell r="AS417" t="e">
            <v>#DIV/0!</v>
          </cell>
          <cell r="AT417" t="e">
            <v>#DIV/0!</v>
          </cell>
          <cell r="AU417" t="e">
            <v>#DIV/0!</v>
          </cell>
          <cell r="AV417" t="e">
            <v>#DIV/0!</v>
          </cell>
          <cell r="AW417" t="e">
            <v>#DIV/0!</v>
          </cell>
          <cell r="AX417" t="e">
            <v>#DIV/0!</v>
          </cell>
          <cell r="AY417" t="e">
            <v>#DIV/0!</v>
          </cell>
          <cell r="AZ417" t="e">
            <v>#DIV/0!</v>
          </cell>
          <cell r="BA417" t="e">
            <v>#DIV/0!</v>
          </cell>
          <cell r="BB417" t="e">
            <v>#DIV/0!</v>
          </cell>
          <cell r="BC417" t="e">
            <v>#DIV/0!</v>
          </cell>
          <cell r="BD417" t="e">
            <v>#DIV/0!</v>
          </cell>
          <cell r="BE417" t="e">
            <v>#DIV/0!</v>
          </cell>
          <cell r="BF417" t="e">
            <v>#DIV/0!</v>
          </cell>
          <cell r="BG417" t="e">
            <v>#DIV/0!</v>
          </cell>
          <cell r="BH417" t="e">
            <v>#DIV/0!</v>
          </cell>
          <cell r="BI417" t="e">
            <v>#DIV/0!</v>
          </cell>
          <cell r="BJ417" t="e">
            <v>#DIV/0!</v>
          </cell>
          <cell r="BK417" t="e">
            <v>#DIV/0!</v>
          </cell>
          <cell r="BL417" t="e">
            <v>#DIV/0!</v>
          </cell>
          <cell r="BM417" t="e">
            <v>#DIV/0!</v>
          </cell>
          <cell r="BN417" t="e">
            <v>#DIV/0!</v>
          </cell>
          <cell r="BO417" t="e">
            <v>#DIV/0!</v>
          </cell>
          <cell r="BP417" t="e">
            <v>#DIV/0!</v>
          </cell>
          <cell r="BR417" t="e">
            <v>#DIV/0!</v>
          </cell>
          <cell r="BS417" t="e">
            <v>#DIV/0!</v>
          </cell>
          <cell r="BT417" t="e">
            <v>#DIV/0!</v>
          </cell>
          <cell r="BU417" t="e">
            <v>#DIV/0!</v>
          </cell>
          <cell r="BV417" t="e">
            <v>#DIV/0!</v>
          </cell>
          <cell r="BW417" t="e">
            <v>#DIV/0!</v>
          </cell>
          <cell r="BX417" t="e">
            <v>#DIV/0!</v>
          </cell>
          <cell r="BY417" t="e">
            <v>#DIV/0!</v>
          </cell>
          <cell r="BZ417" t="e">
            <v>#DIV/0!</v>
          </cell>
          <cell r="CA417" t="e">
            <v>#DIV/0!</v>
          </cell>
          <cell r="CB417" t="e">
            <v>#DIV/0!</v>
          </cell>
          <cell r="CC417" t="e">
            <v>#DIV/0!</v>
          </cell>
          <cell r="CD417" t="e">
            <v>#DIV/0!</v>
          </cell>
          <cell r="CE417" t="e">
            <v>#DIV/0!</v>
          </cell>
          <cell r="CF417" t="e">
            <v>#DIV/0!</v>
          </cell>
          <cell r="CG417" t="e">
            <v>#DIV/0!</v>
          </cell>
          <cell r="CH417" t="e">
            <v>#DIV/0!</v>
          </cell>
          <cell r="CI417" t="e">
            <v>#DIV/0!</v>
          </cell>
          <cell r="CJ417" t="e">
            <v>#DIV/0!</v>
          </cell>
          <cell r="CK417" t="e">
            <v>#DIV/0!</v>
          </cell>
          <cell r="CL417" t="e">
            <v>#DIV/0!</v>
          </cell>
        </row>
        <row r="418">
          <cell r="A418">
            <v>53703</v>
          </cell>
          <cell r="B418" t="str">
            <v>53703 Accreditation</v>
          </cell>
          <cell r="C418">
            <v>0</v>
          </cell>
          <cell r="D418">
            <v>0</v>
          </cell>
          <cell r="E418" t="e">
            <v>#DIV/0!</v>
          </cell>
          <cell r="F418" t="e">
            <v>#DIV/0!</v>
          </cell>
          <cell r="G418" t="e">
            <v>#DIV/0!</v>
          </cell>
          <cell r="H418" t="e">
            <v>#DIV/0!</v>
          </cell>
          <cell r="I418" t="e">
            <v>#DIV/0!</v>
          </cell>
          <cell r="J418" t="e">
            <v>#DIV/0!</v>
          </cell>
          <cell r="K418" t="e">
            <v>#DIV/0!</v>
          </cell>
          <cell r="L418" t="e">
            <v>#DIV/0!</v>
          </cell>
          <cell r="M418" t="e">
            <v>#DIV/0!</v>
          </cell>
          <cell r="N418" t="e">
            <v>#DIV/0!</v>
          </cell>
          <cell r="O418" t="e">
            <v>#DIV/0!</v>
          </cell>
          <cell r="P418" t="e">
            <v>#DIV/0!</v>
          </cell>
          <cell r="Q418" t="e">
            <v>#DIV/0!</v>
          </cell>
          <cell r="R418" t="e">
            <v>#DIV/0!</v>
          </cell>
          <cell r="S418" t="e">
            <v>#DIV/0!</v>
          </cell>
          <cell r="T418" t="e">
            <v>#DIV/0!</v>
          </cell>
          <cell r="U418" t="e">
            <v>#DIV/0!</v>
          </cell>
          <cell r="V418" t="e">
            <v>#DIV/0!</v>
          </cell>
          <cell r="W418" t="e">
            <v>#DIV/0!</v>
          </cell>
          <cell r="X418" t="e">
            <v>#DIV/0!</v>
          </cell>
          <cell r="Y418" t="e">
            <v>#DIV/0!</v>
          </cell>
          <cell r="Z418" t="e">
            <v>#DIV/0!</v>
          </cell>
          <cell r="AA418" t="e">
            <v>#DIV/0!</v>
          </cell>
          <cell r="AB418" t="e">
            <v>#DIV/0!</v>
          </cell>
          <cell r="AC418" t="e">
            <v>#DIV/0!</v>
          </cell>
          <cell r="AD418" t="e">
            <v>#DIV/0!</v>
          </cell>
          <cell r="AE418" t="e">
            <v>#DIV/0!</v>
          </cell>
          <cell r="AF418" t="e">
            <v>#DIV/0!</v>
          </cell>
          <cell r="AG418" t="e">
            <v>#DIV/0!</v>
          </cell>
          <cell r="AH418" t="e">
            <v>#DIV/0!</v>
          </cell>
          <cell r="AI418" t="e">
            <v>#DIV/0!</v>
          </cell>
          <cell r="AJ418" t="e">
            <v>#DIV/0!</v>
          </cell>
          <cell r="AK418" t="e">
            <v>#DIV/0!</v>
          </cell>
          <cell r="AL418" t="e">
            <v>#DIV/0!</v>
          </cell>
          <cell r="AM418" t="e">
            <v>#DIV/0!</v>
          </cell>
          <cell r="AN418" t="e">
            <v>#DIV/0!</v>
          </cell>
          <cell r="AO418" t="e">
            <v>#DIV/0!</v>
          </cell>
          <cell r="AP418" t="e">
            <v>#DIV/0!</v>
          </cell>
          <cell r="AQ418" t="e">
            <v>#DIV/0!</v>
          </cell>
          <cell r="AR418" t="e">
            <v>#DIV/0!</v>
          </cell>
          <cell r="AS418" t="e">
            <v>#DIV/0!</v>
          </cell>
          <cell r="AT418" t="e">
            <v>#DIV/0!</v>
          </cell>
          <cell r="AU418" t="e">
            <v>#DIV/0!</v>
          </cell>
          <cell r="AV418" t="e">
            <v>#DIV/0!</v>
          </cell>
          <cell r="AW418" t="e">
            <v>#DIV/0!</v>
          </cell>
          <cell r="AX418" t="e">
            <v>#DIV/0!</v>
          </cell>
          <cell r="AY418" t="e">
            <v>#DIV/0!</v>
          </cell>
          <cell r="AZ418" t="e">
            <v>#DIV/0!</v>
          </cell>
          <cell r="BA418" t="e">
            <v>#DIV/0!</v>
          </cell>
          <cell r="BB418" t="e">
            <v>#DIV/0!</v>
          </cell>
          <cell r="BC418" t="e">
            <v>#DIV/0!</v>
          </cell>
          <cell r="BD418" t="e">
            <v>#DIV/0!</v>
          </cell>
          <cell r="BE418" t="e">
            <v>#DIV/0!</v>
          </cell>
          <cell r="BF418" t="e">
            <v>#DIV/0!</v>
          </cell>
          <cell r="BG418" t="e">
            <v>#DIV/0!</v>
          </cell>
          <cell r="BH418" t="e">
            <v>#DIV/0!</v>
          </cell>
          <cell r="BI418" t="e">
            <v>#DIV/0!</v>
          </cell>
          <cell r="BJ418" t="e">
            <v>#DIV/0!</v>
          </cell>
          <cell r="BK418" t="e">
            <v>#DIV/0!</v>
          </cell>
          <cell r="BL418" t="e">
            <v>#DIV/0!</v>
          </cell>
          <cell r="BM418" t="e">
            <v>#DIV/0!</v>
          </cell>
          <cell r="BN418" t="e">
            <v>#DIV/0!</v>
          </cell>
          <cell r="BO418" t="e">
            <v>#DIV/0!</v>
          </cell>
          <cell r="BP418" t="e">
            <v>#DIV/0!</v>
          </cell>
          <cell r="BR418" t="e">
            <v>#DIV/0!</v>
          </cell>
          <cell r="BS418" t="e">
            <v>#DIV/0!</v>
          </cell>
          <cell r="BT418" t="e">
            <v>#DIV/0!</v>
          </cell>
          <cell r="BU418" t="e">
            <v>#DIV/0!</v>
          </cell>
          <cell r="BV418" t="e">
            <v>#DIV/0!</v>
          </cell>
          <cell r="BW418" t="e">
            <v>#DIV/0!</v>
          </cell>
          <cell r="BX418" t="e">
            <v>#DIV/0!</v>
          </cell>
          <cell r="BY418" t="e">
            <v>#DIV/0!</v>
          </cell>
          <cell r="BZ418" t="e">
            <v>#DIV/0!</v>
          </cell>
          <cell r="CA418" t="e">
            <v>#DIV/0!</v>
          </cell>
          <cell r="CB418" t="e">
            <v>#DIV/0!</v>
          </cell>
          <cell r="CC418" t="e">
            <v>#DIV/0!</v>
          </cell>
          <cell r="CD418" t="e">
            <v>#DIV/0!</v>
          </cell>
          <cell r="CE418" t="e">
            <v>#DIV/0!</v>
          </cell>
          <cell r="CF418" t="e">
            <v>#DIV/0!</v>
          </cell>
          <cell r="CG418" t="e">
            <v>#DIV/0!</v>
          </cell>
          <cell r="CH418" t="e">
            <v>#DIV/0!</v>
          </cell>
          <cell r="CI418" t="e">
            <v>#DIV/0!</v>
          </cell>
          <cell r="CJ418" t="e">
            <v>#DIV/0!</v>
          </cell>
          <cell r="CK418" t="e">
            <v>#DIV/0!</v>
          </cell>
          <cell r="CL418" t="e">
            <v>#DIV/0!</v>
          </cell>
        </row>
        <row r="419">
          <cell r="A419">
            <v>53705</v>
          </cell>
          <cell r="B419" t="str">
            <v>53705 Shipping and Postage</v>
          </cell>
          <cell r="C419">
            <v>0</v>
          </cell>
          <cell r="D419">
            <v>0</v>
          </cell>
          <cell r="E419" t="e">
            <v>#DIV/0!</v>
          </cell>
          <cell r="F419" t="e">
            <v>#DIV/0!</v>
          </cell>
          <cell r="G419" t="e">
            <v>#DIV/0!</v>
          </cell>
          <cell r="H419" t="e">
            <v>#DIV/0!</v>
          </cell>
          <cell r="I419" t="e">
            <v>#DIV/0!</v>
          </cell>
          <cell r="J419" t="e">
            <v>#DIV/0!</v>
          </cell>
          <cell r="K419" t="e">
            <v>#DIV/0!</v>
          </cell>
          <cell r="L419" t="e">
            <v>#DIV/0!</v>
          </cell>
          <cell r="M419" t="e">
            <v>#DIV/0!</v>
          </cell>
          <cell r="N419" t="e">
            <v>#DIV/0!</v>
          </cell>
          <cell r="O419" t="e">
            <v>#DIV/0!</v>
          </cell>
          <cell r="P419" t="e">
            <v>#DIV/0!</v>
          </cell>
          <cell r="Q419" t="e">
            <v>#DIV/0!</v>
          </cell>
          <cell r="R419" t="e">
            <v>#DIV/0!</v>
          </cell>
          <cell r="S419" t="e">
            <v>#DIV/0!</v>
          </cell>
          <cell r="T419" t="e">
            <v>#DIV/0!</v>
          </cell>
          <cell r="U419" t="e">
            <v>#DIV/0!</v>
          </cell>
          <cell r="V419" t="e">
            <v>#DIV/0!</v>
          </cell>
          <cell r="W419" t="e">
            <v>#DIV/0!</v>
          </cell>
          <cell r="X419" t="e">
            <v>#DIV/0!</v>
          </cell>
          <cell r="Y419" t="e">
            <v>#DIV/0!</v>
          </cell>
          <cell r="Z419" t="e">
            <v>#DIV/0!</v>
          </cell>
          <cell r="AA419" t="e">
            <v>#DIV/0!</v>
          </cell>
          <cell r="AB419" t="e">
            <v>#DIV/0!</v>
          </cell>
          <cell r="AC419" t="e">
            <v>#DIV/0!</v>
          </cell>
          <cell r="AD419" t="e">
            <v>#DIV/0!</v>
          </cell>
          <cell r="AE419" t="e">
            <v>#DIV/0!</v>
          </cell>
          <cell r="AF419" t="e">
            <v>#DIV/0!</v>
          </cell>
          <cell r="AG419" t="e">
            <v>#DIV/0!</v>
          </cell>
          <cell r="AH419" t="e">
            <v>#DIV/0!</v>
          </cell>
          <cell r="AI419" t="e">
            <v>#DIV/0!</v>
          </cell>
          <cell r="AJ419" t="e">
            <v>#DIV/0!</v>
          </cell>
          <cell r="AK419" t="e">
            <v>#DIV/0!</v>
          </cell>
          <cell r="AL419" t="e">
            <v>#DIV/0!</v>
          </cell>
          <cell r="AM419" t="e">
            <v>#DIV/0!</v>
          </cell>
          <cell r="AN419" t="e">
            <v>#DIV/0!</v>
          </cell>
          <cell r="AO419" t="e">
            <v>#DIV/0!</v>
          </cell>
          <cell r="AP419" t="e">
            <v>#DIV/0!</v>
          </cell>
          <cell r="AQ419" t="e">
            <v>#DIV/0!</v>
          </cell>
          <cell r="AR419" t="e">
            <v>#DIV/0!</v>
          </cell>
          <cell r="AS419" t="e">
            <v>#DIV/0!</v>
          </cell>
          <cell r="AT419" t="e">
            <v>#DIV/0!</v>
          </cell>
          <cell r="AU419" t="e">
            <v>#DIV/0!</v>
          </cell>
          <cell r="AV419" t="e">
            <v>#DIV/0!</v>
          </cell>
          <cell r="AW419" t="e">
            <v>#DIV/0!</v>
          </cell>
          <cell r="AX419" t="e">
            <v>#DIV/0!</v>
          </cell>
          <cell r="AY419" t="e">
            <v>#DIV/0!</v>
          </cell>
          <cell r="AZ419" t="e">
            <v>#DIV/0!</v>
          </cell>
          <cell r="BA419" t="e">
            <v>#DIV/0!</v>
          </cell>
          <cell r="BB419" t="e">
            <v>#DIV/0!</v>
          </cell>
          <cell r="BC419" t="e">
            <v>#DIV/0!</v>
          </cell>
          <cell r="BD419" t="e">
            <v>#DIV/0!</v>
          </cell>
          <cell r="BE419" t="e">
            <v>#DIV/0!</v>
          </cell>
          <cell r="BF419" t="e">
            <v>#DIV/0!</v>
          </cell>
          <cell r="BG419" t="e">
            <v>#DIV/0!</v>
          </cell>
          <cell r="BH419" t="e">
            <v>#DIV/0!</v>
          </cell>
          <cell r="BI419" t="e">
            <v>#DIV/0!</v>
          </cell>
          <cell r="BJ419" t="e">
            <v>#DIV/0!</v>
          </cell>
          <cell r="BK419" t="e">
            <v>#DIV/0!</v>
          </cell>
          <cell r="BL419" t="e">
            <v>#DIV/0!</v>
          </cell>
          <cell r="BM419" t="e">
            <v>#DIV/0!</v>
          </cell>
          <cell r="BN419" t="e">
            <v>#DIV/0!</v>
          </cell>
          <cell r="BO419" t="e">
            <v>#DIV/0!</v>
          </cell>
          <cell r="BP419" t="e">
            <v>#DIV/0!</v>
          </cell>
          <cell r="BR419" t="e">
            <v>#DIV/0!</v>
          </cell>
          <cell r="BS419" t="e">
            <v>#DIV/0!</v>
          </cell>
          <cell r="BT419" t="e">
            <v>#DIV/0!</v>
          </cell>
          <cell r="BU419" t="e">
            <v>#DIV/0!</v>
          </cell>
          <cell r="BV419" t="e">
            <v>#DIV/0!</v>
          </cell>
          <cell r="BW419" t="e">
            <v>#DIV/0!</v>
          </cell>
          <cell r="BX419" t="e">
            <v>#DIV/0!</v>
          </cell>
          <cell r="BY419" t="e">
            <v>#DIV/0!</v>
          </cell>
          <cell r="BZ419" t="e">
            <v>#DIV/0!</v>
          </cell>
          <cell r="CA419" t="e">
            <v>#DIV/0!</v>
          </cell>
          <cell r="CB419" t="e">
            <v>#DIV/0!</v>
          </cell>
          <cell r="CC419" t="e">
            <v>#DIV/0!</v>
          </cell>
          <cell r="CD419" t="e">
            <v>#DIV/0!</v>
          </cell>
          <cell r="CE419" t="e">
            <v>#DIV/0!</v>
          </cell>
          <cell r="CF419" t="e">
            <v>#DIV/0!</v>
          </cell>
          <cell r="CG419" t="e">
            <v>#DIV/0!</v>
          </cell>
          <cell r="CH419" t="e">
            <v>#DIV/0!</v>
          </cell>
          <cell r="CI419" t="e">
            <v>#DIV/0!</v>
          </cell>
          <cell r="CJ419" t="e">
            <v>#DIV/0!</v>
          </cell>
          <cell r="CK419" t="e">
            <v>#DIV/0!</v>
          </cell>
          <cell r="CL419" t="e">
            <v>#DIV/0!</v>
          </cell>
        </row>
        <row r="420">
          <cell r="A420">
            <v>53706</v>
          </cell>
          <cell r="B420" t="str">
            <v>53706 Catering/Food Reimbursement</v>
          </cell>
          <cell r="C420">
            <v>0</v>
          </cell>
          <cell r="D420">
            <v>0</v>
          </cell>
          <cell r="E420" t="e">
            <v>#DIV/0!</v>
          </cell>
          <cell r="F420" t="e">
            <v>#DIV/0!</v>
          </cell>
          <cell r="G420" t="e">
            <v>#DIV/0!</v>
          </cell>
          <cell r="H420" t="e">
            <v>#DIV/0!</v>
          </cell>
          <cell r="I420" t="e">
            <v>#DIV/0!</v>
          </cell>
          <cell r="J420" t="e">
            <v>#DIV/0!</v>
          </cell>
          <cell r="K420" t="e">
            <v>#DIV/0!</v>
          </cell>
          <cell r="L420" t="e">
            <v>#DIV/0!</v>
          </cell>
          <cell r="M420" t="e">
            <v>#DIV/0!</v>
          </cell>
          <cell r="N420" t="e">
            <v>#DIV/0!</v>
          </cell>
          <cell r="O420" t="e">
            <v>#DIV/0!</v>
          </cell>
          <cell r="P420" t="e">
            <v>#DIV/0!</v>
          </cell>
          <cell r="Q420" t="e">
            <v>#DIV/0!</v>
          </cell>
          <cell r="R420" t="e">
            <v>#DIV/0!</v>
          </cell>
          <cell r="S420" t="e">
            <v>#DIV/0!</v>
          </cell>
          <cell r="T420" t="e">
            <v>#DIV/0!</v>
          </cell>
          <cell r="U420" t="e">
            <v>#DIV/0!</v>
          </cell>
          <cell r="V420" t="e">
            <v>#DIV/0!</v>
          </cell>
          <cell r="W420" t="e">
            <v>#DIV/0!</v>
          </cell>
          <cell r="X420" t="e">
            <v>#DIV/0!</v>
          </cell>
          <cell r="Y420" t="e">
            <v>#DIV/0!</v>
          </cell>
          <cell r="Z420" t="e">
            <v>#DIV/0!</v>
          </cell>
          <cell r="AA420" t="e">
            <v>#DIV/0!</v>
          </cell>
          <cell r="AB420" t="e">
            <v>#DIV/0!</v>
          </cell>
          <cell r="AC420" t="e">
            <v>#DIV/0!</v>
          </cell>
          <cell r="AD420" t="e">
            <v>#DIV/0!</v>
          </cell>
          <cell r="AE420" t="e">
            <v>#DIV/0!</v>
          </cell>
          <cell r="AF420" t="e">
            <v>#DIV/0!</v>
          </cell>
          <cell r="AG420" t="e">
            <v>#DIV/0!</v>
          </cell>
          <cell r="AH420" t="e">
            <v>#DIV/0!</v>
          </cell>
          <cell r="AI420" t="e">
            <v>#DIV/0!</v>
          </cell>
          <cell r="AJ420" t="e">
            <v>#DIV/0!</v>
          </cell>
          <cell r="AK420" t="e">
            <v>#DIV/0!</v>
          </cell>
          <cell r="AL420" t="e">
            <v>#DIV/0!</v>
          </cell>
          <cell r="AM420" t="e">
            <v>#DIV/0!</v>
          </cell>
          <cell r="AN420" t="e">
            <v>#DIV/0!</v>
          </cell>
          <cell r="AO420" t="e">
            <v>#DIV/0!</v>
          </cell>
          <cell r="AP420" t="e">
            <v>#DIV/0!</v>
          </cell>
          <cell r="AQ420" t="e">
            <v>#DIV/0!</v>
          </cell>
          <cell r="AR420" t="e">
            <v>#DIV/0!</v>
          </cell>
          <cell r="AS420" t="e">
            <v>#DIV/0!</v>
          </cell>
          <cell r="AT420" t="e">
            <v>#DIV/0!</v>
          </cell>
          <cell r="AU420" t="e">
            <v>#DIV/0!</v>
          </cell>
          <cell r="AV420" t="e">
            <v>#DIV/0!</v>
          </cell>
          <cell r="AW420" t="e">
            <v>#DIV/0!</v>
          </cell>
          <cell r="AX420" t="e">
            <v>#DIV/0!</v>
          </cell>
          <cell r="AY420" t="e">
            <v>#DIV/0!</v>
          </cell>
          <cell r="AZ420" t="e">
            <v>#DIV/0!</v>
          </cell>
          <cell r="BA420" t="e">
            <v>#DIV/0!</v>
          </cell>
          <cell r="BB420" t="e">
            <v>#DIV/0!</v>
          </cell>
          <cell r="BC420" t="e">
            <v>#DIV/0!</v>
          </cell>
          <cell r="BD420" t="e">
            <v>#DIV/0!</v>
          </cell>
          <cell r="BE420" t="e">
            <v>#DIV/0!</v>
          </cell>
          <cell r="BF420" t="e">
            <v>#DIV/0!</v>
          </cell>
          <cell r="BG420" t="e">
            <v>#DIV/0!</v>
          </cell>
          <cell r="BH420" t="e">
            <v>#DIV/0!</v>
          </cell>
          <cell r="BI420" t="e">
            <v>#DIV/0!</v>
          </cell>
          <cell r="BJ420" t="e">
            <v>#DIV/0!</v>
          </cell>
          <cell r="BK420" t="e">
            <v>#DIV/0!</v>
          </cell>
          <cell r="BL420" t="e">
            <v>#DIV/0!</v>
          </cell>
          <cell r="BM420" t="e">
            <v>#DIV/0!</v>
          </cell>
          <cell r="BN420" t="e">
            <v>#DIV/0!</v>
          </cell>
          <cell r="BO420" t="e">
            <v>#DIV/0!</v>
          </cell>
          <cell r="BP420" t="e">
            <v>#DIV/0!</v>
          </cell>
          <cell r="BR420" t="e">
            <v>#DIV/0!</v>
          </cell>
          <cell r="BS420" t="e">
            <v>#DIV/0!</v>
          </cell>
          <cell r="BT420" t="e">
            <v>#DIV/0!</v>
          </cell>
          <cell r="BU420" t="e">
            <v>#DIV/0!</v>
          </cell>
          <cell r="BV420" t="e">
            <v>#DIV/0!</v>
          </cell>
          <cell r="BW420" t="e">
            <v>#DIV/0!</v>
          </cell>
          <cell r="BX420" t="e">
            <v>#DIV/0!</v>
          </cell>
          <cell r="BY420" t="e">
            <v>#DIV/0!</v>
          </cell>
          <cell r="BZ420" t="e">
            <v>#DIV/0!</v>
          </cell>
          <cell r="CA420" t="e">
            <v>#DIV/0!</v>
          </cell>
          <cell r="CB420" t="e">
            <v>#DIV/0!</v>
          </cell>
          <cell r="CC420" t="e">
            <v>#DIV/0!</v>
          </cell>
          <cell r="CD420" t="e">
            <v>#DIV/0!</v>
          </cell>
          <cell r="CE420" t="e">
            <v>#DIV/0!</v>
          </cell>
          <cell r="CF420" t="e">
            <v>#DIV/0!</v>
          </cell>
          <cell r="CG420" t="e">
            <v>#DIV/0!</v>
          </cell>
          <cell r="CH420" t="e">
            <v>#DIV/0!</v>
          </cell>
          <cell r="CI420" t="e">
            <v>#DIV/0!</v>
          </cell>
          <cell r="CJ420" t="e">
            <v>#DIV/0!</v>
          </cell>
          <cell r="CK420" t="e">
            <v>#DIV/0!</v>
          </cell>
          <cell r="CL420" t="e">
            <v>#DIV/0!</v>
          </cell>
        </row>
        <row r="421">
          <cell r="A421">
            <v>54201</v>
          </cell>
          <cell r="B421" t="str">
            <v>54201 Rubbish Disposal Services</v>
          </cell>
          <cell r="C421">
            <v>0</v>
          </cell>
          <cell r="D421">
            <v>0</v>
          </cell>
          <cell r="E421" t="e">
            <v>#DIV/0!</v>
          </cell>
          <cell r="F421" t="e">
            <v>#DIV/0!</v>
          </cell>
          <cell r="G421" t="e">
            <v>#DIV/0!</v>
          </cell>
          <cell r="H421" t="e">
            <v>#DIV/0!</v>
          </cell>
          <cell r="I421" t="e">
            <v>#DIV/0!</v>
          </cell>
          <cell r="J421" t="e">
            <v>#DIV/0!</v>
          </cell>
          <cell r="K421" t="e">
            <v>#DIV/0!</v>
          </cell>
          <cell r="L421" t="e">
            <v>#DIV/0!</v>
          </cell>
          <cell r="M421" t="e">
            <v>#DIV/0!</v>
          </cell>
          <cell r="N421" t="e">
            <v>#DIV/0!</v>
          </cell>
          <cell r="O421" t="e">
            <v>#DIV/0!</v>
          </cell>
          <cell r="P421" t="e">
            <v>#DIV/0!</v>
          </cell>
          <cell r="Q421" t="e">
            <v>#DIV/0!</v>
          </cell>
          <cell r="R421" t="e">
            <v>#DIV/0!</v>
          </cell>
          <cell r="S421" t="e">
            <v>#DIV/0!</v>
          </cell>
          <cell r="T421" t="e">
            <v>#DIV/0!</v>
          </cell>
          <cell r="U421" t="e">
            <v>#DIV/0!</v>
          </cell>
          <cell r="V421" t="e">
            <v>#DIV/0!</v>
          </cell>
          <cell r="W421" t="e">
            <v>#DIV/0!</v>
          </cell>
          <cell r="X421" t="e">
            <v>#DIV/0!</v>
          </cell>
          <cell r="Y421" t="e">
            <v>#DIV/0!</v>
          </cell>
          <cell r="Z421" t="e">
            <v>#DIV/0!</v>
          </cell>
          <cell r="AA421" t="e">
            <v>#DIV/0!</v>
          </cell>
          <cell r="AB421" t="e">
            <v>#DIV/0!</v>
          </cell>
          <cell r="AC421" t="e">
            <v>#DIV/0!</v>
          </cell>
          <cell r="AD421" t="e">
            <v>#DIV/0!</v>
          </cell>
          <cell r="AE421" t="e">
            <v>#DIV/0!</v>
          </cell>
          <cell r="AF421" t="e">
            <v>#DIV/0!</v>
          </cell>
          <cell r="AG421" t="e">
            <v>#DIV/0!</v>
          </cell>
          <cell r="AH421" t="e">
            <v>#DIV/0!</v>
          </cell>
          <cell r="AI421" t="e">
            <v>#DIV/0!</v>
          </cell>
          <cell r="AJ421" t="e">
            <v>#DIV/0!</v>
          </cell>
          <cell r="AK421" t="e">
            <v>#DIV/0!</v>
          </cell>
          <cell r="AL421" t="e">
            <v>#DIV/0!</v>
          </cell>
          <cell r="AM421" t="e">
            <v>#DIV/0!</v>
          </cell>
          <cell r="AN421" t="e">
            <v>#DIV/0!</v>
          </cell>
          <cell r="AO421" t="e">
            <v>#DIV/0!</v>
          </cell>
          <cell r="AP421" t="e">
            <v>#DIV/0!</v>
          </cell>
          <cell r="AQ421" t="e">
            <v>#DIV/0!</v>
          </cell>
          <cell r="AR421" t="e">
            <v>#DIV/0!</v>
          </cell>
          <cell r="AS421" t="e">
            <v>#DIV/0!</v>
          </cell>
          <cell r="AT421" t="e">
            <v>#DIV/0!</v>
          </cell>
          <cell r="AU421" t="e">
            <v>#DIV/0!</v>
          </cell>
          <cell r="AV421" t="e">
            <v>#DIV/0!</v>
          </cell>
          <cell r="AW421" t="e">
            <v>#DIV/0!</v>
          </cell>
          <cell r="AX421" t="e">
            <v>#DIV/0!</v>
          </cell>
          <cell r="AY421" t="e">
            <v>#DIV/0!</v>
          </cell>
          <cell r="AZ421" t="e">
            <v>#DIV/0!</v>
          </cell>
          <cell r="BA421" t="e">
            <v>#DIV/0!</v>
          </cell>
          <cell r="BB421" t="e">
            <v>#DIV/0!</v>
          </cell>
          <cell r="BC421" t="e">
            <v>#DIV/0!</v>
          </cell>
          <cell r="BD421" t="e">
            <v>#DIV/0!</v>
          </cell>
          <cell r="BE421" t="e">
            <v>#DIV/0!</v>
          </cell>
          <cell r="BF421" t="e">
            <v>#DIV/0!</v>
          </cell>
          <cell r="BG421" t="e">
            <v>#DIV/0!</v>
          </cell>
          <cell r="BH421" t="e">
            <v>#DIV/0!</v>
          </cell>
          <cell r="BI421" t="e">
            <v>#DIV/0!</v>
          </cell>
          <cell r="BJ421" t="e">
            <v>#DIV/0!</v>
          </cell>
          <cell r="BK421" t="e">
            <v>#DIV/0!</v>
          </cell>
          <cell r="BL421" t="e">
            <v>#DIV/0!</v>
          </cell>
          <cell r="BM421" t="e">
            <v>#DIV/0!</v>
          </cell>
          <cell r="BN421" t="e">
            <v>#DIV/0!</v>
          </cell>
          <cell r="BO421" t="e">
            <v>#DIV/0!</v>
          </cell>
          <cell r="BP421" t="e">
            <v>#DIV/0!</v>
          </cell>
          <cell r="BR421" t="e">
            <v>#DIV/0!</v>
          </cell>
          <cell r="BS421" t="e">
            <v>#DIV/0!</v>
          </cell>
          <cell r="BT421" t="e">
            <v>#DIV/0!</v>
          </cell>
          <cell r="BU421" t="e">
            <v>#DIV/0!</v>
          </cell>
          <cell r="BV421" t="e">
            <v>#DIV/0!</v>
          </cell>
          <cell r="BW421" t="e">
            <v>#DIV/0!</v>
          </cell>
          <cell r="BX421" t="e">
            <v>#DIV/0!</v>
          </cell>
          <cell r="BY421" t="e">
            <v>#DIV/0!</v>
          </cell>
          <cell r="BZ421" t="e">
            <v>#DIV/0!</v>
          </cell>
          <cell r="CA421" t="e">
            <v>#DIV/0!</v>
          </cell>
          <cell r="CB421" t="e">
            <v>#DIV/0!</v>
          </cell>
          <cell r="CC421" t="e">
            <v>#DIV/0!</v>
          </cell>
          <cell r="CD421" t="e">
            <v>#DIV/0!</v>
          </cell>
          <cell r="CE421" t="e">
            <v>#DIV/0!</v>
          </cell>
          <cell r="CF421" t="e">
            <v>#DIV/0!</v>
          </cell>
          <cell r="CG421" t="e">
            <v>#DIV/0!</v>
          </cell>
          <cell r="CH421" t="e">
            <v>#DIV/0!</v>
          </cell>
          <cell r="CI421" t="e">
            <v>#DIV/0!</v>
          </cell>
          <cell r="CJ421" t="e">
            <v>#DIV/0!</v>
          </cell>
          <cell r="CK421" t="e">
            <v>#DIV/0!</v>
          </cell>
          <cell r="CL421" t="e">
            <v>#DIV/0!</v>
          </cell>
        </row>
        <row r="422">
          <cell r="A422">
            <v>54202</v>
          </cell>
          <cell r="B422" t="str">
            <v>54202 Snow Plowing Services</v>
          </cell>
          <cell r="C422">
            <v>0</v>
          </cell>
          <cell r="D422">
            <v>0</v>
          </cell>
          <cell r="E422" t="e">
            <v>#DIV/0!</v>
          </cell>
          <cell r="F422" t="e">
            <v>#DIV/0!</v>
          </cell>
          <cell r="G422" t="e">
            <v>#DIV/0!</v>
          </cell>
          <cell r="H422" t="e">
            <v>#DIV/0!</v>
          </cell>
          <cell r="I422" t="e">
            <v>#DIV/0!</v>
          </cell>
          <cell r="J422" t="e">
            <v>#DIV/0!</v>
          </cell>
          <cell r="K422" t="e">
            <v>#DIV/0!</v>
          </cell>
          <cell r="L422" t="e">
            <v>#DIV/0!</v>
          </cell>
          <cell r="M422" t="e">
            <v>#DIV/0!</v>
          </cell>
          <cell r="N422" t="e">
            <v>#DIV/0!</v>
          </cell>
          <cell r="O422" t="e">
            <v>#DIV/0!</v>
          </cell>
          <cell r="P422" t="e">
            <v>#DIV/0!</v>
          </cell>
          <cell r="Q422" t="e">
            <v>#DIV/0!</v>
          </cell>
          <cell r="R422" t="e">
            <v>#DIV/0!</v>
          </cell>
          <cell r="S422" t="e">
            <v>#DIV/0!</v>
          </cell>
          <cell r="T422" t="e">
            <v>#DIV/0!</v>
          </cell>
          <cell r="U422" t="e">
            <v>#DIV/0!</v>
          </cell>
          <cell r="V422" t="e">
            <v>#DIV/0!</v>
          </cell>
          <cell r="W422" t="e">
            <v>#DIV/0!</v>
          </cell>
          <cell r="X422" t="e">
            <v>#DIV/0!</v>
          </cell>
          <cell r="Y422" t="e">
            <v>#DIV/0!</v>
          </cell>
          <cell r="Z422" t="e">
            <v>#DIV/0!</v>
          </cell>
          <cell r="AA422" t="e">
            <v>#DIV/0!</v>
          </cell>
          <cell r="AB422" t="e">
            <v>#DIV/0!</v>
          </cell>
          <cell r="AC422" t="e">
            <v>#DIV/0!</v>
          </cell>
          <cell r="AD422" t="e">
            <v>#DIV/0!</v>
          </cell>
          <cell r="AE422" t="e">
            <v>#DIV/0!</v>
          </cell>
          <cell r="AF422" t="e">
            <v>#DIV/0!</v>
          </cell>
          <cell r="AG422" t="e">
            <v>#DIV/0!</v>
          </cell>
          <cell r="AH422" t="e">
            <v>#DIV/0!</v>
          </cell>
          <cell r="AI422" t="e">
            <v>#DIV/0!</v>
          </cell>
          <cell r="AJ422" t="e">
            <v>#DIV/0!</v>
          </cell>
          <cell r="AK422" t="e">
            <v>#DIV/0!</v>
          </cell>
          <cell r="AL422" t="e">
            <v>#DIV/0!</v>
          </cell>
          <cell r="AM422" t="e">
            <v>#DIV/0!</v>
          </cell>
          <cell r="AN422" t="e">
            <v>#DIV/0!</v>
          </cell>
          <cell r="AO422" t="e">
            <v>#DIV/0!</v>
          </cell>
          <cell r="AP422" t="e">
            <v>#DIV/0!</v>
          </cell>
          <cell r="AQ422" t="e">
            <v>#DIV/0!</v>
          </cell>
          <cell r="AR422" t="e">
            <v>#DIV/0!</v>
          </cell>
          <cell r="AS422" t="e">
            <v>#DIV/0!</v>
          </cell>
          <cell r="AT422" t="e">
            <v>#DIV/0!</v>
          </cell>
          <cell r="AU422" t="e">
            <v>#DIV/0!</v>
          </cell>
          <cell r="AV422" t="e">
            <v>#DIV/0!</v>
          </cell>
          <cell r="AW422" t="e">
            <v>#DIV/0!</v>
          </cell>
          <cell r="AX422" t="e">
            <v>#DIV/0!</v>
          </cell>
          <cell r="AY422" t="e">
            <v>#DIV/0!</v>
          </cell>
          <cell r="AZ422" t="e">
            <v>#DIV/0!</v>
          </cell>
          <cell r="BA422" t="e">
            <v>#DIV/0!</v>
          </cell>
          <cell r="BB422" t="e">
            <v>#DIV/0!</v>
          </cell>
          <cell r="BC422" t="e">
            <v>#DIV/0!</v>
          </cell>
          <cell r="BD422" t="e">
            <v>#DIV/0!</v>
          </cell>
          <cell r="BE422" t="e">
            <v>#DIV/0!</v>
          </cell>
          <cell r="BF422" t="e">
            <v>#DIV/0!</v>
          </cell>
          <cell r="BG422" t="e">
            <v>#DIV/0!</v>
          </cell>
          <cell r="BH422" t="e">
            <v>#DIV/0!</v>
          </cell>
          <cell r="BI422" t="e">
            <v>#DIV/0!</v>
          </cell>
          <cell r="BJ422" t="e">
            <v>#DIV/0!</v>
          </cell>
          <cell r="BK422" t="e">
            <v>#DIV/0!</v>
          </cell>
          <cell r="BL422" t="e">
            <v>#DIV/0!</v>
          </cell>
          <cell r="BM422" t="e">
            <v>#DIV/0!</v>
          </cell>
          <cell r="BN422" t="e">
            <v>#DIV/0!</v>
          </cell>
          <cell r="BO422" t="e">
            <v>#DIV/0!</v>
          </cell>
          <cell r="BP422" t="e">
            <v>#DIV/0!</v>
          </cell>
          <cell r="BR422" t="e">
            <v>#DIV/0!</v>
          </cell>
          <cell r="BS422" t="e">
            <v>#DIV/0!</v>
          </cell>
          <cell r="BT422" t="e">
            <v>#DIV/0!</v>
          </cell>
          <cell r="BU422" t="e">
            <v>#DIV/0!</v>
          </cell>
          <cell r="BV422" t="e">
            <v>#DIV/0!</v>
          </cell>
          <cell r="BW422" t="e">
            <v>#DIV/0!</v>
          </cell>
          <cell r="BX422" t="e">
            <v>#DIV/0!</v>
          </cell>
          <cell r="BY422" t="e">
            <v>#DIV/0!</v>
          </cell>
          <cell r="BZ422" t="e">
            <v>#DIV/0!</v>
          </cell>
          <cell r="CA422" t="e">
            <v>#DIV/0!</v>
          </cell>
          <cell r="CB422" t="e">
            <v>#DIV/0!</v>
          </cell>
          <cell r="CC422" t="e">
            <v>#DIV/0!</v>
          </cell>
          <cell r="CD422" t="e">
            <v>#DIV/0!</v>
          </cell>
          <cell r="CE422" t="e">
            <v>#DIV/0!</v>
          </cell>
          <cell r="CF422" t="e">
            <v>#DIV/0!</v>
          </cell>
          <cell r="CG422" t="e">
            <v>#DIV/0!</v>
          </cell>
          <cell r="CH422" t="e">
            <v>#DIV/0!</v>
          </cell>
          <cell r="CI422" t="e">
            <v>#DIV/0!</v>
          </cell>
          <cell r="CJ422" t="e">
            <v>#DIV/0!</v>
          </cell>
          <cell r="CK422" t="e">
            <v>#DIV/0!</v>
          </cell>
          <cell r="CL422" t="e">
            <v>#DIV/0!</v>
          </cell>
        </row>
        <row r="423">
          <cell r="A423">
            <v>54203</v>
          </cell>
          <cell r="B423" t="str">
            <v>54203 Custodial Services</v>
          </cell>
          <cell r="C423">
            <v>0</v>
          </cell>
          <cell r="D423">
            <v>0</v>
          </cell>
          <cell r="E423" t="e">
            <v>#DIV/0!</v>
          </cell>
          <cell r="F423" t="e">
            <v>#DIV/0!</v>
          </cell>
          <cell r="G423" t="e">
            <v>#DIV/0!</v>
          </cell>
          <cell r="H423" t="e">
            <v>#DIV/0!</v>
          </cell>
          <cell r="I423" t="e">
            <v>#DIV/0!</v>
          </cell>
          <cell r="J423" t="e">
            <v>#DIV/0!</v>
          </cell>
          <cell r="K423" t="e">
            <v>#DIV/0!</v>
          </cell>
          <cell r="L423" t="e">
            <v>#DIV/0!</v>
          </cell>
          <cell r="M423" t="e">
            <v>#DIV/0!</v>
          </cell>
          <cell r="N423" t="e">
            <v>#DIV/0!</v>
          </cell>
          <cell r="O423" t="e">
            <v>#DIV/0!</v>
          </cell>
          <cell r="P423" t="e">
            <v>#DIV/0!</v>
          </cell>
          <cell r="Q423" t="e">
            <v>#DIV/0!</v>
          </cell>
          <cell r="R423" t="e">
            <v>#DIV/0!</v>
          </cell>
          <cell r="S423" t="e">
            <v>#DIV/0!</v>
          </cell>
          <cell r="T423" t="e">
            <v>#DIV/0!</v>
          </cell>
          <cell r="U423" t="e">
            <v>#DIV/0!</v>
          </cell>
          <cell r="V423" t="e">
            <v>#DIV/0!</v>
          </cell>
          <cell r="W423" t="e">
            <v>#DIV/0!</v>
          </cell>
          <cell r="X423" t="e">
            <v>#DIV/0!</v>
          </cell>
          <cell r="Y423" t="e">
            <v>#DIV/0!</v>
          </cell>
          <cell r="Z423" t="e">
            <v>#DIV/0!</v>
          </cell>
          <cell r="AA423" t="e">
            <v>#DIV/0!</v>
          </cell>
          <cell r="AB423" t="e">
            <v>#DIV/0!</v>
          </cell>
          <cell r="AC423" t="e">
            <v>#DIV/0!</v>
          </cell>
          <cell r="AD423" t="e">
            <v>#DIV/0!</v>
          </cell>
          <cell r="AE423" t="e">
            <v>#DIV/0!</v>
          </cell>
          <cell r="AF423" t="e">
            <v>#DIV/0!</v>
          </cell>
          <cell r="AG423" t="e">
            <v>#DIV/0!</v>
          </cell>
          <cell r="AH423" t="e">
            <v>#DIV/0!</v>
          </cell>
          <cell r="AI423" t="e">
            <v>#DIV/0!</v>
          </cell>
          <cell r="AJ423" t="e">
            <v>#DIV/0!</v>
          </cell>
          <cell r="AK423" t="e">
            <v>#DIV/0!</v>
          </cell>
          <cell r="AL423" t="e">
            <v>#DIV/0!</v>
          </cell>
          <cell r="AM423" t="e">
            <v>#DIV/0!</v>
          </cell>
          <cell r="AN423" t="e">
            <v>#DIV/0!</v>
          </cell>
          <cell r="AO423" t="e">
            <v>#DIV/0!</v>
          </cell>
          <cell r="AP423" t="e">
            <v>#DIV/0!</v>
          </cell>
          <cell r="AQ423" t="e">
            <v>#DIV/0!</v>
          </cell>
          <cell r="AR423" t="e">
            <v>#DIV/0!</v>
          </cell>
          <cell r="AS423" t="e">
            <v>#DIV/0!</v>
          </cell>
          <cell r="AT423" t="e">
            <v>#DIV/0!</v>
          </cell>
          <cell r="AU423" t="e">
            <v>#DIV/0!</v>
          </cell>
          <cell r="AV423" t="e">
            <v>#DIV/0!</v>
          </cell>
          <cell r="AW423" t="e">
            <v>#DIV/0!</v>
          </cell>
          <cell r="AX423" t="e">
            <v>#DIV/0!</v>
          </cell>
          <cell r="AY423" t="e">
            <v>#DIV/0!</v>
          </cell>
          <cell r="AZ423" t="e">
            <v>#DIV/0!</v>
          </cell>
          <cell r="BA423" t="e">
            <v>#DIV/0!</v>
          </cell>
          <cell r="BB423" t="e">
            <v>#DIV/0!</v>
          </cell>
          <cell r="BC423" t="e">
            <v>#DIV/0!</v>
          </cell>
          <cell r="BD423" t="e">
            <v>#DIV/0!</v>
          </cell>
          <cell r="BE423" t="e">
            <v>#DIV/0!</v>
          </cell>
          <cell r="BF423" t="e">
            <v>#DIV/0!</v>
          </cell>
          <cell r="BG423" t="e">
            <v>#DIV/0!</v>
          </cell>
          <cell r="BH423" t="e">
            <v>#DIV/0!</v>
          </cell>
          <cell r="BI423" t="e">
            <v>#DIV/0!</v>
          </cell>
          <cell r="BJ423" t="e">
            <v>#DIV/0!</v>
          </cell>
          <cell r="BK423" t="e">
            <v>#DIV/0!</v>
          </cell>
          <cell r="BL423" t="e">
            <v>#DIV/0!</v>
          </cell>
          <cell r="BM423" t="e">
            <v>#DIV/0!</v>
          </cell>
          <cell r="BN423" t="e">
            <v>#DIV/0!</v>
          </cell>
          <cell r="BO423" t="e">
            <v>#DIV/0!</v>
          </cell>
          <cell r="BP423" t="e">
            <v>#DIV/0!</v>
          </cell>
          <cell r="BR423" t="e">
            <v>#DIV/0!</v>
          </cell>
          <cell r="BS423" t="e">
            <v>#DIV/0!</v>
          </cell>
          <cell r="BT423" t="e">
            <v>#DIV/0!</v>
          </cell>
          <cell r="BU423" t="e">
            <v>#DIV/0!</v>
          </cell>
          <cell r="BV423" t="e">
            <v>#DIV/0!</v>
          </cell>
          <cell r="BW423" t="e">
            <v>#DIV/0!</v>
          </cell>
          <cell r="BX423" t="e">
            <v>#DIV/0!</v>
          </cell>
          <cell r="BY423" t="e">
            <v>#DIV/0!</v>
          </cell>
          <cell r="BZ423" t="e">
            <v>#DIV/0!</v>
          </cell>
          <cell r="CA423" t="e">
            <v>#DIV/0!</v>
          </cell>
          <cell r="CB423" t="e">
            <v>#DIV/0!</v>
          </cell>
          <cell r="CC423" t="e">
            <v>#DIV/0!</v>
          </cell>
          <cell r="CD423" t="e">
            <v>#DIV/0!</v>
          </cell>
          <cell r="CE423" t="e">
            <v>#DIV/0!</v>
          </cell>
          <cell r="CF423" t="e">
            <v>#DIV/0!</v>
          </cell>
          <cell r="CG423" t="e">
            <v>#DIV/0!</v>
          </cell>
          <cell r="CH423" t="e">
            <v>#DIV/0!</v>
          </cell>
          <cell r="CI423" t="e">
            <v>#DIV/0!</v>
          </cell>
          <cell r="CJ423" t="e">
            <v>#DIV/0!</v>
          </cell>
          <cell r="CK423" t="e">
            <v>#DIV/0!</v>
          </cell>
          <cell r="CL423" t="e">
            <v>#DIV/0!</v>
          </cell>
        </row>
        <row r="424">
          <cell r="A424">
            <v>54204</v>
          </cell>
          <cell r="B424" t="str">
            <v>54204 Groundskeeping Services</v>
          </cell>
          <cell r="C424">
            <v>0</v>
          </cell>
          <cell r="D424">
            <v>0</v>
          </cell>
          <cell r="E424" t="e">
            <v>#DIV/0!</v>
          </cell>
          <cell r="F424" t="e">
            <v>#DIV/0!</v>
          </cell>
          <cell r="G424" t="e">
            <v>#DIV/0!</v>
          </cell>
          <cell r="H424" t="e">
            <v>#DIV/0!</v>
          </cell>
          <cell r="I424" t="e">
            <v>#DIV/0!</v>
          </cell>
          <cell r="J424" t="e">
            <v>#DIV/0!</v>
          </cell>
          <cell r="K424" t="e">
            <v>#DIV/0!</v>
          </cell>
          <cell r="L424" t="e">
            <v>#DIV/0!</v>
          </cell>
          <cell r="M424" t="e">
            <v>#DIV/0!</v>
          </cell>
          <cell r="N424" t="e">
            <v>#DIV/0!</v>
          </cell>
          <cell r="O424" t="e">
            <v>#DIV/0!</v>
          </cell>
          <cell r="P424" t="e">
            <v>#DIV/0!</v>
          </cell>
          <cell r="Q424" t="e">
            <v>#DIV/0!</v>
          </cell>
          <cell r="R424" t="e">
            <v>#DIV/0!</v>
          </cell>
          <cell r="S424" t="e">
            <v>#DIV/0!</v>
          </cell>
          <cell r="T424" t="e">
            <v>#DIV/0!</v>
          </cell>
          <cell r="U424" t="e">
            <v>#DIV/0!</v>
          </cell>
          <cell r="V424" t="e">
            <v>#DIV/0!</v>
          </cell>
          <cell r="W424" t="e">
            <v>#DIV/0!</v>
          </cell>
          <cell r="X424" t="e">
            <v>#DIV/0!</v>
          </cell>
          <cell r="Y424" t="e">
            <v>#DIV/0!</v>
          </cell>
          <cell r="Z424" t="e">
            <v>#DIV/0!</v>
          </cell>
          <cell r="AA424" t="e">
            <v>#DIV/0!</v>
          </cell>
          <cell r="AB424" t="e">
            <v>#DIV/0!</v>
          </cell>
          <cell r="AC424" t="e">
            <v>#DIV/0!</v>
          </cell>
          <cell r="AD424" t="e">
            <v>#DIV/0!</v>
          </cell>
          <cell r="AE424" t="e">
            <v>#DIV/0!</v>
          </cell>
          <cell r="AF424" t="e">
            <v>#DIV/0!</v>
          </cell>
          <cell r="AG424" t="e">
            <v>#DIV/0!</v>
          </cell>
          <cell r="AH424" t="e">
            <v>#DIV/0!</v>
          </cell>
          <cell r="AI424" t="e">
            <v>#DIV/0!</v>
          </cell>
          <cell r="AJ424" t="e">
            <v>#DIV/0!</v>
          </cell>
          <cell r="AK424" t="e">
            <v>#DIV/0!</v>
          </cell>
          <cell r="AL424" t="e">
            <v>#DIV/0!</v>
          </cell>
          <cell r="AM424" t="e">
            <v>#DIV/0!</v>
          </cell>
          <cell r="AN424" t="e">
            <v>#DIV/0!</v>
          </cell>
          <cell r="AO424" t="e">
            <v>#DIV/0!</v>
          </cell>
          <cell r="AP424" t="e">
            <v>#DIV/0!</v>
          </cell>
          <cell r="AQ424" t="e">
            <v>#DIV/0!</v>
          </cell>
          <cell r="AR424" t="e">
            <v>#DIV/0!</v>
          </cell>
          <cell r="AS424" t="e">
            <v>#DIV/0!</v>
          </cell>
          <cell r="AT424" t="e">
            <v>#DIV/0!</v>
          </cell>
          <cell r="AU424" t="e">
            <v>#DIV/0!</v>
          </cell>
          <cell r="AV424" t="e">
            <v>#DIV/0!</v>
          </cell>
          <cell r="AW424" t="e">
            <v>#DIV/0!</v>
          </cell>
          <cell r="AX424" t="e">
            <v>#DIV/0!</v>
          </cell>
          <cell r="AY424" t="e">
            <v>#DIV/0!</v>
          </cell>
          <cell r="AZ424" t="e">
            <v>#DIV/0!</v>
          </cell>
          <cell r="BA424" t="e">
            <v>#DIV/0!</v>
          </cell>
          <cell r="BB424" t="e">
            <v>#DIV/0!</v>
          </cell>
          <cell r="BC424" t="e">
            <v>#DIV/0!</v>
          </cell>
          <cell r="BD424" t="e">
            <v>#DIV/0!</v>
          </cell>
          <cell r="BE424" t="e">
            <v>#DIV/0!</v>
          </cell>
          <cell r="BF424" t="e">
            <v>#DIV/0!</v>
          </cell>
          <cell r="BG424" t="e">
            <v>#DIV/0!</v>
          </cell>
          <cell r="BH424" t="e">
            <v>#DIV/0!</v>
          </cell>
          <cell r="BI424" t="e">
            <v>#DIV/0!</v>
          </cell>
          <cell r="BJ424" t="e">
            <v>#DIV/0!</v>
          </cell>
          <cell r="BK424" t="e">
            <v>#DIV/0!</v>
          </cell>
          <cell r="BL424" t="e">
            <v>#DIV/0!</v>
          </cell>
          <cell r="BM424" t="e">
            <v>#DIV/0!</v>
          </cell>
          <cell r="BN424" t="e">
            <v>#DIV/0!</v>
          </cell>
          <cell r="BO424" t="e">
            <v>#DIV/0!</v>
          </cell>
          <cell r="BP424" t="e">
            <v>#DIV/0!</v>
          </cell>
          <cell r="BR424" t="e">
            <v>#DIV/0!</v>
          </cell>
          <cell r="BS424" t="e">
            <v>#DIV/0!</v>
          </cell>
          <cell r="BT424" t="e">
            <v>#DIV/0!</v>
          </cell>
          <cell r="BU424" t="e">
            <v>#DIV/0!</v>
          </cell>
          <cell r="BV424" t="e">
            <v>#DIV/0!</v>
          </cell>
          <cell r="BW424" t="e">
            <v>#DIV/0!</v>
          </cell>
          <cell r="BX424" t="e">
            <v>#DIV/0!</v>
          </cell>
          <cell r="BY424" t="e">
            <v>#DIV/0!</v>
          </cell>
          <cell r="BZ424" t="e">
            <v>#DIV/0!</v>
          </cell>
          <cell r="CA424" t="e">
            <v>#DIV/0!</v>
          </cell>
          <cell r="CB424" t="e">
            <v>#DIV/0!</v>
          </cell>
          <cell r="CC424" t="e">
            <v>#DIV/0!</v>
          </cell>
          <cell r="CD424" t="e">
            <v>#DIV/0!</v>
          </cell>
          <cell r="CE424" t="e">
            <v>#DIV/0!</v>
          </cell>
          <cell r="CF424" t="e">
            <v>#DIV/0!</v>
          </cell>
          <cell r="CG424" t="e">
            <v>#DIV/0!</v>
          </cell>
          <cell r="CH424" t="e">
            <v>#DIV/0!</v>
          </cell>
          <cell r="CI424" t="e">
            <v>#DIV/0!</v>
          </cell>
          <cell r="CJ424" t="e">
            <v>#DIV/0!</v>
          </cell>
          <cell r="CK424" t="e">
            <v>#DIV/0!</v>
          </cell>
          <cell r="CL424" t="e">
            <v>#DIV/0!</v>
          </cell>
        </row>
        <row r="425">
          <cell r="A425">
            <v>54205</v>
          </cell>
          <cell r="B425" t="str">
            <v>54205 Rodent and Pest Control Services</v>
          </cell>
          <cell r="C425">
            <v>0</v>
          </cell>
          <cell r="D425">
            <v>0</v>
          </cell>
          <cell r="E425" t="e">
            <v>#DIV/0!</v>
          </cell>
          <cell r="F425" t="e">
            <v>#DIV/0!</v>
          </cell>
          <cell r="G425" t="e">
            <v>#DIV/0!</v>
          </cell>
          <cell r="H425" t="e">
            <v>#DIV/0!</v>
          </cell>
          <cell r="I425" t="e">
            <v>#DIV/0!</v>
          </cell>
          <cell r="J425" t="e">
            <v>#DIV/0!</v>
          </cell>
          <cell r="K425" t="e">
            <v>#DIV/0!</v>
          </cell>
          <cell r="L425" t="e">
            <v>#DIV/0!</v>
          </cell>
          <cell r="M425" t="e">
            <v>#DIV/0!</v>
          </cell>
          <cell r="N425" t="e">
            <v>#DIV/0!</v>
          </cell>
          <cell r="O425" t="e">
            <v>#DIV/0!</v>
          </cell>
          <cell r="P425" t="e">
            <v>#DIV/0!</v>
          </cell>
          <cell r="Q425" t="e">
            <v>#DIV/0!</v>
          </cell>
          <cell r="R425" t="e">
            <v>#DIV/0!</v>
          </cell>
          <cell r="S425" t="e">
            <v>#DIV/0!</v>
          </cell>
          <cell r="T425" t="e">
            <v>#DIV/0!</v>
          </cell>
          <cell r="U425" t="e">
            <v>#DIV/0!</v>
          </cell>
          <cell r="V425" t="e">
            <v>#DIV/0!</v>
          </cell>
          <cell r="W425" t="e">
            <v>#DIV/0!</v>
          </cell>
          <cell r="X425" t="e">
            <v>#DIV/0!</v>
          </cell>
          <cell r="Y425" t="e">
            <v>#DIV/0!</v>
          </cell>
          <cell r="Z425" t="e">
            <v>#DIV/0!</v>
          </cell>
          <cell r="AA425" t="e">
            <v>#DIV/0!</v>
          </cell>
          <cell r="AB425" t="e">
            <v>#DIV/0!</v>
          </cell>
          <cell r="AC425" t="e">
            <v>#DIV/0!</v>
          </cell>
          <cell r="AD425" t="e">
            <v>#DIV/0!</v>
          </cell>
          <cell r="AE425" t="e">
            <v>#DIV/0!</v>
          </cell>
          <cell r="AF425" t="e">
            <v>#DIV/0!</v>
          </cell>
          <cell r="AG425" t="e">
            <v>#DIV/0!</v>
          </cell>
          <cell r="AH425" t="e">
            <v>#DIV/0!</v>
          </cell>
          <cell r="AI425" t="e">
            <v>#DIV/0!</v>
          </cell>
          <cell r="AJ425" t="e">
            <v>#DIV/0!</v>
          </cell>
          <cell r="AK425" t="e">
            <v>#DIV/0!</v>
          </cell>
          <cell r="AL425" t="e">
            <v>#DIV/0!</v>
          </cell>
          <cell r="AM425" t="e">
            <v>#DIV/0!</v>
          </cell>
          <cell r="AN425" t="e">
            <v>#DIV/0!</v>
          </cell>
          <cell r="AO425" t="e">
            <v>#DIV/0!</v>
          </cell>
          <cell r="AP425" t="e">
            <v>#DIV/0!</v>
          </cell>
          <cell r="AQ425" t="e">
            <v>#DIV/0!</v>
          </cell>
          <cell r="AR425" t="e">
            <v>#DIV/0!</v>
          </cell>
          <cell r="AS425" t="e">
            <v>#DIV/0!</v>
          </cell>
          <cell r="AT425" t="e">
            <v>#DIV/0!</v>
          </cell>
          <cell r="AU425" t="e">
            <v>#DIV/0!</v>
          </cell>
          <cell r="AV425" t="e">
            <v>#DIV/0!</v>
          </cell>
          <cell r="AW425" t="e">
            <v>#DIV/0!</v>
          </cell>
          <cell r="AX425" t="e">
            <v>#DIV/0!</v>
          </cell>
          <cell r="AY425" t="e">
            <v>#DIV/0!</v>
          </cell>
          <cell r="AZ425" t="e">
            <v>#DIV/0!</v>
          </cell>
          <cell r="BA425" t="e">
            <v>#DIV/0!</v>
          </cell>
          <cell r="BB425" t="e">
            <v>#DIV/0!</v>
          </cell>
          <cell r="BC425" t="e">
            <v>#DIV/0!</v>
          </cell>
          <cell r="BD425" t="e">
            <v>#DIV/0!</v>
          </cell>
          <cell r="BE425" t="e">
            <v>#DIV/0!</v>
          </cell>
          <cell r="BF425" t="e">
            <v>#DIV/0!</v>
          </cell>
          <cell r="BG425" t="e">
            <v>#DIV/0!</v>
          </cell>
          <cell r="BH425" t="e">
            <v>#DIV/0!</v>
          </cell>
          <cell r="BI425" t="e">
            <v>#DIV/0!</v>
          </cell>
          <cell r="BJ425" t="e">
            <v>#DIV/0!</v>
          </cell>
          <cell r="BK425" t="e">
            <v>#DIV/0!</v>
          </cell>
          <cell r="BL425" t="e">
            <v>#DIV/0!</v>
          </cell>
          <cell r="BM425" t="e">
            <v>#DIV/0!</v>
          </cell>
          <cell r="BN425" t="e">
            <v>#DIV/0!</v>
          </cell>
          <cell r="BO425" t="e">
            <v>#DIV/0!</v>
          </cell>
          <cell r="BP425" t="e">
            <v>#DIV/0!</v>
          </cell>
          <cell r="BR425" t="e">
            <v>#DIV/0!</v>
          </cell>
          <cell r="BS425" t="e">
            <v>#DIV/0!</v>
          </cell>
          <cell r="BT425" t="e">
            <v>#DIV/0!</v>
          </cell>
          <cell r="BU425" t="e">
            <v>#DIV/0!</v>
          </cell>
          <cell r="BV425" t="e">
            <v>#DIV/0!</v>
          </cell>
          <cell r="BW425" t="e">
            <v>#DIV/0!</v>
          </cell>
          <cell r="BX425" t="e">
            <v>#DIV/0!</v>
          </cell>
          <cell r="BY425" t="e">
            <v>#DIV/0!</v>
          </cell>
          <cell r="BZ425" t="e">
            <v>#DIV/0!</v>
          </cell>
          <cell r="CA425" t="e">
            <v>#DIV/0!</v>
          </cell>
          <cell r="CB425" t="e">
            <v>#DIV/0!</v>
          </cell>
          <cell r="CC425" t="e">
            <v>#DIV/0!</v>
          </cell>
          <cell r="CD425" t="e">
            <v>#DIV/0!</v>
          </cell>
          <cell r="CE425" t="e">
            <v>#DIV/0!</v>
          </cell>
          <cell r="CF425" t="e">
            <v>#DIV/0!</v>
          </cell>
          <cell r="CG425" t="e">
            <v>#DIV/0!</v>
          </cell>
          <cell r="CH425" t="e">
            <v>#DIV/0!</v>
          </cell>
          <cell r="CI425" t="e">
            <v>#DIV/0!</v>
          </cell>
          <cell r="CJ425" t="e">
            <v>#DIV/0!</v>
          </cell>
          <cell r="CK425" t="e">
            <v>#DIV/0!</v>
          </cell>
          <cell r="CL425" t="e">
            <v>#DIV/0!</v>
          </cell>
        </row>
        <row r="426">
          <cell r="A426">
            <v>54206</v>
          </cell>
          <cell r="B426" t="str">
            <v>54206 Cleaning Services</v>
          </cell>
          <cell r="C426">
            <v>0</v>
          </cell>
          <cell r="D426">
            <v>0</v>
          </cell>
          <cell r="E426" t="e">
            <v>#DIV/0!</v>
          </cell>
          <cell r="F426" t="e">
            <v>#DIV/0!</v>
          </cell>
          <cell r="G426" t="e">
            <v>#DIV/0!</v>
          </cell>
          <cell r="H426" t="e">
            <v>#DIV/0!</v>
          </cell>
          <cell r="I426" t="e">
            <v>#DIV/0!</v>
          </cell>
          <cell r="J426" t="e">
            <v>#DIV/0!</v>
          </cell>
          <cell r="K426" t="e">
            <v>#DIV/0!</v>
          </cell>
          <cell r="L426" t="e">
            <v>#DIV/0!</v>
          </cell>
          <cell r="M426" t="e">
            <v>#DIV/0!</v>
          </cell>
          <cell r="N426" t="e">
            <v>#DIV/0!</v>
          </cell>
          <cell r="O426" t="e">
            <v>#DIV/0!</v>
          </cell>
          <cell r="P426" t="e">
            <v>#DIV/0!</v>
          </cell>
          <cell r="Q426" t="e">
            <v>#DIV/0!</v>
          </cell>
          <cell r="R426" t="e">
            <v>#DIV/0!</v>
          </cell>
          <cell r="S426" t="e">
            <v>#DIV/0!</v>
          </cell>
          <cell r="T426" t="e">
            <v>#DIV/0!</v>
          </cell>
          <cell r="U426" t="e">
            <v>#DIV/0!</v>
          </cell>
          <cell r="V426" t="e">
            <v>#DIV/0!</v>
          </cell>
          <cell r="W426" t="e">
            <v>#DIV/0!</v>
          </cell>
          <cell r="X426" t="e">
            <v>#DIV/0!</v>
          </cell>
          <cell r="Y426" t="e">
            <v>#DIV/0!</v>
          </cell>
          <cell r="Z426" t="e">
            <v>#DIV/0!</v>
          </cell>
          <cell r="AA426" t="e">
            <v>#DIV/0!</v>
          </cell>
          <cell r="AB426" t="e">
            <v>#DIV/0!</v>
          </cell>
          <cell r="AC426" t="e">
            <v>#DIV/0!</v>
          </cell>
          <cell r="AD426" t="e">
            <v>#DIV/0!</v>
          </cell>
          <cell r="AE426" t="e">
            <v>#DIV/0!</v>
          </cell>
          <cell r="AF426" t="e">
            <v>#DIV/0!</v>
          </cell>
          <cell r="AG426" t="e">
            <v>#DIV/0!</v>
          </cell>
          <cell r="AH426" t="e">
            <v>#DIV/0!</v>
          </cell>
          <cell r="AI426" t="e">
            <v>#DIV/0!</v>
          </cell>
          <cell r="AJ426" t="e">
            <v>#DIV/0!</v>
          </cell>
          <cell r="AK426" t="e">
            <v>#DIV/0!</v>
          </cell>
          <cell r="AL426" t="e">
            <v>#DIV/0!</v>
          </cell>
          <cell r="AM426" t="e">
            <v>#DIV/0!</v>
          </cell>
          <cell r="AN426" t="e">
            <v>#DIV/0!</v>
          </cell>
          <cell r="AO426" t="e">
            <v>#DIV/0!</v>
          </cell>
          <cell r="AP426" t="e">
            <v>#DIV/0!</v>
          </cell>
          <cell r="AQ426" t="e">
            <v>#DIV/0!</v>
          </cell>
          <cell r="AR426" t="e">
            <v>#DIV/0!</v>
          </cell>
          <cell r="AS426" t="e">
            <v>#DIV/0!</v>
          </cell>
          <cell r="AT426" t="e">
            <v>#DIV/0!</v>
          </cell>
          <cell r="AU426" t="e">
            <v>#DIV/0!</v>
          </cell>
          <cell r="AV426" t="e">
            <v>#DIV/0!</v>
          </cell>
          <cell r="AW426" t="e">
            <v>#DIV/0!</v>
          </cell>
          <cell r="AX426" t="e">
            <v>#DIV/0!</v>
          </cell>
          <cell r="AY426" t="e">
            <v>#DIV/0!</v>
          </cell>
          <cell r="AZ426" t="e">
            <v>#DIV/0!</v>
          </cell>
          <cell r="BA426" t="e">
            <v>#DIV/0!</v>
          </cell>
          <cell r="BB426" t="e">
            <v>#DIV/0!</v>
          </cell>
          <cell r="BC426" t="e">
            <v>#DIV/0!</v>
          </cell>
          <cell r="BD426" t="e">
            <v>#DIV/0!</v>
          </cell>
          <cell r="BE426" t="e">
            <v>#DIV/0!</v>
          </cell>
          <cell r="BF426" t="e">
            <v>#DIV/0!</v>
          </cell>
          <cell r="BG426" t="e">
            <v>#DIV/0!</v>
          </cell>
          <cell r="BH426" t="e">
            <v>#DIV/0!</v>
          </cell>
          <cell r="BI426" t="e">
            <v>#DIV/0!</v>
          </cell>
          <cell r="BJ426" t="e">
            <v>#DIV/0!</v>
          </cell>
          <cell r="BK426" t="e">
            <v>#DIV/0!</v>
          </cell>
          <cell r="BL426" t="e">
            <v>#DIV/0!</v>
          </cell>
          <cell r="BM426" t="e">
            <v>#DIV/0!</v>
          </cell>
          <cell r="BN426" t="e">
            <v>#DIV/0!</v>
          </cell>
          <cell r="BO426" t="e">
            <v>#DIV/0!</v>
          </cell>
          <cell r="BP426" t="e">
            <v>#DIV/0!</v>
          </cell>
          <cell r="BR426" t="e">
            <v>#DIV/0!</v>
          </cell>
          <cell r="BS426" t="e">
            <v>#DIV/0!</v>
          </cell>
          <cell r="BT426" t="e">
            <v>#DIV/0!</v>
          </cell>
          <cell r="BU426" t="e">
            <v>#DIV/0!</v>
          </cell>
          <cell r="BV426" t="e">
            <v>#DIV/0!</v>
          </cell>
          <cell r="BW426" t="e">
            <v>#DIV/0!</v>
          </cell>
          <cell r="BX426" t="e">
            <v>#DIV/0!</v>
          </cell>
          <cell r="BY426" t="e">
            <v>#DIV/0!</v>
          </cell>
          <cell r="BZ426" t="e">
            <v>#DIV/0!</v>
          </cell>
          <cell r="CA426" t="e">
            <v>#DIV/0!</v>
          </cell>
          <cell r="CB426" t="e">
            <v>#DIV/0!</v>
          </cell>
          <cell r="CC426" t="e">
            <v>#DIV/0!</v>
          </cell>
          <cell r="CD426" t="e">
            <v>#DIV/0!</v>
          </cell>
          <cell r="CE426" t="e">
            <v>#DIV/0!</v>
          </cell>
          <cell r="CF426" t="e">
            <v>#DIV/0!</v>
          </cell>
          <cell r="CG426" t="e">
            <v>#DIV/0!</v>
          </cell>
          <cell r="CH426" t="e">
            <v>#DIV/0!</v>
          </cell>
          <cell r="CI426" t="e">
            <v>#DIV/0!</v>
          </cell>
          <cell r="CJ426" t="e">
            <v>#DIV/0!</v>
          </cell>
          <cell r="CK426" t="e">
            <v>#DIV/0!</v>
          </cell>
          <cell r="CL426" t="e">
            <v>#DIV/0!</v>
          </cell>
        </row>
        <row r="427">
          <cell r="A427">
            <v>54207</v>
          </cell>
          <cell r="B427" t="str">
            <v>54207 Temporary Custodial Support</v>
          </cell>
          <cell r="C427">
            <v>0</v>
          </cell>
          <cell r="D427">
            <v>0</v>
          </cell>
          <cell r="E427" t="e">
            <v>#DIV/0!</v>
          </cell>
          <cell r="F427" t="e">
            <v>#DIV/0!</v>
          </cell>
          <cell r="G427" t="e">
            <v>#DIV/0!</v>
          </cell>
          <cell r="H427" t="e">
            <v>#DIV/0!</v>
          </cell>
          <cell r="I427" t="e">
            <v>#DIV/0!</v>
          </cell>
          <cell r="J427" t="e">
            <v>#DIV/0!</v>
          </cell>
          <cell r="K427" t="e">
            <v>#DIV/0!</v>
          </cell>
          <cell r="L427" t="e">
            <v>#DIV/0!</v>
          </cell>
          <cell r="M427" t="e">
            <v>#DIV/0!</v>
          </cell>
          <cell r="N427" t="e">
            <v>#DIV/0!</v>
          </cell>
          <cell r="O427" t="e">
            <v>#DIV/0!</v>
          </cell>
          <cell r="P427" t="e">
            <v>#DIV/0!</v>
          </cell>
          <cell r="Q427" t="e">
            <v>#DIV/0!</v>
          </cell>
          <cell r="R427" t="e">
            <v>#DIV/0!</v>
          </cell>
          <cell r="S427" t="e">
            <v>#DIV/0!</v>
          </cell>
          <cell r="T427" t="e">
            <v>#DIV/0!</v>
          </cell>
          <cell r="U427" t="e">
            <v>#DIV/0!</v>
          </cell>
          <cell r="V427" t="e">
            <v>#DIV/0!</v>
          </cell>
          <cell r="W427" t="e">
            <v>#DIV/0!</v>
          </cell>
          <cell r="X427" t="e">
            <v>#DIV/0!</v>
          </cell>
          <cell r="Y427" t="e">
            <v>#DIV/0!</v>
          </cell>
          <cell r="Z427" t="e">
            <v>#DIV/0!</v>
          </cell>
          <cell r="AA427" t="e">
            <v>#DIV/0!</v>
          </cell>
          <cell r="AB427" t="e">
            <v>#DIV/0!</v>
          </cell>
          <cell r="AC427" t="e">
            <v>#DIV/0!</v>
          </cell>
          <cell r="AD427" t="e">
            <v>#DIV/0!</v>
          </cell>
          <cell r="AE427" t="e">
            <v>#DIV/0!</v>
          </cell>
          <cell r="AF427" t="e">
            <v>#DIV/0!</v>
          </cell>
          <cell r="AG427" t="e">
            <v>#DIV/0!</v>
          </cell>
          <cell r="AH427" t="e">
            <v>#DIV/0!</v>
          </cell>
          <cell r="AI427" t="e">
            <v>#DIV/0!</v>
          </cell>
          <cell r="AJ427" t="e">
            <v>#DIV/0!</v>
          </cell>
          <cell r="AK427" t="e">
            <v>#DIV/0!</v>
          </cell>
          <cell r="AL427" t="e">
            <v>#DIV/0!</v>
          </cell>
          <cell r="AM427" t="e">
            <v>#DIV/0!</v>
          </cell>
          <cell r="AN427" t="e">
            <v>#DIV/0!</v>
          </cell>
          <cell r="AO427" t="e">
            <v>#DIV/0!</v>
          </cell>
          <cell r="AP427" t="e">
            <v>#DIV/0!</v>
          </cell>
          <cell r="AQ427" t="e">
            <v>#DIV/0!</v>
          </cell>
          <cell r="AR427" t="e">
            <v>#DIV/0!</v>
          </cell>
          <cell r="AS427" t="e">
            <v>#DIV/0!</v>
          </cell>
          <cell r="AT427" t="e">
            <v>#DIV/0!</v>
          </cell>
          <cell r="AU427" t="e">
            <v>#DIV/0!</v>
          </cell>
          <cell r="AV427" t="e">
            <v>#DIV/0!</v>
          </cell>
          <cell r="AW427" t="e">
            <v>#DIV/0!</v>
          </cell>
          <cell r="AX427" t="e">
            <v>#DIV/0!</v>
          </cell>
          <cell r="AY427" t="e">
            <v>#DIV/0!</v>
          </cell>
          <cell r="AZ427" t="e">
            <v>#DIV/0!</v>
          </cell>
          <cell r="BA427" t="e">
            <v>#DIV/0!</v>
          </cell>
          <cell r="BB427" t="e">
            <v>#DIV/0!</v>
          </cell>
          <cell r="BC427" t="e">
            <v>#DIV/0!</v>
          </cell>
          <cell r="BD427" t="e">
            <v>#DIV/0!</v>
          </cell>
          <cell r="BE427" t="e">
            <v>#DIV/0!</v>
          </cell>
          <cell r="BF427" t="e">
            <v>#DIV/0!</v>
          </cell>
          <cell r="BG427" t="e">
            <v>#DIV/0!</v>
          </cell>
          <cell r="BH427" t="e">
            <v>#DIV/0!</v>
          </cell>
          <cell r="BI427" t="e">
            <v>#DIV/0!</v>
          </cell>
          <cell r="BJ427" t="e">
            <v>#DIV/0!</v>
          </cell>
          <cell r="BK427" t="e">
            <v>#DIV/0!</v>
          </cell>
          <cell r="BL427" t="e">
            <v>#DIV/0!</v>
          </cell>
          <cell r="BM427" t="e">
            <v>#DIV/0!</v>
          </cell>
          <cell r="BN427" t="e">
            <v>#DIV/0!</v>
          </cell>
          <cell r="BO427" t="e">
            <v>#DIV/0!</v>
          </cell>
          <cell r="BP427" t="e">
            <v>#DIV/0!</v>
          </cell>
          <cell r="BR427" t="e">
            <v>#DIV/0!</v>
          </cell>
          <cell r="BS427" t="e">
            <v>#DIV/0!</v>
          </cell>
          <cell r="BT427" t="e">
            <v>#DIV/0!</v>
          </cell>
          <cell r="BU427" t="e">
            <v>#DIV/0!</v>
          </cell>
          <cell r="BV427" t="e">
            <v>#DIV/0!</v>
          </cell>
          <cell r="BW427" t="e">
            <v>#DIV/0!</v>
          </cell>
          <cell r="BX427" t="e">
            <v>#DIV/0!</v>
          </cell>
          <cell r="BY427" t="e">
            <v>#DIV/0!</v>
          </cell>
          <cell r="BZ427" t="e">
            <v>#DIV/0!</v>
          </cell>
          <cell r="CA427" t="e">
            <v>#DIV/0!</v>
          </cell>
          <cell r="CB427" t="e">
            <v>#DIV/0!</v>
          </cell>
          <cell r="CC427" t="e">
            <v>#DIV/0!</v>
          </cell>
          <cell r="CD427" t="e">
            <v>#DIV/0!</v>
          </cell>
          <cell r="CE427" t="e">
            <v>#DIV/0!</v>
          </cell>
          <cell r="CF427" t="e">
            <v>#DIV/0!</v>
          </cell>
          <cell r="CG427" t="e">
            <v>#DIV/0!</v>
          </cell>
          <cell r="CH427" t="e">
            <v>#DIV/0!</v>
          </cell>
          <cell r="CI427" t="e">
            <v>#DIV/0!</v>
          </cell>
          <cell r="CJ427" t="e">
            <v>#DIV/0!</v>
          </cell>
          <cell r="CK427" t="e">
            <v>#DIV/0!</v>
          </cell>
          <cell r="CL427" t="e">
            <v>#DIV/0!</v>
          </cell>
        </row>
        <row r="428">
          <cell r="A428">
            <v>54310</v>
          </cell>
          <cell r="B428" t="str">
            <v>54310 Non-Technology-Related Maintenance and Repairs</v>
          </cell>
          <cell r="C428">
            <v>0</v>
          </cell>
          <cell r="D428">
            <v>0</v>
          </cell>
          <cell r="E428" t="e">
            <v>#DIV/0!</v>
          </cell>
          <cell r="F428" t="e">
            <v>#DIV/0!</v>
          </cell>
          <cell r="G428" t="e">
            <v>#DIV/0!</v>
          </cell>
          <cell r="H428" t="e">
            <v>#DIV/0!</v>
          </cell>
          <cell r="I428" t="e">
            <v>#DIV/0!</v>
          </cell>
          <cell r="J428" t="e">
            <v>#DIV/0!</v>
          </cell>
          <cell r="K428" t="e">
            <v>#DIV/0!</v>
          </cell>
          <cell r="L428" t="e">
            <v>#DIV/0!</v>
          </cell>
          <cell r="M428" t="e">
            <v>#DIV/0!</v>
          </cell>
          <cell r="N428" t="e">
            <v>#DIV/0!</v>
          </cell>
          <cell r="O428" t="e">
            <v>#DIV/0!</v>
          </cell>
          <cell r="P428" t="e">
            <v>#DIV/0!</v>
          </cell>
          <cell r="Q428" t="e">
            <v>#DIV/0!</v>
          </cell>
          <cell r="R428" t="e">
            <v>#DIV/0!</v>
          </cell>
          <cell r="S428" t="e">
            <v>#DIV/0!</v>
          </cell>
          <cell r="T428" t="e">
            <v>#DIV/0!</v>
          </cell>
          <cell r="U428" t="e">
            <v>#DIV/0!</v>
          </cell>
          <cell r="V428" t="e">
            <v>#DIV/0!</v>
          </cell>
          <cell r="W428" t="e">
            <v>#DIV/0!</v>
          </cell>
          <cell r="X428" t="e">
            <v>#DIV/0!</v>
          </cell>
          <cell r="Y428" t="e">
            <v>#DIV/0!</v>
          </cell>
          <cell r="Z428" t="e">
            <v>#DIV/0!</v>
          </cell>
          <cell r="AA428" t="e">
            <v>#DIV/0!</v>
          </cell>
          <cell r="AB428" t="e">
            <v>#DIV/0!</v>
          </cell>
          <cell r="AC428" t="e">
            <v>#DIV/0!</v>
          </cell>
          <cell r="AD428" t="e">
            <v>#DIV/0!</v>
          </cell>
          <cell r="AE428" t="e">
            <v>#DIV/0!</v>
          </cell>
          <cell r="AF428" t="e">
            <v>#DIV/0!</v>
          </cell>
          <cell r="AG428" t="e">
            <v>#DIV/0!</v>
          </cell>
          <cell r="AH428" t="e">
            <v>#DIV/0!</v>
          </cell>
          <cell r="AI428" t="e">
            <v>#DIV/0!</v>
          </cell>
          <cell r="AJ428" t="e">
            <v>#DIV/0!</v>
          </cell>
          <cell r="AK428" t="e">
            <v>#DIV/0!</v>
          </cell>
          <cell r="AL428" t="e">
            <v>#DIV/0!</v>
          </cell>
          <cell r="AM428" t="e">
            <v>#DIV/0!</v>
          </cell>
          <cell r="AN428" t="e">
            <v>#DIV/0!</v>
          </cell>
          <cell r="AO428" t="e">
            <v>#DIV/0!</v>
          </cell>
          <cell r="AP428" t="e">
            <v>#DIV/0!</v>
          </cell>
          <cell r="AQ428" t="e">
            <v>#DIV/0!</v>
          </cell>
          <cell r="AR428" t="e">
            <v>#DIV/0!</v>
          </cell>
          <cell r="AS428" t="e">
            <v>#DIV/0!</v>
          </cell>
          <cell r="AT428" t="e">
            <v>#DIV/0!</v>
          </cell>
          <cell r="AU428" t="e">
            <v>#DIV/0!</v>
          </cell>
          <cell r="AV428" t="e">
            <v>#DIV/0!</v>
          </cell>
          <cell r="AW428" t="e">
            <v>#DIV/0!</v>
          </cell>
          <cell r="AX428" t="e">
            <v>#DIV/0!</v>
          </cell>
          <cell r="AY428" t="e">
            <v>#DIV/0!</v>
          </cell>
          <cell r="AZ428" t="e">
            <v>#DIV/0!</v>
          </cell>
          <cell r="BA428" t="e">
            <v>#DIV/0!</v>
          </cell>
          <cell r="BB428" t="e">
            <v>#DIV/0!</v>
          </cell>
          <cell r="BC428" t="e">
            <v>#DIV/0!</v>
          </cell>
          <cell r="BD428" t="e">
            <v>#DIV/0!</v>
          </cell>
          <cell r="BE428" t="e">
            <v>#DIV/0!</v>
          </cell>
          <cell r="BF428" t="e">
            <v>#DIV/0!</v>
          </cell>
          <cell r="BG428" t="e">
            <v>#DIV/0!</v>
          </cell>
          <cell r="BH428" t="e">
            <v>#DIV/0!</v>
          </cell>
          <cell r="BI428" t="e">
            <v>#DIV/0!</v>
          </cell>
          <cell r="BJ428" t="e">
            <v>#DIV/0!</v>
          </cell>
          <cell r="BK428" t="e">
            <v>#DIV/0!</v>
          </cell>
          <cell r="BL428" t="e">
            <v>#DIV/0!</v>
          </cell>
          <cell r="BM428" t="e">
            <v>#DIV/0!</v>
          </cell>
          <cell r="BN428" t="e">
            <v>#DIV/0!</v>
          </cell>
          <cell r="BO428" t="e">
            <v>#DIV/0!</v>
          </cell>
          <cell r="BP428" t="e">
            <v>#DIV/0!</v>
          </cell>
          <cell r="BR428" t="e">
            <v>#DIV/0!</v>
          </cell>
          <cell r="BS428" t="e">
            <v>#DIV/0!</v>
          </cell>
          <cell r="BT428" t="e">
            <v>#DIV/0!</v>
          </cell>
          <cell r="BU428" t="e">
            <v>#DIV/0!</v>
          </cell>
          <cell r="BV428" t="e">
            <v>#DIV/0!</v>
          </cell>
          <cell r="BW428" t="e">
            <v>#DIV/0!</v>
          </cell>
          <cell r="BX428" t="e">
            <v>#DIV/0!</v>
          </cell>
          <cell r="BY428" t="e">
            <v>#DIV/0!</v>
          </cell>
          <cell r="BZ428" t="e">
            <v>#DIV/0!</v>
          </cell>
          <cell r="CA428" t="e">
            <v>#DIV/0!</v>
          </cell>
          <cell r="CB428" t="e">
            <v>#DIV/0!</v>
          </cell>
          <cell r="CC428" t="e">
            <v>#DIV/0!</v>
          </cell>
          <cell r="CD428" t="e">
            <v>#DIV/0!</v>
          </cell>
          <cell r="CE428" t="e">
            <v>#DIV/0!</v>
          </cell>
          <cell r="CF428" t="e">
            <v>#DIV/0!</v>
          </cell>
          <cell r="CG428" t="e">
            <v>#DIV/0!</v>
          </cell>
          <cell r="CH428" t="e">
            <v>#DIV/0!</v>
          </cell>
          <cell r="CI428" t="e">
            <v>#DIV/0!</v>
          </cell>
          <cell r="CJ428" t="e">
            <v>#DIV/0!</v>
          </cell>
          <cell r="CK428" t="e">
            <v>#DIV/0!</v>
          </cell>
          <cell r="CL428" t="e">
            <v>#DIV/0!</v>
          </cell>
        </row>
        <row r="429">
          <cell r="A429">
            <v>54311</v>
          </cell>
          <cell r="B429" t="str">
            <v>54311 Maintenance and Repairs - Fixtures and Equipment; Service Contracts and Agreements</v>
          </cell>
          <cell r="C429">
            <v>0</v>
          </cell>
          <cell r="D429">
            <v>0</v>
          </cell>
          <cell r="E429" t="e">
            <v>#DIV/0!</v>
          </cell>
          <cell r="F429" t="e">
            <v>#DIV/0!</v>
          </cell>
          <cell r="G429" t="e">
            <v>#DIV/0!</v>
          </cell>
          <cell r="H429" t="e">
            <v>#DIV/0!</v>
          </cell>
          <cell r="I429" t="e">
            <v>#DIV/0!</v>
          </cell>
          <cell r="J429" t="e">
            <v>#DIV/0!</v>
          </cell>
          <cell r="K429" t="e">
            <v>#DIV/0!</v>
          </cell>
          <cell r="L429" t="e">
            <v>#DIV/0!</v>
          </cell>
          <cell r="M429" t="e">
            <v>#DIV/0!</v>
          </cell>
          <cell r="N429" t="e">
            <v>#DIV/0!</v>
          </cell>
          <cell r="O429" t="e">
            <v>#DIV/0!</v>
          </cell>
          <cell r="P429" t="e">
            <v>#DIV/0!</v>
          </cell>
          <cell r="Q429" t="e">
            <v>#DIV/0!</v>
          </cell>
          <cell r="R429" t="e">
            <v>#DIV/0!</v>
          </cell>
          <cell r="S429" t="e">
            <v>#DIV/0!</v>
          </cell>
          <cell r="T429" t="e">
            <v>#DIV/0!</v>
          </cell>
          <cell r="U429" t="e">
            <v>#DIV/0!</v>
          </cell>
          <cell r="V429" t="e">
            <v>#DIV/0!</v>
          </cell>
          <cell r="W429" t="e">
            <v>#DIV/0!</v>
          </cell>
          <cell r="X429" t="e">
            <v>#DIV/0!</v>
          </cell>
          <cell r="Y429" t="e">
            <v>#DIV/0!</v>
          </cell>
          <cell r="Z429" t="e">
            <v>#DIV/0!</v>
          </cell>
          <cell r="AA429" t="e">
            <v>#DIV/0!</v>
          </cell>
          <cell r="AB429" t="e">
            <v>#DIV/0!</v>
          </cell>
          <cell r="AC429" t="e">
            <v>#DIV/0!</v>
          </cell>
          <cell r="AD429" t="e">
            <v>#DIV/0!</v>
          </cell>
          <cell r="AE429" t="e">
            <v>#DIV/0!</v>
          </cell>
          <cell r="AF429" t="e">
            <v>#DIV/0!</v>
          </cell>
          <cell r="AG429" t="e">
            <v>#DIV/0!</v>
          </cell>
          <cell r="AH429" t="e">
            <v>#DIV/0!</v>
          </cell>
          <cell r="AI429" t="e">
            <v>#DIV/0!</v>
          </cell>
          <cell r="AJ429" t="e">
            <v>#DIV/0!</v>
          </cell>
          <cell r="AK429" t="e">
            <v>#DIV/0!</v>
          </cell>
          <cell r="AL429" t="e">
            <v>#DIV/0!</v>
          </cell>
          <cell r="AM429" t="e">
            <v>#DIV/0!</v>
          </cell>
          <cell r="AN429" t="e">
            <v>#DIV/0!</v>
          </cell>
          <cell r="AO429" t="e">
            <v>#DIV/0!</v>
          </cell>
          <cell r="AP429" t="e">
            <v>#DIV/0!</v>
          </cell>
          <cell r="AQ429" t="e">
            <v>#DIV/0!</v>
          </cell>
          <cell r="AR429" t="e">
            <v>#DIV/0!</v>
          </cell>
          <cell r="AS429" t="e">
            <v>#DIV/0!</v>
          </cell>
          <cell r="AT429" t="e">
            <v>#DIV/0!</v>
          </cell>
          <cell r="AU429" t="e">
            <v>#DIV/0!</v>
          </cell>
          <cell r="AV429" t="e">
            <v>#DIV/0!</v>
          </cell>
          <cell r="AW429" t="e">
            <v>#DIV/0!</v>
          </cell>
          <cell r="AX429" t="e">
            <v>#DIV/0!</v>
          </cell>
          <cell r="AY429" t="e">
            <v>#DIV/0!</v>
          </cell>
          <cell r="AZ429" t="e">
            <v>#DIV/0!</v>
          </cell>
          <cell r="BA429" t="e">
            <v>#DIV/0!</v>
          </cell>
          <cell r="BB429" t="e">
            <v>#DIV/0!</v>
          </cell>
          <cell r="BC429" t="e">
            <v>#DIV/0!</v>
          </cell>
          <cell r="BD429" t="e">
            <v>#DIV/0!</v>
          </cell>
          <cell r="BE429" t="e">
            <v>#DIV/0!</v>
          </cell>
          <cell r="BF429" t="e">
            <v>#DIV/0!</v>
          </cell>
          <cell r="BG429" t="e">
            <v>#DIV/0!</v>
          </cell>
          <cell r="BH429" t="e">
            <v>#DIV/0!</v>
          </cell>
          <cell r="BI429" t="e">
            <v>#DIV/0!</v>
          </cell>
          <cell r="BJ429" t="e">
            <v>#DIV/0!</v>
          </cell>
          <cell r="BK429" t="e">
            <v>#DIV/0!</v>
          </cell>
          <cell r="BL429" t="e">
            <v>#DIV/0!</v>
          </cell>
          <cell r="BM429" t="e">
            <v>#DIV/0!</v>
          </cell>
          <cell r="BN429" t="e">
            <v>#DIV/0!</v>
          </cell>
          <cell r="BO429" t="e">
            <v>#DIV/0!</v>
          </cell>
          <cell r="BP429" t="e">
            <v>#DIV/0!</v>
          </cell>
          <cell r="BR429" t="e">
            <v>#DIV/0!</v>
          </cell>
          <cell r="BS429" t="e">
            <v>#DIV/0!</v>
          </cell>
          <cell r="BT429" t="e">
            <v>#DIV/0!</v>
          </cell>
          <cell r="BU429" t="e">
            <v>#DIV/0!</v>
          </cell>
          <cell r="BV429" t="e">
            <v>#DIV/0!</v>
          </cell>
          <cell r="BW429" t="e">
            <v>#DIV/0!</v>
          </cell>
          <cell r="BX429" t="e">
            <v>#DIV/0!</v>
          </cell>
          <cell r="BY429" t="e">
            <v>#DIV/0!</v>
          </cell>
          <cell r="BZ429" t="e">
            <v>#DIV/0!</v>
          </cell>
          <cell r="CA429" t="e">
            <v>#DIV/0!</v>
          </cell>
          <cell r="CB429" t="e">
            <v>#DIV/0!</v>
          </cell>
          <cell r="CC429" t="e">
            <v>#DIV/0!</v>
          </cell>
          <cell r="CD429" t="e">
            <v>#DIV/0!</v>
          </cell>
          <cell r="CE429" t="e">
            <v>#DIV/0!</v>
          </cell>
          <cell r="CF429" t="e">
            <v>#DIV/0!</v>
          </cell>
          <cell r="CG429" t="e">
            <v>#DIV/0!</v>
          </cell>
          <cell r="CH429" t="e">
            <v>#DIV/0!</v>
          </cell>
          <cell r="CI429" t="e">
            <v>#DIV/0!</v>
          </cell>
          <cell r="CJ429" t="e">
            <v>#DIV/0!</v>
          </cell>
          <cell r="CK429" t="e">
            <v>#DIV/0!</v>
          </cell>
          <cell r="CL429" t="e">
            <v>#DIV/0!</v>
          </cell>
        </row>
        <row r="430">
          <cell r="A430">
            <v>54312</v>
          </cell>
          <cell r="B430" t="str">
            <v>54312 Maintenance and Repairs - General; Service Contracts and Agreements</v>
          </cell>
          <cell r="C430">
            <v>0</v>
          </cell>
          <cell r="D430">
            <v>0</v>
          </cell>
          <cell r="E430" t="e">
            <v>#DIV/0!</v>
          </cell>
          <cell r="F430" t="e">
            <v>#DIV/0!</v>
          </cell>
          <cell r="G430" t="e">
            <v>#DIV/0!</v>
          </cell>
          <cell r="H430" t="e">
            <v>#DIV/0!</v>
          </cell>
          <cell r="I430" t="e">
            <v>#DIV/0!</v>
          </cell>
          <cell r="J430" t="e">
            <v>#DIV/0!</v>
          </cell>
          <cell r="K430" t="e">
            <v>#DIV/0!</v>
          </cell>
          <cell r="L430" t="e">
            <v>#DIV/0!</v>
          </cell>
          <cell r="M430" t="e">
            <v>#DIV/0!</v>
          </cell>
          <cell r="N430" t="e">
            <v>#DIV/0!</v>
          </cell>
          <cell r="O430" t="e">
            <v>#DIV/0!</v>
          </cell>
          <cell r="P430" t="e">
            <v>#DIV/0!</v>
          </cell>
          <cell r="Q430" t="e">
            <v>#DIV/0!</v>
          </cell>
          <cell r="R430" t="e">
            <v>#DIV/0!</v>
          </cell>
          <cell r="S430" t="e">
            <v>#DIV/0!</v>
          </cell>
          <cell r="T430" t="e">
            <v>#DIV/0!</v>
          </cell>
          <cell r="U430" t="e">
            <v>#DIV/0!</v>
          </cell>
          <cell r="V430" t="e">
            <v>#DIV/0!</v>
          </cell>
          <cell r="W430" t="e">
            <v>#DIV/0!</v>
          </cell>
          <cell r="X430" t="e">
            <v>#DIV/0!</v>
          </cell>
          <cell r="Y430" t="e">
            <v>#DIV/0!</v>
          </cell>
          <cell r="Z430" t="e">
            <v>#DIV/0!</v>
          </cell>
          <cell r="AA430" t="e">
            <v>#DIV/0!</v>
          </cell>
          <cell r="AB430" t="e">
            <v>#DIV/0!</v>
          </cell>
          <cell r="AC430" t="e">
            <v>#DIV/0!</v>
          </cell>
          <cell r="AD430" t="e">
            <v>#DIV/0!</v>
          </cell>
          <cell r="AE430" t="e">
            <v>#DIV/0!</v>
          </cell>
          <cell r="AF430" t="e">
            <v>#DIV/0!</v>
          </cell>
          <cell r="AG430" t="e">
            <v>#DIV/0!</v>
          </cell>
          <cell r="AH430" t="e">
            <v>#DIV/0!</v>
          </cell>
          <cell r="AI430" t="e">
            <v>#DIV/0!</v>
          </cell>
          <cell r="AJ430" t="e">
            <v>#DIV/0!</v>
          </cell>
          <cell r="AK430" t="e">
            <v>#DIV/0!</v>
          </cell>
          <cell r="AL430" t="e">
            <v>#DIV/0!</v>
          </cell>
          <cell r="AM430" t="e">
            <v>#DIV/0!</v>
          </cell>
          <cell r="AN430" t="e">
            <v>#DIV/0!</v>
          </cell>
          <cell r="AO430" t="e">
            <v>#DIV/0!</v>
          </cell>
          <cell r="AP430" t="e">
            <v>#DIV/0!</v>
          </cell>
          <cell r="AQ430" t="e">
            <v>#DIV/0!</v>
          </cell>
          <cell r="AR430" t="e">
            <v>#DIV/0!</v>
          </cell>
          <cell r="AS430" t="e">
            <v>#DIV/0!</v>
          </cell>
          <cell r="AT430" t="e">
            <v>#DIV/0!</v>
          </cell>
          <cell r="AU430" t="e">
            <v>#DIV/0!</v>
          </cell>
          <cell r="AV430" t="e">
            <v>#DIV/0!</v>
          </cell>
          <cell r="AW430" t="e">
            <v>#DIV/0!</v>
          </cell>
          <cell r="AX430" t="e">
            <v>#DIV/0!</v>
          </cell>
          <cell r="AY430" t="e">
            <v>#DIV/0!</v>
          </cell>
          <cell r="AZ430" t="e">
            <v>#DIV/0!</v>
          </cell>
          <cell r="BA430" t="e">
            <v>#DIV/0!</v>
          </cell>
          <cell r="BB430" t="e">
            <v>#DIV/0!</v>
          </cell>
          <cell r="BC430" t="e">
            <v>#DIV/0!</v>
          </cell>
          <cell r="BD430" t="e">
            <v>#DIV/0!</v>
          </cell>
          <cell r="BE430" t="e">
            <v>#DIV/0!</v>
          </cell>
          <cell r="BF430" t="e">
            <v>#DIV/0!</v>
          </cell>
          <cell r="BG430" t="e">
            <v>#DIV/0!</v>
          </cell>
          <cell r="BH430" t="e">
            <v>#DIV/0!</v>
          </cell>
          <cell r="BI430" t="e">
            <v>#DIV/0!</v>
          </cell>
          <cell r="BJ430" t="e">
            <v>#DIV/0!</v>
          </cell>
          <cell r="BK430" t="e">
            <v>#DIV/0!</v>
          </cell>
          <cell r="BL430" t="e">
            <v>#DIV/0!</v>
          </cell>
          <cell r="BM430" t="e">
            <v>#DIV/0!</v>
          </cell>
          <cell r="BN430" t="e">
            <v>#DIV/0!</v>
          </cell>
          <cell r="BO430" t="e">
            <v>#DIV/0!</v>
          </cell>
          <cell r="BP430" t="e">
            <v>#DIV/0!</v>
          </cell>
          <cell r="BR430" t="e">
            <v>#DIV/0!</v>
          </cell>
          <cell r="BS430" t="e">
            <v>#DIV/0!</v>
          </cell>
          <cell r="BT430" t="e">
            <v>#DIV/0!</v>
          </cell>
          <cell r="BU430" t="e">
            <v>#DIV/0!</v>
          </cell>
          <cell r="BV430" t="e">
            <v>#DIV/0!</v>
          </cell>
          <cell r="BW430" t="e">
            <v>#DIV/0!</v>
          </cell>
          <cell r="BX430" t="e">
            <v>#DIV/0!</v>
          </cell>
          <cell r="BY430" t="e">
            <v>#DIV/0!</v>
          </cell>
          <cell r="BZ430" t="e">
            <v>#DIV/0!</v>
          </cell>
          <cell r="CA430" t="e">
            <v>#DIV/0!</v>
          </cell>
          <cell r="CB430" t="e">
            <v>#DIV/0!</v>
          </cell>
          <cell r="CC430" t="e">
            <v>#DIV/0!</v>
          </cell>
          <cell r="CD430" t="e">
            <v>#DIV/0!</v>
          </cell>
          <cell r="CE430" t="e">
            <v>#DIV/0!</v>
          </cell>
          <cell r="CF430" t="e">
            <v>#DIV/0!</v>
          </cell>
          <cell r="CG430" t="e">
            <v>#DIV/0!</v>
          </cell>
          <cell r="CH430" t="e">
            <v>#DIV/0!</v>
          </cell>
          <cell r="CI430" t="e">
            <v>#DIV/0!</v>
          </cell>
          <cell r="CJ430" t="e">
            <v>#DIV/0!</v>
          </cell>
          <cell r="CK430" t="e">
            <v>#DIV/0!</v>
          </cell>
          <cell r="CL430" t="e">
            <v>#DIV/0!</v>
          </cell>
        </row>
        <row r="431">
          <cell r="A431">
            <v>54313</v>
          </cell>
          <cell r="B431" t="str">
            <v>54313 Maintenance and Repairs - Non-Student Transportation Vehicles; Service Contracts and Agreements</v>
          </cell>
          <cell r="C431">
            <v>0</v>
          </cell>
          <cell r="D431">
            <v>0</v>
          </cell>
          <cell r="E431" t="e">
            <v>#DIV/0!</v>
          </cell>
          <cell r="F431" t="e">
            <v>#DIV/0!</v>
          </cell>
          <cell r="G431" t="e">
            <v>#DIV/0!</v>
          </cell>
          <cell r="H431" t="e">
            <v>#DIV/0!</v>
          </cell>
          <cell r="I431" t="e">
            <v>#DIV/0!</v>
          </cell>
          <cell r="J431" t="e">
            <v>#DIV/0!</v>
          </cell>
          <cell r="K431" t="e">
            <v>#DIV/0!</v>
          </cell>
          <cell r="L431" t="e">
            <v>#DIV/0!</v>
          </cell>
          <cell r="M431" t="e">
            <v>#DIV/0!</v>
          </cell>
          <cell r="N431" t="e">
            <v>#DIV/0!</v>
          </cell>
          <cell r="O431" t="e">
            <v>#DIV/0!</v>
          </cell>
          <cell r="P431" t="e">
            <v>#DIV/0!</v>
          </cell>
          <cell r="Q431" t="e">
            <v>#DIV/0!</v>
          </cell>
          <cell r="R431" t="e">
            <v>#DIV/0!</v>
          </cell>
          <cell r="S431" t="e">
            <v>#DIV/0!</v>
          </cell>
          <cell r="T431" t="e">
            <v>#DIV/0!</v>
          </cell>
          <cell r="U431" t="e">
            <v>#DIV/0!</v>
          </cell>
          <cell r="V431" t="e">
            <v>#DIV/0!</v>
          </cell>
          <cell r="W431" t="e">
            <v>#DIV/0!</v>
          </cell>
          <cell r="X431" t="e">
            <v>#DIV/0!</v>
          </cell>
          <cell r="Y431" t="e">
            <v>#DIV/0!</v>
          </cell>
          <cell r="Z431" t="e">
            <v>#DIV/0!</v>
          </cell>
          <cell r="AA431" t="e">
            <v>#DIV/0!</v>
          </cell>
          <cell r="AB431" t="e">
            <v>#DIV/0!</v>
          </cell>
          <cell r="AC431" t="e">
            <v>#DIV/0!</v>
          </cell>
          <cell r="AD431" t="e">
            <v>#DIV/0!</v>
          </cell>
          <cell r="AE431" t="e">
            <v>#DIV/0!</v>
          </cell>
          <cell r="AF431" t="e">
            <v>#DIV/0!</v>
          </cell>
          <cell r="AG431" t="e">
            <v>#DIV/0!</v>
          </cell>
          <cell r="AH431" t="e">
            <v>#DIV/0!</v>
          </cell>
          <cell r="AI431" t="e">
            <v>#DIV/0!</v>
          </cell>
          <cell r="AJ431" t="e">
            <v>#DIV/0!</v>
          </cell>
          <cell r="AK431" t="e">
            <v>#DIV/0!</v>
          </cell>
          <cell r="AL431" t="e">
            <v>#DIV/0!</v>
          </cell>
          <cell r="AM431" t="e">
            <v>#DIV/0!</v>
          </cell>
          <cell r="AN431" t="e">
            <v>#DIV/0!</v>
          </cell>
          <cell r="AO431" t="e">
            <v>#DIV/0!</v>
          </cell>
          <cell r="AP431" t="e">
            <v>#DIV/0!</v>
          </cell>
          <cell r="AQ431" t="e">
            <v>#DIV/0!</v>
          </cell>
          <cell r="AR431" t="e">
            <v>#DIV/0!</v>
          </cell>
          <cell r="AS431" t="e">
            <v>#DIV/0!</v>
          </cell>
          <cell r="AT431" t="e">
            <v>#DIV/0!</v>
          </cell>
          <cell r="AU431" t="e">
            <v>#DIV/0!</v>
          </cell>
          <cell r="AV431" t="e">
            <v>#DIV/0!</v>
          </cell>
          <cell r="AW431" t="e">
            <v>#DIV/0!</v>
          </cell>
          <cell r="AX431" t="e">
            <v>#DIV/0!</v>
          </cell>
          <cell r="AY431" t="e">
            <v>#DIV/0!</v>
          </cell>
          <cell r="AZ431" t="e">
            <v>#DIV/0!</v>
          </cell>
          <cell r="BA431" t="e">
            <v>#DIV/0!</v>
          </cell>
          <cell r="BB431" t="e">
            <v>#DIV/0!</v>
          </cell>
          <cell r="BC431" t="e">
            <v>#DIV/0!</v>
          </cell>
          <cell r="BD431" t="e">
            <v>#DIV/0!</v>
          </cell>
          <cell r="BE431" t="e">
            <v>#DIV/0!</v>
          </cell>
          <cell r="BF431" t="e">
            <v>#DIV/0!</v>
          </cell>
          <cell r="BG431" t="e">
            <v>#DIV/0!</v>
          </cell>
          <cell r="BH431" t="e">
            <v>#DIV/0!</v>
          </cell>
          <cell r="BI431" t="e">
            <v>#DIV/0!</v>
          </cell>
          <cell r="BJ431" t="e">
            <v>#DIV/0!</v>
          </cell>
          <cell r="BK431" t="e">
            <v>#DIV/0!</v>
          </cell>
          <cell r="BL431" t="e">
            <v>#DIV/0!</v>
          </cell>
          <cell r="BM431" t="e">
            <v>#DIV/0!</v>
          </cell>
          <cell r="BN431" t="e">
            <v>#DIV/0!</v>
          </cell>
          <cell r="BO431" t="e">
            <v>#DIV/0!</v>
          </cell>
          <cell r="BP431" t="e">
            <v>#DIV/0!</v>
          </cell>
          <cell r="BR431" t="e">
            <v>#DIV/0!</v>
          </cell>
          <cell r="BS431" t="e">
            <v>#DIV/0!</v>
          </cell>
          <cell r="BT431" t="e">
            <v>#DIV/0!</v>
          </cell>
          <cell r="BU431" t="e">
            <v>#DIV/0!</v>
          </cell>
          <cell r="BV431" t="e">
            <v>#DIV/0!</v>
          </cell>
          <cell r="BW431" t="e">
            <v>#DIV/0!</v>
          </cell>
          <cell r="BX431" t="e">
            <v>#DIV/0!</v>
          </cell>
          <cell r="BY431" t="e">
            <v>#DIV/0!</v>
          </cell>
          <cell r="BZ431" t="e">
            <v>#DIV/0!</v>
          </cell>
          <cell r="CA431" t="e">
            <v>#DIV/0!</v>
          </cell>
          <cell r="CB431" t="e">
            <v>#DIV/0!</v>
          </cell>
          <cell r="CC431" t="e">
            <v>#DIV/0!</v>
          </cell>
          <cell r="CD431" t="e">
            <v>#DIV/0!</v>
          </cell>
          <cell r="CE431" t="e">
            <v>#DIV/0!</v>
          </cell>
          <cell r="CF431" t="e">
            <v>#DIV/0!</v>
          </cell>
          <cell r="CG431" t="e">
            <v>#DIV/0!</v>
          </cell>
          <cell r="CH431" t="e">
            <v>#DIV/0!</v>
          </cell>
          <cell r="CI431" t="e">
            <v>#DIV/0!</v>
          </cell>
          <cell r="CJ431" t="e">
            <v>#DIV/0!</v>
          </cell>
          <cell r="CK431" t="e">
            <v>#DIV/0!</v>
          </cell>
          <cell r="CL431" t="e">
            <v>#DIV/0!</v>
          </cell>
        </row>
        <row r="432">
          <cell r="A432">
            <v>54314</v>
          </cell>
          <cell r="B432" t="str">
            <v>54314 Maintenance and Repairs - Student Transportation Vehicles; Service Contracts and Agreements</v>
          </cell>
          <cell r="C432">
            <v>0</v>
          </cell>
          <cell r="D432">
            <v>0</v>
          </cell>
          <cell r="E432" t="e">
            <v>#DIV/0!</v>
          </cell>
          <cell r="F432" t="e">
            <v>#DIV/0!</v>
          </cell>
          <cell r="G432" t="e">
            <v>#DIV/0!</v>
          </cell>
          <cell r="H432" t="e">
            <v>#DIV/0!</v>
          </cell>
          <cell r="I432" t="e">
            <v>#DIV/0!</v>
          </cell>
          <cell r="J432" t="e">
            <v>#DIV/0!</v>
          </cell>
          <cell r="K432" t="e">
            <v>#DIV/0!</v>
          </cell>
          <cell r="L432" t="e">
            <v>#DIV/0!</v>
          </cell>
          <cell r="M432" t="e">
            <v>#DIV/0!</v>
          </cell>
          <cell r="N432" t="e">
            <v>#DIV/0!</v>
          </cell>
          <cell r="O432" t="e">
            <v>#DIV/0!</v>
          </cell>
          <cell r="P432" t="e">
            <v>#DIV/0!</v>
          </cell>
          <cell r="Q432" t="e">
            <v>#DIV/0!</v>
          </cell>
          <cell r="R432" t="e">
            <v>#DIV/0!</v>
          </cell>
          <cell r="S432" t="e">
            <v>#DIV/0!</v>
          </cell>
          <cell r="T432" t="e">
            <v>#DIV/0!</v>
          </cell>
          <cell r="U432" t="e">
            <v>#DIV/0!</v>
          </cell>
          <cell r="V432" t="e">
            <v>#DIV/0!</v>
          </cell>
          <cell r="W432" t="e">
            <v>#DIV/0!</v>
          </cell>
          <cell r="X432" t="e">
            <v>#DIV/0!</v>
          </cell>
          <cell r="Y432" t="e">
            <v>#DIV/0!</v>
          </cell>
          <cell r="Z432" t="e">
            <v>#DIV/0!</v>
          </cell>
          <cell r="AA432" t="e">
            <v>#DIV/0!</v>
          </cell>
          <cell r="AB432" t="e">
            <v>#DIV/0!</v>
          </cell>
          <cell r="AC432" t="e">
            <v>#DIV/0!</v>
          </cell>
          <cell r="AD432" t="e">
            <v>#DIV/0!</v>
          </cell>
          <cell r="AE432" t="e">
            <v>#DIV/0!</v>
          </cell>
          <cell r="AF432" t="e">
            <v>#DIV/0!</v>
          </cell>
          <cell r="AG432" t="e">
            <v>#DIV/0!</v>
          </cell>
          <cell r="AH432" t="e">
            <v>#DIV/0!</v>
          </cell>
          <cell r="AI432" t="e">
            <v>#DIV/0!</v>
          </cell>
          <cell r="AJ432" t="e">
            <v>#DIV/0!</v>
          </cell>
          <cell r="AK432" t="e">
            <v>#DIV/0!</v>
          </cell>
          <cell r="AL432" t="e">
            <v>#DIV/0!</v>
          </cell>
          <cell r="AM432" t="e">
            <v>#DIV/0!</v>
          </cell>
          <cell r="AN432" t="e">
            <v>#DIV/0!</v>
          </cell>
          <cell r="AO432" t="e">
            <v>#DIV/0!</v>
          </cell>
          <cell r="AP432" t="e">
            <v>#DIV/0!</v>
          </cell>
          <cell r="AQ432" t="e">
            <v>#DIV/0!</v>
          </cell>
          <cell r="AR432" t="e">
            <v>#DIV/0!</v>
          </cell>
          <cell r="AS432" t="e">
            <v>#DIV/0!</v>
          </cell>
          <cell r="AT432" t="e">
            <v>#DIV/0!</v>
          </cell>
          <cell r="AU432" t="e">
            <v>#DIV/0!</v>
          </cell>
          <cell r="AV432" t="e">
            <v>#DIV/0!</v>
          </cell>
          <cell r="AW432" t="e">
            <v>#DIV/0!</v>
          </cell>
          <cell r="AX432" t="e">
            <v>#DIV/0!</v>
          </cell>
          <cell r="AY432" t="e">
            <v>#DIV/0!</v>
          </cell>
          <cell r="AZ432" t="e">
            <v>#DIV/0!</v>
          </cell>
          <cell r="BA432" t="e">
            <v>#DIV/0!</v>
          </cell>
          <cell r="BB432" t="e">
            <v>#DIV/0!</v>
          </cell>
          <cell r="BC432" t="e">
            <v>#DIV/0!</v>
          </cell>
          <cell r="BD432" t="e">
            <v>#DIV/0!</v>
          </cell>
          <cell r="BE432" t="e">
            <v>#DIV/0!</v>
          </cell>
          <cell r="BF432" t="e">
            <v>#DIV/0!</v>
          </cell>
          <cell r="BG432" t="e">
            <v>#DIV/0!</v>
          </cell>
          <cell r="BH432" t="e">
            <v>#DIV/0!</v>
          </cell>
          <cell r="BI432" t="e">
            <v>#DIV/0!</v>
          </cell>
          <cell r="BJ432" t="e">
            <v>#DIV/0!</v>
          </cell>
          <cell r="BK432" t="e">
            <v>#DIV/0!</v>
          </cell>
          <cell r="BL432" t="e">
            <v>#DIV/0!</v>
          </cell>
          <cell r="BM432" t="e">
            <v>#DIV/0!</v>
          </cell>
          <cell r="BN432" t="e">
            <v>#DIV/0!</v>
          </cell>
          <cell r="BO432" t="e">
            <v>#DIV/0!</v>
          </cell>
          <cell r="BP432" t="e">
            <v>#DIV/0!</v>
          </cell>
          <cell r="BR432" t="e">
            <v>#DIV/0!</v>
          </cell>
          <cell r="BS432" t="e">
            <v>#DIV/0!</v>
          </cell>
          <cell r="BT432" t="e">
            <v>#DIV/0!</v>
          </cell>
          <cell r="BU432" t="e">
            <v>#DIV/0!</v>
          </cell>
          <cell r="BV432" t="e">
            <v>#DIV/0!</v>
          </cell>
          <cell r="BW432" t="e">
            <v>#DIV/0!</v>
          </cell>
          <cell r="BX432" t="e">
            <v>#DIV/0!</v>
          </cell>
          <cell r="BY432" t="e">
            <v>#DIV/0!</v>
          </cell>
          <cell r="BZ432" t="e">
            <v>#DIV/0!</v>
          </cell>
          <cell r="CA432" t="e">
            <v>#DIV/0!</v>
          </cell>
          <cell r="CB432" t="e">
            <v>#DIV/0!</v>
          </cell>
          <cell r="CC432" t="e">
            <v>#DIV/0!</v>
          </cell>
          <cell r="CD432" t="e">
            <v>#DIV/0!</v>
          </cell>
          <cell r="CE432" t="e">
            <v>#DIV/0!</v>
          </cell>
          <cell r="CF432" t="e">
            <v>#DIV/0!</v>
          </cell>
          <cell r="CG432" t="e">
            <v>#DIV/0!</v>
          </cell>
          <cell r="CH432" t="e">
            <v>#DIV/0!</v>
          </cell>
          <cell r="CI432" t="e">
            <v>#DIV/0!</v>
          </cell>
          <cell r="CJ432" t="e">
            <v>#DIV/0!</v>
          </cell>
          <cell r="CK432" t="e">
            <v>#DIV/0!</v>
          </cell>
          <cell r="CL432" t="e">
            <v>#DIV/0!</v>
          </cell>
        </row>
        <row r="433">
          <cell r="A433">
            <v>54320</v>
          </cell>
          <cell r="B433" t="str">
            <v>54320 Maintenance and Repairs - Technology-Related Hardware; Service Contracts and Agreements</v>
          </cell>
          <cell r="C433">
            <v>0</v>
          </cell>
          <cell r="D433">
            <v>0</v>
          </cell>
          <cell r="E433" t="e">
            <v>#DIV/0!</v>
          </cell>
          <cell r="F433" t="e">
            <v>#DIV/0!</v>
          </cell>
          <cell r="G433" t="e">
            <v>#DIV/0!</v>
          </cell>
          <cell r="H433" t="e">
            <v>#DIV/0!</v>
          </cell>
          <cell r="I433" t="e">
            <v>#DIV/0!</v>
          </cell>
          <cell r="J433" t="e">
            <v>#DIV/0!</v>
          </cell>
          <cell r="K433" t="e">
            <v>#DIV/0!</v>
          </cell>
          <cell r="L433" t="e">
            <v>#DIV/0!</v>
          </cell>
          <cell r="M433" t="e">
            <v>#DIV/0!</v>
          </cell>
          <cell r="N433" t="e">
            <v>#DIV/0!</v>
          </cell>
          <cell r="O433" t="e">
            <v>#DIV/0!</v>
          </cell>
          <cell r="P433" t="e">
            <v>#DIV/0!</v>
          </cell>
          <cell r="Q433" t="e">
            <v>#DIV/0!</v>
          </cell>
          <cell r="R433" t="e">
            <v>#DIV/0!</v>
          </cell>
          <cell r="S433" t="e">
            <v>#DIV/0!</v>
          </cell>
          <cell r="T433" t="e">
            <v>#DIV/0!</v>
          </cell>
          <cell r="U433" t="e">
            <v>#DIV/0!</v>
          </cell>
          <cell r="V433" t="e">
            <v>#DIV/0!</v>
          </cell>
          <cell r="W433" t="e">
            <v>#DIV/0!</v>
          </cell>
          <cell r="X433" t="e">
            <v>#DIV/0!</v>
          </cell>
          <cell r="Y433" t="e">
            <v>#DIV/0!</v>
          </cell>
          <cell r="Z433" t="e">
            <v>#DIV/0!</v>
          </cell>
          <cell r="AA433" t="e">
            <v>#DIV/0!</v>
          </cell>
          <cell r="AB433" t="e">
            <v>#DIV/0!</v>
          </cell>
          <cell r="AC433" t="e">
            <v>#DIV/0!</v>
          </cell>
          <cell r="AD433" t="e">
            <v>#DIV/0!</v>
          </cell>
          <cell r="AE433" t="e">
            <v>#DIV/0!</v>
          </cell>
          <cell r="AF433" t="e">
            <v>#DIV/0!</v>
          </cell>
          <cell r="AG433" t="e">
            <v>#DIV/0!</v>
          </cell>
          <cell r="AH433" t="e">
            <v>#DIV/0!</v>
          </cell>
          <cell r="AI433" t="e">
            <v>#DIV/0!</v>
          </cell>
          <cell r="AJ433" t="e">
            <v>#DIV/0!</v>
          </cell>
          <cell r="AK433" t="e">
            <v>#DIV/0!</v>
          </cell>
          <cell r="AL433" t="e">
            <v>#DIV/0!</v>
          </cell>
          <cell r="AM433" t="e">
            <v>#DIV/0!</v>
          </cell>
          <cell r="AN433" t="e">
            <v>#DIV/0!</v>
          </cell>
          <cell r="AO433" t="e">
            <v>#DIV/0!</v>
          </cell>
          <cell r="AP433" t="e">
            <v>#DIV/0!</v>
          </cell>
          <cell r="AQ433" t="e">
            <v>#DIV/0!</v>
          </cell>
          <cell r="AR433" t="e">
            <v>#DIV/0!</v>
          </cell>
          <cell r="AS433" t="e">
            <v>#DIV/0!</v>
          </cell>
          <cell r="AT433" t="e">
            <v>#DIV/0!</v>
          </cell>
          <cell r="AU433" t="e">
            <v>#DIV/0!</v>
          </cell>
          <cell r="AV433" t="e">
            <v>#DIV/0!</v>
          </cell>
          <cell r="AW433" t="e">
            <v>#DIV/0!</v>
          </cell>
          <cell r="AX433" t="e">
            <v>#DIV/0!</v>
          </cell>
          <cell r="AY433" t="e">
            <v>#DIV/0!</v>
          </cell>
          <cell r="AZ433" t="e">
            <v>#DIV/0!</v>
          </cell>
          <cell r="BA433" t="e">
            <v>#DIV/0!</v>
          </cell>
          <cell r="BB433" t="e">
            <v>#DIV/0!</v>
          </cell>
          <cell r="BC433" t="e">
            <v>#DIV/0!</v>
          </cell>
          <cell r="BD433" t="e">
            <v>#DIV/0!</v>
          </cell>
          <cell r="BE433" t="e">
            <v>#DIV/0!</v>
          </cell>
          <cell r="BF433" t="e">
            <v>#DIV/0!</v>
          </cell>
          <cell r="BG433" t="e">
            <v>#DIV/0!</v>
          </cell>
          <cell r="BH433" t="e">
            <v>#DIV/0!</v>
          </cell>
          <cell r="BI433" t="e">
            <v>#DIV/0!</v>
          </cell>
          <cell r="BJ433" t="e">
            <v>#DIV/0!</v>
          </cell>
          <cell r="BK433" t="e">
            <v>#DIV/0!</v>
          </cell>
          <cell r="BL433" t="e">
            <v>#DIV/0!</v>
          </cell>
          <cell r="BM433" t="e">
            <v>#DIV/0!</v>
          </cell>
          <cell r="BN433" t="e">
            <v>#DIV/0!</v>
          </cell>
          <cell r="BO433" t="e">
            <v>#DIV/0!</v>
          </cell>
          <cell r="BP433" t="e">
            <v>#DIV/0!</v>
          </cell>
          <cell r="BR433" t="e">
            <v>#DIV/0!</v>
          </cell>
          <cell r="BS433" t="e">
            <v>#DIV/0!</v>
          </cell>
          <cell r="BT433" t="e">
            <v>#DIV/0!</v>
          </cell>
          <cell r="BU433" t="e">
            <v>#DIV/0!</v>
          </cell>
          <cell r="BV433" t="e">
            <v>#DIV/0!</v>
          </cell>
          <cell r="BW433" t="e">
            <v>#DIV/0!</v>
          </cell>
          <cell r="BX433" t="e">
            <v>#DIV/0!</v>
          </cell>
          <cell r="BY433" t="e">
            <v>#DIV/0!</v>
          </cell>
          <cell r="BZ433" t="e">
            <v>#DIV/0!</v>
          </cell>
          <cell r="CA433" t="e">
            <v>#DIV/0!</v>
          </cell>
          <cell r="CB433" t="e">
            <v>#DIV/0!</v>
          </cell>
          <cell r="CC433" t="e">
            <v>#DIV/0!</v>
          </cell>
          <cell r="CD433" t="e">
            <v>#DIV/0!</v>
          </cell>
          <cell r="CE433" t="e">
            <v>#DIV/0!</v>
          </cell>
          <cell r="CF433" t="e">
            <v>#DIV/0!</v>
          </cell>
          <cell r="CG433" t="e">
            <v>#DIV/0!</v>
          </cell>
          <cell r="CH433" t="e">
            <v>#DIV/0!</v>
          </cell>
          <cell r="CI433" t="e">
            <v>#DIV/0!</v>
          </cell>
          <cell r="CJ433" t="e">
            <v>#DIV/0!</v>
          </cell>
          <cell r="CK433" t="e">
            <v>#DIV/0!</v>
          </cell>
          <cell r="CL433" t="e">
            <v>#DIV/0!</v>
          </cell>
        </row>
        <row r="434">
          <cell r="A434">
            <v>54321</v>
          </cell>
          <cell r="B434" t="str">
            <v>54321 Maintenance and Repairs - Electrical;  Service Contracts and Agreements</v>
          </cell>
          <cell r="C434">
            <v>0</v>
          </cell>
          <cell r="D434">
            <v>0</v>
          </cell>
          <cell r="E434" t="e">
            <v>#DIV/0!</v>
          </cell>
          <cell r="F434" t="e">
            <v>#DIV/0!</v>
          </cell>
          <cell r="G434" t="e">
            <v>#DIV/0!</v>
          </cell>
          <cell r="H434" t="e">
            <v>#DIV/0!</v>
          </cell>
          <cell r="I434" t="e">
            <v>#DIV/0!</v>
          </cell>
          <cell r="J434" t="e">
            <v>#DIV/0!</v>
          </cell>
          <cell r="K434" t="e">
            <v>#DIV/0!</v>
          </cell>
          <cell r="L434" t="e">
            <v>#DIV/0!</v>
          </cell>
          <cell r="M434" t="e">
            <v>#DIV/0!</v>
          </cell>
          <cell r="N434" t="e">
            <v>#DIV/0!</v>
          </cell>
          <cell r="O434" t="e">
            <v>#DIV/0!</v>
          </cell>
          <cell r="P434" t="e">
            <v>#DIV/0!</v>
          </cell>
          <cell r="Q434" t="e">
            <v>#DIV/0!</v>
          </cell>
          <cell r="R434" t="e">
            <v>#DIV/0!</v>
          </cell>
          <cell r="S434" t="e">
            <v>#DIV/0!</v>
          </cell>
          <cell r="T434" t="e">
            <v>#DIV/0!</v>
          </cell>
          <cell r="U434" t="e">
            <v>#DIV/0!</v>
          </cell>
          <cell r="V434" t="e">
            <v>#DIV/0!</v>
          </cell>
          <cell r="W434" t="e">
            <v>#DIV/0!</v>
          </cell>
          <cell r="X434" t="e">
            <v>#DIV/0!</v>
          </cell>
          <cell r="Y434" t="e">
            <v>#DIV/0!</v>
          </cell>
          <cell r="Z434" t="e">
            <v>#DIV/0!</v>
          </cell>
          <cell r="AA434" t="e">
            <v>#DIV/0!</v>
          </cell>
          <cell r="AB434" t="e">
            <v>#DIV/0!</v>
          </cell>
          <cell r="AC434" t="e">
            <v>#DIV/0!</v>
          </cell>
          <cell r="AD434" t="e">
            <v>#DIV/0!</v>
          </cell>
          <cell r="AE434" t="e">
            <v>#DIV/0!</v>
          </cell>
          <cell r="AF434" t="e">
            <v>#DIV/0!</v>
          </cell>
          <cell r="AG434" t="e">
            <v>#DIV/0!</v>
          </cell>
          <cell r="AH434" t="e">
            <v>#DIV/0!</v>
          </cell>
          <cell r="AI434" t="e">
            <v>#DIV/0!</v>
          </cell>
          <cell r="AJ434" t="e">
            <v>#DIV/0!</v>
          </cell>
          <cell r="AK434" t="e">
            <v>#DIV/0!</v>
          </cell>
          <cell r="AL434" t="e">
            <v>#DIV/0!</v>
          </cell>
          <cell r="AM434" t="e">
            <v>#DIV/0!</v>
          </cell>
          <cell r="AN434" t="e">
            <v>#DIV/0!</v>
          </cell>
          <cell r="AO434" t="e">
            <v>#DIV/0!</v>
          </cell>
          <cell r="AP434" t="e">
            <v>#DIV/0!</v>
          </cell>
          <cell r="AQ434" t="e">
            <v>#DIV/0!</v>
          </cell>
          <cell r="AR434" t="e">
            <v>#DIV/0!</v>
          </cell>
          <cell r="AS434" t="e">
            <v>#DIV/0!</v>
          </cell>
          <cell r="AT434" t="e">
            <v>#DIV/0!</v>
          </cell>
          <cell r="AU434" t="e">
            <v>#DIV/0!</v>
          </cell>
          <cell r="AV434" t="e">
            <v>#DIV/0!</v>
          </cell>
          <cell r="AW434" t="e">
            <v>#DIV/0!</v>
          </cell>
          <cell r="AX434" t="e">
            <v>#DIV/0!</v>
          </cell>
          <cell r="AY434" t="e">
            <v>#DIV/0!</v>
          </cell>
          <cell r="AZ434" t="e">
            <v>#DIV/0!</v>
          </cell>
          <cell r="BA434" t="e">
            <v>#DIV/0!</v>
          </cell>
          <cell r="BB434" t="e">
            <v>#DIV/0!</v>
          </cell>
          <cell r="BC434" t="e">
            <v>#DIV/0!</v>
          </cell>
          <cell r="BD434" t="e">
            <v>#DIV/0!</v>
          </cell>
          <cell r="BE434" t="e">
            <v>#DIV/0!</v>
          </cell>
          <cell r="BF434" t="e">
            <v>#DIV/0!</v>
          </cell>
          <cell r="BG434" t="e">
            <v>#DIV/0!</v>
          </cell>
          <cell r="BH434" t="e">
            <v>#DIV/0!</v>
          </cell>
          <cell r="BI434" t="e">
            <v>#DIV/0!</v>
          </cell>
          <cell r="BJ434" t="e">
            <v>#DIV/0!</v>
          </cell>
          <cell r="BK434" t="e">
            <v>#DIV/0!</v>
          </cell>
          <cell r="BL434" t="e">
            <v>#DIV/0!</v>
          </cell>
          <cell r="BM434" t="e">
            <v>#DIV/0!</v>
          </cell>
          <cell r="BN434" t="e">
            <v>#DIV/0!</v>
          </cell>
          <cell r="BO434" t="e">
            <v>#DIV/0!</v>
          </cell>
          <cell r="BP434" t="e">
            <v>#DIV/0!</v>
          </cell>
          <cell r="BR434" t="e">
            <v>#DIV/0!</v>
          </cell>
          <cell r="BS434" t="e">
            <v>#DIV/0!</v>
          </cell>
          <cell r="BT434" t="e">
            <v>#DIV/0!</v>
          </cell>
          <cell r="BU434" t="e">
            <v>#DIV/0!</v>
          </cell>
          <cell r="BV434" t="e">
            <v>#DIV/0!</v>
          </cell>
          <cell r="BW434" t="e">
            <v>#DIV/0!</v>
          </cell>
          <cell r="BX434" t="e">
            <v>#DIV/0!</v>
          </cell>
          <cell r="BY434" t="e">
            <v>#DIV/0!</v>
          </cell>
          <cell r="BZ434" t="e">
            <v>#DIV/0!</v>
          </cell>
          <cell r="CA434" t="e">
            <v>#DIV/0!</v>
          </cell>
          <cell r="CB434" t="e">
            <v>#DIV/0!</v>
          </cell>
          <cell r="CC434" t="e">
            <v>#DIV/0!</v>
          </cell>
          <cell r="CD434" t="e">
            <v>#DIV/0!</v>
          </cell>
          <cell r="CE434" t="e">
            <v>#DIV/0!</v>
          </cell>
          <cell r="CF434" t="e">
            <v>#DIV/0!</v>
          </cell>
          <cell r="CG434" t="e">
            <v>#DIV/0!</v>
          </cell>
          <cell r="CH434" t="e">
            <v>#DIV/0!</v>
          </cell>
          <cell r="CI434" t="e">
            <v>#DIV/0!</v>
          </cell>
          <cell r="CJ434" t="e">
            <v>#DIV/0!</v>
          </cell>
          <cell r="CK434" t="e">
            <v>#DIV/0!</v>
          </cell>
          <cell r="CL434" t="e">
            <v>#DIV/0!</v>
          </cell>
        </row>
        <row r="435">
          <cell r="A435">
            <v>54322</v>
          </cell>
          <cell r="B435" t="str">
            <v>54322 Maintenance and Repairs - HVAC; Service Contracts and Agreemetns</v>
          </cell>
          <cell r="C435">
            <v>0</v>
          </cell>
          <cell r="D435">
            <v>0</v>
          </cell>
          <cell r="E435" t="e">
            <v>#DIV/0!</v>
          </cell>
          <cell r="F435" t="e">
            <v>#DIV/0!</v>
          </cell>
          <cell r="G435" t="e">
            <v>#DIV/0!</v>
          </cell>
          <cell r="H435" t="e">
            <v>#DIV/0!</v>
          </cell>
          <cell r="I435" t="e">
            <v>#DIV/0!</v>
          </cell>
          <cell r="J435" t="e">
            <v>#DIV/0!</v>
          </cell>
          <cell r="K435" t="e">
            <v>#DIV/0!</v>
          </cell>
          <cell r="L435" t="e">
            <v>#DIV/0!</v>
          </cell>
          <cell r="M435" t="e">
            <v>#DIV/0!</v>
          </cell>
          <cell r="N435" t="e">
            <v>#DIV/0!</v>
          </cell>
          <cell r="O435" t="e">
            <v>#DIV/0!</v>
          </cell>
          <cell r="P435" t="e">
            <v>#DIV/0!</v>
          </cell>
          <cell r="Q435" t="e">
            <v>#DIV/0!</v>
          </cell>
          <cell r="R435" t="e">
            <v>#DIV/0!</v>
          </cell>
          <cell r="S435" t="e">
            <v>#DIV/0!</v>
          </cell>
          <cell r="T435" t="e">
            <v>#DIV/0!</v>
          </cell>
          <cell r="U435" t="e">
            <v>#DIV/0!</v>
          </cell>
          <cell r="V435" t="e">
            <v>#DIV/0!</v>
          </cell>
          <cell r="W435" t="e">
            <v>#DIV/0!</v>
          </cell>
          <cell r="X435" t="e">
            <v>#DIV/0!</v>
          </cell>
          <cell r="Y435" t="e">
            <v>#DIV/0!</v>
          </cell>
          <cell r="Z435" t="e">
            <v>#DIV/0!</v>
          </cell>
          <cell r="AA435" t="e">
            <v>#DIV/0!</v>
          </cell>
          <cell r="AB435" t="e">
            <v>#DIV/0!</v>
          </cell>
          <cell r="AC435" t="e">
            <v>#DIV/0!</v>
          </cell>
          <cell r="AD435" t="e">
            <v>#DIV/0!</v>
          </cell>
          <cell r="AE435" t="e">
            <v>#DIV/0!</v>
          </cell>
          <cell r="AF435" t="e">
            <v>#DIV/0!</v>
          </cell>
          <cell r="AG435" t="e">
            <v>#DIV/0!</v>
          </cell>
          <cell r="AH435" t="e">
            <v>#DIV/0!</v>
          </cell>
          <cell r="AI435" t="e">
            <v>#DIV/0!</v>
          </cell>
          <cell r="AJ435" t="e">
            <v>#DIV/0!</v>
          </cell>
          <cell r="AK435" t="e">
            <v>#DIV/0!</v>
          </cell>
          <cell r="AL435" t="e">
            <v>#DIV/0!</v>
          </cell>
          <cell r="AM435" t="e">
            <v>#DIV/0!</v>
          </cell>
          <cell r="AN435" t="e">
            <v>#DIV/0!</v>
          </cell>
          <cell r="AO435" t="e">
            <v>#DIV/0!</v>
          </cell>
          <cell r="AP435" t="e">
            <v>#DIV/0!</v>
          </cell>
          <cell r="AQ435" t="e">
            <v>#DIV/0!</v>
          </cell>
          <cell r="AR435" t="e">
            <v>#DIV/0!</v>
          </cell>
          <cell r="AS435" t="e">
            <v>#DIV/0!</v>
          </cell>
          <cell r="AT435" t="e">
            <v>#DIV/0!</v>
          </cell>
          <cell r="AU435" t="e">
            <v>#DIV/0!</v>
          </cell>
          <cell r="AV435" t="e">
            <v>#DIV/0!</v>
          </cell>
          <cell r="AW435" t="e">
            <v>#DIV/0!</v>
          </cell>
          <cell r="AX435" t="e">
            <v>#DIV/0!</v>
          </cell>
          <cell r="AY435" t="e">
            <v>#DIV/0!</v>
          </cell>
          <cell r="AZ435" t="e">
            <v>#DIV/0!</v>
          </cell>
          <cell r="BA435" t="e">
            <v>#DIV/0!</v>
          </cell>
          <cell r="BB435" t="e">
            <v>#DIV/0!</v>
          </cell>
          <cell r="BC435" t="e">
            <v>#DIV/0!</v>
          </cell>
          <cell r="BD435" t="e">
            <v>#DIV/0!</v>
          </cell>
          <cell r="BE435" t="e">
            <v>#DIV/0!</v>
          </cell>
          <cell r="BF435" t="e">
            <v>#DIV/0!</v>
          </cell>
          <cell r="BG435" t="e">
            <v>#DIV/0!</v>
          </cell>
          <cell r="BH435" t="e">
            <v>#DIV/0!</v>
          </cell>
          <cell r="BI435" t="e">
            <v>#DIV/0!</v>
          </cell>
          <cell r="BJ435" t="e">
            <v>#DIV/0!</v>
          </cell>
          <cell r="BK435" t="e">
            <v>#DIV/0!</v>
          </cell>
          <cell r="BL435" t="e">
            <v>#DIV/0!</v>
          </cell>
          <cell r="BM435" t="e">
            <v>#DIV/0!</v>
          </cell>
          <cell r="BN435" t="e">
            <v>#DIV/0!</v>
          </cell>
          <cell r="BO435" t="e">
            <v>#DIV/0!</v>
          </cell>
          <cell r="BP435" t="e">
            <v>#DIV/0!</v>
          </cell>
          <cell r="BR435" t="e">
            <v>#DIV/0!</v>
          </cell>
          <cell r="BS435" t="e">
            <v>#DIV/0!</v>
          </cell>
          <cell r="BT435" t="e">
            <v>#DIV/0!</v>
          </cell>
          <cell r="BU435" t="e">
            <v>#DIV/0!</v>
          </cell>
          <cell r="BV435" t="e">
            <v>#DIV/0!</v>
          </cell>
          <cell r="BW435" t="e">
            <v>#DIV/0!</v>
          </cell>
          <cell r="BX435" t="e">
            <v>#DIV/0!</v>
          </cell>
          <cell r="BY435" t="e">
            <v>#DIV/0!</v>
          </cell>
          <cell r="BZ435" t="e">
            <v>#DIV/0!</v>
          </cell>
          <cell r="CA435" t="e">
            <v>#DIV/0!</v>
          </cell>
          <cell r="CB435" t="e">
            <v>#DIV/0!</v>
          </cell>
          <cell r="CC435" t="e">
            <v>#DIV/0!</v>
          </cell>
          <cell r="CD435" t="e">
            <v>#DIV/0!</v>
          </cell>
          <cell r="CE435" t="e">
            <v>#DIV/0!</v>
          </cell>
          <cell r="CF435" t="e">
            <v>#DIV/0!</v>
          </cell>
          <cell r="CG435" t="e">
            <v>#DIV/0!</v>
          </cell>
          <cell r="CH435" t="e">
            <v>#DIV/0!</v>
          </cell>
          <cell r="CI435" t="e">
            <v>#DIV/0!</v>
          </cell>
          <cell r="CJ435" t="e">
            <v>#DIV/0!</v>
          </cell>
          <cell r="CK435" t="e">
            <v>#DIV/0!</v>
          </cell>
          <cell r="CL435" t="e">
            <v>#DIV/0!</v>
          </cell>
        </row>
        <row r="436">
          <cell r="A436">
            <v>54323</v>
          </cell>
          <cell r="B436" t="str">
            <v>54323 Maintenance and Repairs - Glass; Service Contracts and Agreements</v>
          </cell>
          <cell r="C436">
            <v>0</v>
          </cell>
          <cell r="D436">
            <v>0</v>
          </cell>
          <cell r="E436" t="e">
            <v>#DIV/0!</v>
          </cell>
          <cell r="F436" t="e">
            <v>#DIV/0!</v>
          </cell>
          <cell r="G436" t="e">
            <v>#DIV/0!</v>
          </cell>
          <cell r="H436" t="e">
            <v>#DIV/0!</v>
          </cell>
          <cell r="I436" t="e">
            <v>#DIV/0!</v>
          </cell>
          <cell r="J436" t="e">
            <v>#DIV/0!</v>
          </cell>
          <cell r="K436" t="e">
            <v>#DIV/0!</v>
          </cell>
          <cell r="L436" t="e">
            <v>#DIV/0!</v>
          </cell>
          <cell r="M436" t="e">
            <v>#DIV/0!</v>
          </cell>
          <cell r="N436" t="e">
            <v>#DIV/0!</v>
          </cell>
          <cell r="O436" t="e">
            <v>#DIV/0!</v>
          </cell>
          <cell r="P436" t="e">
            <v>#DIV/0!</v>
          </cell>
          <cell r="Q436" t="e">
            <v>#DIV/0!</v>
          </cell>
          <cell r="R436" t="e">
            <v>#DIV/0!</v>
          </cell>
          <cell r="S436" t="e">
            <v>#DIV/0!</v>
          </cell>
          <cell r="T436" t="e">
            <v>#DIV/0!</v>
          </cell>
          <cell r="U436" t="e">
            <v>#DIV/0!</v>
          </cell>
          <cell r="V436" t="e">
            <v>#DIV/0!</v>
          </cell>
          <cell r="W436" t="e">
            <v>#DIV/0!</v>
          </cell>
          <cell r="X436" t="e">
            <v>#DIV/0!</v>
          </cell>
          <cell r="Y436" t="e">
            <v>#DIV/0!</v>
          </cell>
          <cell r="Z436" t="e">
            <v>#DIV/0!</v>
          </cell>
          <cell r="AA436" t="e">
            <v>#DIV/0!</v>
          </cell>
          <cell r="AB436" t="e">
            <v>#DIV/0!</v>
          </cell>
          <cell r="AC436" t="e">
            <v>#DIV/0!</v>
          </cell>
          <cell r="AD436" t="e">
            <v>#DIV/0!</v>
          </cell>
          <cell r="AE436" t="e">
            <v>#DIV/0!</v>
          </cell>
          <cell r="AF436" t="e">
            <v>#DIV/0!</v>
          </cell>
          <cell r="AG436" t="e">
            <v>#DIV/0!</v>
          </cell>
          <cell r="AH436" t="e">
            <v>#DIV/0!</v>
          </cell>
          <cell r="AI436" t="e">
            <v>#DIV/0!</v>
          </cell>
          <cell r="AJ436" t="e">
            <v>#DIV/0!</v>
          </cell>
          <cell r="AK436" t="e">
            <v>#DIV/0!</v>
          </cell>
          <cell r="AL436" t="e">
            <v>#DIV/0!</v>
          </cell>
          <cell r="AM436" t="e">
            <v>#DIV/0!</v>
          </cell>
          <cell r="AN436" t="e">
            <v>#DIV/0!</v>
          </cell>
          <cell r="AO436" t="e">
            <v>#DIV/0!</v>
          </cell>
          <cell r="AP436" t="e">
            <v>#DIV/0!</v>
          </cell>
          <cell r="AQ436" t="e">
            <v>#DIV/0!</v>
          </cell>
          <cell r="AR436" t="e">
            <v>#DIV/0!</v>
          </cell>
          <cell r="AS436" t="e">
            <v>#DIV/0!</v>
          </cell>
          <cell r="AT436" t="e">
            <v>#DIV/0!</v>
          </cell>
          <cell r="AU436" t="e">
            <v>#DIV/0!</v>
          </cell>
          <cell r="AV436" t="e">
            <v>#DIV/0!</v>
          </cell>
          <cell r="AW436" t="e">
            <v>#DIV/0!</v>
          </cell>
          <cell r="AX436" t="e">
            <v>#DIV/0!</v>
          </cell>
          <cell r="AY436" t="e">
            <v>#DIV/0!</v>
          </cell>
          <cell r="AZ436" t="e">
            <v>#DIV/0!</v>
          </cell>
          <cell r="BA436" t="e">
            <v>#DIV/0!</v>
          </cell>
          <cell r="BB436" t="e">
            <v>#DIV/0!</v>
          </cell>
          <cell r="BC436" t="e">
            <v>#DIV/0!</v>
          </cell>
          <cell r="BD436" t="e">
            <v>#DIV/0!</v>
          </cell>
          <cell r="BE436" t="e">
            <v>#DIV/0!</v>
          </cell>
          <cell r="BF436" t="e">
            <v>#DIV/0!</v>
          </cell>
          <cell r="BG436" t="e">
            <v>#DIV/0!</v>
          </cell>
          <cell r="BH436" t="e">
            <v>#DIV/0!</v>
          </cell>
          <cell r="BI436" t="e">
            <v>#DIV/0!</v>
          </cell>
          <cell r="BJ436" t="e">
            <v>#DIV/0!</v>
          </cell>
          <cell r="BK436" t="e">
            <v>#DIV/0!</v>
          </cell>
          <cell r="BL436" t="e">
            <v>#DIV/0!</v>
          </cell>
          <cell r="BM436" t="e">
            <v>#DIV/0!</v>
          </cell>
          <cell r="BN436" t="e">
            <v>#DIV/0!</v>
          </cell>
          <cell r="BO436" t="e">
            <v>#DIV/0!</v>
          </cell>
          <cell r="BP436" t="e">
            <v>#DIV/0!</v>
          </cell>
          <cell r="BR436" t="e">
            <v>#DIV/0!</v>
          </cell>
          <cell r="BS436" t="e">
            <v>#DIV/0!</v>
          </cell>
          <cell r="BT436" t="e">
            <v>#DIV/0!</v>
          </cell>
          <cell r="BU436" t="e">
            <v>#DIV/0!</v>
          </cell>
          <cell r="BV436" t="e">
            <v>#DIV/0!</v>
          </cell>
          <cell r="BW436" t="e">
            <v>#DIV/0!</v>
          </cell>
          <cell r="BX436" t="e">
            <v>#DIV/0!</v>
          </cell>
          <cell r="BY436" t="e">
            <v>#DIV/0!</v>
          </cell>
          <cell r="BZ436" t="e">
            <v>#DIV/0!</v>
          </cell>
          <cell r="CA436" t="e">
            <v>#DIV/0!</v>
          </cell>
          <cell r="CB436" t="e">
            <v>#DIV/0!</v>
          </cell>
          <cell r="CC436" t="e">
            <v>#DIV/0!</v>
          </cell>
          <cell r="CD436" t="e">
            <v>#DIV/0!</v>
          </cell>
          <cell r="CE436" t="e">
            <v>#DIV/0!</v>
          </cell>
          <cell r="CF436" t="e">
            <v>#DIV/0!</v>
          </cell>
          <cell r="CG436" t="e">
            <v>#DIV/0!</v>
          </cell>
          <cell r="CH436" t="e">
            <v>#DIV/0!</v>
          </cell>
          <cell r="CI436" t="e">
            <v>#DIV/0!</v>
          </cell>
          <cell r="CJ436" t="e">
            <v>#DIV/0!</v>
          </cell>
          <cell r="CK436" t="e">
            <v>#DIV/0!</v>
          </cell>
          <cell r="CL436" t="e">
            <v>#DIV/0!</v>
          </cell>
        </row>
        <row r="437">
          <cell r="A437">
            <v>54324</v>
          </cell>
          <cell r="B437" t="str">
            <v>54324 Maintenance and Repairs - Plumbing; Service Contracts and Agreements</v>
          </cell>
          <cell r="C437">
            <v>0</v>
          </cell>
          <cell r="D437">
            <v>0</v>
          </cell>
          <cell r="E437" t="e">
            <v>#DIV/0!</v>
          </cell>
          <cell r="F437" t="e">
            <v>#DIV/0!</v>
          </cell>
          <cell r="G437" t="e">
            <v>#DIV/0!</v>
          </cell>
          <cell r="H437" t="e">
            <v>#DIV/0!</v>
          </cell>
          <cell r="I437" t="e">
            <v>#DIV/0!</v>
          </cell>
          <cell r="J437" t="e">
            <v>#DIV/0!</v>
          </cell>
          <cell r="K437" t="e">
            <v>#DIV/0!</v>
          </cell>
          <cell r="L437" t="e">
            <v>#DIV/0!</v>
          </cell>
          <cell r="M437" t="e">
            <v>#DIV/0!</v>
          </cell>
          <cell r="N437" t="e">
            <v>#DIV/0!</v>
          </cell>
          <cell r="O437" t="e">
            <v>#DIV/0!</v>
          </cell>
          <cell r="P437" t="e">
            <v>#DIV/0!</v>
          </cell>
          <cell r="Q437" t="e">
            <v>#DIV/0!</v>
          </cell>
          <cell r="R437" t="e">
            <v>#DIV/0!</v>
          </cell>
          <cell r="S437" t="e">
            <v>#DIV/0!</v>
          </cell>
          <cell r="T437" t="e">
            <v>#DIV/0!</v>
          </cell>
          <cell r="U437" t="e">
            <v>#DIV/0!</v>
          </cell>
          <cell r="V437" t="e">
            <v>#DIV/0!</v>
          </cell>
          <cell r="W437" t="e">
            <v>#DIV/0!</v>
          </cell>
          <cell r="X437" t="e">
            <v>#DIV/0!</v>
          </cell>
          <cell r="Y437" t="e">
            <v>#DIV/0!</v>
          </cell>
          <cell r="Z437" t="e">
            <v>#DIV/0!</v>
          </cell>
          <cell r="AA437" t="e">
            <v>#DIV/0!</v>
          </cell>
          <cell r="AB437" t="e">
            <v>#DIV/0!</v>
          </cell>
          <cell r="AC437" t="e">
            <v>#DIV/0!</v>
          </cell>
          <cell r="AD437" t="e">
            <v>#DIV/0!</v>
          </cell>
          <cell r="AE437" t="e">
            <v>#DIV/0!</v>
          </cell>
          <cell r="AF437" t="e">
            <v>#DIV/0!</v>
          </cell>
          <cell r="AG437" t="e">
            <v>#DIV/0!</v>
          </cell>
          <cell r="AH437" t="e">
            <v>#DIV/0!</v>
          </cell>
          <cell r="AI437" t="e">
            <v>#DIV/0!</v>
          </cell>
          <cell r="AJ437" t="e">
            <v>#DIV/0!</v>
          </cell>
          <cell r="AK437" t="e">
            <v>#DIV/0!</v>
          </cell>
          <cell r="AL437" t="e">
            <v>#DIV/0!</v>
          </cell>
          <cell r="AM437" t="e">
            <v>#DIV/0!</v>
          </cell>
          <cell r="AN437" t="e">
            <v>#DIV/0!</v>
          </cell>
          <cell r="AO437" t="e">
            <v>#DIV/0!</v>
          </cell>
          <cell r="AP437" t="e">
            <v>#DIV/0!</v>
          </cell>
          <cell r="AQ437" t="e">
            <v>#DIV/0!</v>
          </cell>
          <cell r="AR437" t="e">
            <v>#DIV/0!</v>
          </cell>
          <cell r="AS437" t="e">
            <v>#DIV/0!</v>
          </cell>
          <cell r="AT437" t="e">
            <v>#DIV/0!</v>
          </cell>
          <cell r="AU437" t="e">
            <v>#DIV/0!</v>
          </cell>
          <cell r="AV437" t="e">
            <v>#DIV/0!</v>
          </cell>
          <cell r="AW437" t="e">
            <v>#DIV/0!</v>
          </cell>
          <cell r="AX437" t="e">
            <v>#DIV/0!</v>
          </cell>
          <cell r="AY437" t="e">
            <v>#DIV/0!</v>
          </cell>
          <cell r="AZ437" t="e">
            <v>#DIV/0!</v>
          </cell>
          <cell r="BA437" t="e">
            <v>#DIV/0!</v>
          </cell>
          <cell r="BB437" t="e">
            <v>#DIV/0!</v>
          </cell>
          <cell r="BC437" t="e">
            <v>#DIV/0!</v>
          </cell>
          <cell r="BD437" t="e">
            <v>#DIV/0!</v>
          </cell>
          <cell r="BE437" t="e">
            <v>#DIV/0!</v>
          </cell>
          <cell r="BF437" t="e">
            <v>#DIV/0!</v>
          </cell>
          <cell r="BG437" t="e">
            <v>#DIV/0!</v>
          </cell>
          <cell r="BH437" t="e">
            <v>#DIV/0!</v>
          </cell>
          <cell r="BI437" t="e">
            <v>#DIV/0!</v>
          </cell>
          <cell r="BJ437" t="e">
            <v>#DIV/0!</v>
          </cell>
          <cell r="BK437" t="e">
            <v>#DIV/0!</v>
          </cell>
          <cell r="BL437" t="e">
            <v>#DIV/0!</v>
          </cell>
          <cell r="BM437" t="e">
            <v>#DIV/0!</v>
          </cell>
          <cell r="BN437" t="e">
            <v>#DIV/0!</v>
          </cell>
          <cell r="BO437" t="e">
            <v>#DIV/0!</v>
          </cell>
          <cell r="BP437" t="e">
            <v>#DIV/0!</v>
          </cell>
          <cell r="BR437" t="e">
            <v>#DIV/0!</v>
          </cell>
          <cell r="BS437" t="e">
            <v>#DIV/0!</v>
          </cell>
          <cell r="BT437" t="e">
            <v>#DIV/0!</v>
          </cell>
          <cell r="BU437" t="e">
            <v>#DIV/0!</v>
          </cell>
          <cell r="BV437" t="e">
            <v>#DIV/0!</v>
          </cell>
          <cell r="BW437" t="e">
            <v>#DIV/0!</v>
          </cell>
          <cell r="BX437" t="e">
            <v>#DIV/0!</v>
          </cell>
          <cell r="BY437" t="e">
            <v>#DIV/0!</v>
          </cell>
          <cell r="BZ437" t="e">
            <v>#DIV/0!</v>
          </cell>
          <cell r="CA437" t="e">
            <v>#DIV/0!</v>
          </cell>
          <cell r="CB437" t="e">
            <v>#DIV/0!</v>
          </cell>
          <cell r="CC437" t="e">
            <v>#DIV/0!</v>
          </cell>
          <cell r="CD437" t="e">
            <v>#DIV/0!</v>
          </cell>
          <cell r="CE437" t="e">
            <v>#DIV/0!</v>
          </cell>
          <cell r="CF437" t="e">
            <v>#DIV/0!</v>
          </cell>
          <cell r="CG437" t="e">
            <v>#DIV/0!</v>
          </cell>
          <cell r="CH437" t="e">
            <v>#DIV/0!</v>
          </cell>
          <cell r="CI437" t="e">
            <v>#DIV/0!</v>
          </cell>
          <cell r="CJ437" t="e">
            <v>#DIV/0!</v>
          </cell>
          <cell r="CK437" t="e">
            <v>#DIV/0!</v>
          </cell>
          <cell r="CL437" t="e">
            <v>#DIV/0!</v>
          </cell>
        </row>
        <row r="438">
          <cell r="A438">
            <v>54325</v>
          </cell>
          <cell r="B438" t="str">
            <v>54325 Maintenance and Repairs - Vandalism; Service Contracts and Agreements</v>
          </cell>
          <cell r="C438">
            <v>0</v>
          </cell>
          <cell r="D438">
            <v>0</v>
          </cell>
          <cell r="E438" t="e">
            <v>#DIV/0!</v>
          </cell>
          <cell r="F438" t="e">
            <v>#DIV/0!</v>
          </cell>
          <cell r="G438" t="e">
            <v>#DIV/0!</v>
          </cell>
          <cell r="H438" t="e">
            <v>#DIV/0!</v>
          </cell>
          <cell r="I438" t="e">
            <v>#DIV/0!</v>
          </cell>
          <cell r="J438" t="e">
            <v>#DIV/0!</v>
          </cell>
          <cell r="K438" t="e">
            <v>#DIV/0!</v>
          </cell>
          <cell r="L438" t="e">
            <v>#DIV/0!</v>
          </cell>
          <cell r="M438" t="e">
            <v>#DIV/0!</v>
          </cell>
          <cell r="N438" t="e">
            <v>#DIV/0!</v>
          </cell>
          <cell r="O438" t="e">
            <v>#DIV/0!</v>
          </cell>
          <cell r="P438" t="e">
            <v>#DIV/0!</v>
          </cell>
          <cell r="Q438" t="e">
            <v>#DIV/0!</v>
          </cell>
          <cell r="R438" t="e">
            <v>#DIV/0!</v>
          </cell>
          <cell r="S438" t="e">
            <v>#DIV/0!</v>
          </cell>
          <cell r="T438" t="e">
            <v>#DIV/0!</v>
          </cell>
          <cell r="U438" t="e">
            <v>#DIV/0!</v>
          </cell>
          <cell r="V438" t="e">
            <v>#DIV/0!</v>
          </cell>
          <cell r="W438" t="e">
            <v>#DIV/0!</v>
          </cell>
          <cell r="X438" t="e">
            <v>#DIV/0!</v>
          </cell>
          <cell r="Y438" t="e">
            <v>#DIV/0!</v>
          </cell>
          <cell r="Z438" t="e">
            <v>#DIV/0!</v>
          </cell>
          <cell r="AA438" t="e">
            <v>#DIV/0!</v>
          </cell>
          <cell r="AB438" t="e">
            <v>#DIV/0!</v>
          </cell>
          <cell r="AC438" t="e">
            <v>#DIV/0!</v>
          </cell>
          <cell r="AD438" t="e">
            <v>#DIV/0!</v>
          </cell>
          <cell r="AE438" t="e">
            <v>#DIV/0!</v>
          </cell>
          <cell r="AF438" t="e">
            <v>#DIV/0!</v>
          </cell>
          <cell r="AG438" t="e">
            <v>#DIV/0!</v>
          </cell>
          <cell r="AH438" t="e">
            <v>#DIV/0!</v>
          </cell>
          <cell r="AI438" t="e">
            <v>#DIV/0!</v>
          </cell>
          <cell r="AJ438" t="e">
            <v>#DIV/0!</v>
          </cell>
          <cell r="AK438" t="e">
            <v>#DIV/0!</v>
          </cell>
          <cell r="AL438" t="e">
            <v>#DIV/0!</v>
          </cell>
          <cell r="AM438" t="e">
            <v>#DIV/0!</v>
          </cell>
          <cell r="AN438" t="e">
            <v>#DIV/0!</v>
          </cell>
          <cell r="AO438" t="e">
            <v>#DIV/0!</v>
          </cell>
          <cell r="AP438" t="e">
            <v>#DIV/0!</v>
          </cell>
          <cell r="AQ438" t="e">
            <v>#DIV/0!</v>
          </cell>
          <cell r="AR438" t="e">
            <v>#DIV/0!</v>
          </cell>
          <cell r="AS438" t="e">
            <v>#DIV/0!</v>
          </cell>
          <cell r="AT438" t="e">
            <v>#DIV/0!</v>
          </cell>
          <cell r="AU438" t="e">
            <v>#DIV/0!</v>
          </cell>
          <cell r="AV438" t="e">
            <v>#DIV/0!</v>
          </cell>
          <cell r="AW438" t="e">
            <v>#DIV/0!</v>
          </cell>
          <cell r="AX438" t="e">
            <v>#DIV/0!</v>
          </cell>
          <cell r="AY438" t="e">
            <v>#DIV/0!</v>
          </cell>
          <cell r="AZ438" t="e">
            <v>#DIV/0!</v>
          </cell>
          <cell r="BA438" t="e">
            <v>#DIV/0!</v>
          </cell>
          <cell r="BB438" t="e">
            <v>#DIV/0!</v>
          </cell>
          <cell r="BC438" t="e">
            <v>#DIV/0!</v>
          </cell>
          <cell r="BD438" t="e">
            <v>#DIV/0!</v>
          </cell>
          <cell r="BE438" t="e">
            <v>#DIV/0!</v>
          </cell>
          <cell r="BF438" t="e">
            <v>#DIV/0!</v>
          </cell>
          <cell r="BG438" t="e">
            <v>#DIV/0!</v>
          </cell>
          <cell r="BH438" t="e">
            <v>#DIV/0!</v>
          </cell>
          <cell r="BI438" t="e">
            <v>#DIV/0!</v>
          </cell>
          <cell r="BJ438" t="e">
            <v>#DIV/0!</v>
          </cell>
          <cell r="BK438" t="e">
            <v>#DIV/0!</v>
          </cell>
          <cell r="BL438" t="e">
            <v>#DIV/0!</v>
          </cell>
          <cell r="BM438" t="e">
            <v>#DIV/0!</v>
          </cell>
          <cell r="BN438" t="e">
            <v>#DIV/0!</v>
          </cell>
          <cell r="BO438" t="e">
            <v>#DIV/0!</v>
          </cell>
          <cell r="BP438" t="e">
            <v>#DIV/0!</v>
          </cell>
          <cell r="BR438" t="e">
            <v>#DIV/0!</v>
          </cell>
          <cell r="BS438" t="e">
            <v>#DIV/0!</v>
          </cell>
          <cell r="BT438" t="e">
            <v>#DIV/0!</v>
          </cell>
          <cell r="BU438" t="e">
            <v>#DIV/0!</v>
          </cell>
          <cell r="BV438" t="e">
            <v>#DIV/0!</v>
          </cell>
          <cell r="BW438" t="e">
            <v>#DIV/0!</v>
          </cell>
          <cell r="BX438" t="e">
            <v>#DIV/0!</v>
          </cell>
          <cell r="BY438" t="e">
            <v>#DIV/0!</v>
          </cell>
          <cell r="BZ438" t="e">
            <v>#DIV/0!</v>
          </cell>
          <cell r="CA438" t="e">
            <v>#DIV/0!</v>
          </cell>
          <cell r="CB438" t="e">
            <v>#DIV/0!</v>
          </cell>
          <cell r="CC438" t="e">
            <v>#DIV/0!</v>
          </cell>
          <cell r="CD438" t="e">
            <v>#DIV/0!</v>
          </cell>
          <cell r="CE438" t="e">
            <v>#DIV/0!</v>
          </cell>
          <cell r="CF438" t="e">
            <v>#DIV/0!</v>
          </cell>
          <cell r="CG438" t="e">
            <v>#DIV/0!</v>
          </cell>
          <cell r="CH438" t="e">
            <v>#DIV/0!</v>
          </cell>
          <cell r="CI438" t="e">
            <v>#DIV/0!</v>
          </cell>
          <cell r="CJ438" t="e">
            <v>#DIV/0!</v>
          </cell>
          <cell r="CK438" t="e">
            <v>#DIV/0!</v>
          </cell>
          <cell r="CL438" t="e">
            <v>#DIV/0!</v>
          </cell>
        </row>
        <row r="439">
          <cell r="A439">
            <v>54402</v>
          </cell>
          <cell r="B439" t="str">
            <v>54402 Water</v>
          </cell>
          <cell r="C439">
            <v>0</v>
          </cell>
          <cell r="D439">
            <v>0</v>
          </cell>
          <cell r="E439" t="e">
            <v>#DIV/0!</v>
          </cell>
          <cell r="F439" t="e">
            <v>#DIV/0!</v>
          </cell>
          <cell r="G439" t="e">
            <v>#DIV/0!</v>
          </cell>
          <cell r="H439" t="e">
            <v>#DIV/0!</v>
          </cell>
          <cell r="I439" t="e">
            <v>#DIV/0!</v>
          </cell>
          <cell r="J439" t="e">
            <v>#DIV/0!</v>
          </cell>
          <cell r="K439" t="e">
            <v>#DIV/0!</v>
          </cell>
          <cell r="L439" t="e">
            <v>#DIV/0!</v>
          </cell>
          <cell r="M439" t="e">
            <v>#DIV/0!</v>
          </cell>
          <cell r="N439" t="e">
            <v>#DIV/0!</v>
          </cell>
          <cell r="O439" t="e">
            <v>#DIV/0!</v>
          </cell>
          <cell r="P439" t="e">
            <v>#DIV/0!</v>
          </cell>
          <cell r="Q439" t="e">
            <v>#DIV/0!</v>
          </cell>
          <cell r="R439" t="e">
            <v>#DIV/0!</v>
          </cell>
          <cell r="S439" t="e">
            <v>#DIV/0!</v>
          </cell>
          <cell r="T439" t="e">
            <v>#DIV/0!</v>
          </cell>
          <cell r="U439" t="e">
            <v>#DIV/0!</v>
          </cell>
          <cell r="V439" t="e">
            <v>#DIV/0!</v>
          </cell>
          <cell r="W439" t="e">
            <v>#DIV/0!</v>
          </cell>
          <cell r="X439" t="e">
            <v>#DIV/0!</v>
          </cell>
          <cell r="Y439" t="e">
            <v>#DIV/0!</v>
          </cell>
          <cell r="Z439" t="e">
            <v>#DIV/0!</v>
          </cell>
          <cell r="AA439" t="e">
            <v>#DIV/0!</v>
          </cell>
          <cell r="AB439" t="e">
            <v>#DIV/0!</v>
          </cell>
          <cell r="AC439" t="e">
            <v>#DIV/0!</v>
          </cell>
          <cell r="AD439" t="e">
            <v>#DIV/0!</v>
          </cell>
          <cell r="AE439" t="e">
            <v>#DIV/0!</v>
          </cell>
          <cell r="AF439" t="e">
            <v>#DIV/0!</v>
          </cell>
          <cell r="AG439" t="e">
            <v>#DIV/0!</v>
          </cell>
          <cell r="AH439" t="e">
            <v>#DIV/0!</v>
          </cell>
          <cell r="AI439" t="e">
            <v>#DIV/0!</v>
          </cell>
          <cell r="AJ439" t="e">
            <v>#DIV/0!</v>
          </cell>
          <cell r="AK439" t="e">
            <v>#DIV/0!</v>
          </cell>
          <cell r="AL439" t="e">
            <v>#DIV/0!</v>
          </cell>
          <cell r="AM439" t="e">
            <v>#DIV/0!</v>
          </cell>
          <cell r="AN439" t="e">
            <v>#DIV/0!</v>
          </cell>
          <cell r="AO439" t="e">
            <v>#DIV/0!</v>
          </cell>
          <cell r="AP439" t="e">
            <v>#DIV/0!</v>
          </cell>
          <cell r="AQ439" t="e">
            <v>#DIV/0!</v>
          </cell>
          <cell r="AR439" t="e">
            <v>#DIV/0!</v>
          </cell>
          <cell r="AS439" t="e">
            <v>#DIV/0!</v>
          </cell>
          <cell r="AT439" t="e">
            <v>#DIV/0!</v>
          </cell>
          <cell r="AU439" t="e">
            <v>#DIV/0!</v>
          </cell>
          <cell r="AV439" t="e">
            <v>#DIV/0!</v>
          </cell>
          <cell r="AW439" t="e">
            <v>#DIV/0!</v>
          </cell>
          <cell r="AX439" t="e">
            <v>#DIV/0!</v>
          </cell>
          <cell r="AY439" t="e">
            <v>#DIV/0!</v>
          </cell>
          <cell r="AZ439" t="e">
            <v>#DIV/0!</v>
          </cell>
          <cell r="BA439" t="e">
            <v>#DIV/0!</v>
          </cell>
          <cell r="BB439" t="e">
            <v>#DIV/0!</v>
          </cell>
          <cell r="BC439" t="e">
            <v>#DIV/0!</v>
          </cell>
          <cell r="BD439" t="e">
            <v>#DIV/0!</v>
          </cell>
          <cell r="BE439" t="e">
            <v>#DIV/0!</v>
          </cell>
          <cell r="BF439" t="e">
            <v>#DIV/0!</v>
          </cell>
          <cell r="BG439" t="e">
            <v>#DIV/0!</v>
          </cell>
          <cell r="BH439" t="e">
            <v>#DIV/0!</v>
          </cell>
          <cell r="BI439" t="e">
            <v>#DIV/0!</v>
          </cell>
          <cell r="BJ439" t="e">
            <v>#DIV/0!</v>
          </cell>
          <cell r="BK439" t="e">
            <v>#DIV/0!</v>
          </cell>
          <cell r="BL439" t="e">
            <v>#DIV/0!</v>
          </cell>
          <cell r="BM439" t="e">
            <v>#DIV/0!</v>
          </cell>
          <cell r="BN439" t="e">
            <v>#DIV/0!</v>
          </cell>
          <cell r="BO439" t="e">
            <v>#DIV/0!</v>
          </cell>
          <cell r="BP439" t="e">
            <v>#DIV/0!</v>
          </cell>
          <cell r="BR439" t="e">
            <v>#DIV/0!</v>
          </cell>
          <cell r="BS439" t="e">
            <v>#DIV/0!</v>
          </cell>
          <cell r="BT439" t="e">
            <v>#DIV/0!</v>
          </cell>
          <cell r="BU439" t="e">
            <v>#DIV/0!</v>
          </cell>
          <cell r="BV439" t="e">
            <v>#DIV/0!</v>
          </cell>
          <cell r="BW439" t="e">
            <v>#DIV/0!</v>
          </cell>
          <cell r="BX439" t="e">
            <v>#DIV/0!</v>
          </cell>
          <cell r="BY439" t="e">
            <v>#DIV/0!</v>
          </cell>
          <cell r="BZ439" t="e">
            <v>#DIV/0!</v>
          </cell>
          <cell r="CA439" t="e">
            <v>#DIV/0!</v>
          </cell>
          <cell r="CB439" t="e">
            <v>#DIV/0!</v>
          </cell>
          <cell r="CC439" t="e">
            <v>#DIV/0!</v>
          </cell>
          <cell r="CD439" t="e">
            <v>#DIV/0!</v>
          </cell>
          <cell r="CE439" t="e">
            <v>#DIV/0!</v>
          </cell>
          <cell r="CF439" t="e">
            <v>#DIV/0!</v>
          </cell>
          <cell r="CG439" t="e">
            <v>#DIV/0!</v>
          </cell>
          <cell r="CH439" t="e">
            <v>#DIV/0!</v>
          </cell>
          <cell r="CI439" t="e">
            <v>#DIV/0!</v>
          </cell>
          <cell r="CJ439" t="e">
            <v>#DIV/0!</v>
          </cell>
          <cell r="CK439" t="e">
            <v>#DIV/0!</v>
          </cell>
          <cell r="CL439" t="e">
            <v>#DIV/0!</v>
          </cell>
        </row>
        <row r="440">
          <cell r="A440">
            <v>54403</v>
          </cell>
          <cell r="B440" t="str">
            <v>54403 Telephone</v>
          </cell>
          <cell r="C440">
            <v>0</v>
          </cell>
          <cell r="D440">
            <v>0</v>
          </cell>
          <cell r="E440" t="e">
            <v>#DIV/0!</v>
          </cell>
          <cell r="F440" t="e">
            <v>#DIV/0!</v>
          </cell>
          <cell r="G440" t="e">
            <v>#DIV/0!</v>
          </cell>
          <cell r="H440" t="e">
            <v>#DIV/0!</v>
          </cell>
          <cell r="I440" t="e">
            <v>#DIV/0!</v>
          </cell>
          <cell r="J440" t="e">
            <v>#DIV/0!</v>
          </cell>
          <cell r="K440" t="e">
            <v>#DIV/0!</v>
          </cell>
          <cell r="L440" t="e">
            <v>#DIV/0!</v>
          </cell>
          <cell r="M440" t="e">
            <v>#DIV/0!</v>
          </cell>
          <cell r="N440" t="e">
            <v>#DIV/0!</v>
          </cell>
          <cell r="O440" t="e">
            <v>#DIV/0!</v>
          </cell>
          <cell r="P440" t="e">
            <v>#DIV/0!</v>
          </cell>
          <cell r="Q440" t="e">
            <v>#DIV/0!</v>
          </cell>
          <cell r="R440" t="e">
            <v>#DIV/0!</v>
          </cell>
          <cell r="S440" t="e">
            <v>#DIV/0!</v>
          </cell>
          <cell r="T440" t="e">
            <v>#DIV/0!</v>
          </cell>
          <cell r="U440" t="e">
            <v>#DIV/0!</v>
          </cell>
          <cell r="V440" t="e">
            <v>#DIV/0!</v>
          </cell>
          <cell r="W440" t="e">
            <v>#DIV/0!</v>
          </cell>
          <cell r="X440" t="e">
            <v>#DIV/0!</v>
          </cell>
          <cell r="Y440" t="e">
            <v>#DIV/0!</v>
          </cell>
          <cell r="Z440" t="e">
            <v>#DIV/0!</v>
          </cell>
          <cell r="AA440" t="e">
            <v>#DIV/0!</v>
          </cell>
          <cell r="AB440" t="e">
            <v>#DIV/0!</v>
          </cell>
          <cell r="AC440" t="e">
            <v>#DIV/0!</v>
          </cell>
          <cell r="AD440" t="e">
            <v>#DIV/0!</v>
          </cell>
          <cell r="AE440" t="e">
            <v>#DIV/0!</v>
          </cell>
          <cell r="AF440" t="e">
            <v>#DIV/0!</v>
          </cell>
          <cell r="AG440" t="e">
            <v>#DIV/0!</v>
          </cell>
          <cell r="AH440" t="e">
            <v>#DIV/0!</v>
          </cell>
          <cell r="AI440" t="e">
            <v>#DIV/0!</v>
          </cell>
          <cell r="AJ440" t="e">
            <v>#DIV/0!</v>
          </cell>
          <cell r="AK440" t="e">
            <v>#DIV/0!</v>
          </cell>
          <cell r="AL440" t="e">
            <v>#DIV/0!</v>
          </cell>
          <cell r="AM440" t="e">
            <v>#DIV/0!</v>
          </cell>
          <cell r="AN440" t="e">
            <v>#DIV/0!</v>
          </cell>
          <cell r="AO440" t="e">
            <v>#DIV/0!</v>
          </cell>
          <cell r="AP440" t="e">
            <v>#DIV/0!</v>
          </cell>
          <cell r="AQ440" t="e">
            <v>#DIV/0!</v>
          </cell>
          <cell r="AR440" t="e">
            <v>#DIV/0!</v>
          </cell>
          <cell r="AS440" t="e">
            <v>#DIV/0!</v>
          </cell>
          <cell r="AT440" t="e">
            <v>#DIV/0!</v>
          </cell>
          <cell r="AU440" t="e">
            <v>#DIV/0!</v>
          </cell>
          <cell r="AV440" t="e">
            <v>#DIV/0!</v>
          </cell>
          <cell r="AW440" t="e">
            <v>#DIV/0!</v>
          </cell>
          <cell r="AX440" t="e">
            <v>#DIV/0!</v>
          </cell>
          <cell r="AY440" t="e">
            <v>#DIV/0!</v>
          </cell>
          <cell r="AZ440" t="e">
            <v>#DIV/0!</v>
          </cell>
          <cell r="BA440" t="e">
            <v>#DIV/0!</v>
          </cell>
          <cell r="BB440" t="e">
            <v>#DIV/0!</v>
          </cell>
          <cell r="BC440" t="e">
            <v>#DIV/0!</v>
          </cell>
          <cell r="BD440" t="e">
            <v>#DIV/0!</v>
          </cell>
          <cell r="BE440" t="e">
            <v>#DIV/0!</v>
          </cell>
          <cell r="BF440" t="e">
            <v>#DIV/0!</v>
          </cell>
          <cell r="BG440" t="e">
            <v>#DIV/0!</v>
          </cell>
          <cell r="BH440" t="e">
            <v>#DIV/0!</v>
          </cell>
          <cell r="BI440" t="e">
            <v>#DIV/0!</v>
          </cell>
          <cell r="BJ440" t="e">
            <v>#DIV/0!</v>
          </cell>
          <cell r="BK440" t="e">
            <v>#DIV/0!</v>
          </cell>
          <cell r="BL440" t="e">
            <v>#DIV/0!</v>
          </cell>
          <cell r="BM440" t="e">
            <v>#DIV/0!</v>
          </cell>
          <cell r="BN440" t="e">
            <v>#DIV/0!</v>
          </cell>
          <cell r="BO440" t="e">
            <v>#DIV/0!</v>
          </cell>
          <cell r="BP440" t="e">
            <v>#DIV/0!</v>
          </cell>
          <cell r="BR440" t="e">
            <v>#DIV/0!</v>
          </cell>
          <cell r="BS440" t="e">
            <v>#DIV/0!</v>
          </cell>
          <cell r="BT440" t="e">
            <v>#DIV/0!</v>
          </cell>
          <cell r="BU440" t="e">
            <v>#DIV/0!</v>
          </cell>
          <cell r="BV440" t="e">
            <v>#DIV/0!</v>
          </cell>
          <cell r="BW440" t="e">
            <v>#DIV/0!</v>
          </cell>
          <cell r="BX440" t="e">
            <v>#DIV/0!</v>
          </cell>
          <cell r="BY440" t="e">
            <v>#DIV/0!</v>
          </cell>
          <cell r="BZ440" t="e">
            <v>#DIV/0!</v>
          </cell>
          <cell r="CA440" t="e">
            <v>#DIV/0!</v>
          </cell>
          <cell r="CB440" t="e">
            <v>#DIV/0!</v>
          </cell>
          <cell r="CC440" t="e">
            <v>#DIV/0!</v>
          </cell>
          <cell r="CD440" t="e">
            <v>#DIV/0!</v>
          </cell>
          <cell r="CE440" t="e">
            <v>#DIV/0!</v>
          </cell>
          <cell r="CF440" t="e">
            <v>#DIV/0!</v>
          </cell>
          <cell r="CG440" t="e">
            <v>#DIV/0!</v>
          </cell>
          <cell r="CH440" t="e">
            <v>#DIV/0!</v>
          </cell>
          <cell r="CI440" t="e">
            <v>#DIV/0!</v>
          </cell>
          <cell r="CJ440" t="e">
            <v>#DIV/0!</v>
          </cell>
          <cell r="CK440" t="e">
            <v>#DIV/0!</v>
          </cell>
          <cell r="CL440" t="e">
            <v>#DIV/0!</v>
          </cell>
        </row>
        <row r="441">
          <cell r="A441">
            <v>54404</v>
          </cell>
          <cell r="B441" t="str">
            <v>54404 Energy Management Services</v>
          </cell>
          <cell r="C441">
            <v>0</v>
          </cell>
          <cell r="D441">
            <v>0</v>
          </cell>
          <cell r="E441" t="e">
            <v>#DIV/0!</v>
          </cell>
          <cell r="F441" t="e">
            <v>#DIV/0!</v>
          </cell>
          <cell r="G441" t="e">
            <v>#DIV/0!</v>
          </cell>
          <cell r="H441" t="e">
            <v>#DIV/0!</v>
          </cell>
          <cell r="I441" t="e">
            <v>#DIV/0!</v>
          </cell>
          <cell r="J441" t="e">
            <v>#DIV/0!</v>
          </cell>
          <cell r="K441" t="e">
            <v>#DIV/0!</v>
          </cell>
          <cell r="L441" t="e">
            <v>#DIV/0!</v>
          </cell>
          <cell r="M441" t="e">
            <v>#DIV/0!</v>
          </cell>
          <cell r="N441" t="e">
            <v>#DIV/0!</v>
          </cell>
          <cell r="O441" t="e">
            <v>#DIV/0!</v>
          </cell>
          <cell r="P441" t="e">
            <v>#DIV/0!</v>
          </cell>
          <cell r="Q441" t="e">
            <v>#DIV/0!</v>
          </cell>
          <cell r="R441" t="e">
            <v>#DIV/0!</v>
          </cell>
          <cell r="S441" t="e">
            <v>#DIV/0!</v>
          </cell>
          <cell r="T441" t="e">
            <v>#DIV/0!</v>
          </cell>
          <cell r="U441" t="e">
            <v>#DIV/0!</v>
          </cell>
          <cell r="V441" t="e">
            <v>#DIV/0!</v>
          </cell>
          <cell r="W441" t="e">
            <v>#DIV/0!</v>
          </cell>
          <cell r="X441" t="e">
            <v>#DIV/0!</v>
          </cell>
          <cell r="Y441" t="e">
            <v>#DIV/0!</v>
          </cell>
          <cell r="Z441" t="e">
            <v>#DIV/0!</v>
          </cell>
          <cell r="AA441" t="e">
            <v>#DIV/0!</v>
          </cell>
          <cell r="AB441" t="e">
            <v>#DIV/0!</v>
          </cell>
          <cell r="AC441" t="e">
            <v>#DIV/0!</v>
          </cell>
          <cell r="AD441" t="e">
            <v>#DIV/0!</v>
          </cell>
          <cell r="AE441" t="e">
            <v>#DIV/0!</v>
          </cell>
          <cell r="AF441" t="e">
            <v>#DIV/0!</v>
          </cell>
          <cell r="AG441" t="e">
            <v>#DIV/0!</v>
          </cell>
          <cell r="AH441" t="e">
            <v>#DIV/0!</v>
          </cell>
          <cell r="AI441" t="e">
            <v>#DIV/0!</v>
          </cell>
          <cell r="AJ441" t="e">
            <v>#DIV/0!</v>
          </cell>
          <cell r="AK441" t="e">
            <v>#DIV/0!</v>
          </cell>
          <cell r="AL441" t="e">
            <v>#DIV/0!</v>
          </cell>
          <cell r="AM441" t="e">
            <v>#DIV/0!</v>
          </cell>
          <cell r="AN441" t="e">
            <v>#DIV/0!</v>
          </cell>
          <cell r="AO441" t="e">
            <v>#DIV/0!</v>
          </cell>
          <cell r="AP441" t="e">
            <v>#DIV/0!</v>
          </cell>
          <cell r="AQ441" t="e">
            <v>#DIV/0!</v>
          </cell>
          <cell r="AR441" t="e">
            <v>#DIV/0!</v>
          </cell>
          <cell r="AS441" t="e">
            <v>#DIV/0!</v>
          </cell>
          <cell r="AT441" t="e">
            <v>#DIV/0!</v>
          </cell>
          <cell r="AU441" t="e">
            <v>#DIV/0!</v>
          </cell>
          <cell r="AV441" t="e">
            <v>#DIV/0!</v>
          </cell>
          <cell r="AW441" t="e">
            <v>#DIV/0!</v>
          </cell>
          <cell r="AX441" t="e">
            <v>#DIV/0!</v>
          </cell>
          <cell r="AY441" t="e">
            <v>#DIV/0!</v>
          </cell>
          <cell r="AZ441" t="e">
            <v>#DIV/0!</v>
          </cell>
          <cell r="BA441" t="e">
            <v>#DIV/0!</v>
          </cell>
          <cell r="BB441" t="e">
            <v>#DIV/0!</v>
          </cell>
          <cell r="BC441" t="e">
            <v>#DIV/0!</v>
          </cell>
          <cell r="BD441" t="e">
            <v>#DIV/0!</v>
          </cell>
          <cell r="BE441" t="e">
            <v>#DIV/0!</v>
          </cell>
          <cell r="BF441" t="e">
            <v>#DIV/0!</v>
          </cell>
          <cell r="BG441" t="e">
            <v>#DIV/0!</v>
          </cell>
          <cell r="BH441" t="e">
            <v>#DIV/0!</v>
          </cell>
          <cell r="BI441" t="e">
            <v>#DIV/0!</v>
          </cell>
          <cell r="BJ441" t="e">
            <v>#DIV/0!</v>
          </cell>
          <cell r="BK441" t="e">
            <v>#DIV/0!</v>
          </cell>
          <cell r="BL441" t="e">
            <v>#DIV/0!</v>
          </cell>
          <cell r="BM441" t="e">
            <v>#DIV/0!</v>
          </cell>
          <cell r="BN441" t="e">
            <v>#DIV/0!</v>
          </cell>
          <cell r="BO441" t="e">
            <v>#DIV/0!</v>
          </cell>
          <cell r="BP441" t="e">
            <v>#DIV/0!</v>
          </cell>
          <cell r="BR441" t="e">
            <v>#DIV/0!</v>
          </cell>
          <cell r="BS441" t="e">
            <v>#DIV/0!</v>
          </cell>
          <cell r="BT441" t="e">
            <v>#DIV/0!</v>
          </cell>
          <cell r="BU441" t="e">
            <v>#DIV/0!</v>
          </cell>
          <cell r="BV441" t="e">
            <v>#DIV/0!</v>
          </cell>
          <cell r="BW441" t="e">
            <v>#DIV/0!</v>
          </cell>
          <cell r="BX441" t="e">
            <v>#DIV/0!</v>
          </cell>
          <cell r="BY441" t="e">
            <v>#DIV/0!</v>
          </cell>
          <cell r="BZ441" t="e">
            <v>#DIV/0!</v>
          </cell>
          <cell r="CA441" t="e">
            <v>#DIV/0!</v>
          </cell>
          <cell r="CB441" t="e">
            <v>#DIV/0!</v>
          </cell>
          <cell r="CC441" t="e">
            <v>#DIV/0!</v>
          </cell>
          <cell r="CD441" t="e">
            <v>#DIV/0!</v>
          </cell>
          <cell r="CE441" t="e">
            <v>#DIV/0!</v>
          </cell>
          <cell r="CF441" t="e">
            <v>#DIV/0!</v>
          </cell>
          <cell r="CG441" t="e">
            <v>#DIV/0!</v>
          </cell>
          <cell r="CH441" t="e">
            <v>#DIV/0!</v>
          </cell>
          <cell r="CI441" t="e">
            <v>#DIV/0!</v>
          </cell>
          <cell r="CJ441" t="e">
            <v>#DIV/0!</v>
          </cell>
          <cell r="CK441" t="e">
            <v>#DIV/0!</v>
          </cell>
          <cell r="CL441" t="e">
            <v>#DIV/0!</v>
          </cell>
        </row>
        <row r="442">
          <cell r="A442">
            <v>54405</v>
          </cell>
          <cell r="B442" t="str">
            <v>54405 Sewage/Cesspool</v>
          </cell>
          <cell r="C442">
            <v>0</v>
          </cell>
          <cell r="D442">
            <v>0</v>
          </cell>
          <cell r="E442" t="e">
            <v>#DIV/0!</v>
          </cell>
          <cell r="F442" t="e">
            <v>#DIV/0!</v>
          </cell>
          <cell r="G442" t="e">
            <v>#DIV/0!</v>
          </cell>
          <cell r="H442" t="e">
            <v>#DIV/0!</v>
          </cell>
          <cell r="I442" t="e">
            <v>#DIV/0!</v>
          </cell>
          <cell r="J442" t="e">
            <v>#DIV/0!</v>
          </cell>
          <cell r="K442" t="e">
            <v>#DIV/0!</v>
          </cell>
          <cell r="L442" t="e">
            <v>#DIV/0!</v>
          </cell>
          <cell r="M442" t="e">
            <v>#DIV/0!</v>
          </cell>
          <cell r="N442" t="e">
            <v>#DIV/0!</v>
          </cell>
          <cell r="O442" t="e">
            <v>#DIV/0!</v>
          </cell>
          <cell r="P442" t="e">
            <v>#DIV/0!</v>
          </cell>
          <cell r="Q442" t="e">
            <v>#DIV/0!</v>
          </cell>
          <cell r="R442" t="e">
            <v>#DIV/0!</v>
          </cell>
          <cell r="S442" t="e">
            <v>#DIV/0!</v>
          </cell>
          <cell r="T442" t="e">
            <v>#DIV/0!</v>
          </cell>
          <cell r="U442" t="e">
            <v>#DIV/0!</v>
          </cell>
          <cell r="V442" t="e">
            <v>#DIV/0!</v>
          </cell>
          <cell r="W442" t="e">
            <v>#DIV/0!</v>
          </cell>
          <cell r="X442" t="e">
            <v>#DIV/0!</v>
          </cell>
          <cell r="Y442" t="e">
            <v>#DIV/0!</v>
          </cell>
          <cell r="Z442" t="e">
            <v>#DIV/0!</v>
          </cell>
          <cell r="AA442" t="e">
            <v>#DIV/0!</v>
          </cell>
          <cell r="AB442" t="e">
            <v>#DIV/0!</v>
          </cell>
          <cell r="AC442" t="e">
            <v>#DIV/0!</v>
          </cell>
          <cell r="AD442" t="e">
            <v>#DIV/0!</v>
          </cell>
          <cell r="AE442" t="e">
            <v>#DIV/0!</v>
          </cell>
          <cell r="AF442" t="e">
            <v>#DIV/0!</v>
          </cell>
          <cell r="AG442" t="e">
            <v>#DIV/0!</v>
          </cell>
          <cell r="AH442" t="e">
            <v>#DIV/0!</v>
          </cell>
          <cell r="AI442" t="e">
            <v>#DIV/0!</v>
          </cell>
          <cell r="AJ442" t="e">
            <v>#DIV/0!</v>
          </cell>
          <cell r="AK442" t="e">
            <v>#DIV/0!</v>
          </cell>
          <cell r="AL442" t="e">
            <v>#DIV/0!</v>
          </cell>
          <cell r="AM442" t="e">
            <v>#DIV/0!</v>
          </cell>
          <cell r="AN442" t="e">
            <v>#DIV/0!</v>
          </cell>
          <cell r="AO442" t="e">
            <v>#DIV/0!</v>
          </cell>
          <cell r="AP442" t="e">
            <v>#DIV/0!</v>
          </cell>
          <cell r="AQ442" t="e">
            <v>#DIV/0!</v>
          </cell>
          <cell r="AR442" t="e">
            <v>#DIV/0!</v>
          </cell>
          <cell r="AS442" t="e">
            <v>#DIV/0!</v>
          </cell>
          <cell r="AT442" t="e">
            <v>#DIV/0!</v>
          </cell>
          <cell r="AU442" t="e">
            <v>#DIV/0!</v>
          </cell>
          <cell r="AV442" t="e">
            <v>#DIV/0!</v>
          </cell>
          <cell r="AW442" t="e">
            <v>#DIV/0!</v>
          </cell>
          <cell r="AX442" t="e">
            <v>#DIV/0!</v>
          </cell>
          <cell r="AY442" t="e">
            <v>#DIV/0!</v>
          </cell>
          <cell r="AZ442" t="e">
            <v>#DIV/0!</v>
          </cell>
          <cell r="BA442" t="e">
            <v>#DIV/0!</v>
          </cell>
          <cell r="BB442" t="e">
            <v>#DIV/0!</v>
          </cell>
          <cell r="BC442" t="e">
            <v>#DIV/0!</v>
          </cell>
          <cell r="BD442" t="e">
            <v>#DIV/0!</v>
          </cell>
          <cell r="BE442" t="e">
            <v>#DIV/0!</v>
          </cell>
          <cell r="BF442" t="e">
            <v>#DIV/0!</v>
          </cell>
          <cell r="BG442" t="e">
            <v>#DIV/0!</v>
          </cell>
          <cell r="BH442" t="e">
            <v>#DIV/0!</v>
          </cell>
          <cell r="BI442" t="e">
            <v>#DIV/0!</v>
          </cell>
          <cell r="BJ442" t="e">
            <v>#DIV/0!</v>
          </cell>
          <cell r="BK442" t="e">
            <v>#DIV/0!</v>
          </cell>
          <cell r="BL442" t="e">
            <v>#DIV/0!</v>
          </cell>
          <cell r="BM442" t="e">
            <v>#DIV/0!</v>
          </cell>
          <cell r="BN442" t="e">
            <v>#DIV/0!</v>
          </cell>
          <cell r="BO442" t="e">
            <v>#DIV/0!</v>
          </cell>
          <cell r="BP442" t="e">
            <v>#DIV/0!</v>
          </cell>
          <cell r="BR442" t="e">
            <v>#DIV/0!</v>
          </cell>
          <cell r="BS442" t="e">
            <v>#DIV/0!</v>
          </cell>
          <cell r="BT442" t="e">
            <v>#DIV/0!</v>
          </cell>
          <cell r="BU442" t="e">
            <v>#DIV/0!</v>
          </cell>
          <cell r="BV442" t="e">
            <v>#DIV/0!</v>
          </cell>
          <cell r="BW442" t="e">
            <v>#DIV/0!</v>
          </cell>
          <cell r="BX442" t="e">
            <v>#DIV/0!</v>
          </cell>
          <cell r="BY442" t="e">
            <v>#DIV/0!</v>
          </cell>
          <cell r="BZ442" t="e">
            <v>#DIV/0!</v>
          </cell>
          <cell r="CA442" t="e">
            <v>#DIV/0!</v>
          </cell>
          <cell r="CB442" t="e">
            <v>#DIV/0!</v>
          </cell>
          <cell r="CC442" t="e">
            <v>#DIV/0!</v>
          </cell>
          <cell r="CD442" t="e">
            <v>#DIV/0!</v>
          </cell>
          <cell r="CE442" t="e">
            <v>#DIV/0!</v>
          </cell>
          <cell r="CF442" t="e">
            <v>#DIV/0!</v>
          </cell>
          <cell r="CG442" t="e">
            <v>#DIV/0!</v>
          </cell>
          <cell r="CH442" t="e">
            <v>#DIV/0!</v>
          </cell>
          <cell r="CI442" t="e">
            <v>#DIV/0!</v>
          </cell>
          <cell r="CJ442" t="e">
            <v>#DIV/0!</v>
          </cell>
          <cell r="CK442" t="e">
            <v>#DIV/0!</v>
          </cell>
          <cell r="CL442" t="e">
            <v>#DIV/0!</v>
          </cell>
        </row>
        <row r="443">
          <cell r="A443">
            <v>54406</v>
          </cell>
          <cell r="B443" t="str">
            <v>54406 Wireless Communications</v>
          </cell>
          <cell r="C443">
            <v>0</v>
          </cell>
          <cell r="D443">
            <v>0</v>
          </cell>
          <cell r="E443" t="e">
            <v>#DIV/0!</v>
          </cell>
          <cell r="F443" t="e">
            <v>#DIV/0!</v>
          </cell>
          <cell r="G443" t="e">
            <v>#DIV/0!</v>
          </cell>
          <cell r="H443" t="e">
            <v>#DIV/0!</v>
          </cell>
          <cell r="I443" t="e">
            <v>#DIV/0!</v>
          </cell>
          <cell r="J443" t="e">
            <v>#DIV/0!</v>
          </cell>
          <cell r="K443" t="e">
            <v>#DIV/0!</v>
          </cell>
          <cell r="L443" t="e">
            <v>#DIV/0!</v>
          </cell>
          <cell r="M443" t="e">
            <v>#DIV/0!</v>
          </cell>
          <cell r="N443" t="e">
            <v>#DIV/0!</v>
          </cell>
          <cell r="O443" t="e">
            <v>#DIV/0!</v>
          </cell>
          <cell r="P443" t="e">
            <v>#DIV/0!</v>
          </cell>
          <cell r="Q443" t="e">
            <v>#DIV/0!</v>
          </cell>
          <cell r="R443" t="e">
            <v>#DIV/0!</v>
          </cell>
          <cell r="S443" t="e">
            <v>#DIV/0!</v>
          </cell>
          <cell r="T443" t="e">
            <v>#DIV/0!</v>
          </cell>
          <cell r="U443" t="e">
            <v>#DIV/0!</v>
          </cell>
          <cell r="V443" t="e">
            <v>#DIV/0!</v>
          </cell>
          <cell r="W443" t="e">
            <v>#DIV/0!</v>
          </cell>
          <cell r="X443" t="e">
            <v>#DIV/0!</v>
          </cell>
          <cell r="Y443" t="e">
            <v>#DIV/0!</v>
          </cell>
          <cell r="Z443" t="e">
            <v>#DIV/0!</v>
          </cell>
          <cell r="AA443" t="e">
            <v>#DIV/0!</v>
          </cell>
          <cell r="AB443" t="e">
            <v>#DIV/0!</v>
          </cell>
          <cell r="AC443" t="e">
            <v>#DIV/0!</v>
          </cell>
          <cell r="AD443" t="e">
            <v>#DIV/0!</v>
          </cell>
          <cell r="AE443" t="e">
            <v>#DIV/0!</v>
          </cell>
          <cell r="AF443" t="e">
            <v>#DIV/0!</v>
          </cell>
          <cell r="AG443" t="e">
            <v>#DIV/0!</v>
          </cell>
          <cell r="AH443" t="e">
            <v>#DIV/0!</v>
          </cell>
          <cell r="AI443" t="e">
            <v>#DIV/0!</v>
          </cell>
          <cell r="AJ443" t="e">
            <v>#DIV/0!</v>
          </cell>
          <cell r="AK443" t="e">
            <v>#DIV/0!</v>
          </cell>
          <cell r="AL443" t="e">
            <v>#DIV/0!</v>
          </cell>
          <cell r="AM443" t="e">
            <v>#DIV/0!</v>
          </cell>
          <cell r="AN443" t="e">
            <v>#DIV/0!</v>
          </cell>
          <cell r="AO443" t="e">
            <v>#DIV/0!</v>
          </cell>
          <cell r="AP443" t="e">
            <v>#DIV/0!</v>
          </cell>
          <cell r="AQ443" t="e">
            <v>#DIV/0!</v>
          </cell>
          <cell r="AR443" t="e">
            <v>#DIV/0!</v>
          </cell>
          <cell r="AS443" t="e">
            <v>#DIV/0!</v>
          </cell>
          <cell r="AT443" t="e">
            <v>#DIV/0!</v>
          </cell>
          <cell r="AU443" t="e">
            <v>#DIV/0!</v>
          </cell>
          <cell r="AV443" t="e">
            <v>#DIV/0!</v>
          </cell>
          <cell r="AW443" t="e">
            <v>#DIV/0!</v>
          </cell>
          <cell r="AX443" t="e">
            <v>#DIV/0!</v>
          </cell>
          <cell r="AY443" t="e">
            <v>#DIV/0!</v>
          </cell>
          <cell r="AZ443" t="e">
            <v>#DIV/0!</v>
          </cell>
          <cell r="BA443" t="e">
            <v>#DIV/0!</v>
          </cell>
          <cell r="BB443" t="e">
            <v>#DIV/0!</v>
          </cell>
          <cell r="BC443" t="e">
            <v>#DIV/0!</v>
          </cell>
          <cell r="BD443" t="e">
            <v>#DIV/0!</v>
          </cell>
          <cell r="BE443" t="e">
            <v>#DIV/0!</v>
          </cell>
          <cell r="BF443" t="e">
            <v>#DIV/0!</v>
          </cell>
          <cell r="BG443" t="e">
            <v>#DIV/0!</v>
          </cell>
          <cell r="BH443" t="e">
            <v>#DIV/0!</v>
          </cell>
          <cell r="BI443" t="e">
            <v>#DIV/0!</v>
          </cell>
          <cell r="BJ443" t="e">
            <v>#DIV/0!</v>
          </cell>
          <cell r="BK443" t="e">
            <v>#DIV/0!</v>
          </cell>
          <cell r="BL443" t="e">
            <v>#DIV/0!</v>
          </cell>
          <cell r="BM443" t="e">
            <v>#DIV/0!</v>
          </cell>
          <cell r="BN443" t="e">
            <v>#DIV/0!</v>
          </cell>
          <cell r="BO443" t="e">
            <v>#DIV/0!</v>
          </cell>
          <cell r="BP443" t="e">
            <v>#DIV/0!</v>
          </cell>
          <cell r="BR443" t="e">
            <v>#DIV/0!</v>
          </cell>
          <cell r="BS443" t="e">
            <v>#DIV/0!</v>
          </cell>
          <cell r="BT443" t="e">
            <v>#DIV/0!</v>
          </cell>
          <cell r="BU443" t="e">
            <v>#DIV/0!</v>
          </cell>
          <cell r="BV443" t="e">
            <v>#DIV/0!</v>
          </cell>
          <cell r="BW443" t="e">
            <v>#DIV/0!</v>
          </cell>
          <cell r="BX443" t="e">
            <v>#DIV/0!</v>
          </cell>
          <cell r="BY443" t="e">
            <v>#DIV/0!</v>
          </cell>
          <cell r="BZ443" t="e">
            <v>#DIV/0!</v>
          </cell>
          <cell r="CA443" t="e">
            <v>#DIV/0!</v>
          </cell>
          <cell r="CB443" t="e">
            <v>#DIV/0!</v>
          </cell>
          <cell r="CC443" t="e">
            <v>#DIV/0!</v>
          </cell>
          <cell r="CD443" t="e">
            <v>#DIV/0!</v>
          </cell>
          <cell r="CE443" t="e">
            <v>#DIV/0!</v>
          </cell>
          <cell r="CF443" t="e">
            <v>#DIV/0!</v>
          </cell>
          <cell r="CG443" t="e">
            <v>#DIV/0!</v>
          </cell>
          <cell r="CH443" t="e">
            <v>#DIV/0!</v>
          </cell>
          <cell r="CI443" t="e">
            <v>#DIV/0!</v>
          </cell>
          <cell r="CJ443" t="e">
            <v>#DIV/0!</v>
          </cell>
          <cell r="CK443" t="e">
            <v>#DIV/0!</v>
          </cell>
          <cell r="CL443" t="e">
            <v>#DIV/0!</v>
          </cell>
        </row>
        <row r="444">
          <cell r="A444">
            <v>54407</v>
          </cell>
          <cell r="B444" t="str">
            <v>54407 Internet Connectivity</v>
          </cell>
          <cell r="C444">
            <v>0</v>
          </cell>
          <cell r="D444">
            <v>0</v>
          </cell>
          <cell r="E444" t="e">
            <v>#DIV/0!</v>
          </cell>
          <cell r="F444" t="e">
            <v>#DIV/0!</v>
          </cell>
          <cell r="G444" t="e">
            <v>#DIV/0!</v>
          </cell>
          <cell r="H444" t="e">
            <v>#DIV/0!</v>
          </cell>
          <cell r="I444" t="e">
            <v>#DIV/0!</v>
          </cell>
          <cell r="J444" t="e">
            <v>#DIV/0!</v>
          </cell>
          <cell r="K444" t="e">
            <v>#DIV/0!</v>
          </cell>
          <cell r="L444" t="e">
            <v>#DIV/0!</v>
          </cell>
          <cell r="M444" t="e">
            <v>#DIV/0!</v>
          </cell>
          <cell r="N444" t="e">
            <v>#DIV/0!</v>
          </cell>
          <cell r="O444" t="e">
            <v>#DIV/0!</v>
          </cell>
          <cell r="P444" t="e">
            <v>#DIV/0!</v>
          </cell>
          <cell r="Q444" t="e">
            <v>#DIV/0!</v>
          </cell>
          <cell r="R444" t="e">
            <v>#DIV/0!</v>
          </cell>
          <cell r="S444" t="e">
            <v>#DIV/0!</v>
          </cell>
          <cell r="T444" t="e">
            <v>#DIV/0!</v>
          </cell>
          <cell r="U444" t="e">
            <v>#DIV/0!</v>
          </cell>
          <cell r="V444" t="e">
            <v>#DIV/0!</v>
          </cell>
          <cell r="W444" t="e">
            <v>#DIV/0!</v>
          </cell>
          <cell r="X444" t="e">
            <v>#DIV/0!</v>
          </cell>
          <cell r="Y444" t="e">
            <v>#DIV/0!</v>
          </cell>
          <cell r="Z444" t="e">
            <v>#DIV/0!</v>
          </cell>
          <cell r="AA444" t="e">
            <v>#DIV/0!</v>
          </cell>
          <cell r="AB444" t="e">
            <v>#DIV/0!</v>
          </cell>
          <cell r="AC444" t="e">
            <v>#DIV/0!</v>
          </cell>
          <cell r="AD444" t="e">
            <v>#DIV/0!</v>
          </cell>
          <cell r="AE444" t="e">
            <v>#DIV/0!</v>
          </cell>
          <cell r="AF444" t="e">
            <v>#DIV/0!</v>
          </cell>
          <cell r="AG444" t="e">
            <v>#DIV/0!</v>
          </cell>
          <cell r="AH444" t="e">
            <v>#DIV/0!</v>
          </cell>
          <cell r="AI444" t="e">
            <v>#DIV/0!</v>
          </cell>
          <cell r="AJ444" t="e">
            <v>#DIV/0!</v>
          </cell>
          <cell r="AK444" t="e">
            <v>#DIV/0!</v>
          </cell>
          <cell r="AL444" t="e">
            <v>#DIV/0!</v>
          </cell>
          <cell r="AM444" t="e">
            <v>#DIV/0!</v>
          </cell>
          <cell r="AN444" t="e">
            <v>#DIV/0!</v>
          </cell>
          <cell r="AO444" t="e">
            <v>#DIV/0!</v>
          </cell>
          <cell r="AP444" t="e">
            <v>#DIV/0!</v>
          </cell>
          <cell r="AQ444" t="e">
            <v>#DIV/0!</v>
          </cell>
          <cell r="AR444" t="e">
            <v>#DIV/0!</v>
          </cell>
          <cell r="AS444" t="e">
            <v>#DIV/0!</v>
          </cell>
          <cell r="AT444" t="e">
            <v>#DIV/0!</v>
          </cell>
          <cell r="AU444" t="e">
            <v>#DIV/0!</v>
          </cell>
          <cell r="AV444" t="e">
            <v>#DIV/0!</v>
          </cell>
          <cell r="AW444" t="e">
            <v>#DIV/0!</v>
          </cell>
          <cell r="AX444" t="e">
            <v>#DIV/0!</v>
          </cell>
          <cell r="AY444" t="e">
            <v>#DIV/0!</v>
          </cell>
          <cell r="AZ444" t="e">
            <v>#DIV/0!</v>
          </cell>
          <cell r="BA444" t="e">
            <v>#DIV/0!</v>
          </cell>
          <cell r="BB444" t="e">
            <v>#DIV/0!</v>
          </cell>
          <cell r="BC444" t="e">
            <v>#DIV/0!</v>
          </cell>
          <cell r="BD444" t="e">
            <v>#DIV/0!</v>
          </cell>
          <cell r="BE444" t="e">
            <v>#DIV/0!</v>
          </cell>
          <cell r="BF444" t="e">
            <v>#DIV/0!</v>
          </cell>
          <cell r="BG444" t="e">
            <v>#DIV/0!</v>
          </cell>
          <cell r="BH444" t="e">
            <v>#DIV/0!</v>
          </cell>
          <cell r="BI444" t="e">
            <v>#DIV/0!</v>
          </cell>
          <cell r="BJ444" t="e">
            <v>#DIV/0!</v>
          </cell>
          <cell r="BK444" t="e">
            <v>#DIV/0!</v>
          </cell>
          <cell r="BL444" t="e">
            <v>#DIV/0!</v>
          </cell>
          <cell r="BM444" t="e">
            <v>#DIV/0!</v>
          </cell>
          <cell r="BN444" t="e">
            <v>#DIV/0!</v>
          </cell>
          <cell r="BO444" t="e">
            <v>#DIV/0!</v>
          </cell>
          <cell r="BP444" t="e">
            <v>#DIV/0!</v>
          </cell>
          <cell r="BR444" t="e">
            <v>#DIV/0!</v>
          </cell>
          <cell r="BS444" t="e">
            <v>#DIV/0!</v>
          </cell>
          <cell r="BT444" t="e">
            <v>#DIV/0!</v>
          </cell>
          <cell r="BU444" t="e">
            <v>#DIV/0!</v>
          </cell>
          <cell r="BV444" t="e">
            <v>#DIV/0!</v>
          </cell>
          <cell r="BW444" t="e">
            <v>#DIV/0!</v>
          </cell>
          <cell r="BX444" t="e">
            <v>#DIV/0!</v>
          </cell>
          <cell r="BY444" t="e">
            <v>#DIV/0!</v>
          </cell>
          <cell r="BZ444" t="e">
            <v>#DIV/0!</v>
          </cell>
          <cell r="CA444" t="e">
            <v>#DIV/0!</v>
          </cell>
          <cell r="CB444" t="e">
            <v>#DIV/0!</v>
          </cell>
          <cell r="CC444" t="e">
            <v>#DIV/0!</v>
          </cell>
          <cell r="CD444" t="e">
            <v>#DIV/0!</v>
          </cell>
          <cell r="CE444" t="e">
            <v>#DIV/0!</v>
          </cell>
          <cell r="CF444" t="e">
            <v>#DIV/0!</v>
          </cell>
          <cell r="CG444" t="e">
            <v>#DIV/0!</v>
          </cell>
          <cell r="CH444" t="e">
            <v>#DIV/0!</v>
          </cell>
          <cell r="CI444" t="e">
            <v>#DIV/0!</v>
          </cell>
          <cell r="CJ444" t="e">
            <v>#DIV/0!</v>
          </cell>
          <cell r="CK444" t="e">
            <v>#DIV/0!</v>
          </cell>
          <cell r="CL444" t="e">
            <v>#DIV/0!</v>
          </cell>
        </row>
        <row r="445">
          <cell r="A445">
            <v>54501</v>
          </cell>
          <cell r="B445" t="str">
            <v>54501 School and District Construction</v>
          </cell>
          <cell r="C445">
            <v>0</v>
          </cell>
          <cell r="D445">
            <v>0</v>
          </cell>
          <cell r="E445" t="e">
            <v>#DIV/0!</v>
          </cell>
          <cell r="F445" t="e">
            <v>#DIV/0!</v>
          </cell>
          <cell r="G445" t="e">
            <v>#DIV/0!</v>
          </cell>
          <cell r="H445" t="e">
            <v>#DIV/0!</v>
          </cell>
          <cell r="I445" t="e">
            <v>#DIV/0!</v>
          </cell>
          <cell r="J445" t="e">
            <v>#DIV/0!</v>
          </cell>
          <cell r="K445" t="e">
            <v>#DIV/0!</v>
          </cell>
          <cell r="L445" t="e">
            <v>#DIV/0!</v>
          </cell>
          <cell r="M445" t="e">
            <v>#DIV/0!</v>
          </cell>
          <cell r="N445" t="e">
            <v>#DIV/0!</v>
          </cell>
          <cell r="O445" t="e">
            <v>#DIV/0!</v>
          </cell>
          <cell r="P445" t="e">
            <v>#DIV/0!</v>
          </cell>
          <cell r="Q445" t="e">
            <v>#DIV/0!</v>
          </cell>
          <cell r="R445" t="e">
            <v>#DIV/0!</v>
          </cell>
          <cell r="S445" t="e">
            <v>#DIV/0!</v>
          </cell>
          <cell r="T445" t="e">
            <v>#DIV/0!</v>
          </cell>
          <cell r="U445" t="e">
            <v>#DIV/0!</v>
          </cell>
          <cell r="V445" t="e">
            <v>#DIV/0!</v>
          </cell>
          <cell r="W445" t="e">
            <v>#DIV/0!</v>
          </cell>
          <cell r="X445" t="e">
            <v>#DIV/0!</v>
          </cell>
          <cell r="Y445" t="e">
            <v>#DIV/0!</v>
          </cell>
          <cell r="Z445" t="e">
            <v>#DIV/0!</v>
          </cell>
          <cell r="AA445" t="e">
            <v>#DIV/0!</v>
          </cell>
          <cell r="AB445" t="e">
            <v>#DIV/0!</v>
          </cell>
          <cell r="AC445" t="e">
            <v>#DIV/0!</v>
          </cell>
          <cell r="AD445" t="e">
            <v>#DIV/0!</v>
          </cell>
          <cell r="AE445" t="e">
            <v>#DIV/0!</v>
          </cell>
          <cell r="AF445" t="e">
            <v>#DIV/0!</v>
          </cell>
          <cell r="AG445" t="e">
            <v>#DIV/0!</v>
          </cell>
          <cell r="AH445" t="e">
            <v>#DIV/0!</v>
          </cell>
          <cell r="AI445" t="e">
            <v>#DIV/0!</v>
          </cell>
          <cell r="AJ445" t="e">
            <v>#DIV/0!</v>
          </cell>
          <cell r="AK445" t="e">
            <v>#DIV/0!</v>
          </cell>
          <cell r="AL445" t="e">
            <v>#DIV/0!</v>
          </cell>
          <cell r="AM445" t="e">
            <v>#DIV/0!</v>
          </cell>
          <cell r="AN445" t="e">
            <v>#DIV/0!</v>
          </cell>
          <cell r="AO445" t="e">
            <v>#DIV/0!</v>
          </cell>
          <cell r="AP445" t="e">
            <v>#DIV/0!</v>
          </cell>
          <cell r="AQ445" t="e">
            <v>#DIV/0!</v>
          </cell>
          <cell r="AR445" t="e">
            <v>#DIV/0!</v>
          </cell>
          <cell r="AS445" t="e">
            <v>#DIV/0!</v>
          </cell>
          <cell r="AT445" t="e">
            <v>#DIV/0!</v>
          </cell>
          <cell r="AU445" t="e">
            <v>#DIV/0!</v>
          </cell>
          <cell r="AV445" t="e">
            <v>#DIV/0!</v>
          </cell>
          <cell r="AW445" t="e">
            <v>#DIV/0!</v>
          </cell>
          <cell r="AX445" t="e">
            <v>#DIV/0!</v>
          </cell>
          <cell r="AY445" t="e">
            <v>#DIV/0!</v>
          </cell>
          <cell r="AZ445" t="e">
            <v>#DIV/0!</v>
          </cell>
          <cell r="BA445" t="e">
            <v>#DIV/0!</v>
          </cell>
          <cell r="BB445" t="e">
            <v>#DIV/0!</v>
          </cell>
          <cell r="BC445" t="e">
            <v>#DIV/0!</v>
          </cell>
          <cell r="BD445" t="e">
            <v>#DIV/0!</v>
          </cell>
          <cell r="BE445" t="e">
            <v>#DIV/0!</v>
          </cell>
          <cell r="BF445" t="e">
            <v>#DIV/0!</v>
          </cell>
          <cell r="BG445" t="e">
            <v>#DIV/0!</v>
          </cell>
          <cell r="BH445" t="e">
            <v>#DIV/0!</v>
          </cell>
          <cell r="BI445" t="e">
            <v>#DIV/0!</v>
          </cell>
          <cell r="BJ445" t="e">
            <v>#DIV/0!</v>
          </cell>
          <cell r="BK445" t="e">
            <v>#DIV/0!</v>
          </cell>
          <cell r="BL445" t="e">
            <v>#DIV/0!</v>
          </cell>
          <cell r="BM445" t="e">
            <v>#DIV/0!</v>
          </cell>
          <cell r="BN445" t="e">
            <v>#DIV/0!</v>
          </cell>
          <cell r="BO445" t="e">
            <v>#DIV/0!</v>
          </cell>
          <cell r="BP445" t="e">
            <v>#DIV/0!</v>
          </cell>
          <cell r="BR445" t="e">
            <v>#DIV/0!</v>
          </cell>
          <cell r="BS445" t="e">
            <v>#DIV/0!</v>
          </cell>
          <cell r="BT445" t="e">
            <v>#DIV/0!</v>
          </cell>
          <cell r="BU445" t="e">
            <v>#DIV/0!</v>
          </cell>
          <cell r="BV445" t="e">
            <v>#DIV/0!</v>
          </cell>
          <cell r="BW445" t="e">
            <v>#DIV/0!</v>
          </cell>
          <cell r="BX445" t="e">
            <v>#DIV/0!</v>
          </cell>
          <cell r="BY445" t="e">
            <v>#DIV/0!</v>
          </cell>
          <cell r="BZ445" t="e">
            <v>#DIV/0!</v>
          </cell>
          <cell r="CA445" t="e">
            <v>#DIV/0!</v>
          </cell>
          <cell r="CB445" t="e">
            <v>#DIV/0!</v>
          </cell>
          <cell r="CC445" t="e">
            <v>#DIV/0!</v>
          </cell>
          <cell r="CD445" t="e">
            <v>#DIV/0!</v>
          </cell>
          <cell r="CE445" t="e">
            <v>#DIV/0!</v>
          </cell>
          <cell r="CF445" t="e">
            <v>#DIV/0!</v>
          </cell>
          <cell r="CG445" t="e">
            <v>#DIV/0!</v>
          </cell>
          <cell r="CH445" t="e">
            <v>#DIV/0!</v>
          </cell>
          <cell r="CI445" t="e">
            <v>#DIV/0!</v>
          </cell>
          <cell r="CJ445" t="e">
            <v>#DIV/0!</v>
          </cell>
          <cell r="CK445" t="e">
            <v>#DIV/0!</v>
          </cell>
          <cell r="CL445" t="e">
            <v>#DIV/0!</v>
          </cell>
        </row>
        <row r="446">
          <cell r="A446">
            <v>54601</v>
          </cell>
          <cell r="B446" t="str">
            <v>54601 Renting Land and Buildings</v>
          </cell>
          <cell r="C446">
            <v>0</v>
          </cell>
          <cell r="D446">
            <v>0</v>
          </cell>
          <cell r="E446" t="e">
            <v>#DIV/0!</v>
          </cell>
          <cell r="F446" t="e">
            <v>#DIV/0!</v>
          </cell>
          <cell r="G446" t="e">
            <v>#DIV/0!</v>
          </cell>
          <cell r="H446" t="e">
            <v>#DIV/0!</v>
          </cell>
          <cell r="I446" t="e">
            <v>#DIV/0!</v>
          </cell>
          <cell r="J446" t="e">
            <v>#DIV/0!</v>
          </cell>
          <cell r="K446" t="e">
            <v>#DIV/0!</v>
          </cell>
          <cell r="L446" t="e">
            <v>#DIV/0!</v>
          </cell>
          <cell r="M446" t="e">
            <v>#DIV/0!</v>
          </cell>
          <cell r="N446" t="e">
            <v>#DIV/0!</v>
          </cell>
          <cell r="O446" t="e">
            <v>#DIV/0!</v>
          </cell>
          <cell r="P446" t="e">
            <v>#DIV/0!</v>
          </cell>
          <cell r="Q446" t="e">
            <v>#DIV/0!</v>
          </cell>
          <cell r="R446" t="e">
            <v>#DIV/0!</v>
          </cell>
          <cell r="S446" t="e">
            <v>#DIV/0!</v>
          </cell>
          <cell r="T446" t="e">
            <v>#DIV/0!</v>
          </cell>
          <cell r="U446" t="e">
            <v>#DIV/0!</v>
          </cell>
          <cell r="V446" t="e">
            <v>#DIV/0!</v>
          </cell>
          <cell r="W446" t="e">
            <v>#DIV/0!</v>
          </cell>
          <cell r="X446" t="e">
            <v>#DIV/0!</v>
          </cell>
          <cell r="Y446" t="e">
            <v>#DIV/0!</v>
          </cell>
          <cell r="Z446" t="e">
            <v>#DIV/0!</v>
          </cell>
          <cell r="AA446" t="e">
            <v>#DIV/0!</v>
          </cell>
          <cell r="AB446" t="e">
            <v>#DIV/0!</v>
          </cell>
          <cell r="AC446" t="e">
            <v>#DIV/0!</v>
          </cell>
          <cell r="AD446" t="e">
            <v>#DIV/0!</v>
          </cell>
          <cell r="AE446" t="e">
            <v>#DIV/0!</v>
          </cell>
          <cell r="AF446" t="e">
            <v>#DIV/0!</v>
          </cell>
          <cell r="AG446" t="e">
            <v>#DIV/0!</v>
          </cell>
          <cell r="AH446" t="e">
            <v>#DIV/0!</v>
          </cell>
          <cell r="AI446" t="e">
            <v>#DIV/0!</v>
          </cell>
          <cell r="AJ446" t="e">
            <v>#DIV/0!</v>
          </cell>
          <cell r="AK446" t="e">
            <v>#DIV/0!</v>
          </cell>
          <cell r="AL446" t="e">
            <v>#DIV/0!</v>
          </cell>
          <cell r="AM446" t="e">
            <v>#DIV/0!</v>
          </cell>
          <cell r="AN446" t="e">
            <v>#DIV/0!</v>
          </cell>
          <cell r="AO446" t="e">
            <v>#DIV/0!</v>
          </cell>
          <cell r="AP446" t="e">
            <v>#DIV/0!</v>
          </cell>
          <cell r="AQ446" t="e">
            <v>#DIV/0!</v>
          </cell>
          <cell r="AR446" t="e">
            <v>#DIV/0!</v>
          </cell>
          <cell r="AS446" t="e">
            <v>#DIV/0!</v>
          </cell>
          <cell r="AT446" t="e">
            <v>#DIV/0!</v>
          </cell>
          <cell r="AU446" t="e">
            <v>#DIV/0!</v>
          </cell>
          <cell r="AV446" t="e">
            <v>#DIV/0!</v>
          </cell>
          <cell r="AW446" t="e">
            <v>#DIV/0!</v>
          </cell>
          <cell r="AX446" t="e">
            <v>#DIV/0!</v>
          </cell>
          <cell r="AY446" t="e">
            <v>#DIV/0!</v>
          </cell>
          <cell r="AZ446" t="e">
            <v>#DIV/0!</v>
          </cell>
          <cell r="BA446" t="e">
            <v>#DIV/0!</v>
          </cell>
          <cell r="BB446" t="e">
            <v>#DIV/0!</v>
          </cell>
          <cell r="BC446" t="e">
            <v>#DIV/0!</v>
          </cell>
          <cell r="BD446" t="e">
            <v>#DIV/0!</v>
          </cell>
          <cell r="BE446" t="e">
            <v>#DIV/0!</v>
          </cell>
          <cell r="BF446" t="e">
            <v>#DIV/0!</v>
          </cell>
          <cell r="BG446" t="e">
            <v>#DIV/0!</v>
          </cell>
          <cell r="BH446" t="e">
            <v>#DIV/0!</v>
          </cell>
          <cell r="BI446" t="e">
            <v>#DIV/0!</v>
          </cell>
          <cell r="BJ446" t="e">
            <v>#DIV/0!</v>
          </cell>
          <cell r="BK446" t="e">
            <v>#DIV/0!</v>
          </cell>
          <cell r="BL446" t="e">
            <v>#DIV/0!</v>
          </cell>
          <cell r="BM446" t="e">
            <v>#DIV/0!</v>
          </cell>
          <cell r="BN446" t="e">
            <v>#DIV/0!</v>
          </cell>
          <cell r="BO446" t="e">
            <v>#DIV/0!</v>
          </cell>
          <cell r="BP446" t="e">
            <v>#DIV/0!</v>
          </cell>
          <cell r="BR446" t="e">
            <v>#DIV/0!</v>
          </cell>
          <cell r="BS446" t="e">
            <v>#DIV/0!</v>
          </cell>
          <cell r="BT446" t="e">
            <v>#DIV/0!</v>
          </cell>
          <cell r="BU446" t="e">
            <v>#DIV/0!</v>
          </cell>
          <cell r="BV446" t="e">
            <v>#DIV/0!</v>
          </cell>
          <cell r="BW446" t="e">
            <v>#DIV/0!</v>
          </cell>
          <cell r="BX446" t="e">
            <v>#DIV/0!</v>
          </cell>
          <cell r="BY446" t="e">
            <v>#DIV/0!</v>
          </cell>
          <cell r="BZ446" t="e">
            <v>#DIV/0!</v>
          </cell>
          <cell r="CA446" t="e">
            <v>#DIV/0!</v>
          </cell>
          <cell r="CB446" t="e">
            <v>#DIV/0!</v>
          </cell>
          <cell r="CC446" t="e">
            <v>#DIV/0!</v>
          </cell>
          <cell r="CD446" t="e">
            <v>#DIV/0!</v>
          </cell>
          <cell r="CE446" t="e">
            <v>#DIV/0!</v>
          </cell>
          <cell r="CF446" t="e">
            <v>#DIV/0!</v>
          </cell>
          <cell r="CG446" t="e">
            <v>#DIV/0!</v>
          </cell>
          <cell r="CH446" t="e">
            <v>#DIV/0!</v>
          </cell>
          <cell r="CI446" t="e">
            <v>#DIV/0!</v>
          </cell>
          <cell r="CJ446" t="e">
            <v>#DIV/0!</v>
          </cell>
          <cell r="CK446" t="e">
            <v>#DIV/0!</v>
          </cell>
          <cell r="CL446" t="e">
            <v>#DIV/0!</v>
          </cell>
        </row>
        <row r="447">
          <cell r="A447">
            <v>54602</v>
          </cell>
          <cell r="B447" t="str">
            <v>54602 Rental of Equipment and Vehicles</v>
          </cell>
          <cell r="C447">
            <v>0</v>
          </cell>
          <cell r="D447">
            <v>0</v>
          </cell>
          <cell r="E447" t="e">
            <v>#DIV/0!</v>
          </cell>
          <cell r="F447" t="e">
            <v>#DIV/0!</v>
          </cell>
          <cell r="G447" t="e">
            <v>#DIV/0!</v>
          </cell>
          <cell r="H447" t="e">
            <v>#DIV/0!</v>
          </cell>
          <cell r="I447" t="e">
            <v>#DIV/0!</v>
          </cell>
          <cell r="J447" t="e">
            <v>#DIV/0!</v>
          </cell>
          <cell r="K447" t="e">
            <v>#DIV/0!</v>
          </cell>
          <cell r="L447" t="e">
            <v>#DIV/0!</v>
          </cell>
          <cell r="M447" t="e">
            <v>#DIV/0!</v>
          </cell>
          <cell r="N447" t="e">
            <v>#DIV/0!</v>
          </cell>
          <cell r="O447" t="e">
            <v>#DIV/0!</v>
          </cell>
          <cell r="P447" t="e">
            <v>#DIV/0!</v>
          </cell>
          <cell r="Q447" t="e">
            <v>#DIV/0!</v>
          </cell>
          <cell r="R447" t="e">
            <v>#DIV/0!</v>
          </cell>
          <cell r="S447" t="e">
            <v>#DIV/0!</v>
          </cell>
          <cell r="T447" t="e">
            <v>#DIV/0!</v>
          </cell>
          <cell r="U447" t="e">
            <v>#DIV/0!</v>
          </cell>
          <cell r="V447" t="e">
            <v>#DIV/0!</v>
          </cell>
          <cell r="W447" t="e">
            <v>#DIV/0!</v>
          </cell>
          <cell r="X447" t="e">
            <v>#DIV/0!</v>
          </cell>
          <cell r="Y447" t="e">
            <v>#DIV/0!</v>
          </cell>
          <cell r="Z447" t="e">
            <v>#DIV/0!</v>
          </cell>
          <cell r="AA447" t="e">
            <v>#DIV/0!</v>
          </cell>
          <cell r="AB447" t="e">
            <v>#DIV/0!</v>
          </cell>
          <cell r="AC447" t="e">
            <v>#DIV/0!</v>
          </cell>
          <cell r="AD447" t="e">
            <v>#DIV/0!</v>
          </cell>
          <cell r="AE447" t="e">
            <v>#DIV/0!</v>
          </cell>
          <cell r="AF447" t="e">
            <v>#DIV/0!</v>
          </cell>
          <cell r="AG447" t="e">
            <v>#DIV/0!</v>
          </cell>
          <cell r="AH447" t="e">
            <v>#DIV/0!</v>
          </cell>
          <cell r="AI447" t="e">
            <v>#DIV/0!</v>
          </cell>
          <cell r="AJ447" t="e">
            <v>#DIV/0!</v>
          </cell>
          <cell r="AK447" t="e">
            <v>#DIV/0!</v>
          </cell>
          <cell r="AL447" t="e">
            <v>#DIV/0!</v>
          </cell>
          <cell r="AM447" t="e">
            <v>#DIV/0!</v>
          </cell>
          <cell r="AN447" t="e">
            <v>#DIV/0!</v>
          </cell>
          <cell r="AO447" t="e">
            <v>#DIV/0!</v>
          </cell>
          <cell r="AP447" t="e">
            <v>#DIV/0!</v>
          </cell>
          <cell r="AQ447" t="e">
            <v>#DIV/0!</v>
          </cell>
          <cell r="AR447" t="e">
            <v>#DIV/0!</v>
          </cell>
          <cell r="AS447" t="e">
            <v>#DIV/0!</v>
          </cell>
          <cell r="AT447" t="e">
            <v>#DIV/0!</v>
          </cell>
          <cell r="AU447" t="e">
            <v>#DIV/0!</v>
          </cell>
          <cell r="AV447" t="e">
            <v>#DIV/0!</v>
          </cell>
          <cell r="AW447" t="e">
            <v>#DIV/0!</v>
          </cell>
          <cell r="AX447" t="e">
            <v>#DIV/0!</v>
          </cell>
          <cell r="AY447" t="e">
            <v>#DIV/0!</v>
          </cell>
          <cell r="AZ447" t="e">
            <v>#DIV/0!</v>
          </cell>
          <cell r="BA447" t="e">
            <v>#DIV/0!</v>
          </cell>
          <cell r="BB447" t="e">
            <v>#DIV/0!</v>
          </cell>
          <cell r="BC447" t="e">
            <v>#DIV/0!</v>
          </cell>
          <cell r="BD447" t="e">
            <v>#DIV/0!</v>
          </cell>
          <cell r="BE447" t="e">
            <v>#DIV/0!</v>
          </cell>
          <cell r="BF447" t="e">
            <v>#DIV/0!</v>
          </cell>
          <cell r="BG447" t="e">
            <v>#DIV/0!</v>
          </cell>
          <cell r="BH447" t="e">
            <v>#DIV/0!</v>
          </cell>
          <cell r="BI447" t="e">
            <v>#DIV/0!</v>
          </cell>
          <cell r="BJ447" t="e">
            <v>#DIV/0!</v>
          </cell>
          <cell r="BK447" t="e">
            <v>#DIV/0!</v>
          </cell>
          <cell r="BL447" t="e">
            <v>#DIV/0!</v>
          </cell>
          <cell r="BM447" t="e">
            <v>#DIV/0!</v>
          </cell>
          <cell r="BN447" t="e">
            <v>#DIV/0!</v>
          </cell>
          <cell r="BO447" t="e">
            <v>#DIV/0!</v>
          </cell>
          <cell r="BP447" t="e">
            <v>#DIV/0!</v>
          </cell>
          <cell r="BR447" t="e">
            <v>#DIV/0!</v>
          </cell>
          <cell r="BS447" t="e">
            <v>#DIV/0!</v>
          </cell>
          <cell r="BT447" t="e">
            <v>#DIV/0!</v>
          </cell>
          <cell r="BU447" t="e">
            <v>#DIV/0!</v>
          </cell>
          <cell r="BV447" t="e">
            <v>#DIV/0!</v>
          </cell>
          <cell r="BW447" t="e">
            <v>#DIV/0!</v>
          </cell>
          <cell r="BX447" t="e">
            <v>#DIV/0!</v>
          </cell>
          <cell r="BY447" t="e">
            <v>#DIV/0!</v>
          </cell>
          <cell r="BZ447" t="e">
            <v>#DIV/0!</v>
          </cell>
          <cell r="CA447" t="e">
            <v>#DIV/0!</v>
          </cell>
          <cell r="CB447" t="e">
            <v>#DIV/0!</v>
          </cell>
          <cell r="CC447" t="e">
            <v>#DIV/0!</v>
          </cell>
          <cell r="CD447" t="e">
            <v>#DIV/0!</v>
          </cell>
          <cell r="CE447" t="e">
            <v>#DIV/0!</v>
          </cell>
          <cell r="CF447" t="e">
            <v>#DIV/0!</v>
          </cell>
          <cell r="CG447" t="e">
            <v>#DIV/0!</v>
          </cell>
          <cell r="CH447" t="e">
            <v>#DIV/0!</v>
          </cell>
          <cell r="CI447" t="e">
            <v>#DIV/0!</v>
          </cell>
          <cell r="CJ447" t="e">
            <v>#DIV/0!</v>
          </cell>
          <cell r="CK447" t="e">
            <v>#DIV/0!</v>
          </cell>
          <cell r="CL447" t="e">
            <v>#DIV/0!</v>
          </cell>
        </row>
        <row r="448">
          <cell r="A448">
            <v>54603</v>
          </cell>
          <cell r="B448" t="str">
            <v>54603 Rentals of Computers and Related Equipment</v>
          </cell>
          <cell r="C448">
            <v>0</v>
          </cell>
          <cell r="D448">
            <v>0</v>
          </cell>
          <cell r="E448" t="e">
            <v>#DIV/0!</v>
          </cell>
          <cell r="F448" t="e">
            <v>#DIV/0!</v>
          </cell>
          <cell r="G448" t="e">
            <v>#DIV/0!</v>
          </cell>
          <cell r="H448" t="e">
            <v>#DIV/0!</v>
          </cell>
          <cell r="I448" t="e">
            <v>#DIV/0!</v>
          </cell>
          <cell r="J448" t="e">
            <v>#DIV/0!</v>
          </cell>
          <cell r="K448" t="e">
            <v>#DIV/0!</v>
          </cell>
          <cell r="L448" t="e">
            <v>#DIV/0!</v>
          </cell>
          <cell r="M448" t="e">
            <v>#DIV/0!</v>
          </cell>
          <cell r="N448" t="e">
            <v>#DIV/0!</v>
          </cell>
          <cell r="O448" t="e">
            <v>#DIV/0!</v>
          </cell>
          <cell r="P448" t="e">
            <v>#DIV/0!</v>
          </cell>
          <cell r="Q448" t="e">
            <v>#DIV/0!</v>
          </cell>
          <cell r="R448" t="e">
            <v>#DIV/0!</v>
          </cell>
          <cell r="S448" t="e">
            <v>#DIV/0!</v>
          </cell>
          <cell r="T448" t="e">
            <v>#DIV/0!</v>
          </cell>
          <cell r="U448" t="e">
            <v>#DIV/0!</v>
          </cell>
          <cell r="V448" t="e">
            <v>#DIV/0!</v>
          </cell>
          <cell r="W448" t="e">
            <v>#DIV/0!</v>
          </cell>
          <cell r="X448" t="e">
            <v>#DIV/0!</v>
          </cell>
          <cell r="Y448" t="e">
            <v>#DIV/0!</v>
          </cell>
          <cell r="Z448" t="e">
            <v>#DIV/0!</v>
          </cell>
          <cell r="AA448" t="e">
            <v>#DIV/0!</v>
          </cell>
          <cell r="AB448" t="e">
            <v>#DIV/0!</v>
          </cell>
          <cell r="AC448" t="e">
            <v>#DIV/0!</v>
          </cell>
          <cell r="AD448" t="e">
            <v>#DIV/0!</v>
          </cell>
          <cell r="AE448" t="e">
            <v>#DIV/0!</v>
          </cell>
          <cell r="AF448" t="e">
            <v>#DIV/0!</v>
          </cell>
          <cell r="AG448" t="e">
            <v>#DIV/0!</v>
          </cell>
          <cell r="AH448" t="e">
            <v>#DIV/0!</v>
          </cell>
          <cell r="AI448" t="e">
            <v>#DIV/0!</v>
          </cell>
          <cell r="AJ448" t="e">
            <v>#DIV/0!</v>
          </cell>
          <cell r="AK448" t="e">
            <v>#DIV/0!</v>
          </cell>
          <cell r="AL448" t="e">
            <v>#DIV/0!</v>
          </cell>
          <cell r="AM448" t="e">
            <v>#DIV/0!</v>
          </cell>
          <cell r="AN448" t="e">
            <v>#DIV/0!</v>
          </cell>
          <cell r="AO448" t="e">
            <v>#DIV/0!</v>
          </cell>
          <cell r="AP448" t="e">
            <v>#DIV/0!</v>
          </cell>
          <cell r="AQ448" t="e">
            <v>#DIV/0!</v>
          </cell>
          <cell r="AR448" t="e">
            <v>#DIV/0!</v>
          </cell>
          <cell r="AS448" t="e">
            <v>#DIV/0!</v>
          </cell>
          <cell r="AT448" t="e">
            <v>#DIV/0!</v>
          </cell>
          <cell r="AU448" t="e">
            <v>#DIV/0!</v>
          </cell>
          <cell r="AV448" t="e">
            <v>#DIV/0!</v>
          </cell>
          <cell r="AW448" t="e">
            <v>#DIV/0!</v>
          </cell>
          <cell r="AX448" t="e">
            <v>#DIV/0!</v>
          </cell>
          <cell r="AY448" t="e">
            <v>#DIV/0!</v>
          </cell>
          <cell r="AZ448" t="e">
            <v>#DIV/0!</v>
          </cell>
          <cell r="BA448" t="e">
            <v>#DIV/0!</v>
          </cell>
          <cell r="BB448" t="e">
            <v>#DIV/0!</v>
          </cell>
          <cell r="BC448" t="e">
            <v>#DIV/0!</v>
          </cell>
          <cell r="BD448" t="e">
            <v>#DIV/0!</v>
          </cell>
          <cell r="BE448" t="e">
            <v>#DIV/0!</v>
          </cell>
          <cell r="BF448" t="e">
            <v>#DIV/0!</v>
          </cell>
          <cell r="BG448" t="e">
            <v>#DIV/0!</v>
          </cell>
          <cell r="BH448" t="e">
            <v>#DIV/0!</v>
          </cell>
          <cell r="BI448" t="e">
            <v>#DIV/0!</v>
          </cell>
          <cell r="BJ448" t="e">
            <v>#DIV/0!</v>
          </cell>
          <cell r="BK448" t="e">
            <v>#DIV/0!</v>
          </cell>
          <cell r="BL448" t="e">
            <v>#DIV/0!</v>
          </cell>
          <cell r="BM448" t="e">
            <v>#DIV/0!</v>
          </cell>
          <cell r="BN448" t="e">
            <v>#DIV/0!</v>
          </cell>
          <cell r="BO448" t="e">
            <v>#DIV/0!</v>
          </cell>
          <cell r="BP448" t="e">
            <v>#DIV/0!</v>
          </cell>
          <cell r="BR448" t="e">
            <v>#DIV/0!</v>
          </cell>
          <cell r="BS448" t="e">
            <v>#DIV/0!</v>
          </cell>
          <cell r="BT448" t="e">
            <v>#DIV/0!</v>
          </cell>
          <cell r="BU448" t="e">
            <v>#DIV/0!</v>
          </cell>
          <cell r="BV448" t="e">
            <v>#DIV/0!</v>
          </cell>
          <cell r="BW448" t="e">
            <v>#DIV/0!</v>
          </cell>
          <cell r="BX448" t="e">
            <v>#DIV/0!</v>
          </cell>
          <cell r="BY448" t="e">
            <v>#DIV/0!</v>
          </cell>
          <cell r="BZ448" t="e">
            <v>#DIV/0!</v>
          </cell>
          <cell r="CA448" t="e">
            <v>#DIV/0!</v>
          </cell>
          <cell r="CB448" t="e">
            <v>#DIV/0!</v>
          </cell>
          <cell r="CC448" t="e">
            <v>#DIV/0!</v>
          </cell>
          <cell r="CD448" t="e">
            <v>#DIV/0!</v>
          </cell>
          <cell r="CE448" t="e">
            <v>#DIV/0!</v>
          </cell>
          <cell r="CF448" t="e">
            <v>#DIV/0!</v>
          </cell>
          <cell r="CG448" t="e">
            <v>#DIV/0!</v>
          </cell>
          <cell r="CH448" t="e">
            <v>#DIV/0!</v>
          </cell>
          <cell r="CI448" t="e">
            <v>#DIV/0!</v>
          </cell>
          <cell r="CJ448" t="e">
            <v>#DIV/0!</v>
          </cell>
          <cell r="CK448" t="e">
            <v>#DIV/0!</v>
          </cell>
          <cell r="CL448" t="e">
            <v>#DIV/0!</v>
          </cell>
        </row>
        <row r="449">
          <cell r="A449">
            <v>54604</v>
          </cell>
          <cell r="B449" t="str">
            <v>54604 Graduation Rentals</v>
          </cell>
          <cell r="C449">
            <v>0</v>
          </cell>
          <cell r="D449">
            <v>0</v>
          </cell>
          <cell r="E449" t="e">
            <v>#DIV/0!</v>
          </cell>
          <cell r="F449" t="e">
            <v>#DIV/0!</v>
          </cell>
          <cell r="G449" t="e">
            <v>#DIV/0!</v>
          </cell>
          <cell r="H449" t="e">
            <v>#DIV/0!</v>
          </cell>
          <cell r="I449" t="e">
            <v>#DIV/0!</v>
          </cell>
          <cell r="J449" t="e">
            <v>#DIV/0!</v>
          </cell>
          <cell r="K449" t="e">
            <v>#DIV/0!</v>
          </cell>
          <cell r="L449" t="e">
            <v>#DIV/0!</v>
          </cell>
          <cell r="M449" t="e">
            <v>#DIV/0!</v>
          </cell>
          <cell r="N449" t="e">
            <v>#DIV/0!</v>
          </cell>
          <cell r="O449" t="e">
            <v>#DIV/0!</v>
          </cell>
          <cell r="P449" t="e">
            <v>#DIV/0!</v>
          </cell>
          <cell r="Q449" t="e">
            <v>#DIV/0!</v>
          </cell>
          <cell r="R449" t="e">
            <v>#DIV/0!</v>
          </cell>
          <cell r="S449" t="e">
            <v>#DIV/0!</v>
          </cell>
          <cell r="T449" t="e">
            <v>#DIV/0!</v>
          </cell>
          <cell r="U449" t="e">
            <v>#DIV/0!</v>
          </cell>
          <cell r="V449" t="e">
            <v>#DIV/0!</v>
          </cell>
          <cell r="W449" t="e">
            <v>#DIV/0!</v>
          </cell>
          <cell r="X449" t="e">
            <v>#DIV/0!</v>
          </cell>
          <cell r="Y449" t="e">
            <v>#DIV/0!</v>
          </cell>
          <cell r="Z449" t="e">
            <v>#DIV/0!</v>
          </cell>
          <cell r="AA449" t="e">
            <v>#DIV/0!</v>
          </cell>
          <cell r="AB449" t="e">
            <v>#DIV/0!</v>
          </cell>
          <cell r="AC449" t="e">
            <v>#DIV/0!</v>
          </cell>
          <cell r="AD449" t="e">
            <v>#DIV/0!</v>
          </cell>
          <cell r="AE449" t="e">
            <v>#DIV/0!</v>
          </cell>
          <cell r="AF449" t="e">
            <v>#DIV/0!</v>
          </cell>
          <cell r="AG449" t="e">
            <v>#DIV/0!</v>
          </cell>
          <cell r="AH449" t="e">
            <v>#DIV/0!</v>
          </cell>
          <cell r="AI449" t="e">
            <v>#DIV/0!</v>
          </cell>
          <cell r="AJ449" t="e">
            <v>#DIV/0!</v>
          </cell>
          <cell r="AK449" t="e">
            <v>#DIV/0!</v>
          </cell>
          <cell r="AL449" t="e">
            <v>#DIV/0!</v>
          </cell>
          <cell r="AM449" t="e">
            <v>#DIV/0!</v>
          </cell>
          <cell r="AN449" t="e">
            <v>#DIV/0!</v>
          </cell>
          <cell r="AO449" t="e">
            <v>#DIV/0!</v>
          </cell>
          <cell r="AP449" t="e">
            <v>#DIV/0!</v>
          </cell>
          <cell r="AQ449" t="e">
            <v>#DIV/0!</v>
          </cell>
          <cell r="AR449" t="e">
            <v>#DIV/0!</v>
          </cell>
          <cell r="AS449" t="e">
            <v>#DIV/0!</v>
          </cell>
          <cell r="AT449" t="e">
            <v>#DIV/0!</v>
          </cell>
          <cell r="AU449" t="e">
            <v>#DIV/0!</v>
          </cell>
          <cell r="AV449" t="e">
            <v>#DIV/0!</v>
          </cell>
          <cell r="AW449" t="e">
            <v>#DIV/0!</v>
          </cell>
          <cell r="AX449" t="e">
            <v>#DIV/0!</v>
          </cell>
          <cell r="AY449" t="e">
            <v>#DIV/0!</v>
          </cell>
          <cell r="AZ449" t="e">
            <v>#DIV/0!</v>
          </cell>
          <cell r="BA449" t="e">
            <v>#DIV/0!</v>
          </cell>
          <cell r="BB449" t="e">
            <v>#DIV/0!</v>
          </cell>
          <cell r="BC449" t="e">
            <v>#DIV/0!</v>
          </cell>
          <cell r="BD449" t="e">
            <v>#DIV/0!</v>
          </cell>
          <cell r="BE449" t="e">
            <v>#DIV/0!</v>
          </cell>
          <cell r="BF449" t="e">
            <v>#DIV/0!</v>
          </cell>
          <cell r="BG449" t="e">
            <v>#DIV/0!</v>
          </cell>
          <cell r="BH449" t="e">
            <v>#DIV/0!</v>
          </cell>
          <cell r="BI449" t="e">
            <v>#DIV/0!</v>
          </cell>
          <cell r="BJ449" t="e">
            <v>#DIV/0!</v>
          </cell>
          <cell r="BK449" t="e">
            <v>#DIV/0!</v>
          </cell>
          <cell r="BL449" t="e">
            <v>#DIV/0!</v>
          </cell>
          <cell r="BM449" t="e">
            <v>#DIV/0!</v>
          </cell>
          <cell r="BN449" t="e">
            <v>#DIV/0!</v>
          </cell>
          <cell r="BO449" t="e">
            <v>#DIV/0!</v>
          </cell>
          <cell r="BP449" t="e">
            <v>#DIV/0!</v>
          </cell>
          <cell r="BR449" t="e">
            <v>#DIV/0!</v>
          </cell>
          <cell r="BS449" t="e">
            <v>#DIV/0!</v>
          </cell>
          <cell r="BT449" t="e">
            <v>#DIV/0!</v>
          </cell>
          <cell r="BU449" t="e">
            <v>#DIV/0!</v>
          </cell>
          <cell r="BV449" t="e">
            <v>#DIV/0!</v>
          </cell>
          <cell r="BW449" t="e">
            <v>#DIV/0!</v>
          </cell>
          <cell r="BX449" t="e">
            <v>#DIV/0!</v>
          </cell>
          <cell r="BY449" t="e">
            <v>#DIV/0!</v>
          </cell>
          <cell r="BZ449" t="e">
            <v>#DIV/0!</v>
          </cell>
          <cell r="CA449" t="e">
            <v>#DIV/0!</v>
          </cell>
          <cell r="CB449" t="e">
            <v>#DIV/0!</v>
          </cell>
          <cell r="CC449" t="e">
            <v>#DIV/0!</v>
          </cell>
          <cell r="CD449" t="e">
            <v>#DIV/0!</v>
          </cell>
          <cell r="CE449" t="e">
            <v>#DIV/0!</v>
          </cell>
          <cell r="CF449" t="e">
            <v>#DIV/0!</v>
          </cell>
          <cell r="CG449" t="e">
            <v>#DIV/0!</v>
          </cell>
          <cell r="CH449" t="e">
            <v>#DIV/0!</v>
          </cell>
          <cell r="CI449" t="e">
            <v>#DIV/0!</v>
          </cell>
          <cell r="CJ449" t="e">
            <v>#DIV/0!</v>
          </cell>
          <cell r="CK449" t="e">
            <v>#DIV/0!</v>
          </cell>
          <cell r="CL449" t="e">
            <v>#DIV/0!</v>
          </cell>
        </row>
        <row r="450">
          <cell r="A450">
            <v>54605</v>
          </cell>
          <cell r="B450" t="str">
            <v>54605 Ice Rink Rental</v>
          </cell>
          <cell r="C450">
            <v>0</v>
          </cell>
          <cell r="D450">
            <v>0</v>
          </cell>
          <cell r="E450" t="e">
            <v>#DIV/0!</v>
          </cell>
          <cell r="F450" t="e">
            <v>#DIV/0!</v>
          </cell>
          <cell r="G450" t="e">
            <v>#DIV/0!</v>
          </cell>
          <cell r="H450" t="e">
            <v>#DIV/0!</v>
          </cell>
          <cell r="I450" t="e">
            <v>#DIV/0!</v>
          </cell>
          <cell r="J450" t="e">
            <v>#DIV/0!</v>
          </cell>
          <cell r="K450" t="e">
            <v>#DIV/0!</v>
          </cell>
          <cell r="L450" t="e">
            <v>#DIV/0!</v>
          </cell>
          <cell r="M450" t="e">
            <v>#DIV/0!</v>
          </cell>
          <cell r="N450" t="e">
            <v>#DIV/0!</v>
          </cell>
          <cell r="O450" t="e">
            <v>#DIV/0!</v>
          </cell>
          <cell r="P450" t="e">
            <v>#DIV/0!</v>
          </cell>
          <cell r="Q450" t="e">
            <v>#DIV/0!</v>
          </cell>
          <cell r="R450" t="e">
            <v>#DIV/0!</v>
          </cell>
          <cell r="S450" t="e">
            <v>#DIV/0!</v>
          </cell>
          <cell r="T450" t="e">
            <v>#DIV/0!</v>
          </cell>
          <cell r="U450" t="e">
            <v>#DIV/0!</v>
          </cell>
          <cell r="V450" t="e">
            <v>#DIV/0!</v>
          </cell>
          <cell r="W450" t="e">
            <v>#DIV/0!</v>
          </cell>
          <cell r="X450" t="e">
            <v>#DIV/0!</v>
          </cell>
          <cell r="Y450" t="e">
            <v>#DIV/0!</v>
          </cell>
          <cell r="Z450" t="e">
            <v>#DIV/0!</v>
          </cell>
          <cell r="AA450" t="e">
            <v>#DIV/0!</v>
          </cell>
          <cell r="AB450" t="e">
            <v>#DIV/0!</v>
          </cell>
          <cell r="AC450" t="e">
            <v>#DIV/0!</v>
          </cell>
          <cell r="AD450" t="e">
            <v>#DIV/0!</v>
          </cell>
          <cell r="AE450" t="e">
            <v>#DIV/0!</v>
          </cell>
          <cell r="AF450" t="e">
            <v>#DIV/0!</v>
          </cell>
          <cell r="AG450" t="e">
            <v>#DIV/0!</v>
          </cell>
          <cell r="AH450" t="e">
            <v>#DIV/0!</v>
          </cell>
          <cell r="AI450" t="e">
            <v>#DIV/0!</v>
          </cell>
          <cell r="AJ450" t="e">
            <v>#DIV/0!</v>
          </cell>
          <cell r="AK450" t="e">
            <v>#DIV/0!</v>
          </cell>
          <cell r="AL450" t="e">
            <v>#DIV/0!</v>
          </cell>
          <cell r="AM450" t="e">
            <v>#DIV/0!</v>
          </cell>
          <cell r="AN450" t="e">
            <v>#DIV/0!</v>
          </cell>
          <cell r="AO450" t="e">
            <v>#DIV/0!</v>
          </cell>
          <cell r="AP450" t="e">
            <v>#DIV/0!</v>
          </cell>
          <cell r="AQ450" t="e">
            <v>#DIV/0!</v>
          </cell>
          <cell r="AR450" t="e">
            <v>#DIV/0!</v>
          </cell>
          <cell r="AS450" t="e">
            <v>#DIV/0!</v>
          </cell>
          <cell r="AT450" t="e">
            <v>#DIV/0!</v>
          </cell>
          <cell r="AU450" t="e">
            <v>#DIV/0!</v>
          </cell>
          <cell r="AV450" t="e">
            <v>#DIV/0!</v>
          </cell>
          <cell r="AW450" t="e">
            <v>#DIV/0!</v>
          </cell>
          <cell r="AX450" t="e">
            <v>#DIV/0!</v>
          </cell>
          <cell r="AY450" t="e">
            <v>#DIV/0!</v>
          </cell>
          <cell r="AZ450" t="e">
            <v>#DIV/0!</v>
          </cell>
          <cell r="BA450" t="e">
            <v>#DIV/0!</v>
          </cell>
          <cell r="BB450" t="e">
            <v>#DIV/0!</v>
          </cell>
          <cell r="BC450" t="e">
            <v>#DIV/0!</v>
          </cell>
          <cell r="BD450" t="e">
            <v>#DIV/0!</v>
          </cell>
          <cell r="BE450" t="e">
            <v>#DIV/0!</v>
          </cell>
          <cell r="BF450" t="e">
            <v>#DIV/0!</v>
          </cell>
          <cell r="BG450" t="e">
            <v>#DIV/0!</v>
          </cell>
          <cell r="BH450" t="e">
            <v>#DIV/0!</v>
          </cell>
          <cell r="BI450" t="e">
            <v>#DIV/0!</v>
          </cell>
          <cell r="BJ450" t="e">
            <v>#DIV/0!</v>
          </cell>
          <cell r="BK450" t="e">
            <v>#DIV/0!</v>
          </cell>
          <cell r="BL450" t="e">
            <v>#DIV/0!</v>
          </cell>
          <cell r="BM450" t="e">
            <v>#DIV/0!</v>
          </cell>
          <cell r="BN450" t="e">
            <v>#DIV/0!</v>
          </cell>
          <cell r="BO450" t="e">
            <v>#DIV/0!</v>
          </cell>
          <cell r="BP450" t="e">
            <v>#DIV/0!</v>
          </cell>
          <cell r="BR450" t="e">
            <v>#DIV/0!</v>
          </cell>
          <cell r="BS450" t="e">
            <v>#DIV/0!</v>
          </cell>
          <cell r="BT450" t="e">
            <v>#DIV/0!</v>
          </cell>
          <cell r="BU450" t="e">
            <v>#DIV/0!</v>
          </cell>
          <cell r="BV450" t="e">
            <v>#DIV/0!</v>
          </cell>
          <cell r="BW450" t="e">
            <v>#DIV/0!</v>
          </cell>
          <cell r="BX450" t="e">
            <v>#DIV/0!</v>
          </cell>
          <cell r="BY450" t="e">
            <v>#DIV/0!</v>
          </cell>
          <cell r="BZ450" t="e">
            <v>#DIV/0!</v>
          </cell>
          <cell r="CA450" t="e">
            <v>#DIV/0!</v>
          </cell>
          <cell r="CB450" t="e">
            <v>#DIV/0!</v>
          </cell>
          <cell r="CC450" t="e">
            <v>#DIV/0!</v>
          </cell>
          <cell r="CD450" t="e">
            <v>#DIV/0!</v>
          </cell>
          <cell r="CE450" t="e">
            <v>#DIV/0!</v>
          </cell>
          <cell r="CF450" t="e">
            <v>#DIV/0!</v>
          </cell>
          <cell r="CG450" t="e">
            <v>#DIV/0!</v>
          </cell>
          <cell r="CH450" t="e">
            <v>#DIV/0!</v>
          </cell>
          <cell r="CI450" t="e">
            <v>#DIV/0!</v>
          </cell>
          <cell r="CJ450" t="e">
            <v>#DIV/0!</v>
          </cell>
          <cell r="CK450" t="e">
            <v>#DIV/0!</v>
          </cell>
          <cell r="CL450" t="e">
            <v>#DIV/0!</v>
          </cell>
        </row>
        <row r="451">
          <cell r="A451">
            <v>54606</v>
          </cell>
          <cell r="B451" t="str">
            <v>54606 Pool Rental</v>
          </cell>
          <cell r="C451">
            <v>0</v>
          </cell>
          <cell r="D451">
            <v>0</v>
          </cell>
          <cell r="E451" t="e">
            <v>#DIV/0!</v>
          </cell>
          <cell r="F451" t="e">
            <v>#DIV/0!</v>
          </cell>
          <cell r="G451" t="e">
            <v>#DIV/0!</v>
          </cell>
          <cell r="H451" t="e">
            <v>#DIV/0!</v>
          </cell>
          <cell r="I451" t="e">
            <v>#DIV/0!</v>
          </cell>
          <cell r="J451" t="e">
            <v>#DIV/0!</v>
          </cell>
          <cell r="K451" t="e">
            <v>#DIV/0!</v>
          </cell>
          <cell r="L451" t="e">
            <v>#DIV/0!</v>
          </cell>
          <cell r="M451" t="e">
            <v>#DIV/0!</v>
          </cell>
          <cell r="N451" t="e">
            <v>#DIV/0!</v>
          </cell>
          <cell r="O451" t="e">
            <v>#DIV/0!</v>
          </cell>
          <cell r="P451" t="e">
            <v>#DIV/0!</v>
          </cell>
          <cell r="Q451" t="e">
            <v>#DIV/0!</v>
          </cell>
          <cell r="R451" t="e">
            <v>#DIV/0!</v>
          </cell>
          <cell r="S451" t="e">
            <v>#DIV/0!</v>
          </cell>
          <cell r="T451" t="e">
            <v>#DIV/0!</v>
          </cell>
          <cell r="U451" t="e">
            <v>#DIV/0!</v>
          </cell>
          <cell r="V451" t="e">
            <v>#DIV/0!</v>
          </cell>
          <cell r="W451" t="e">
            <v>#DIV/0!</v>
          </cell>
          <cell r="X451" t="e">
            <v>#DIV/0!</v>
          </cell>
          <cell r="Y451" t="e">
            <v>#DIV/0!</v>
          </cell>
          <cell r="Z451" t="e">
            <v>#DIV/0!</v>
          </cell>
          <cell r="AA451" t="e">
            <v>#DIV/0!</v>
          </cell>
          <cell r="AB451" t="e">
            <v>#DIV/0!</v>
          </cell>
          <cell r="AC451" t="e">
            <v>#DIV/0!</v>
          </cell>
          <cell r="AD451" t="e">
            <v>#DIV/0!</v>
          </cell>
          <cell r="AE451" t="e">
            <v>#DIV/0!</v>
          </cell>
          <cell r="AF451" t="e">
            <v>#DIV/0!</v>
          </cell>
          <cell r="AG451" t="e">
            <v>#DIV/0!</v>
          </cell>
          <cell r="AH451" t="e">
            <v>#DIV/0!</v>
          </cell>
          <cell r="AI451" t="e">
            <v>#DIV/0!</v>
          </cell>
          <cell r="AJ451" t="e">
            <v>#DIV/0!</v>
          </cell>
          <cell r="AK451" t="e">
            <v>#DIV/0!</v>
          </cell>
          <cell r="AL451" t="e">
            <v>#DIV/0!</v>
          </cell>
          <cell r="AM451" t="e">
            <v>#DIV/0!</v>
          </cell>
          <cell r="AN451" t="e">
            <v>#DIV/0!</v>
          </cell>
          <cell r="AO451" t="e">
            <v>#DIV/0!</v>
          </cell>
          <cell r="AP451" t="e">
            <v>#DIV/0!</v>
          </cell>
          <cell r="AQ451" t="e">
            <v>#DIV/0!</v>
          </cell>
          <cell r="AR451" t="e">
            <v>#DIV/0!</v>
          </cell>
          <cell r="AS451" t="e">
            <v>#DIV/0!</v>
          </cell>
          <cell r="AT451" t="e">
            <v>#DIV/0!</v>
          </cell>
          <cell r="AU451" t="e">
            <v>#DIV/0!</v>
          </cell>
          <cell r="AV451" t="e">
            <v>#DIV/0!</v>
          </cell>
          <cell r="AW451" t="e">
            <v>#DIV/0!</v>
          </cell>
          <cell r="AX451" t="e">
            <v>#DIV/0!</v>
          </cell>
          <cell r="AY451" t="e">
            <v>#DIV/0!</v>
          </cell>
          <cell r="AZ451" t="e">
            <v>#DIV/0!</v>
          </cell>
          <cell r="BA451" t="e">
            <v>#DIV/0!</v>
          </cell>
          <cell r="BB451" t="e">
            <v>#DIV/0!</v>
          </cell>
          <cell r="BC451" t="e">
            <v>#DIV/0!</v>
          </cell>
          <cell r="BD451" t="e">
            <v>#DIV/0!</v>
          </cell>
          <cell r="BE451" t="e">
            <v>#DIV/0!</v>
          </cell>
          <cell r="BF451" t="e">
            <v>#DIV/0!</v>
          </cell>
          <cell r="BG451" t="e">
            <v>#DIV/0!</v>
          </cell>
          <cell r="BH451" t="e">
            <v>#DIV/0!</v>
          </cell>
          <cell r="BI451" t="e">
            <v>#DIV/0!</v>
          </cell>
          <cell r="BJ451" t="e">
            <v>#DIV/0!</v>
          </cell>
          <cell r="BK451" t="e">
            <v>#DIV/0!</v>
          </cell>
          <cell r="BL451" t="e">
            <v>#DIV/0!</v>
          </cell>
          <cell r="BM451" t="e">
            <v>#DIV/0!</v>
          </cell>
          <cell r="BN451" t="e">
            <v>#DIV/0!</v>
          </cell>
          <cell r="BO451" t="e">
            <v>#DIV/0!</v>
          </cell>
          <cell r="BP451" t="e">
            <v>#DIV/0!</v>
          </cell>
          <cell r="BR451" t="e">
            <v>#DIV/0!</v>
          </cell>
          <cell r="BS451" t="e">
            <v>#DIV/0!</v>
          </cell>
          <cell r="BT451" t="e">
            <v>#DIV/0!</v>
          </cell>
          <cell r="BU451" t="e">
            <v>#DIV/0!</v>
          </cell>
          <cell r="BV451" t="e">
            <v>#DIV/0!</v>
          </cell>
          <cell r="BW451" t="e">
            <v>#DIV/0!</v>
          </cell>
          <cell r="BX451" t="e">
            <v>#DIV/0!</v>
          </cell>
          <cell r="BY451" t="e">
            <v>#DIV/0!</v>
          </cell>
          <cell r="BZ451" t="e">
            <v>#DIV/0!</v>
          </cell>
          <cell r="CA451" t="e">
            <v>#DIV/0!</v>
          </cell>
          <cell r="CB451" t="e">
            <v>#DIV/0!</v>
          </cell>
          <cell r="CC451" t="e">
            <v>#DIV/0!</v>
          </cell>
          <cell r="CD451" t="e">
            <v>#DIV/0!</v>
          </cell>
          <cell r="CE451" t="e">
            <v>#DIV/0!</v>
          </cell>
          <cell r="CF451" t="e">
            <v>#DIV/0!</v>
          </cell>
          <cell r="CG451" t="e">
            <v>#DIV/0!</v>
          </cell>
          <cell r="CH451" t="e">
            <v>#DIV/0!</v>
          </cell>
          <cell r="CI451" t="e">
            <v>#DIV/0!</v>
          </cell>
          <cell r="CJ451" t="e">
            <v>#DIV/0!</v>
          </cell>
          <cell r="CK451" t="e">
            <v>#DIV/0!</v>
          </cell>
          <cell r="CL451" t="e">
            <v>#DIV/0!</v>
          </cell>
        </row>
        <row r="452">
          <cell r="A452">
            <v>54607</v>
          </cell>
          <cell r="B452" t="str">
            <v>54607 Golf Course Rental</v>
          </cell>
          <cell r="C452">
            <v>0</v>
          </cell>
          <cell r="D452">
            <v>0</v>
          </cell>
          <cell r="E452" t="e">
            <v>#DIV/0!</v>
          </cell>
          <cell r="F452" t="e">
            <v>#DIV/0!</v>
          </cell>
          <cell r="G452" t="e">
            <v>#DIV/0!</v>
          </cell>
          <cell r="H452" t="e">
            <v>#DIV/0!</v>
          </cell>
          <cell r="I452" t="e">
            <v>#DIV/0!</v>
          </cell>
          <cell r="J452" t="e">
            <v>#DIV/0!</v>
          </cell>
          <cell r="K452" t="e">
            <v>#DIV/0!</v>
          </cell>
          <cell r="L452" t="e">
            <v>#DIV/0!</v>
          </cell>
          <cell r="M452" t="e">
            <v>#DIV/0!</v>
          </cell>
          <cell r="N452" t="e">
            <v>#DIV/0!</v>
          </cell>
          <cell r="O452" t="e">
            <v>#DIV/0!</v>
          </cell>
          <cell r="P452" t="e">
            <v>#DIV/0!</v>
          </cell>
          <cell r="Q452" t="e">
            <v>#DIV/0!</v>
          </cell>
          <cell r="R452" t="e">
            <v>#DIV/0!</v>
          </cell>
          <cell r="S452" t="e">
            <v>#DIV/0!</v>
          </cell>
          <cell r="T452" t="e">
            <v>#DIV/0!</v>
          </cell>
          <cell r="U452" t="e">
            <v>#DIV/0!</v>
          </cell>
          <cell r="V452" t="e">
            <v>#DIV/0!</v>
          </cell>
          <cell r="W452" t="e">
            <v>#DIV/0!</v>
          </cell>
          <cell r="X452" t="e">
            <v>#DIV/0!</v>
          </cell>
          <cell r="Y452" t="e">
            <v>#DIV/0!</v>
          </cell>
          <cell r="Z452" t="e">
            <v>#DIV/0!</v>
          </cell>
          <cell r="AA452" t="e">
            <v>#DIV/0!</v>
          </cell>
          <cell r="AB452" t="e">
            <v>#DIV/0!</v>
          </cell>
          <cell r="AC452" t="e">
            <v>#DIV/0!</v>
          </cell>
          <cell r="AD452" t="e">
            <v>#DIV/0!</v>
          </cell>
          <cell r="AE452" t="e">
            <v>#DIV/0!</v>
          </cell>
          <cell r="AF452" t="e">
            <v>#DIV/0!</v>
          </cell>
          <cell r="AG452" t="e">
            <v>#DIV/0!</v>
          </cell>
          <cell r="AH452" t="e">
            <v>#DIV/0!</v>
          </cell>
          <cell r="AI452" t="e">
            <v>#DIV/0!</v>
          </cell>
          <cell r="AJ452" t="e">
            <v>#DIV/0!</v>
          </cell>
          <cell r="AK452" t="e">
            <v>#DIV/0!</v>
          </cell>
          <cell r="AL452" t="e">
            <v>#DIV/0!</v>
          </cell>
          <cell r="AM452" t="e">
            <v>#DIV/0!</v>
          </cell>
          <cell r="AN452" t="e">
            <v>#DIV/0!</v>
          </cell>
          <cell r="AO452" t="e">
            <v>#DIV/0!</v>
          </cell>
          <cell r="AP452" t="e">
            <v>#DIV/0!</v>
          </cell>
          <cell r="AQ452" t="e">
            <v>#DIV/0!</v>
          </cell>
          <cell r="AR452" t="e">
            <v>#DIV/0!</v>
          </cell>
          <cell r="AS452" t="e">
            <v>#DIV/0!</v>
          </cell>
          <cell r="AT452" t="e">
            <v>#DIV/0!</v>
          </cell>
          <cell r="AU452" t="e">
            <v>#DIV/0!</v>
          </cell>
          <cell r="AV452" t="e">
            <v>#DIV/0!</v>
          </cell>
          <cell r="AW452" t="e">
            <v>#DIV/0!</v>
          </cell>
          <cell r="AX452" t="e">
            <v>#DIV/0!</v>
          </cell>
          <cell r="AY452" t="e">
            <v>#DIV/0!</v>
          </cell>
          <cell r="AZ452" t="e">
            <v>#DIV/0!</v>
          </cell>
          <cell r="BA452" t="e">
            <v>#DIV/0!</v>
          </cell>
          <cell r="BB452" t="e">
            <v>#DIV/0!</v>
          </cell>
          <cell r="BC452" t="e">
            <v>#DIV/0!</v>
          </cell>
          <cell r="BD452" t="e">
            <v>#DIV/0!</v>
          </cell>
          <cell r="BE452" t="e">
            <v>#DIV/0!</v>
          </cell>
          <cell r="BF452" t="e">
            <v>#DIV/0!</v>
          </cell>
          <cell r="BG452" t="e">
            <v>#DIV/0!</v>
          </cell>
          <cell r="BH452" t="e">
            <v>#DIV/0!</v>
          </cell>
          <cell r="BI452" t="e">
            <v>#DIV/0!</v>
          </cell>
          <cell r="BJ452" t="e">
            <v>#DIV/0!</v>
          </cell>
          <cell r="BK452" t="e">
            <v>#DIV/0!</v>
          </cell>
          <cell r="BL452" t="e">
            <v>#DIV/0!</v>
          </cell>
          <cell r="BM452" t="e">
            <v>#DIV/0!</v>
          </cell>
          <cell r="BN452" t="e">
            <v>#DIV/0!</v>
          </cell>
          <cell r="BO452" t="e">
            <v>#DIV/0!</v>
          </cell>
          <cell r="BP452" t="e">
            <v>#DIV/0!</v>
          </cell>
          <cell r="BR452" t="e">
            <v>#DIV/0!</v>
          </cell>
          <cell r="BS452" t="e">
            <v>#DIV/0!</v>
          </cell>
          <cell r="BT452" t="e">
            <v>#DIV/0!</v>
          </cell>
          <cell r="BU452" t="e">
            <v>#DIV/0!</v>
          </cell>
          <cell r="BV452" t="e">
            <v>#DIV/0!</v>
          </cell>
          <cell r="BW452" t="e">
            <v>#DIV/0!</v>
          </cell>
          <cell r="BX452" t="e">
            <v>#DIV/0!</v>
          </cell>
          <cell r="BY452" t="e">
            <v>#DIV/0!</v>
          </cell>
          <cell r="BZ452" t="e">
            <v>#DIV/0!</v>
          </cell>
          <cell r="CA452" t="e">
            <v>#DIV/0!</v>
          </cell>
          <cell r="CB452" t="e">
            <v>#DIV/0!</v>
          </cell>
          <cell r="CC452" t="e">
            <v>#DIV/0!</v>
          </cell>
          <cell r="CD452" t="e">
            <v>#DIV/0!</v>
          </cell>
          <cell r="CE452" t="e">
            <v>#DIV/0!</v>
          </cell>
          <cell r="CF452" t="e">
            <v>#DIV/0!</v>
          </cell>
          <cell r="CG452" t="e">
            <v>#DIV/0!</v>
          </cell>
          <cell r="CH452" t="e">
            <v>#DIV/0!</v>
          </cell>
          <cell r="CI452" t="e">
            <v>#DIV/0!</v>
          </cell>
          <cell r="CJ452" t="e">
            <v>#DIV/0!</v>
          </cell>
          <cell r="CK452" t="e">
            <v>#DIV/0!</v>
          </cell>
          <cell r="CL452" t="e">
            <v>#DIV/0!</v>
          </cell>
        </row>
        <row r="453">
          <cell r="A453">
            <v>54608</v>
          </cell>
          <cell r="B453" t="str">
            <v>54608 Uniform Rental</v>
          </cell>
          <cell r="C453">
            <v>0</v>
          </cell>
          <cell r="D453">
            <v>0</v>
          </cell>
          <cell r="E453" t="e">
            <v>#DIV/0!</v>
          </cell>
          <cell r="F453" t="e">
            <v>#DIV/0!</v>
          </cell>
          <cell r="G453" t="e">
            <v>#DIV/0!</v>
          </cell>
          <cell r="H453" t="e">
            <v>#DIV/0!</v>
          </cell>
          <cell r="I453" t="e">
            <v>#DIV/0!</v>
          </cell>
          <cell r="J453" t="e">
            <v>#DIV/0!</v>
          </cell>
          <cell r="K453" t="e">
            <v>#DIV/0!</v>
          </cell>
          <cell r="L453" t="e">
            <v>#DIV/0!</v>
          </cell>
          <cell r="M453" t="e">
            <v>#DIV/0!</v>
          </cell>
          <cell r="N453" t="e">
            <v>#DIV/0!</v>
          </cell>
          <cell r="O453" t="e">
            <v>#DIV/0!</v>
          </cell>
          <cell r="P453" t="e">
            <v>#DIV/0!</v>
          </cell>
          <cell r="Q453" t="e">
            <v>#DIV/0!</v>
          </cell>
          <cell r="R453" t="e">
            <v>#DIV/0!</v>
          </cell>
          <cell r="S453" t="e">
            <v>#DIV/0!</v>
          </cell>
          <cell r="T453" t="e">
            <v>#DIV/0!</v>
          </cell>
          <cell r="U453" t="e">
            <v>#DIV/0!</v>
          </cell>
          <cell r="V453" t="e">
            <v>#DIV/0!</v>
          </cell>
          <cell r="W453" t="e">
            <v>#DIV/0!</v>
          </cell>
          <cell r="X453" t="e">
            <v>#DIV/0!</v>
          </cell>
          <cell r="Y453" t="e">
            <v>#DIV/0!</v>
          </cell>
          <cell r="Z453" t="e">
            <v>#DIV/0!</v>
          </cell>
          <cell r="AA453" t="e">
            <v>#DIV/0!</v>
          </cell>
          <cell r="AB453" t="e">
            <v>#DIV/0!</v>
          </cell>
          <cell r="AC453" t="e">
            <v>#DIV/0!</v>
          </cell>
          <cell r="AD453" t="e">
            <v>#DIV/0!</v>
          </cell>
          <cell r="AE453" t="e">
            <v>#DIV/0!</v>
          </cell>
          <cell r="AF453" t="e">
            <v>#DIV/0!</v>
          </cell>
          <cell r="AG453" t="e">
            <v>#DIV/0!</v>
          </cell>
          <cell r="AH453" t="e">
            <v>#DIV/0!</v>
          </cell>
          <cell r="AI453" t="e">
            <v>#DIV/0!</v>
          </cell>
          <cell r="AJ453" t="e">
            <v>#DIV/0!</v>
          </cell>
          <cell r="AK453" t="e">
            <v>#DIV/0!</v>
          </cell>
          <cell r="AL453" t="e">
            <v>#DIV/0!</v>
          </cell>
          <cell r="AM453" t="e">
            <v>#DIV/0!</v>
          </cell>
          <cell r="AN453" t="e">
            <v>#DIV/0!</v>
          </cell>
          <cell r="AO453" t="e">
            <v>#DIV/0!</v>
          </cell>
          <cell r="AP453" t="e">
            <v>#DIV/0!</v>
          </cell>
          <cell r="AQ453" t="e">
            <v>#DIV/0!</v>
          </cell>
          <cell r="AR453" t="e">
            <v>#DIV/0!</v>
          </cell>
          <cell r="AS453" t="e">
            <v>#DIV/0!</v>
          </cell>
          <cell r="AT453" t="e">
            <v>#DIV/0!</v>
          </cell>
          <cell r="AU453" t="e">
            <v>#DIV/0!</v>
          </cell>
          <cell r="AV453" t="e">
            <v>#DIV/0!</v>
          </cell>
          <cell r="AW453" t="e">
            <v>#DIV/0!</v>
          </cell>
          <cell r="AX453" t="e">
            <v>#DIV/0!</v>
          </cell>
          <cell r="AY453" t="e">
            <v>#DIV/0!</v>
          </cell>
          <cell r="AZ453" t="e">
            <v>#DIV/0!</v>
          </cell>
          <cell r="BA453" t="e">
            <v>#DIV/0!</v>
          </cell>
          <cell r="BB453" t="e">
            <v>#DIV/0!</v>
          </cell>
          <cell r="BC453" t="e">
            <v>#DIV/0!</v>
          </cell>
          <cell r="BD453" t="e">
            <v>#DIV/0!</v>
          </cell>
          <cell r="BE453" t="e">
            <v>#DIV/0!</v>
          </cell>
          <cell r="BF453" t="e">
            <v>#DIV/0!</v>
          </cell>
          <cell r="BG453" t="e">
            <v>#DIV/0!</v>
          </cell>
          <cell r="BH453" t="e">
            <v>#DIV/0!</v>
          </cell>
          <cell r="BI453" t="e">
            <v>#DIV/0!</v>
          </cell>
          <cell r="BJ453" t="e">
            <v>#DIV/0!</v>
          </cell>
          <cell r="BK453" t="e">
            <v>#DIV/0!</v>
          </cell>
          <cell r="BL453" t="e">
            <v>#DIV/0!</v>
          </cell>
          <cell r="BM453" t="e">
            <v>#DIV/0!</v>
          </cell>
          <cell r="BN453" t="e">
            <v>#DIV/0!</v>
          </cell>
          <cell r="BO453" t="e">
            <v>#DIV/0!</v>
          </cell>
          <cell r="BP453" t="e">
            <v>#DIV/0!</v>
          </cell>
          <cell r="BR453" t="e">
            <v>#DIV/0!</v>
          </cell>
          <cell r="BS453" t="e">
            <v>#DIV/0!</v>
          </cell>
          <cell r="BT453" t="e">
            <v>#DIV/0!</v>
          </cell>
          <cell r="BU453" t="e">
            <v>#DIV/0!</v>
          </cell>
          <cell r="BV453" t="e">
            <v>#DIV/0!</v>
          </cell>
          <cell r="BW453" t="e">
            <v>#DIV/0!</v>
          </cell>
          <cell r="BX453" t="e">
            <v>#DIV/0!</v>
          </cell>
          <cell r="BY453" t="e">
            <v>#DIV/0!</v>
          </cell>
          <cell r="BZ453" t="e">
            <v>#DIV/0!</v>
          </cell>
          <cell r="CA453" t="e">
            <v>#DIV/0!</v>
          </cell>
          <cell r="CB453" t="e">
            <v>#DIV/0!</v>
          </cell>
          <cell r="CC453" t="e">
            <v>#DIV/0!</v>
          </cell>
          <cell r="CD453" t="e">
            <v>#DIV/0!</v>
          </cell>
          <cell r="CE453" t="e">
            <v>#DIV/0!</v>
          </cell>
          <cell r="CF453" t="e">
            <v>#DIV/0!</v>
          </cell>
          <cell r="CG453" t="e">
            <v>#DIV/0!</v>
          </cell>
          <cell r="CH453" t="e">
            <v>#DIV/0!</v>
          </cell>
          <cell r="CI453" t="e">
            <v>#DIV/0!</v>
          </cell>
          <cell r="CJ453" t="e">
            <v>#DIV/0!</v>
          </cell>
          <cell r="CK453" t="e">
            <v>#DIV/0!</v>
          </cell>
          <cell r="CL453" t="e">
            <v>#DIV/0!</v>
          </cell>
        </row>
        <row r="454">
          <cell r="A454">
            <v>54901</v>
          </cell>
          <cell r="B454" t="str">
            <v>54901 Other Purchased Property Services</v>
          </cell>
          <cell r="C454">
            <v>0</v>
          </cell>
          <cell r="D454">
            <v>0</v>
          </cell>
          <cell r="E454" t="e">
            <v>#DIV/0!</v>
          </cell>
          <cell r="F454" t="e">
            <v>#DIV/0!</v>
          </cell>
          <cell r="G454" t="e">
            <v>#DIV/0!</v>
          </cell>
          <cell r="H454" t="e">
            <v>#DIV/0!</v>
          </cell>
          <cell r="I454" t="e">
            <v>#DIV/0!</v>
          </cell>
          <cell r="J454" t="e">
            <v>#DIV/0!</v>
          </cell>
          <cell r="K454" t="e">
            <v>#DIV/0!</v>
          </cell>
          <cell r="L454" t="e">
            <v>#DIV/0!</v>
          </cell>
          <cell r="M454" t="e">
            <v>#DIV/0!</v>
          </cell>
          <cell r="N454" t="e">
            <v>#DIV/0!</v>
          </cell>
          <cell r="O454" t="e">
            <v>#DIV/0!</v>
          </cell>
          <cell r="P454" t="e">
            <v>#DIV/0!</v>
          </cell>
          <cell r="Q454" t="e">
            <v>#DIV/0!</v>
          </cell>
          <cell r="R454" t="e">
            <v>#DIV/0!</v>
          </cell>
          <cell r="S454" t="e">
            <v>#DIV/0!</v>
          </cell>
          <cell r="T454" t="e">
            <v>#DIV/0!</v>
          </cell>
          <cell r="U454" t="e">
            <v>#DIV/0!</v>
          </cell>
          <cell r="V454" t="e">
            <v>#DIV/0!</v>
          </cell>
          <cell r="W454" t="e">
            <v>#DIV/0!</v>
          </cell>
          <cell r="X454" t="e">
            <v>#DIV/0!</v>
          </cell>
          <cell r="Y454" t="e">
            <v>#DIV/0!</v>
          </cell>
          <cell r="Z454" t="e">
            <v>#DIV/0!</v>
          </cell>
          <cell r="AA454" t="e">
            <v>#DIV/0!</v>
          </cell>
          <cell r="AB454" t="e">
            <v>#DIV/0!</v>
          </cell>
          <cell r="AC454" t="e">
            <v>#DIV/0!</v>
          </cell>
          <cell r="AD454" t="e">
            <v>#DIV/0!</v>
          </cell>
          <cell r="AE454" t="e">
            <v>#DIV/0!</v>
          </cell>
          <cell r="AF454" t="e">
            <v>#DIV/0!</v>
          </cell>
          <cell r="AG454" t="e">
            <v>#DIV/0!</v>
          </cell>
          <cell r="AH454" t="e">
            <v>#DIV/0!</v>
          </cell>
          <cell r="AI454" t="e">
            <v>#DIV/0!</v>
          </cell>
          <cell r="AJ454" t="e">
            <v>#DIV/0!</v>
          </cell>
          <cell r="AK454" t="e">
            <v>#DIV/0!</v>
          </cell>
          <cell r="AL454" t="e">
            <v>#DIV/0!</v>
          </cell>
          <cell r="AM454" t="e">
            <v>#DIV/0!</v>
          </cell>
          <cell r="AN454" t="e">
            <v>#DIV/0!</v>
          </cell>
          <cell r="AO454" t="e">
            <v>#DIV/0!</v>
          </cell>
          <cell r="AP454" t="e">
            <v>#DIV/0!</v>
          </cell>
          <cell r="AQ454" t="e">
            <v>#DIV/0!</v>
          </cell>
          <cell r="AR454" t="e">
            <v>#DIV/0!</v>
          </cell>
          <cell r="AS454" t="e">
            <v>#DIV/0!</v>
          </cell>
          <cell r="AT454" t="e">
            <v>#DIV/0!</v>
          </cell>
          <cell r="AU454" t="e">
            <v>#DIV/0!</v>
          </cell>
          <cell r="AV454" t="e">
            <v>#DIV/0!</v>
          </cell>
          <cell r="AW454" t="e">
            <v>#DIV/0!</v>
          </cell>
          <cell r="AX454" t="e">
            <v>#DIV/0!</v>
          </cell>
          <cell r="AY454" t="e">
            <v>#DIV/0!</v>
          </cell>
          <cell r="AZ454" t="e">
            <v>#DIV/0!</v>
          </cell>
          <cell r="BA454" t="e">
            <v>#DIV/0!</v>
          </cell>
          <cell r="BB454" t="e">
            <v>#DIV/0!</v>
          </cell>
          <cell r="BC454" t="e">
            <v>#DIV/0!</v>
          </cell>
          <cell r="BD454" t="e">
            <v>#DIV/0!</v>
          </cell>
          <cell r="BE454" t="e">
            <v>#DIV/0!</v>
          </cell>
          <cell r="BF454" t="e">
            <v>#DIV/0!</v>
          </cell>
          <cell r="BG454" t="e">
            <v>#DIV/0!</v>
          </cell>
          <cell r="BH454" t="e">
            <v>#DIV/0!</v>
          </cell>
          <cell r="BI454" t="e">
            <v>#DIV/0!</v>
          </cell>
          <cell r="BJ454" t="e">
            <v>#DIV/0!</v>
          </cell>
          <cell r="BK454" t="e">
            <v>#DIV/0!</v>
          </cell>
          <cell r="BL454" t="e">
            <v>#DIV/0!</v>
          </cell>
          <cell r="BM454" t="e">
            <v>#DIV/0!</v>
          </cell>
          <cell r="BN454" t="e">
            <v>#DIV/0!</v>
          </cell>
          <cell r="BO454" t="e">
            <v>#DIV/0!</v>
          </cell>
          <cell r="BP454" t="e">
            <v>#DIV/0!</v>
          </cell>
          <cell r="BR454" t="e">
            <v>#DIV/0!</v>
          </cell>
          <cell r="BS454" t="e">
            <v>#DIV/0!</v>
          </cell>
          <cell r="BT454" t="e">
            <v>#DIV/0!</v>
          </cell>
          <cell r="BU454" t="e">
            <v>#DIV/0!</v>
          </cell>
          <cell r="BV454" t="e">
            <v>#DIV/0!</v>
          </cell>
          <cell r="BW454" t="e">
            <v>#DIV/0!</v>
          </cell>
          <cell r="BX454" t="e">
            <v>#DIV/0!</v>
          </cell>
          <cell r="BY454" t="e">
            <v>#DIV/0!</v>
          </cell>
          <cell r="BZ454" t="e">
            <v>#DIV/0!</v>
          </cell>
          <cell r="CA454" t="e">
            <v>#DIV/0!</v>
          </cell>
          <cell r="CB454" t="e">
            <v>#DIV/0!</v>
          </cell>
          <cell r="CC454" t="e">
            <v>#DIV/0!</v>
          </cell>
          <cell r="CD454" t="e">
            <v>#DIV/0!</v>
          </cell>
          <cell r="CE454" t="e">
            <v>#DIV/0!</v>
          </cell>
          <cell r="CF454" t="e">
            <v>#DIV/0!</v>
          </cell>
          <cell r="CG454" t="e">
            <v>#DIV/0!</v>
          </cell>
          <cell r="CH454" t="e">
            <v>#DIV/0!</v>
          </cell>
          <cell r="CI454" t="e">
            <v>#DIV/0!</v>
          </cell>
          <cell r="CJ454" t="e">
            <v>#DIV/0!</v>
          </cell>
          <cell r="CK454" t="e">
            <v>#DIV/0!</v>
          </cell>
          <cell r="CL454" t="e">
            <v>#DIV/0!</v>
          </cell>
        </row>
        <row r="455">
          <cell r="A455">
            <v>54902</v>
          </cell>
          <cell r="B455" t="str">
            <v>54902 Alarm and Fire Safety Services</v>
          </cell>
          <cell r="C455">
            <v>0</v>
          </cell>
          <cell r="D455">
            <v>0</v>
          </cell>
          <cell r="E455" t="e">
            <v>#DIV/0!</v>
          </cell>
          <cell r="F455" t="e">
            <v>#DIV/0!</v>
          </cell>
          <cell r="G455" t="e">
            <v>#DIV/0!</v>
          </cell>
          <cell r="H455" t="e">
            <v>#DIV/0!</v>
          </cell>
          <cell r="I455" t="e">
            <v>#DIV/0!</v>
          </cell>
          <cell r="J455" t="e">
            <v>#DIV/0!</v>
          </cell>
          <cell r="K455" t="e">
            <v>#DIV/0!</v>
          </cell>
          <cell r="L455" t="e">
            <v>#DIV/0!</v>
          </cell>
          <cell r="M455" t="e">
            <v>#DIV/0!</v>
          </cell>
          <cell r="N455" t="e">
            <v>#DIV/0!</v>
          </cell>
          <cell r="O455" t="e">
            <v>#DIV/0!</v>
          </cell>
          <cell r="P455" t="e">
            <v>#DIV/0!</v>
          </cell>
          <cell r="Q455" t="e">
            <v>#DIV/0!</v>
          </cell>
          <cell r="R455" t="e">
            <v>#DIV/0!</v>
          </cell>
          <cell r="S455" t="e">
            <v>#DIV/0!</v>
          </cell>
          <cell r="T455" t="e">
            <v>#DIV/0!</v>
          </cell>
          <cell r="U455" t="e">
            <v>#DIV/0!</v>
          </cell>
          <cell r="V455" t="e">
            <v>#DIV/0!</v>
          </cell>
          <cell r="W455" t="e">
            <v>#DIV/0!</v>
          </cell>
          <cell r="X455" t="e">
            <v>#DIV/0!</v>
          </cell>
          <cell r="Y455" t="e">
            <v>#DIV/0!</v>
          </cell>
          <cell r="Z455" t="e">
            <v>#DIV/0!</v>
          </cell>
          <cell r="AA455" t="e">
            <v>#DIV/0!</v>
          </cell>
          <cell r="AB455" t="e">
            <v>#DIV/0!</v>
          </cell>
          <cell r="AC455" t="e">
            <v>#DIV/0!</v>
          </cell>
          <cell r="AD455" t="e">
            <v>#DIV/0!</v>
          </cell>
          <cell r="AE455" t="e">
            <v>#DIV/0!</v>
          </cell>
          <cell r="AF455" t="e">
            <v>#DIV/0!</v>
          </cell>
          <cell r="AG455" t="e">
            <v>#DIV/0!</v>
          </cell>
          <cell r="AH455" t="e">
            <v>#DIV/0!</v>
          </cell>
          <cell r="AI455" t="e">
            <v>#DIV/0!</v>
          </cell>
          <cell r="AJ455" t="e">
            <v>#DIV/0!</v>
          </cell>
          <cell r="AK455" t="e">
            <v>#DIV/0!</v>
          </cell>
          <cell r="AL455" t="e">
            <v>#DIV/0!</v>
          </cell>
          <cell r="AM455" t="e">
            <v>#DIV/0!</v>
          </cell>
          <cell r="AN455" t="e">
            <v>#DIV/0!</v>
          </cell>
          <cell r="AO455" t="e">
            <v>#DIV/0!</v>
          </cell>
          <cell r="AP455" t="e">
            <v>#DIV/0!</v>
          </cell>
          <cell r="AQ455" t="e">
            <v>#DIV/0!</v>
          </cell>
          <cell r="AR455" t="e">
            <v>#DIV/0!</v>
          </cell>
          <cell r="AS455" t="e">
            <v>#DIV/0!</v>
          </cell>
          <cell r="AT455" t="e">
            <v>#DIV/0!</v>
          </cell>
          <cell r="AU455" t="e">
            <v>#DIV/0!</v>
          </cell>
          <cell r="AV455" t="e">
            <v>#DIV/0!</v>
          </cell>
          <cell r="AW455" t="e">
            <v>#DIV/0!</v>
          </cell>
          <cell r="AX455" t="e">
            <v>#DIV/0!</v>
          </cell>
          <cell r="AY455" t="e">
            <v>#DIV/0!</v>
          </cell>
          <cell r="AZ455" t="e">
            <v>#DIV/0!</v>
          </cell>
          <cell r="BA455" t="e">
            <v>#DIV/0!</v>
          </cell>
          <cell r="BB455" t="e">
            <v>#DIV/0!</v>
          </cell>
          <cell r="BC455" t="e">
            <v>#DIV/0!</v>
          </cell>
          <cell r="BD455" t="e">
            <v>#DIV/0!</v>
          </cell>
          <cell r="BE455" t="e">
            <v>#DIV/0!</v>
          </cell>
          <cell r="BF455" t="e">
            <v>#DIV/0!</v>
          </cell>
          <cell r="BG455" t="e">
            <v>#DIV/0!</v>
          </cell>
          <cell r="BH455" t="e">
            <v>#DIV/0!</v>
          </cell>
          <cell r="BI455" t="e">
            <v>#DIV/0!</v>
          </cell>
          <cell r="BJ455" t="e">
            <v>#DIV/0!</v>
          </cell>
          <cell r="BK455" t="e">
            <v>#DIV/0!</v>
          </cell>
          <cell r="BL455" t="e">
            <v>#DIV/0!</v>
          </cell>
          <cell r="BM455" t="e">
            <v>#DIV/0!</v>
          </cell>
          <cell r="BN455" t="e">
            <v>#DIV/0!</v>
          </cell>
          <cell r="BO455" t="e">
            <v>#DIV/0!</v>
          </cell>
          <cell r="BP455" t="e">
            <v>#DIV/0!</v>
          </cell>
          <cell r="BR455" t="e">
            <v>#DIV/0!</v>
          </cell>
          <cell r="BS455" t="e">
            <v>#DIV/0!</v>
          </cell>
          <cell r="BT455" t="e">
            <v>#DIV/0!</v>
          </cell>
          <cell r="BU455" t="e">
            <v>#DIV/0!</v>
          </cell>
          <cell r="BV455" t="e">
            <v>#DIV/0!</v>
          </cell>
          <cell r="BW455" t="e">
            <v>#DIV/0!</v>
          </cell>
          <cell r="BX455" t="e">
            <v>#DIV/0!</v>
          </cell>
          <cell r="BY455" t="e">
            <v>#DIV/0!</v>
          </cell>
          <cell r="BZ455" t="e">
            <v>#DIV/0!</v>
          </cell>
          <cell r="CA455" t="e">
            <v>#DIV/0!</v>
          </cell>
          <cell r="CB455" t="e">
            <v>#DIV/0!</v>
          </cell>
          <cell r="CC455" t="e">
            <v>#DIV/0!</v>
          </cell>
          <cell r="CD455" t="e">
            <v>#DIV/0!</v>
          </cell>
          <cell r="CE455" t="e">
            <v>#DIV/0!</v>
          </cell>
          <cell r="CF455" t="e">
            <v>#DIV/0!</v>
          </cell>
          <cell r="CG455" t="e">
            <v>#DIV/0!</v>
          </cell>
          <cell r="CH455" t="e">
            <v>#DIV/0!</v>
          </cell>
          <cell r="CI455" t="e">
            <v>#DIV/0!</v>
          </cell>
          <cell r="CJ455" t="e">
            <v>#DIV/0!</v>
          </cell>
          <cell r="CK455" t="e">
            <v>#DIV/0!</v>
          </cell>
          <cell r="CL455" t="e">
            <v>#DIV/0!</v>
          </cell>
        </row>
        <row r="456">
          <cell r="A456">
            <v>54903</v>
          </cell>
          <cell r="B456" t="str">
            <v>54903 Moving and Rigging</v>
          </cell>
          <cell r="C456">
            <v>0</v>
          </cell>
          <cell r="D456">
            <v>0</v>
          </cell>
          <cell r="E456" t="e">
            <v>#DIV/0!</v>
          </cell>
          <cell r="F456" t="e">
            <v>#DIV/0!</v>
          </cell>
          <cell r="G456" t="e">
            <v>#DIV/0!</v>
          </cell>
          <cell r="H456" t="e">
            <v>#DIV/0!</v>
          </cell>
          <cell r="I456" t="e">
            <v>#DIV/0!</v>
          </cell>
          <cell r="J456" t="e">
            <v>#DIV/0!</v>
          </cell>
          <cell r="K456" t="e">
            <v>#DIV/0!</v>
          </cell>
          <cell r="L456" t="e">
            <v>#DIV/0!</v>
          </cell>
          <cell r="M456" t="e">
            <v>#DIV/0!</v>
          </cell>
          <cell r="N456" t="e">
            <v>#DIV/0!</v>
          </cell>
          <cell r="O456" t="e">
            <v>#DIV/0!</v>
          </cell>
          <cell r="P456" t="e">
            <v>#DIV/0!</v>
          </cell>
          <cell r="Q456" t="e">
            <v>#DIV/0!</v>
          </cell>
          <cell r="R456" t="e">
            <v>#DIV/0!</v>
          </cell>
          <cell r="S456" t="e">
            <v>#DIV/0!</v>
          </cell>
          <cell r="T456" t="e">
            <v>#DIV/0!</v>
          </cell>
          <cell r="U456" t="e">
            <v>#DIV/0!</v>
          </cell>
          <cell r="V456" t="e">
            <v>#DIV/0!</v>
          </cell>
          <cell r="W456" t="e">
            <v>#DIV/0!</v>
          </cell>
          <cell r="X456" t="e">
            <v>#DIV/0!</v>
          </cell>
          <cell r="Y456" t="e">
            <v>#DIV/0!</v>
          </cell>
          <cell r="Z456" t="e">
            <v>#DIV/0!</v>
          </cell>
          <cell r="AA456" t="e">
            <v>#DIV/0!</v>
          </cell>
          <cell r="AB456" t="e">
            <v>#DIV/0!</v>
          </cell>
          <cell r="AC456" t="e">
            <v>#DIV/0!</v>
          </cell>
          <cell r="AD456" t="e">
            <v>#DIV/0!</v>
          </cell>
          <cell r="AE456" t="e">
            <v>#DIV/0!</v>
          </cell>
          <cell r="AF456" t="e">
            <v>#DIV/0!</v>
          </cell>
          <cell r="AG456" t="e">
            <v>#DIV/0!</v>
          </cell>
          <cell r="AH456" t="e">
            <v>#DIV/0!</v>
          </cell>
          <cell r="AI456" t="e">
            <v>#DIV/0!</v>
          </cell>
          <cell r="AJ456" t="e">
            <v>#DIV/0!</v>
          </cell>
          <cell r="AK456" t="e">
            <v>#DIV/0!</v>
          </cell>
          <cell r="AL456" t="e">
            <v>#DIV/0!</v>
          </cell>
          <cell r="AM456" t="e">
            <v>#DIV/0!</v>
          </cell>
          <cell r="AN456" t="e">
            <v>#DIV/0!</v>
          </cell>
          <cell r="AO456" t="e">
            <v>#DIV/0!</v>
          </cell>
          <cell r="AP456" t="e">
            <v>#DIV/0!</v>
          </cell>
          <cell r="AQ456" t="e">
            <v>#DIV/0!</v>
          </cell>
          <cell r="AR456" t="e">
            <v>#DIV/0!</v>
          </cell>
          <cell r="AS456" t="e">
            <v>#DIV/0!</v>
          </cell>
          <cell r="AT456" t="e">
            <v>#DIV/0!</v>
          </cell>
          <cell r="AU456" t="e">
            <v>#DIV/0!</v>
          </cell>
          <cell r="AV456" t="e">
            <v>#DIV/0!</v>
          </cell>
          <cell r="AW456" t="e">
            <v>#DIV/0!</v>
          </cell>
          <cell r="AX456" t="e">
            <v>#DIV/0!</v>
          </cell>
          <cell r="AY456" t="e">
            <v>#DIV/0!</v>
          </cell>
          <cell r="AZ456" t="e">
            <v>#DIV/0!</v>
          </cell>
          <cell r="BA456" t="e">
            <v>#DIV/0!</v>
          </cell>
          <cell r="BB456" t="e">
            <v>#DIV/0!</v>
          </cell>
          <cell r="BC456" t="e">
            <v>#DIV/0!</v>
          </cell>
          <cell r="BD456" t="e">
            <v>#DIV/0!</v>
          </cell>
          <cell r="BE456" t="e">
            <v>#DIV/0!</v>
          </cell>
          <cell r="BF456" t="e">
            <v>#DIV/0!</v>
          </cell>
          <cell r="BG456" t="e">
            <v>#DIV/0!</v>
          </cell>
          <cell r="BH456" t="e">
            <v>#DIV/0!</v>
          </cell>
          <cell r="BI456" t="e">
            <v>#DIV/0!</v>
          </cell>
          <cell r="BJ456" t="e">
            <v>#DIV/0!</v>
          </cell>
          <cell r="BK456" t="e">
            <v>#DIV/0!</v>
          </cell>
          <cell r="BL456" t="e">
            <v>#DIV/0!</v>
          </cell>
          <cell r="BM456" t="e">
            <v>#DIV/0!</v>
          </cell>
          <cell r="BN456" t="e">
            <v>#DIV/0!</v>
          </cell>
          <cell r="BO456" t="e">
            <v>#DIV/0!</v>
          </cell>
          <cell r="BP456" t="e">
            <v>#DIV/0!</v>
          </cell>
          <cell r="BR456" t="e">
            <v>#DIV/0!</v>
          </cell>
          <cell r="BS456" t="e">
            <v>#DIV/0!</v>
          </cell>
          <cell r="BT456" t="e">
            <v>#DIV/0!</v>
          </cell>
          <cell r="BU456" t="e">
            <v>#DIV/0!</v>
          </cell>
          <cell r="BV456" t="e">
            <v>#DIV/0!</v>
          </cell>
          <cell r="BW456" t="e">
            <v>#DIV/0!</v>
          </cell>
          <cell r="BX456" t="e">
            <v>#DIV/0!</v>
          </cell>
          <cell r="BY456" t="e">
            <v>#DIV/0!</v>
          </cell>
          <cell r="BZ456" t="e">
            <v>#DIV/0!</v>
          </cell>
          <cell r="CA456" t="e">
            <v>#DIV/0!</v>
          </cell>
          <cell r="CB456" t="e">
            <v>#DIV/0!</v>
          </cell>
          <cell r="CC456" t="e">
            <v>#DIV/0!</v>
          </cell>
          <cell r="CD456" t="e">
            <v>#DIV/0!</v>
          </cell>
          <cell r="CE456" t="e">
            <v>#DIV/0!</v>
          </cell>
          <cell r="CF456" t="e">
            <v>#DIV/0!</v>
          </cell>
          <cell r="CG456" t="e">
            <v>#DIV/0!</v>
          </cell>
          <cell r="CH456" t="e">
            <v>#DIV/0!</v>
          </cell>
          <cell r="CI456" t="e">
            <v>#DIV/0!</v>
          </cell>
          <cell r="CJ456" t="e">
            <v>#DIV/0!</v>
          </cell>
          <cell r="CK456" t="e">
            <v>#DIV/0!</v>
          </cell>
          <cell r="CL456" t="e">
            <v>#DIV/0!</v>
          </cell>
        </row>
        <row r="457">
          <cell r="A457">
            <v>54904</v>
          </cell>
          <cell r="B457" t="str">
            <v>54904 Vehicle Registration (Non-student transportation vehicles)</v>
          </cell>
          <cell r="C457">
            <v>0</v>
          </cell>
          <cell r="D457">
            <v>0</v>
          </cell>
          <cell r="E457" t="e">
            <v>#DIV/0!</v>
          </cell>
          <cell r="F457" t="e">
            <v>#DIV/0!</v>
          </cell>
          <cell r="G457" t="e">
            <v>#DIV/0!</v>
          </cell>
          <cell r="H457" t="e">
            <v>#DIV/0!</v>
          </cell>
          <cell r="I457" t="e">
            <v>#DIV/0!</v>
          </cell>
          <cell r="J457" t="e">
            <v>#DIV/0!</v>
          </cell>
          <cell r="K457" t="e">
            <v>#DIV/0!</v>
          </cell>
          <cell r="L457" t="e">
            <v>#DIV/0!</v>
          </cell>
          <cell r="M457" t="e">
            <v>#DIV/0!</v>
          </cell>
          <cell r="N457" t="e">
            <v>#DIV/0!</v>
          </cell>
          <cell r="O457" t="e">
            <v>#DIV/0!</v>
          </cell>
          <cell r="P457" t="e">
            <v>#DIV/0!</v>
          </cell>
          <cell r="Q457" t="e">
            <v>#DIV/0!</v>
          </cell>
          <cell r="R457" t="e">
            <v>#DIV/0!</v>
          </cell>
          <cell r="S457" t="e">
            <v>#DIV/0!</v>
          </cell>
          <cell r="T457" t="e">
            <v>#DIV/0!</v>
          </cell>
          <cell r="U457" t="e">
            <v>#DIV/0!</v>
          </cell>
          <cell r="V457" t="e">
            <v>#DIV/0!</v>
          </cell>
          <cell r="W457" t="e">
            <v>#DIV/0!</v>
          </cell>
          <cell r="X457" t="e">
            <v>#DIV/0!</v>
          </cell>
          <cell r="Y457" t="e">
            <v>#DIV/0!</v>
          </cell>
          <cell r="Z457" t="e">
            <v>#DIV/0!</v>
          </cell>
          <cell r="AA457" t="e">
            <v>#DIV/0!</v>
          </cell>
          <cell r="AB457" t="e">
            <v>#DIV/0!</v>
          </cell>
          <cell r="AC457" t="e">
            <v>#DIV/0!</v>
          </cell>
          <cell r="AD457" t="e">
            <v>#DIV/0!</v>
          </cell>
          <cell r="AE457" t="e">
            <v>#DIV/0!</v>
          </cell>
          <cell r="AF457" t="e">
            <v>#DIV/0!</v>
          </cell>
          <cell r="AG457" t="e">
            <v>#DIV/0!</v>
          </cell>
          <cell r="AH457" t="e">
            <v>#DIV/0!</v>
          </cell>
          <cell r="AI457" t="e">
            <v>#DIV/0!</v>
          </cell>
          <cell r="AJ457" t="e">
            <v>#DIV/0!</v>
          </cell>
          <cell r="AK457" t="e">
            <v>#DIV/0!</v>
          </cell>
          <cell r="AL457" t="e">
            <v>#DIV/0!</v>
          </cell>
          <cell r="AM457" t="e">
            <v>#DIV/0!</v>
          </cell>
          <cell r="AN457" t="e">
            <v>#DIV/0!</v>
          </cell>
          <cell r="AO457" t="e">
            <v>#DIV/0!</v>
          </cell>
          <cell r="AP457" t="e">
            <v>#DIV/0!</v>
          </cell>
          <cell r="AQ457" t="e">
            <v>#DIV/0!</v>
          </cell>
          <cell r="AR457" t="e">
            <v>#DIV/0!</v>
          </cell>
          <cell r="AS457" t="e">
            <v>#DIV/0!</v>
          </cell>
          <cell r="AT457" t="e">
            <v>#DIV/0!</v>
          </cell>
          <cell r="AU457" t="e">
            <v>#DIV/0!</v>
          </cell>
          <cell r="AV457" t="e">
            <v>#DIV/0!</v>
          </cell>
          <cell r="AW457" t="e">
            <v>#DIV/0!</v>
          </cell>
          <cell r="AX457" t="e">
            <v>#DIV/0!</v>
          </cell>
          <cell r="AY457" t="e">
            <v>#DIV/0!</v>
          </cell>
          <cell r="AZ457" t="e">
            <v>#DIV/0!</v>
          </cell>
          <cell r="BA457" t="e">
            <v>#DIV/0!</v>
          </cell>
          <cell r="BB457" t="e">
            <v>#DIV/0!</v>
          </cell>
          <cell r="BC457" t="e">
            <v>#DIV/0!</v>
          </cell>
          <cell r="BD457" t="e">
            <v>#DIV/0!</v>
          </cell>
          <cell r="BE457" t="e">
            <v>#DIV/0!</v>
          </cell>
          <cell r="BF457" t="e">
            <v>#DIV/0!</v>
          </cell>
          <cell r="BG457" t="e">
            <v>#DIV/0!</v>
          </cell>
          <cell r="BH457" t="e">
            <v>#DIV/0!</v>
          </cell>
          <cell r="BI457" t="e">
            <v>#DIV/0!</v>
          </cell>
          <cell r="BJ457" t="e">
            <v>#DIV/0!</v>
          </cell>
          <cell r="BK457" t="e">
            <v>#DIV/0!</v>
          </cell>
          <cell r="BL457" t="e">
            <v>#DIV/0!</v>
          </cell>
          <cell r="BM457" t="e">
            <v>#DIV/0!</v>
          </cell>
          <cell r="BN457" t="e">
            <v>#DIV/0!</v>
          </cell>
          <cell r="BO457" t="e">
            <v>#DIV/0!</v>
          </cell>
          <cell r="BP457" t="e">
            <v>#DIV/0!</v>
          </cell>
          <cell r="BR457" t="e">
            <v>#DIV/0!</v>
          </cell>
          <cell r="BS457" t="e">
            <v>#DIV/0!</v>
          </cell>
          <cell r="BT457" t="e">
            <v>#DIV/0!</v>
          </cell>
          <cell r="BU457" t="e">
            <v>#DIV/0!</v>
          </cell>
          <cell r="BV457" t="e">
            <v>#DIV/0!</v>
          </cell>
          <cell r="BW457" t="e">
            <v>#DIV/0!</v>
          </cell>
          <cell r="BX457" t="e">
            <v>#DIV/0!</v>
          </cell>
          <cell r="BY457" t="e">
            <v>#DIV/0!</v>
          </cell>
          <cell r="BZ457" t="e">
            <v>#DIV/0!</v>
          </cell>
          <cell r="CA457" t="e">
            <v>#DIV/0!</v>
          </cell>
          <cell r="CB457" t="e">
            <v>#DIV/0!</v>
          </cell>
          <cell r="CC457" t="e">
            <v>#DIV/0!</v>
          </cell>
          <cell r="CD457" t="e">
            <v>#DIV/0!</v>
          </cell>
          <cell r="CE457" t="e">
            <v>#DIV/0!</v>
          </cell>
          <cell r="CF457" t="e">
            <v>#DIV/0!</v>
          </cell>
          <cell r="CG457" t="e">
            <v>#DIV/0!</v>
          </cell>
          <cell r="CH457" t="e">
            <v>#DIV/0!</v>
          </cell>
          <cell r="CI457" t="e">
            <v>#DIV/0!</v>
          </cell>
          <cell r="CJ457" t="e">
            <v>#DIV/0!</v>
          </cell>
          <cell r="CK457" t="e">
            <v>#DIV/0!</v>
          </cell>
          <cell r="CL457" t="e">
            <v>#DIV/0!</v>
          </cell>
        </row>
        <row r="458">
          <cell r="A458">
            <v>55110</v>
          </cell>
          <cell r="B458" t="str">
            <v>55110 Student Transportation Purchased from another School District, Individuals, and Public Carriers within the State</v>
          </cell>
          <cell r="C458">
            <v>0</v>
          </cell>
          <cell r="D458">
            <v>0</v>
          </cell>
          <cell r="E458" t="e">
            <v>#DIV/0!</v>
          </cell>
          <cell r="F458" t="e">
            <v>#DIV/0!</v>
          </cell>
          <cell r="G458" t="e">
            <v>#DIV/0!</v>
          </cell>
          <cell r="H458" t="e">
            <v>#DIV/0!</v>
          </cell>
          <cell r="I458" t="e">
            <v>#DIV/0!</v>
          </cell>
          <cell r="J458" t="e">
            <v>#DIV/0!</v>
          </cell>
          <cell r="K458" t="e">
            <v>#DIV/0!</v>
          </cell>
          <cell r="L458" t="e">
            <v>#DIV/0!</v>
          </cell>
          <cell r="M458" t="e">
            <v>#DIV/0!</v>
          </cell>
          <cell r="N458" t="e">
            <v>#DIV/0!</v>
          </cell>
          <cell r="O458" t="e">
            <v>#DIV/0!</v>
          </cell>
          <cell r="P458" t="e">
            <v>#DIV/0!</v>
          </cell>
          <cell r="Q458" t="e">
            <v>#DIV/0!</v>
          </cell>
          <cell r="R458" t="e">
            <v>#DIV/0!</v>
          </cell>
          <cell r="S458" t="e">
            <v>#DIV/0!</v>
          </cell>
          <cell r="T458" t="e">
            <v>#DIV/0!</v>
          </cell>
          <cell r="U458" t="e">
            <v>#DIV/0!</v>
          </cell>
          <cell r="V458" t="e">
            <v>#DIV/0!</v>
          </cell>
          <cell r="W458" t="e">
            <v>#DIV/0!</v>
          </cell>
          <cell r="X458" t="e">
            <v>#DIV/0!</v>
          </cell>
          <cell r="Y458" t="e">
            <v>#DIV/0!</v>
          </cell>
          <cell r="Z458" t="e">
            <v>#DIV/0!</v>
          </cell>
          <cell r="AA458" t="e">
            <v>#DIV/0!</v>
          </cell>
          <cell r="AB458" t="e">
            <v>#DIV/0!</v>
          </cell>
          <cell r="AC458" t="e">
            <v>#DIV/0!</v>
          </cell>
          <cell r="AD458" t="e">
            <v>#DIV/0!</v>
          </cell>
          <cell r="AE458" t="e">
            <v>#DIV/0!</v>
          </cell>
          <cell r="AF458" t="e">
            <v>#DIV/0!</v>
          </cell>
          <cell r="AG458" t="e">
            <v>#DIV/0!</v>
          </cell>
          <cell r="AH458" t="e">
            <v>#DIV/0!</v>
          </cell>
          <cell r="AI458" t="e">
            <v>#DIV/0!</v>
          </cell>
          <cell r="AJ458" t="e">
            <v>#DIV/0!</v>
          </cell>
          <cell r="AK458" t="e">
            <v>#DIV/0!</v>
          </cell>
          <cell r="AL458" t="e">
            <v>#DIV/0!</v>
          </cell>
          <cell r="AM458" t="e">
            <v>#DIV/0!</v>
          </cell>
          <cell r="AN458" t="e">
            <v>#DIV/0!</v>
          </cell>
          <cell r="AO458" t="e">
            <v>#DIV/0!</v>
          </cell>
          <cell r="AP458" t="e">
            <v>#DIV/0!</v>
          </cell>
          <cell r="AQ458" t="e">
            <v>#DIV/0!</v>
          </cell>
          <cell r="AR458" t="e">
            <v>#DIV/0!</v>
          </cell>
          <cell r="AS458" t="e">
            <v>#DIV/0!</v>
          </cell>
          <cell r="AT458" t="e">
            <v>#DIV/0!</v>
          </cell>
          <cell r="AU458" t="e">
            <v>#DIV/0!</v>
          </cell>
          <cell r="AV458" t="e">
            <v>#DIV/0!</v>
          </cell>
          <cell r="AW458" t="e">
            <v>#DIV/0!</v>
          </cell>
          <cell r="AX458" t="e">
            <v>#DIV/0!</v>
          </cell>
          <cell r="AY458" t="e">
            <v>#DIV/0!</v>
          </cell>
          <cell r="AZ458" t="e">
            <v>#DIV/0!</v>
          </cell>
          <cell r="BA458" t="e">
            <v>#DIV/0!</v>
          </cell>
          <cell r="BB458" t="e">
            <v>#DIV/0!</v>
          </cell>
          <cell r="BC458" t="e">
            <v>#DIV/0!</v>
          </cell>
          <cell r="BD458" t="e">
            <v>#DIV/0!</v>
          </cell>
          <cell r="BE458" t="e">
            <v>#DIV/0!</v>
          </cell>
          <cell r="BF458" t="e">
            <v>#DIV/0!</v>
          </cell>
          <cell r="BG458" t="e">
            <v>#DIV/0!</v>
          </cell>
          <cell r="BH458" t="e">
            <v>#DIV/0!</v>
          </cell>
          <cell r="BI458" t="e">
            <v>#DIV/0!</v>
          </cell>
          <cell r="BJ458" t="e">
            <v>#DIV/0!</v>
          </cell>
          <cell r="BK458" t="e">
            <v>#DIV/0!</v>
          </cell>
          <cell r="BL458" t="e">
            <v>#DIV/0!</v>
          </cell>
          <cell r="BM458" t="e">
            <v>#DIV/0!</v>
          </cell>
          <cell r="BN458" t="e">
            <v>#DIV/0!</v>
          </cell>
          <cell r="BO458" t="e">
            <v>#DIV/0!</v>
          </cell>
          <cell r="BP458" t="e">
            <v>#DIV/0!</v>
          </cell>
          <cell r="BR458" t="e">
            <v>#DIV/0!</v>
          </cell>
          <cell r="BS458" t="e">
            <v>#DIV/0!</v>
          </cell>
          <cell r="BT458" t="e">
            <v>#DIV/0!</v>
          </cell>
          <cell r="BU458" t="e">
            <v>#DIV/0!</v>
          </cell>
          <cell r="BV458" t="e">
            <v>#DIV/0!</v>
          </cell>
          <cell r="BW458" t="e">
            <v>#DIV/0!</v>
          </cell>
          <cell r="BX458" t="e">
            <v>#DIV/0!</v>
          </cell>
          <cell r="BY458" t="e">
            <v>#DIV/0!</v>
          </cell>
          <cell r="BZ458" t="e">
            <v>#DIV/0!</v>
          </cell>
          <cell r="CA458" t="e">
            <v>#DIV/0!</v>
          </cell>
          <cell r="CB458" t="e">
            <v>#DIV/0!</v>
          </cell>
          <cell r="CC458" t="e">
            <v>#DIV/0!</v>
          </cell>
          <cell r="CD458" t="e">
            <v>#DIV/0!</v>
          </cell>
          <cell r="CE458" t="e">
            <v>#DIV/0!</v>
          </cell>
          <cell r="CF458" t="e">
            <v>#DIV/0!</v>
          </cell>
          <cell r="CG458" t="e">
            <v>#DIV/0!</v>
          </cell>
          <cell r="CH458" t="e">
            <v>#DIV/0!</v>
          </cell>
          <cell r="CI458" t="e">
            <v>#DIV/0!</v>
          </cell>
          <cell r="CJ458" t="e">
            <v>#DIV/0!</v>
          </cell>
          <cell r="CK458" t="e">
            <v>#DIV/0!</v>
          </cell>
          <cell r="CL458" t="e">
            <v>#DIV/0!</v>
          </cell>
        </row>
        <row r="459">
          <cell r="A459">
            <v>55111</v>
          </cell>
          <cell r="B459" t="str">
            <v>55111 Transportation Contractors</v>
          </cell>
          <cell r="C459">
            <v>0</v>
          </cell>
          <cell r="D459">
            <v>0</v>
          </cell>
          <cell r="E459" t="e">
            <v>#DIV/0!</v>
          </cell>
          <cell r="F459" t="e">
            <v>#DIV/0!</v>
          </cell>
          <cell r="G459" t="e">
            <v>#DIV/0!</v>
          </cell>
          <cell r="H459" t="e">
            <v>#DIV/0!</v>
          </cell>
          <cell r="I459" t="e">
            <v>#DIV/0!</v>
          </cell>
          <cell r="J459" t="e">
            <v>#DIV/0!</v>
          </cell>
          <cell r="K459" t="e">
            <v>#DIV/0!</v>
          </cell>
          <cell r="L459" t="e">
            <v>#DIV/0!</v>
          </cell>
          <cell r="M459" t="e">
            <v>#DIV/0!</v>
          </cell>
          <cell r="N459" t="e">
            <v>#DIV/0!</v>
          </cell>
          <cell r="O459" t="e">
            <v>#DIV/0!</v>
          </cell>
          <cell r="P459" t="e">
            <v>#DIV/0!</v>
          </cell>
          <cell r="Q459" t="e">
            <v>#DIV/0!</v>
          </cell>
          <cell r="R459" t="e">
            <v>#DIV/0!</v>
          </cell>
          <cell r="S459" t="e">
            <v>#DIV/0!</v>
          </cell>
          <cell r="T459" t="e">
            <v>#DIV/0!</v>
          </cell>
          <cell r="U459" t="e">
            <v>#DIV/0!</v>
          </cell>
          <cell r="V459" t="e">
            <v>#DIV/0!</v>
          </cell>
          <cell r="W459" t="e">
            <v>#DIV/0!</v>
          </cell>
          <cell r="X459" t="e">
            <v>#DIV/0!</v>
          </cell>
          <cell r="Y459" t="e">
            <v>#DIV/0!</v>
          </cell>
          <cell r="Z459" t="e">
            <v>#DIV/0!</v>
          </cell>
          <cell r="AA459" t="e">
            <v>#DIV/0!</v>
          </cell>
          <cell r="AB459" t="e">
            <v>#DIV/0!</v>
          </cell>
          <cell r="AC459" t="e">
            <v>#DIV/0!</v>
          </cell>
          <cell r="AD459" t="e">
            <v>#DIV/0!</v>
          </cell>
          <cell r="AE459" t="e">
            <v>#DIV/0!</v>
          </cell>
          <cell r="AF459" t="e">
            <v>#DIV/0!</v>
          </cell>
          <cell r="AG459" t="e">
            <v>#DIV/0!</v>
          </cell>
          <cell r="AH459" t="e">
            <v>#DIV/0!</v>
          </cell>
          <cell r="AI459" t="e">
            <v>#DIV/0!</v>
          </cell>
          <cell r="AJ459" t="e">
            <v>#DIV/0!</v>
          </cell>
          <cell r="AK459" t="e">
            <v>#DIV/0!</v>
          </cell>
          <cell r="AL459" t="e">
            <v>#DIV/0!</v>
          </cell>
          <cell r="AM459" t="e">
            <v>#DIV/0!</v>
          </cell>
          <cell r="AN459" t="e">
            <v>#DIV/0!</v>
          </cell>
          <cell r="AO459" t="e">
            <v>#DIV/0!</v>
          </cell>
          <cell r="AP459" t="e">
            <v>#DIV/0!</v>
          </cell>
          <cell r="AQ459" t="e">
            <v>#DIV/0!</v>
          </cell>
          <cell r="AR459" t="e">
            <v>#DIV/0!</v>
          </cell>
          <cell r="AS459" t="e">
            <v>#DIV/0!</v>
          </cell>
          <cell r="AT459" t="e">
            <v>#DIV/0!</v>
          </cell>
          <cell r="AU459" t="e">
            <v>#DIV/0!</v>
          </cell>
          <cell r="AV459" t="e">
            <v>#DIV/0!</v>
          </cell>
          <cell r="AW459" t="e">
            <v>#DIV/0!</v>
          </cell>
          <cell r="AX459" t="e">
            <v>#DIV/0!</v>
          </cell>
          <cell r="AY459" t="e">
            <v>#DIV/0!</v>
          </cell>
          <cell r="AZ459" t="e">
            <v>#DIV/0!</v>
          </cell>
          <cell r="BA459" t="e">
            <v>#DIV/0!</v>
          </cell>
          <cell r="BB459" t="e">
            <v>#DIV/0!</v>
          </cell>
          <cell r="BC459" t="e">
            <v>#DIV/0!</v>
          </cell>
          <cell r="BD459" t="e">
            <v>#DIV/0!</v>
          </cell>
          <cell r="BE459" t="e">
            <v>#DIV/0!</v>
          </cell>
          <cell r="BF459" t="e">
            <v>#DIV/0!</v>
          </cell>
          <cell r="BG459" t="e">
            <v>#DIV/0!</v>
          </cell>
          <cell r="BH459" t="e">
            <v>#DIV/0!</v>
          </cell>
          <cell r="BI459" t="e">
            <v>#DIV/0!</v>
          </cell>
          <cell r="BJ459" t="e">
            <v>#DIV/0!</v>
          </cell>
          <cell r="BK459" t="e">
            <v>#DIV/0!</v>
          </cell>
          <cell r="BL459" t="e">
            <v>#DIV/0!</v>
          </cell>
          <cell r="BM459" t="e">
            <v>#DIV/0!</v>
          </cell>
          <cell r="BN459" t="e">
            <v>#DIV/0!</v>
          </cell>
          <cell r="BO459" t="e">
            <v>#DIV/0!</v>
          </cell>
          <cell r="BP459" t="e">
            <v>#DIV/0!</v>
          </cell>
          <cell r="BR459" t="e">
            <v>#DIV/0!</v>
          </cell>
          <cell r="BS459" t="e">
            <v>#DIV/0!</v>
          </cell>
          <cell r="BT459" t="e">
            <v>#DIV/0!</v>
          </cell>
          <cell r="BU459" t="e">
            <v>#DIV/0!</v>
          </cell>
          <cell r="BV459" t="e">
            <v>#DIV/0!</v>
          </cell>
          <cell r="BW459" t="e">
            <v>#DIV/0!</v>
          </cell>
          <cell r="BX459" t="e">
            <v>#DIV/0!</v>
          </cell>
          <cell r="BY459" t="e">
            <v>#DIV/0!</v>
          </cell>
          <cell r="BZ459" t="e">
            <v>#DIV/0!</v>
          </cell>
          <cell r="CA459" t="e">
            <v>#DIV/0!</v>
          </cell>
          <cell r="CB459" t="e">
            <v>#DIV/0!</v>
          </cell>
          <cell r="CC459" t="e">
            <v>#DIV/0!</v>
          </cell>
          <cell r="CD459" t="e">
            <v>#DIV/0!</v>
          </cell>
          <cell r="CE459" t="e">
            <v>#DIV/0!</v>
          </cell>
          <cell r="CF459" t="e">
            <v>#DIV/0!</v>
          </cell>
          <cell r="CG459" t="e">
            <v>#DIV/0!</v>
          </cell>
          <cell r="CH459" t="e">
            <v>#DIV/0!</v>
          </cell>
          <cell r="CI459" t="e">
            <v>#DIV/0!</v>
          </cell>
          <cell r="CJ459" t="e">
            <v>#DIV/0!</v>
          </cell>
          <cell r="CK459" t="e">
            <v>#DIV/0!</v>
          </cell>
          <cell r="CL459" t="e">
            <v>#DIV/0!</v>
          </cell>
        </row>
        <row r="460">
          <cell r="A460">
            <v>55120</v>
          </cell>
          <cell r="B460" t="str">
            <v>55120 Student Transportation Purchased from another School District outside the State</v>
          </cell>
          <cell r="C460">
            <v>0</v>
          </cell>
          <cell r="D460">
            <v>0</v>
          </cell>
          <cell r="E460" t="e">
            <v>#DIV/0!</v>
          </cell>
          <cell r="F460" t="e">
            <v>#DIV/0!</v>
          </cell>
          <cell r="G460" t="e">
            <v>#DIV/0!</v>
          </cell>
          <cell r="H460" t="e">
            <v>#DIV/0!</v>
          </cell>
          <cell r="I460" t="e">
            <v>#DIV/0!</v>
          </cell>
          <cell r="J460" t="e">
            <v>#DIV/0!</v>
          </cell>
          <cell r="K460" t="e">
            <v>#DIV/0!</v>
          </cell>
          <cell r="L460" t="e">
            <v>#DIV/0!</v>
          </cell>
          <cell r="M460" t="e">
            <v>#DIV/0!</v>
          </cell>
          <cell r="N460" t="e">
            <v>#DIV/0!</v>
          </cell>
          <cell r="O460" t="e">
            <v>#DIV/0!</v>
          </cell>
          <cell r="P460" t="e">
            <v>#DIV/0!</v>
          </cell>
          <cell r="Q460" t="e">
            <v>#DIV/0!</v>
          </cell>
          <cell r="R460" t="e">
            <v>#DIV/0!</v>
          </cell>
          <cell r="S460" t="e">
            <v>#DIV/0!</v>
          </cell>
          <cell r="T460" t="e">
            <v>#DIV/0!</v>
          </cell>
          <cell r="U460" t="e">
            <v>#DIV/0!</v>
          </cell>
          <cell r="V460" t="e">
            <v>#DIV/0!</v>
          </cell>
          <cell r="W460" t="e">
            <v>#DIV/0!</v>
          </cell>
          <cell r="X460" t="e">
            <v>#DIV/0!</v>
          </cell>
          <cell r="Y460" t="e">
            <v>#DIV/0!</v>
          </cell>
          <cell r="Z460" t="e">
            <v>#DIV/0!</v>
          </cell>
          <cell r="AA460" t="e">
            <v>#DIV/0!</v>
          </cell>
          <cell r="AB460" t="e">
            <v>#DIV/0!</v>
          </cell>
          <cell r="AC460" t="e">
            <v>#DIV/0!</v>
          </cell>
          <cell r="AD460" t="e">
            <v>#DIV/0!</v>
          </cell>
          <cell r="AE460" t="e">
            <v>#DIV/0!</v>
          </cell>
          <cell r="AF460" t="e">
            <v>#DIV/0!</v>
          </cell>
          <cell r="AG460" t="e">
            <v>#DIV/0!</v>
          </cell>
          <cell r="AH460" t="e">
            <v>#DIV/0!</v>
          </cell>
          <cell r="AI460" t="e">
            <v>#DIV/0!</v>
          </cell>
          <cell r="AJ460" t="e">
            <v>#DIV/0!</v>
          </cell>
          <cell r="AK460" t="e">
            <v>#DIV/0!</v>
          </cell>
          <cell r="AL460" t="e">
            <v>#DIV/0!</v>
          </cell>
          <cell r="AM460" t="e">
            <v>#DIV/0!</v>
          </cell>
          <cell r="AN460" t="e">
            <v>#DIV/0!</v>
          </cell>
          <cell r="AO460" t="e">
            <v>#DIV/0!</v>
          </cell>
          <cell r="AP460" t="e">
            <v>#DIV/0!</v>
          </cell>
          <cell r="AQ460" t="e">
            <v>#DIV/0!</v>
          </cell>
          <cell r="AR460" t="e">
            <v>#DIV/0!</v>
          </cell>
          <cell r="AS460" t="e">
            <v>#DIV/0!</v>
          </cell>
          <cell r="AT460" t="e">
            <v>#DIV/0!</v>
          </cell>
          <cell r="AU460" t="e">
            <v>#DIV/0!</v>
          </cell>
          <cell r="AV460" t="e">
            <v>#DIV/0!</v>
          </cell>
          <cell r="AW460" t="e">
            <v>#DIV/0!</v>
          </cell>
          <cell r="AX460" t="e">
            <v>#DIV/0!</v>
          </cell>
          <cell r="AY460" t="e">
            <v>#DIV/0!</v>
          </cell>
          <cell r="AZ460" t="e">
            <v>#DIV/0!</v>
          </cell>
          <cell r="BA460" t="e">
            <v>#DIV/0!</v>
          </cell>
          <cell r="BB460" t="e">
            <v>#DIV/0!</v>
          </cell>
          <cell r="BC460" t="e">
            <v>#DIV/0!</v>
          </cell>
          <cell r="BD460" t="e">
            <v>#DIV/0!</v>
          </cell>
          <cell r="BE460" t="e">
            <v>#DIV/0!</v>
          </cell>
          <cell r="BF460" t="e">
            <v>#DIV/0!</v>
          </cell>
          <cell r="BG460" t="e">
            <v>#DIV/0!</v>
          </cell>
          <cell r="BH460" t="e">
            <v>#DIV/0!</v>
          </cell>
          <cell r="BI460" t="e">
            <v>#DIV/0!</v>
          </cell>
          <cell r="BJ460" t="e">
            <v>#DIV/0!</v>
          </cell>
          <cell r="BK460" t="e">
            <v>#DIV/0!</v>
          </cell>
          <cell r="BL460" t="e">
            <v>#DIV/0!</v>
          </cell>
          <cell r="BM460" t="e">
            <v>#DIV/0!</v>
          </cell>
          <cell r="BN460" t="e">
            <v>#DIV/0!</v>
          </cell>
          <cell r="BO460" t="e">
            <v>#DIV/0!</v>
          </cell>
          <cell r="BP460" t="e">
            <v>#DIV/0!</v>
          </cell>
          <cell r="BR460" t="e">
            <v>#DIV/0!</v>
          </cell>
          <cell r="BS460" t="e">
            <v>#DIV/0!</v>
          </cell>
          <cell r="BT460" t="e">
            <v>#DIV/0!</v>
          </cell>
          <cell r="BU460" t="e">
            <v>#DIV/0!</v>
          </cell>
          <cell r="BV460" t="e">
            <v>#DIV/0!</v>
          </cell>
          <cell r="BW460" t="e">
            <v>#DIV/0!</v>
          </cell>
          <cell r="BX460" t="e">
            <v>#DIV/0!</v>
          </cell>
          <cell r="BY460" t="e">
            <v>#DIV/0!</v>
          </cell>
          <cell r="BZ460" t="e">
            <v>#DIV/0!</v>
          </cell>
          <cell r="CA460" t="e">
            <v>#DIV/0!</v>
          </cell>
          <cell r="CB460" t="e">
            <v>#DIV/0!</v>
          </cell>
          <cell r="CC460" t="e">
            <v>#DIV/0!</v>
          </cell>
          <cell r="CD460" t="e">
            <v>#DIV/0!</v>
          </cell>
          <cell r="CE460" t="e">
            <v>#DIV/0!</v>
          </cell>
          <cell r="CF460" t="e">
            <v>#DIV/0!</v>
          </cell>
          <cell r="CG460" t="e">
            <v>#DIV/0!</v>
          </cell>
          <cell r="CH460" t="e">
            <v>#DIV/0!</v>
          </cell>
          <cell r="CI460" t="e">
            <v>#DIV/0!</v>
          </cell>
          <cell r="CJ460" t="e">
            <v>#DIV/0!</v>
          </cell>
          <cell r="CK460" t="e">
            <v>#DIV/0!</v>
          </cell>
          <cell r="CL460" t="e">
            <v>#DIV/0!</v>
          </cell>
        </row>
        <row r="461">
          <cell r="A461">
            <v>55121</v>
          </cell>
          <cell r="B461" t="str">
            <v>55121 Vehicle Registration (Student transportation vehicles)</v>
          </cell>
          <cell r="C461">
            <v>0</v>
          </cell>
          <cell r="D461">
            <v>0</v>
          </cell>
          <cell r="E461" t="e">
            <v>#DIV/0!</v>
          </cell>
          <cell r="F461" t="e">
            <v>#DIV/0!</v>
          </cell>
          <cell r="G461" t="e">
            <v>#DIV/0!</v>
          </cell>
          <cell r="H461" t="e">
            <v>#DIV/0!</v>
          </cell>
          <cell r="I461" t="e">
            <v>#DIV/0!</v>
          </cell>
          <cell r="J461" t="e">
            <v>#DIV/0!</v>
          </cell>
          <cell r="K461" t="e">
            <v>#DIV/0!</v>
          </cell>
          <cell r="L461" t="e">
            <v>#DIV/0!</v>
          </cell>
          <cell r="M461" t="e">
            <v>#DIV/0!</v>
          </cell>
          <cell r="N461" t="e">
            <v>#DIV/0!</v>
          </cell>
          <cell r="O461" t="e">
            <v>#DIV/0!</v>
          </cell>
          <cell r="P461" t="e">
            <v>#DIV/0!</v>
          </cell>
          <cell r="Q461" t="e">
            <v>#DIV/0!</v>
          </cell>
          <cell r="R461" t="e">
            <v>#DIV/0!</v>
          </cell>
          <cell r="S461" t="e">
            <v>#DIV/0!</v>
          </cell>
          <cell r="T461" t="e">
            <v>#DIV/0!</v>
          </cell>
          <cell r="U461" t="e">
            <v>#DIV/0!</v>
          </cell>
          <cell r="V461" t="e">
            <v>#DIV/0!</v>
          </cell>
          <cell r="W461" t="e">
            <v>#DIV/0!</v>
          </cell>
          <cell r="X461" t="e">
            <v>#DIV/0!</v>
          </cell>
          <cell r="Y461" t="e">
            <v>#DIV/0!</v>
          </cell>
          <cell r="Z461" t="e">
            <v>#DIV/0!</v>
          </cell>
          <cell r="AA461" t="e">
            <v>#DIV/0!</v>
          </cell>
          <cell r="AB461" t="e">
            <v>#DIV/0!</v>
          </cell>
          <cell r="AC461" t="e">
            <v>#DIV/0!</v>
          </cell>
          <cell r="AD461" t="e">
            <v>#DIV/0!</v>
          </cell>
          <cell r="AE461" t="e">
            <v>#DIV/0!</v>
          </cell>
          <cell r="AF461" t="e">
            <v>#DIV/0!</v>
          </cell>
          <cell r="AG461" t="e">
            <v>#DIV/0!</v>
          </cell>
          <cell r="AH461" t="e">
            <v>#DIV/0!</v>
          </cell>
          <cell r="AI461" t="e">
            <v>#DIV/0!</v>
          </cell>
          <cell r="AJ461" t="e">
            <v>#DIV/0!</v>
          </cell>
          <cell r="AK461" t="e">
            <v>#DIV/0!</v>
          </cell>
          <cell r="AL461" t="e">
            <v>#DIV/0!</v>
          </cell>
          <cell r="AM461" t="e">
            <v>#DIV/0!</v>
          </cell>
          <cell r="AN461" t="e">
            <v>#DIV/0!</v>
          </cell>
          <cell r="AO461" t="e">
            <v>#DIV/0!</v>
          </cell>
          <cell r="AP461" t="e">
            <v>#DIV/0!</v>
          </cell>
          <cell r="AQ461" t="e">
            <v>#DIV/0!</v>
          </cell>
          <cell r="AR461" t="e">
            <v>#DIV/0!</v>
          </cell>
          <cell r="AS461" t="e">
            <v>#DIV/0!</v>
          </cell>
          <cell r="AT461" t="e">
            <v>#DIV/0!</v>
          </cell>
          <cell r="AU461" t="e">
            <v>#DIV/0!</v>
          </cell>
          <cell r="AV461" t="e">
            <v>#DIV/0!</v>
          </cell>
          <cell r="AW461" t="e">
            <v>#DIV/0!</v>
          </cell>
          <cell r="AX461" t="e">
            <v>#DIV/0!</v>
          </cell>
          <cell r="AY461" t="e">
            <v>#DIV/0!</v>
          </cell>
          <cell r="AZ461" t="e">
            <v>#DIV/0!</v>
          </cell>
          <cell r="BA461" t="e">
            <v>#DIV/0!</v>
          </cell>
          <cell r="BB461" t="e">
            <v>#DIV/0!</v>
          </cell>
          <cell r="BC461" t="e">
            <v>#DIV/0!</v>
          </cell>
          <cell r="BD461" t="e">
            <v>#DIV/0!</v>
          </cell>
          <cell r="BE461" t="e">
            <v>#DIV/0!</v>
          </cell>
          <cell r="BF461" t="e">
            <v>#DIV/0!</v>
          </cell>
          <cell r="BG461" t="e">
            <v>#DIV/0!</v>
          </cell>
          <cell r="BH461" t="e">
            <v>#DIV/0!</v>
          </cell>
          <cell r="BI461" t="e">
            <v>#DIV/0!</v>
          </cell>
          <cell r="BJ461" t="e">
            <v>#DIV/0!</v>
          </cell>
          <cell r="BK461" t="e">
            <v>#DIV/0!</v>
          </cell>
          <cell r="BL461" t="e">
            <v>#DIV/0!</v>
          </cell>
          <cell r="BM461" t="e">
            <v>#DIV/0!</v>
          </cell>
          <cell r="BN461" t="e">
            <v>#DIV/0!</v>
          </cell>
          <cell r="BO461" t="e">
            <v>#DIV/0!</v>
          </cell>
          <cell r="BP461" t="e">
            <v>#DIV/0!</v>
          </cell>
          <cell r="BR461" t="e">
            <v>#DIV/0!</v>
          </cell>
          <cell r="BS461" t="e">
            <v>#DIV/0!</v>
          </cell>
          <cell r="BT461" t="e">
            <v>#DIV/0!</v>
          </cell>
          <cell r="BU461" t="e">
            <v>#DIV/0!</v>
          </cell>
          <cell r="BV461" t="e">
            <v>#DIV/0!</v>
          </cell>
          <cell r="BW461" t="e">
            <v>#DIV/0!</v>
          </cell>
          <cell r="BX461" t="e">
            <v>#DIV/0!</v>
          </cell>
          <cell r="BY461" t="e">
            <v>#DIV/0!</v>
          </cell>
          <cell r="BZ461" t="e">
            <v>#DIV/0!</v>
          </cell>
          <cell r="CA461" t="e">
            <v>#DIV/0!</v>
          </cell>
          <cell r="CB461" t="e">
            <v>#DIV/0!</v>
          </cell>
          <cell r="CC461" t="e">
            <v>#DIV/0!</v>
          </cell>
          <cell r="CD461" t="e">
            <v>#DIV/0!</v>
          </cell>
          <cell r="CE461" t="e">
            <v>#DIV/0!</v>
          </cell>
          <cell r="CF461" t="e">
            <v>#DIV/0!</v>
          </cell>
          <cell r="CG461" t="e">
            <v>#DIV/0!</v>
          </cell>
          <cell r="CH461" t="e">
            <v>#DIV/0!</v>
          </cell>
          <cell r="CI461" t="e">
            <v>#DIV/0!</v>
          </cell>
          <cell r="CJ461" t="e">
            <v>#DIV/0!</v>
          </cell>
          <cell r="CK461" t="e">
            <v>#DIV/0!</v>
          </cell>
          <cell r="CL461" t="e">
            <v>#DIV/0!</v>
          </cell>
        </row>
        <row r="462">
          <cell r="A462">
            <v>55201</v>
          </cell>
          <cell r="B462" t="str">
            <v>55201 Property and Liability Insurance</v>
          </cell>
          <cell r="C462">
            <v>0</v>
          </cell>
          <cell r="D462">
            <v>0</v>
          </cell>
          <cell r="E462" t="e">
            <v>#DIV/0!</v>
          </cell>
          <cell r="F462" t="e">
            <v>#DIV/0!</v>
          </cell>
          <cell r="G462" t="e">
            <v>#DIV/0!</v>
          </cell>
          <cell r="H462" t="e">
            <v>#DIV/0!</v>
          </cell>
          <cell r="I462" t="e">
            <v>#DIV/0!</v>
          </cell>
          <cell r="J462" t="e">
            <v>#DIV/0!</v>
          </cell>
          <cell r="K462" t="e">
            <v>#DIV/0!</v>
          </cell>
          <cell r="L462" t="e">
            <v>#DIV/0!</v>
          </cell>
          <cell r="M462" t="e">
            <v>#DIV/0!</v>
          </cell>
          <cell r="N462" t="e">
            <v>#DIV/0!</v>
          </cell>
          <cell r="O462" t="e">
            <v>#DIV/0!</v>
          </cell>
          <cell r="P462" t="e">
            <v>#DIV/0!</v>
          </cell>
          <cell r="Q462" t="e">
            <v>#DIV/0!</v>
          </cell>
          <cell r="R462" t="e">
            <v>#DIV/0!</v>
          </cell>
          <cell r="S462" t="e">
            <v>#DIV/0!</v>
          </cell>
          <cell r="T462" t="e">
            <v>#DIV/0!</v>
          </cell>
          <cell r="U462" t="e">
            <v>#DIV/0!</v>
          </cell>
          <cell r="V462" t="e">
            <v>#DIV/0!</v>
          </cell>
          <cell r="W462" t="e">
            <v>#DIV/0!</v>
          </cell>
          <cell r="X462" t="e">
            <v>#DIV/0!</v>
          </cell>
          <cell r="Y462" t="e">
            <v>#DIV/0!</v>
          </cell>
          <cell r="Z462" t="e">
            <v>#DIV/0!</v>
          </cell>
          <cell r="AA462" t="e">
            <v>#DIV/0!</v>
          </cell>
          <cell r="AB462" t="e">
            <v>#DIV/0!</v>
          </cell>
          <cell r="AC462" t="e">
            <v>#DIV/0!</v>
          </cell>
          <cell r="AD462" t="e">
            <v>#DIV/0!</v>
          </cell>
          <cell r="AE462" t="e">
            <v>#DIV/0!</v>
          </cell>
          <cell r="AF462" t="e">
            <v>#DIV/0!</v>
          </cell>
          <cell r="AG462" t="e">
            <v>#DIV/0!</v>
          </cell>
          <cell r="AH462" t="e">
            <v>#DIV/0!</v>
          </cell>
          <cell r="AI462" t="e">
            <v>#DIV/0!</v>
          </cell>
          <cell r="AJ462" t="e">
            <v>#DIV/0!</v>
          </cell>
          <cell r="AK462" t="e">
            <v>#DIV/0!</v>
          </cell>
          <cell r="AL462" t="e">
            <v>#DIV/0!</v>
          </cell>
          <cell r="AM462" t="e">
            <v>#DIV/0!</v>
          </cell>
          <cell r="AN462" t="e">
            <v>#DIV/0!</v>
          </cell>
          <cell r="AO462" t="e">
            <v>#DIV/0!</v>
          </cell>
          <cell r="AP462" t="e">
            <v>#DIV/0!</v>
          </cell>
          <cell r="AQ462" t="e">
            <v>#DIV/0!</v>
          </cell>
          <cell r="AR462" t="e">
            <v>#DIV/0!</v>
          </cell>
          <cell r="AS462" t="e">
            <v>#DIV/0!</v>
          </cell>
          <cell r="AT462" t="e">
            <v>#DIV/0!</v>
          </cell>
          <cell r="AU462" t="e">
            <v>#DIV/0!</v>
          </cell>
          <cell r="AV462" t="e">
            <v>#DIV/0!</v>
          </cell>
          <cell r="AW462" t="e">
            <v>#DIV/0!</v>
          </cell>
          <cell r="AX462" t="e">
            <v>#DIV/0!</v>
          </cell>
          <cell r="AY462" t="e">
            <v>#DIV/0!</v>
          </cell>
          <cell r="AZ462" t="e">
            <v>#DIV/0!</v>
          </cell>
          <cell r="BA462" t="e">
            <v>#DIV/0!</v>
          </cell>
          <cell r="BB462" t="e">
            <v>#DIV/0!</v>
          </cell>
          <cell r="BC462" t="e">
            <v>#DIV/0!</v>
          </cell>
          <cell r="BD462" t="e">
            <v>#DIV/0!</v>
          </cell>
          <cell r="BE462" t="e">
            <v>#DIV/0!</v>
          </cell>
          <cell r="BF462" t="e">
            <v>#DIV/0!</v>
          </cell>
          <cell r="BG462" t="e">
            <v>#DIV/0!</v>
          </cell>
          <cell r="BH462" t="e">
            <v>#DIV/0!</v>
          </cell>
          <cell r="BI462" t="e">
            <v>#DIV/0!</v>
          </cell>
          <cell r="BJ462" t="e">
            <v>#DIV/0!</v>
          </cell>
          <cell r="BK462" t="e">
            <v>#DIV/0!</v>
          </cell>
          <cell r="BL462" t="e">
            <v>#DIV/0!</v>
          </cell>
          <cell r="BM462" t="e">
            <v>#DIV/0!</v>
          </cell>
          <cell r="BN462" t="e">
            <v>#DIV/0!</v>
          </cell>
          <cell r="BO462" t="e">
            <v>#DIV/0!</v>
          </cell>
          <cell r="BP462" t="e">
            <v>#DIV/0!</v>
          </cell>
          <cell r="BR462" t="e">
            <v>#DIV/0!</v>
          </cell>
          <cell r="BS462" t="e">
            <v>#DIV/0!</v>
          </cell>
          <cell r="BT462" t="e">
            <v>#DIV/0!</v>
          </cell>
          <cell r="BU462" t="e">
            <v>#DIV/0!</v>
          </cell>
          <cell r="BV462" t="e">
            <v>#DIV/0!</v>
          </cell>
          <cell r="BW462" t="e">
            <v>#DIV/0!</v>
          </cell>
          <cell r="BX462" t="e">
            <v>#DIV/0!</v>
          </cell>
          <cell r="BY462" t="e">
            <v>#DIV/0!</v>
          </cell>
          <cell r="BZ462" t="e">
            <v>#DIV/0!</v>
          </cell>
          <cell r="CA462" t="e">
            <v>#DIV/0!</v>
          </cell>
          <cell r="CB462" t="e">
            <v>#DIV/0!</v>
          </cell>
          <cell r="CC462" t="e">
            <v>#DIV/0!</v>
          </cell>
          <cell r="CD462" t="e">
            <v>#DIV/0!</v>
          </cell>
          <cell r="CE462" t="e">
            <v>#DIV/0!</v>
          </cell>
          <cell r="CF462" t="e">
            <v>#DIV/0!</v>
          </cell>
          <cell r="CG462" t="e">
            <v>#DIV/0!</v>
          </cell>
          <cell r="CH462" t="e">
            <v>#DIV/0!</v>
          </cell>
          <cell r="CI462" t="e">
            <v>#DIV/0!</v>
          </cell>
          <cell r="CJ462" t="e">
            <v>#DIV/0!</v>
          </cell>
          <cell r="CK462" t="e">
            <v>#DIV/0!</v>
          </cell>
          <cell r="CL462" t="e">
            <v>#DIV/0!</v>
          </cell>
        </row>
        <row r="463">
          <cell r="A463">
            <v>55202</v>
          </cell>
          <cell r="B463" t="str">
            <v>55202 Theft Insurance</v>
          </cell>
          <cell r="C463">
            <v>0</v>
          </cell>
          <cell r="D463">
            <v>0</v>
          </cell>
          <cell r="E463" t="e">
            <v>#DIV/0!</v>
          </cell>
          <cell r="F463" t="e">
            <v>#DIV/0!</v>
          </cell>
          <cell r="G463" t="e">
            <v>#DIV/0!</v>
          </cell>
          <cell r="H463" t="e">
            <v>#DIV/0!</v>
          </cell>
          <cell r="I463" t="e">
            <v>#DIV/0!</v>
          </cell>
          <cell r="J463" t="e">
            <v>#DIV/0!</v>
          </cell>
          <cell r="K463" t="e">
            <v>#DIV/0!</v>
          </cell>
          <cell r="L463" t="e">
            <v>#DIV/0!</v>
          </cell>
          <cell r="M463" t="e">
            <v>#DIV/0!</v>
          </cell>
          <cell r="N463" t="e">
            <v>#DIV/0!</v>
          </cell>
          <cell r="O463" t="e">
            <v>#DIV/0!</v>
          </cell>
          <cell r="P463" t="e">
            <v>#DIV/0!</v>
          </cell>
          <cell r="Q463" t="e">
            <v>#DIV/0!</v>
          </cell>
          <cell r="R463" t="e">
            <v>#DIV/0!</v>
          </cell>
          <cell r="S463" t="e">
            <v>#DIV/0!</v>
          </cell>
          <cell r="T463" t="e">
            <v>#DIV/0!</v>
          </cell>
          <cell r="U463" t="e">
            <v>#DIV/0!</v>
          </cell>
          <cell r="V463" t="e">
            <v>#DIV/0!</v>
          </cell>
          <cell r="W463" t="e">
            <v>#DIV/0!</v>
          </cell>
          <cell r="X463" t="e">
            <v>#DIV/0!</v>
          </cell>
          <cell r="Y463" t="e">
            <v>#DIV/0!</v>
          </cell>
          <cell r="Z463" t="e">
            <v>#DIV/0!</v>
          </cell>
          <cell r="AA463" t="e">
            <v>#DIV/0!</v>
          </cell>
          <cell r="AB463" t="e">
            <v>#DIV/0!</v>
          </cell>
          <cell r="AC463" t="e">
            <v>#DIV/0!</v>
          </cell>
          <cell r="AD463" t="e">
            <v>#DIV/0!</v>
          </cell>
          <cell r="AE463" t="e">
            <v>#DIV/0!</v>
          </cell>
          <cell r="AF463" t="e">
            <v>#DIV/0!</v>
          </cell>
          <cell r="AG463" t="e">
            <v>#DIV/0!</v>
          </cell>
          <cell r="AH463" t="e">
            <v>#DIV/0!</v>
          </cell>
          <cell r="AI463" t="e">
            <v>#DIV/0!</v>
          </cell>
          <cell r="AJ463" t="e">
            <v>#DIV/0!</v>
          </cell>
          <cell r="AK463" t="e">
            <v>#DIV/0!</v>
          </cell>
          <cell r="AL463" t="e">
            <v>#DIV/0!</v>
          </cell>
          <cell r="AM463" t="e">
            <v>#DIV/0!</v>
          </cell>
          <cell r="AN463" t="e">
            <v>#DIV/0!</v>
          </cell>
          <cell r="AO463" t="e">
            <v>#DIV/0!</v>
          </cell>
          <cell r="AP463" t="e">
            <v>#DIV/0!</v>
          </cell>
          <cell r="AQ463" t="e">
            <v>#DIV/0!</v>
          </cell>
          <cell r="AR463" t="e">
            <v>#DIV/0!</v>
          </cell>
          <cell r="AS463" t="e">
            <v>#DIV/0!</v>
          </cell>
          <cell r="AT463" t="e">
            <v>#DIV/0!</v>
          </cell>
          <cell r="AU463" t="e">
            <v>#DIV/0!</v>
          </cell>
          <cell r="AV463" t="e">
            <v>#DIV/0!</v>
          </cell>
          <cell r="AW463" t="e">
            <v>#DIV/0!</v>
          </cell>
          <cell r="AX463" t="e">
            <v>#DIV/0!</v>
          </cell>
          <cell r="AY463" t="e">
            <v>#DIV/0!</v>
          </cell>
          <cell r="AZ463" t="e">
            <v>#DIV/0!</v>
          </cell>
          <cell r="BA463" t="e">
            <v>#DIV/0!</v>
          </cell>
          <cell r="BB463" t="e">
            <v>#DIV/0!</v>
          </cell>
          <cell r="BC463" t="e">
            <v>#DIV/0!</v>
          </cell>
          <cell r="BD463" t="e">
            <v>#DIV/0!</v>
          </cell>
          <cell r="BE463" t="e">
            <v>#DIV/0!</v>
          </cell>
          <cell r="BF463" t="e">
            <v>#DIV/0!</v>
          </cell>
          <cell r="BG463" t="e">
            <v>#DIV/0!</v>
          </cell>
          <cell r="BH463" t="e">
            <v>#DIV/0!</v>
          </cell>
          <cell r="BI463" t="e">
            <v>#DIV/0!</v>
          </cell>
          <cell r="BJ463" t="e">
            <v>#DIV/0!</v>
          </cell>
          <cell r="BK463" t="e">
            <v>#DIV/0!</v>
          </cell>
          <cell r="BL463" t="e">
            <v>#DIV/0!</v>
          </cell>
          <cell r="BM463" t="e">
            <v>#DIV/0!</v>
          </cell>
          <cell r="BN463" t="e">
            <v>#DIV/0!</v>
          </cell>
          <cell r="BO463" t="e">
            <v>#DIV/0!</v>
          </cell>
          <cell r="BP463" t="e">
            <v>#DIV/0!</v>
          </cell>
          <cell r="BR463" t="e">
            <v>#DIV/0!</v>
          </cell>
          <cell r="BS463" t="e">
            <v>#DIV/0!</v>
          </cell>
          <cell r="BT463" t="e">
            <v>#DIV/0!</v>
          </cell>
          <cell r="BU463" t="e">
            <v>#DIV/0!</v>
          </cell>
          <cell r="BV463" t="e">
            <v>#DIV/0!</v>
          </cell>
          <cell r="BW463" t="e">
            <v>#DIV/0!</v>
          </cell>
          <cell r="BX463" t="e">
            <v>#DIV/0!</v>
          </cell>
          <cell r="BY463" t="e">
            <v>#DIV/0!</v>
          </cell>
          <cell r="BZ463" t="e">
            <v>#DIV/0!</v>
          </cell>
          <cell r="CA463" t="e">
            <v>#DIV/0!</v>
          </cell>
          <cell r="CB463" t="e">
            <v>#DIV/0!</v>
          </cell>
          <cell r="CC463" t="e">
            <v>#DIV/0!</v>
          </cell>
          <cell r="CD463" t="e">
            <v>#DIV/0!</v>
          </cell>
          <cell r="CE463" t="e">
            <v>#DIV/0!</v>
          </cell>
          <cell r="CF463" t="e">
            <v>#DIV/0!</v>
          </cell>
          <cell r="CG463" t="e">
            <v>#DIV/0!</v>
          </cell>
          <cell r="CH463" t="e">
            <v>#DIV/0!</v>
          </cell>
          <cell r="CI463" t="e">
            <v>#DIV/0!</v>
          </cell>
          <cell r="CJ463" t="e">
            <v>#DIV/0!</v>
          </cell>
          <cell r="CK463" t="e">
            <v>#DIV/0!</v>
          </cell>
          <cell r="CL463" t="e">
            <v>#DIV/0!</v>
          </cell>
        </row>
        <row r="464">
          <cell r="A464">
            <v>55203</v>
          </cell>
          <cell r="B464" t="str">
            <v>55203 Fire Insurance</v>
          </cell>
          <cell r="C464">
            <v>0</v>
          </cell>
          <cell r="D464">
            <v>0</v>
          </cell>
          <cell r="E464" t="e">
            <v>#DIV/0!</v>
          </cell>
          <cell r="F464" t="e">
            <v>#DIV/0!</v>
          </cell>
          <cell r="G464" t="e">
            <v>#DIV/0!</v>
          </cell>
          <cell r="H464" t="e">
            <v>#DIV/0!</v>
          </cell>
          <cell r="I464" t="e">
            <v>#DIV/0!</v>
          </cell>
          <cell r="J464" t="e">
            <v>#DIV/0!</v>
          </cell>
          <cell r="K464" t="e">
            <v>#DIV/0!</v>
          </cell>
          <cell r="L464" t="e">
            <v>#DIV/0!</v>
          </cell>
          <cell r="M464" t="e">
            <v>#DIV/0!</v>
          </cell>
          <cell r="N464" t="e">
            <v>#DIV/0!</v>
          </cell>
          <cell r="O464" t="e">
            <v>#DIV/0!</v>
          </cell>
          <cell r="P464" t="e">
            <v>#DIV/0!</v>
          </cell>
          <cell r="Q464" t="e">
            <v>#DIV/0!</v>
          </cell>
          <cell r="R464" t="e">
            <v>#DIV/0!</v>
          </cell>
          <cell r="S464" t="e">
            <v>#DIV/0!</v>
          </cell>
          <cell r="T464" t="e">
            <v>#DIV/0!</v>
          </cell>
          <cell r="U464" t="e">
            <v>#DIV/0!</v>
          </cell>
          <cell r="V464" t="e">
            <v>#DIV/0!</v>
          </cell>
          <cell r="W464" t="e">
            <v>#DIV/0!</v>
          </cell>
          <cell r="X464" t="e">
            <v>#DIV/0!</v>
          </cell>
          <cell r="Y464" t="e">
            <v>#DIV/0!</v>
          </cell>
          <cell r="Z464" t="e">
            <v>#DIV/0!</v>
          </cell>
          <cell r="AA464" t="e">
            <v>#DIV/0!</v>
          </cell>
          <cell r="AB464" t="e">
            <v>#DIV/0!</v>
          </cell>
          <cell r="AC464" t="e">
            <v>#DIV/0!</v>
          </cell>
          <cell r="AD464" t="e">
            <v>#DIV/0!</v>
          </cell>
          <cell r="AE464" t="e">
            <v>#DIV/0!</v>
          </cell>
          <cell r="AF464" t="e">
            <v>#DIV/0!</v>
          </cell>
          <cell r="AG464" t="e">
            <v>#DIV/0!</v>
          </cell>
          <cell r="AH464" t="e">
            <v>#DIV/0!</v>
          </cell>
          <cell r="AI464" t="e">
            <v>#DIV/0!</v>
          </cell>
          <cell r="AJ464" t="e">
            <v>#DIV/0!</v>
          </cell>
          <cell r="AK464" t="e">
            <v>#DIV/0!</v>
          </cell>
          <cell r="AL464" t="e">
            <v>#DIV/0!</v>
          </cell>
          <cell r="AM464" t="e">
            <v>#DIV/0!</v>
          </cell>
          <cell r="AN464" t="e">
            <v>#DIV/0!</v>
          </cell>
          <cell r="AO464" t="e">
            <v>#DIV/0!</v>
          </cell>
          <cell r="AP464" t="e">
            <v>#DIV/0!</v>
          </cell>
          <cell r="AQ464" t="e">
            <v>#DIV/0!</v>
          </cell>
          <cell r="AR464" t="e">
            <v>#DIV/0!</v>
          </cell>
          <cell r="AS464" t="e">
            <v>#DIV/0!</v>
          </cell>
          <cell r="AT464" t="e">
            <v>#DIV/0!</v>
          </cell>
          <cell r="AU464" t="e">
            <v>#DIV/0!</v>
          </cell>
          <cell r="AV464" t="e">
            <v>#DIV/0!</v>
          </cell>
          <cell r="AW464" t="e">
            <v>#DIV/0!</v>
          </cell>
          <cell r="AX464" t="e">
            <v>#DIV/0!</v>
          </cell>
          <cell r="AY464" t="e">
            <v>#DIV/0!</v>
          </cell>
          <cell r="AZ464" t="e">
            <v>#DIV/0!</v>
          </cell>
          <cell r="BA464" t="e">
            <v>#DIV/0!</v>
          </cell>
          <cell r="BB464" t="e">
            <v>#DIV/0!</v>
          </cell>
          <cell r="BC464" t="e">
            <v>#DIV/0!</v>
          </cell>
          <cell r="BD464" t="e">
            <v>#DIV/0!</v>
          </cell>
          <cell r="BE464" t="e">
            <v>#DIV/0!</v>
          </cell>
          <cell r="BF464" t="e">
            <v>#DIV/0!</v>
          </cell>
          <cell r="BG464" t="e">
            <v>#DIV/0!</v>
          </cell>
          <cell r="BH464" t="e">
            <v>#DIV/0!</v>
          </cell>
          <cell r="BI464" t="e">
            <v>#DIV/0!</v>
          </cell>
          <cell r="BJ464" t="e">
            <v>#DIV/0!</v>
          </cell>
          <cell r="BK464" t="e">
            <v>#DIV/0!</v>
          </cell>
          <cell r="BL464" t="e">
            <v>#DIV/0!</v>
          </cell>
          <cell r="BM464" t="e">
            <v>#DIV/0!</v>
          </cell>
          <cell r="BN464" t="e">
            <v>#DIV/0!</v>
          </cell>
          <cell r="BO464" t="e">
            <v>#DIV/0!</v>
          </cell>
          <cell r="BP464" t="e">
            <v>#DIV/0!</v>
          </cell>
          <cell r="BR464" t="e">
            <v>#DIV/0!</v>
          </cell>
          <cell r="BS464" t="e">
            <v>#DIV/0!</v>
          </cell>
          <cell r="BT464" t="e">
            <v>#DIV/0!</v>
          </cell>
          <cell r="BU464" t="e">
            <v>#DIV/0!</v>
          </cell>
          <cell r="BV464" t="e">
            <v>#DIV/0!</v>
          </cell>
          <cell r="BW464" t="e">
            <v>#DIV/0!</v>
          </cell>
          <cell r="BX464" t="e">
            <v>#DIV/0!</v>
          </cell>
          <cell r="BY464" t="e">
            <v>#DIV/0!</v>
          </cell>
          <cell r="BZ464" t="e">
            <v>#DIV/0!</v>
          </cell>
          <cell r="CA464" t="e">
            <v>#DIV/0!</v>
          </cell>
          <cell r="CB464" t="e">
            <v>#DIV/0!</v>
          </cell>
          <cell r="CC464" t="e">
            <v>#DIV/0!</v>
          </cell>
          <cell r="CD464" t="e">
            <v>#DIV/0!</v>
          </cell>
          <cell r="CE464" t="e">
            <v>#DIV/0!</v>
          </cell>
          <cell r="CF464" t="e">
            <v>#DIV/0!</v>
          </cell>
          <cell r="CG464" t="e">
            <v>#DIV/0!</v>
          </cell>
          <cell r="CH464" t="e">
            <v>#DIV/0!</v>
          </cell>
          <cell r="CI464" t="e">
            <v>#DIV/0!</v>
          </cell>
          <cell r="CJ464" t="e">
            <v>#DIV/0!</v>
          </cell>
          <cell r="CK464" t="e">
            <v>#DIV/0!</v>
          </cell>
          <cell r="CL464" t="e">
            <v>#DIV/0!</v>
          </cell>
        </row>
        <row r="465">
          <cell r="A465">
            <v>55204</v>
          </cell>
          <cell r="B465" t="str">
            <v>55204 Student Accident Insurance</v>
          </cell>
          <cell r="C465">
            <v>0</v>
          </cell>
          <cell r="D465">
            <v>0</v>
          </cell>
          <cell r="E465" t="e">
            <v>#DIV/0!</v>
          </cell>
          <cell r="F465" t="e">
            <v>#DIV/0!</v>
          </cell>
          <cell r="G465" t="e">
            <v>#DIV/0!</v>
          </cell>
          <cell r="H465" t="e">
            <v>#DIV/0!</v>
          </cell>
          <cell r="I465" t="e">
            <v>#DIV/0!</v>
          </cell>
          <cell r="J465" t="e">
            <v>#DIV/0!</v>
          </cell>
          <cell r="K465" t="e">
            <v>#DIV/0!</v>
          </cell>
          <cell r="L465" t="e">
            <v>#DIV/0!</v>
          </cell>
          <cell r="M465" t="e">
            <v>#DIV/0!</v>
          </cell>
          <cell r="N465" t="e">
            <v>#DIV/0!</v>
          </cell>
          <cell r="O465" t="e">
            <v>#DIV/0!</v>
          </cell>
          <cell r="P465" t="e">
            <v>#DIV/0!</v>
          </cell>
          <cell r="Q465" t="e">
            <v>#DIV/0!</v>
          </cell>
          <cell r="R465" t="e">
            <v>#DIV/0!</v>
          </cell>
          <cell r="S465" t="e">
            <v>#DIV/0!</v>
          </cell>
          <cell r="T465" t="e">
            <v>#DIV/0!</v>
          </cell>
          <cell r="U465" t="e">
            <v>#DIV/0!</v>
          </cell>
          <cell r="V465" t="e">
            <v>#DIV/0!</v>
          </cell>
          <cell r="W465" t="e">
            <v>#DIV/0!</v>
          </cell>
          <cell r="X465" t="e">
            <v>#DIV/0!</v>
          </cell>
          <cell r="Y465" t="e">
            <v>#DIV/0!</v>
          </cell>
          <cell r="Z465" t="e">
            <v>#DIV/0!</v>
          </cell>
          <cell r="AA465" t="e">
            <v>#DIV/0!</v>
          </cell>
          <cell r="AB465" t="e">
            <v>#DIV/0!</v>
          </cell>
          <cell r="AC465" t="e">
            <v>#DIV/0!</v>
          </cell>
          <cell r="AD465" t="e">
            <v>#DIV/0!</v>
          </cell>
          <cell r="AE465" t="e">
            <v>#DIV/0!</v>
          </cell>
          <cell r="AF465" t="e">
            <v>#DIV/0!</v>
          </cell>
          <cell r="AG465" t="e">
            <v>#DIV/0!</v>
          </cell>
          <cell r="AH465" t="e">
            <v>#DIV/0!</v>
          </cell>
          <cell r="AI465" t="e">
            <v>#DIV/0!</v>
          </cell>
          <cell r="AJ465" t="e">
            <v>#DIV/0!</v>
          </cell>
          <cell r="AK465" t="e">
            <v>#DIV/0!</v>
          </cell>
          <cell r="AL465" t="e">
            <v>#DIV/0!</v>
          </cell>
          <cell r="AM465" t="e">
            <v>#DIV/0!</v>
          </cell>
          <cell r="AN465" t="e">
            <v>#DIV/0!</v>
          </cell>
          <cell r="AO465" t="e">
            <v>#DIV/0!</v>
          </cell>
          <cell r="AP465" t="e">
            <v>#DIV/0!</v>
          </cell>
          <cell r="AQ465" t="e">
            <v>#DIV/0!</v>
          </cell>
          <cell r="AR465" t="e">
            <v>#DIV/0!</v>
          </cell>
          <cell r="AS465" t="e">
            <v>#DIV/0!</v>
          </cell>
          <cell r="AT465" t="e">
            <v>#DIV/0!</v>
          </cell>
          <cell r="AU465" t="e">
            <v>#DIV/0!</v>
          </cell>
          <cell r="AV465" t="e">
            <v>#DIV/0!</v>
          </cell>
          <cell r="AW465" t="e">
            <v>#DIV/0!</v>
          </cell>
          <cell r="AX465" t="e">
            <v>#DIV/0!</v>
          </cell>
          <cell r="AY465" t="e">
            <v>#DIV/0!</v>
          </cell>
          <cell r="AZ465" t="e">
            <v>#DIV/0!</v>
          </cell>
          <cell r="BA465" t="e">
            <v>#DIV/0!</v>
          </cell>
          <cell r="BB465" t="e">
            <v>#DIV/0!</v>
          </cell>
          <cell r="BC465" t="e">
            <v>#DIV/0!</v>
          </cell>
          <cell r="BD465" t="e">
            <v>#DIV/0!</v>
          </cell>
          <cell r="BE465" t="e">
            <v>#DIV/0!</v>
          </cell>
          <cell r="BF465" t="e">
            <v>#DIV/0!</v>
          </cell>
          <cell r="BG465" t="e">
            <v>#DIV/0!</v>
          </cell>
          <cell r="BH465" t="e">
            <v>#DIV/0!</v>
          </cell>
          <cell r="BI465" t="e">
            <v>#DIV/0!</v>
          </cell>
          <cell r="BJ465" t="e">
            <v>#DIV/0!</v>
          </cell>
          <cell r="BK465" t="e">
            <v>#DIV/0!</v>
          </cell>
          <cell r="BL465" t="e">
            <v>#DIV/0!</v>
          </cell>
          <cell r="BM465" t="e">
            <v>#DIV/0!</v>
          </cell>
          <cell r="BN465" t="e">
            <v>#DIV/0!</v>
          </cell>
          <cell r="BO465" t="e">
            <v>#DIV/0!</v>
          </cell>
          <cell r="BP465" t="e">
            <v>#DIV/0!</v>
          </cell>
          <cell r="BR465" t="e">
            <v>#DIV/0!</v>
          </cell>
          <cell r="BS465" t="e">
            <v>#DIV/0!</v>
          </cell>
          <cell r="BT465" t="e">
            <v>#DIV/0!</v>
          </cell>
          <cell r="BU465" t="e">
            <v>#DIV/0!</v>
          </cell>
          <cell r="BV465" t="e">
            <v>#DIV/0!</v>
          </cell>
          <cell r="BW465" t="e">
            <v>#DIV/0!</v>
          </cell>
          <cell r="BX465" t="e">
            <v>#DIV/0!</v>
          </cell>
          <cell r="BY465" t="e">
            <v>#DIV/0!</v>
          </cell>
          <cell r="BZ465" t="e">
            <v>#DIV/0!</v>
          </cell>
          <cell r="CA465" t="e">
            <v>#DIV/0!</v>
          </cell>
          <cell r="CB465" t="e">
            <v>#DIV/0!</v>
          </cell>
          <cell r="CC465" t="e">
            <v>#DIV/0!</v>
          </cell>
          <cell r="CD465" t="e">
            <v>#DIV/0!</v>
          </cell>
          <cell r="CE465" t="e">
            <v>#DIV/0!</v>
          </cell>
          <cell r="CF465" t="e">
            <v>#DIV/0!</v>
          </cell>
          <cell r="CG465" t="e">
            <v>#DIV/0!</v>
          </cell>
          <cell r="CH465" t="e">
            <v>#DIV/0!</v>
          </cell>
          <cell r="CI465" t="e">
            <v>#DIV/0!</v>
          </cell>
          <cell r="CJ465" t="e">
            <v>#DIV/0!</v>
          </cell>
          <cell r="CK465" t="e">
            <v>#DIV/0!</v>
          </cell>
          <cell r="CL465" t="e">
            <v>#DIV/0!</v>
          </cell>
        </row>
        <row r="466">
          <cell r="A466">
            <v>55205</v>
          </cell>
          <cell r="B466" t="str">
            <v>55205 Flood Insurance</v>
          </cell>
          <cell r="C466">
            <v>0</v>
          </cell>
          <cell r="D466">
            <v>0</v>
          </cell>
          <cell r="E466" t="e">
            <v>#DIV/0!</v>
          </cell>
          <cell r="F466" t="e">
            <v>#DIV/0!</v>
          </cell>
          <cell r="G466" t="e">
            <v>#DIV/0!</v>
          </cell>
          <cell r="H466" t="e">
            <v>#DIV/0!</v>
          </cell>
          <cell r="I466" t="e">
            <v>#DIV/0!</v>
          </cell>
          <cell r="J466" t="e">
            <v>#DIV/0!</v>
          </cell>
          <cell r="K466" t="e">
            <v>#DIV/0!</v>
          </cell>
          <cell r="L466" t="e">
            <v>#DIV/0!</v>
          </cell>
          <cell r="M466" t="e">
            <v>#DIV/0!</v>
          </cell>
          <cell r="N466" t="e">
            <v>#DIV/0!</v>
          </cell>
          <cell r="O466" t="e">
            <v>#DIV/0!</v>
          </cell>
          <cell r="P466" t="e">
            <v>#DIV/0!</v>
          </cell>
          <cell r="Q466" t="e">
            <v>#DIV/0!</v>
          </cell>
          <cell r="R466" t="e">
            <v>#DIV/0!</v>
          </cell>
          <cell r="S466" t="e">
            <v>#DIV/0!</v>
          </cell>
          <cell r="T466" t="e">
            <v>#DIV/0!</v>
          </cell>
          <cell r="U466" t="e">
            <v>#DIV/0!</v>
          </cell>
          <cell r="V466" t="e">
            <v>#DIV/0!</v>
          </cell>
          <cell r="W466" t="e">
            <v>#DIV/0!</v>
          </cell>
          <cell r="X466" t="e">
            <v>#DIV/0!</v>
          </cell>
          <cell r="Y466" t="e">
            <v>#DIV/0!</v>
          </cell>
          <cell r="Z466" t="e">
            <v>#DIV/0!</v>
          </cell>
          <cell r="AA466" t="e">
            <v>#DIV/0!</v>
          </cell>
          <cell r="AB466" t="e">
            <v>#DIV/0!</v>
          </cell>
          <cell r="AC466" t="e">
            <v>#DIV/0!</v>
          </cell>
          <cell r="AD466" t="e">
            <v>#DIV/0!</v>
          </cell>
          <cell r="AE466" t="e">
            <v>#DIV/0!</v>
          </cell>
          <cell r="AF466" t="e">
            <v>#DIV/0!</v>
          </cell>
          <cell r="AG466" t="e">
            <v>#DIV/0!</v>
          </cell>
          <cell r="AH466" t="e">
            <v>#DIV/0!</v>
          </cell>
          <cell r="AI466" t="e">
            <v>#DIV/0!</v>
          </cell>
          <cell r="AJ466" t="e">
            <v>#DIV/0!</v>
          </cell>
          <cell r="AK466" t="e">
            <v>#DIV/0!</v>
          </cell>
          <cell r="AL466" t="e">
            <v>#DIV/0!</v>
          </cell>
          <cell r="AM466" t="e">
            <v>#DIV/0!</v>
          </cell>
          <cell r="AN466" t="e">
            <v>#DIV/0!</v>
          </cell>
          <cell r="AO466" t="e">
            <v>#DIV/0!</v>
          </cell>
          <cell r="AP466" t="e">
            <v>#DIV/0!</v>
          </cell>
          <cell r="AQ466" t="e">
            <v>#DIV/0!</v>
          </cell>
          <cell r="AR466" t="e">
            <v>#DIV/0!</v>
          </cell>
          <cell r="AS466" t="e">
            <v>#DIV/0!</v>
          </cell>
          <cell r="AT466" t="e">
            <v>#DIV/0!</v>
          </cell>
          <cell r="AU466" t="e">
            <v>#DIV/0!</v>
          </cell>
          <cell r="AV466" t="e">
            <v>#DIV/0!</v>
          </cell>
          <cell r="AW466" t="e">
            <v>#DIV/0!</v>
          </cell>
          <cell r="AX466" t="e">
            <v>#DIV/0!</v>
          </cell>
          <cell r="AY466" t="e">
            <v>#DIV/0!</v>
          </cell>
          <cell r="AZ466" t="e">
            <v>#DIV/0!</v>
          </cell>
          <cell r="BA466" t="e">
            <v>#DIV/0!</v>
          </cell>
          <cell r="BB466" t="e">
            <v>#DIV/0!</v>
          </cell>
          <cell r="BC466" t="e">
            <v>#DIV/0!</v>
          </cell>
          <cell r="BD466" t="e">
            <v>#DIV/0!</v>
          </cell>
          <cell r="BE466" t="e">
            <v>#DIV/0!</v>
          </cell>
          <cell r="BF466" t="e">
            <v>#DIV/0!</v>
          </cell>
          <cell r="BG466" t="e">
            <v>#DIV/0!</v>
          </cell>
          <cell r="BH466" t="e">
            <v>#DIV/0!</v>
          </cell>
          <cell r="BI466" t="e">
            <v>#DIV/0!</v>
          </cell>
          <cell r="BJ466" t="e">
            <v>#DIV/0!</v>
          </cell>
          <cell r="BK466" t="e">
            <v>#DIV/0!</v>
          </cell>
          <cell r="BL466" t="e">
            <v>#DIV/0!</v>
          </cell>
          <cell r="BM466" t="e">
            <v>#DIV/0!</v>
          </cell>
          <cell r="BN466" t="e">
            <v>#DIV/0!</v>
          </cell>
          <cell r="BO466" t="e">
            <v>#DIV/0!</v>
          </cell>
          <cell r="BP466" t="e">
            <v>#DIV/0!</v>
          </cell>
          <cell r="BR466" t="e">
            <v>#DIV/0!</v>
          </cell>
          <cell r="BS466" t="e">
            <v>#DIV/0!</v>
          </cell>
          <cell r="BT466" t="e">
            <v>#DIV/0!</v>
          </cell>
          <cell r="BU466" t="e">
            <v>#DIV/0!</v>
          </cell>
          <cell r="BV466" t="e">
            <v>#DIV/0!</v>
          </cell>
          <cell r="BW466" t="e">
            <v>#DIV/0!</v>
          </cell>
          <cell r="BX466" t="e">
            <v>#DIV/0!</v>
          </cell>
          <cell r="BY466" t="e">
            <v>#DIV/0!</v>
          </cell>
          <cell r="BZ466" t="e">
            <v>#DIV/0!</v>
          </cell>
          <cell r="CA466" t="e">
            <v>#DIV/0!</v>
          </cell>
          <cell r="CB466" t="e">
            <v>#DIV/0!</v>
          </cell>
          <cell r="CC466" t="e">
            <v>#DIV/0!</v>
          </cell>
          <cell r="CD466" t="e">
            <v>#DIV/0!</v>
          </cell>
          <cell r="CE466" t="e">
            <v>#DIV/0!</v>
          </cell>
          <cell r="CF466" t="e">
            <v>#DIV/0!</v>
          </cell>
          <cell r="CG466" t="e">
            <v>#DIV/0!</v>
          </cell>
          <cell r="CH466" t="e">
            <v>#DIV/0!</v>
          </cell>
          <cell r="CI466" t="e">
            <v>#DIV/0!</v>
          </cell>
          <cell r="CJ466" t="e">
            <v>#DIV/0!</v>
          </cell>
          <cell r="CK466" t="e">
            <v>#DIV/0!</v>
          </cell>
          <cell r="CL466" t="e">
            <v>#DIV/0!</v>
          </cell>
        </row>
        <row r="467">
          <cell r="A467">
            <v>55206</v>
          </cell>
          <cell r="B467" t="str">
            <v>55206 Fleet/Vehicle Insurance</v>
          </cell>
          <cell r="C467">
            <v>0</v>
          </cell>
          <cell r="D467">
            <v>0</v>
          </cell>
          <cell r="E467" t="e">
            <v>#DIV/0!</v>
          </cell>
          <cell r="F467" t="e">
            <v>#DIV/0!</v>
          </cell>
          <cell r="G467" t="e">
            <v>#DIV/0!</v>
          </cell>
          <cell r="H467" t="e">
            <v>#DIV/0!</v>
          </cell>
          <cell r="I467" t="e">
            <v>#DIV/0!</v>
          </cell>
          <cell r="J467" t="e">
            <v>#DIV/0!</v>
          </cell>
          <cell r="K467" t="e">
            <v>#DIV/0!</v>
          </cell>
          <cell r="L467" t="e">
            <v>#DIV/0!</v>
          </cell>
          <cell r="M467" t="e">
            <v>#DIV/0!</v>
          </cell>
          <cell r="N467" t="e">
            <v>#DIV/0!</v>
          </cell>
          <cell r="O467" t="e">
            <v>#DIV/0!</v>
          </cell>
          <cell r="P467" t="e">
            <v>#DIV/0!</v>
          </cell>
          <cell r="Q467" t="e">
            <v>#DIV/0!</v>
          </cell>
          <cell r="R467" t="e">
            <v>#DIV/0!</v>
          </cell>
          <cell r="S467" t="e">
            <v>#DIV/0!</v>
          </cell>
          <cell r="T467" t="e">
            <v>#DIV/0!</v>
          </cell>
          <cell r="U467" t="e">
            <v>#DIV/0!</v>
          </cell>
          <cell r="V467" t="e">
            <v>#DIV/0!</v>
          </cell>
          <cell r="W467" t="e">
            <v>#DIV/0!</v>
          </cell>
          <cell r="X467" t="e">
            <v>#DIV/0!</v>
          </cell>
          <cell r="Y467" t="e">
            <v>#DIV/0!</v>
          </cell>
          <cell r="Z467" t="e">
            <v>#DIV/0!</v>
          </cell>
          <cell r="AA467" t="e">
            <v>#DIV/0!</v>
          </cell>
          <cell r="AB467" t="e">
            <v>#DIV/0!</v>
          </cell>
          <cell r="AC467" t="e">
            <v>#DIV/0!</v>
          </cell>
          <cell r="AD467" t="e">
            <v>#DIV/0!</v>
          </cell>
          <cell r="AE467" t="e">
            <v>#DIV/0!</v>
          </cell>
          <cell r="AF467" t="e">
            <v>#DIV/0!</v>
          </cell>
          <cell r="AG467" t="e">
            <v>#DIV/0!</v>
          </cell>
          <cell r="AH467" t="e">
            <v>#DIV/0!</v>
          </cell>
          <cell r="AI467" t="e">
            <v>#DIV/0!</v>
          </cell>
          <cell r="AJ467" t="e">
            <v>#DIV/0!</v>
          </cell>
          <cell r="AK467" t="e">
            <v>#DIV/0!</v>
          </cell>
          <cell r="AL467" t="e">
            <v>#DIV/0!</v>
          </cell>
          <cell r="AM467" t="e">
            <v>#DIV/0!</v>
          </cell>
          <cell r="AN467" t="e">
            <v>#DIV/0!</v>
          </cell>
          <cell r="AO467" t="e">
            <v>#DIV/0!</v>
          </cell>
          <cell r="AP467" t="e">
            <v>#DIV/0!</v>
          </cell>
          <cell r="AQ467" t="e">
            <v>#DIV/0!</v>
          </cell>
          <cell r="AR467" t="e">
            <v>#DIV/0!</v>
          </cell>
          <cell r="AS467" t="e">
            <v>#DIV/0!</v>
          </cell>
          <cell r="AT467" t="e">
            <v>#DIV/0!</v>
          </cell>
          <cell r="AU467" t="e">
            <v>#DIV/0!</v>
          </cell>
          <cell r="AV467" t="e">
            <v>#DIV/0!</v>
          </cell>
          <cell r="AW467" t="e">
            <v>#DIV/0!</v>
          </cell>
          <cell r="AX467" t="e">
            <v>#DIV/0!</v>
          </cell>
          <cell r="AY467" t="e">
            <v>#DIV/0!</v>
          </cell>
          <cell r="AZ467" t="e">
            <v>#DIV/0!</v>
          </cell>
          <cell r="BA467" t="e">
            <v>#DIV/0!</v>
          </cell>
          <cell r="BB467" t="e">
            <v>#DIV/0!</v>
          </cell>
          <cell r="BC467" t="e">
            <v>#DIV/0!</v>
          </cell>
          <cell r="BD467" t="e">
            <v>#DIV/0!</v>
          </cell>
          <cell r="BE467" t="e">
            <v>#DIV/0!</v>
          </cell>
          <cell r="BF467" t="e">
            <v>#DIV/0!</v>
          </cell>
          <cell r="BG467" t="e">
            <v>#DIV/0!</v>
          </cell>
          <cell r="BH467" t="e">
            <v>#DIV/0!</v>
          </cell>
          <cell r="BI467" t="e">
            <v>#DIV/0!</v>
          </cell>
          <cell r="BJ467" t="e">
            <v>#DIV/0!</v>
          </cell>
          <cell r="BK467" t="e">
            <v>#DIV/0!</v>
          </cell>
          <cell r="BL467" t="e">
            <v>#DIV/0!</v>
          </cell>
          <cell r="BM467" t="e">
            <v>#DIV/0!</v>
          </cell>
          <cell r="BN467" t="e">
            <v>#DIV/0!</v>
          </cell>
          <cell r="BO467" t="e">
            <v>#DIV/0!</v>
          </cell>
          <cell r="BP467" t="e">
            <v>#DIV/0!</v>
          </cell>
          <cell r="BR467" t="e">
            <v>#DIV/0!</v>
          </cell>
          <cell r="BS467" t="e">
            <v>#DIV/0!</v>
          </cell>
          <cell r="BT467" t="e">
            <v>#DIV/0!</v>
          </cell>
          <cell r="BU467" t="e">
            <v>#DIV/0!</v>
          </cell>
          <cell r="BV467" t="e">
            <v>#DIV/0!</v>
          </cell>
          <cell r="BW467" t="e">
            <v>#DIV/0!</v>
          </cell>
          <cell r="BX467" t="e">
            <v>#DIV/0!</v>
          </cell>
          <cell r="BY467" t="e">
            <v>#DIV/0!</v>
          </cell>
          <cell r="BZ467" t="e">
            <v>#DIV/0!</v>
          </cell>
          <cell r="CA467" t="e">
            <v>#DIV/0!</v>
          </cell>
          <cell r="CB467" t="e">
            <v>#DIV/0!</v>
          </cell>
          <cell r="CC467" t="e">
            <v>#DIV/0!</v>
          </cell>
          <cell r="CD467" t="e">
            <v>#DIV/0!</v>
          </cell>
          <cell r="CE467" t="e">
            <v>#DIV/0!</v>
          </cell>
          <cell r="CF467" t="e">
            <v>#DIV/0!</v>
          </cell>
          <cell r="CG467" t="e">
            <v>#DIV/0!</v>
          </cell>
          <cell r="CH467" t="e">
            <v>#DIV/0!</v>
          </cell>
          <cell r="CI467" t="e">
            <v>#DIV/0!</v>
          </cell>
          <cell r="CJ467" t="e">
            <v>#DIV/0!</v>
          </cell>
          <cell r="CK467" t="e">
            <v>#DIV/0!</v>
          </cell>
          <cell r="CL467" t="e">
            <v>#DIV/0!</v>
          </cell>
        </row>
        <row r="468">
          <cell r="A468">
            <v>55207</v>
          </cell>
          <cell r="B468" t="str">
            <v>55207 Errors and Omissions Ins (Dir &amp; Officers)</v>
          </cell>
          <cell r="C468">
            <v>0</v>
          </cell>
          <cell r="D468">
            <v>0</v>
          </cell>
          <cell r="E468" t="e">
            <v>#DIV/0!</v>
          </cell>
          <cell r="F468" t="e">
            <v>#DIV/0!</v>
          </cell>
          <cell r="G468" t="e">
            <v>#DIV/0!</v>
          </cell>
          <cell r="H468" t="e">
            <v>#DIV/0!</v>
          </cell>
          <cell r="I468" t="e">
            <v>#DIV/0!</v>
          </cell>
          <cell r="J468" t="e">
            <v>#DIV/0!</v>
          </cell>
          <cell r="K468" t="e">
            <v>#DIV/0!</v>
          </cell>
          <cell r="L468" t="e">
            <v>#DIV/0!</v>
          </cell>
          <cell r="M468" t="e">
            <v>#DIV/0!</v>
          </cell>
          <cell r="N468" t="e">
            <v>#DIV/0!</v>
          </cell>
          <cell r="O468" t="e">
            <v>#DIV/0!</v>
          </cell>
          <cell r="P468" t="e">
            <v>#DIV/0!</v>
          </cell>
          <cell r="Q468" t="e">
            <v>#DIV/0!</v>
          </cell>
          <cell r="R468" t="e">
            <v>#DIV/0!</v>
          </cell>
          <cell r="S468" t="e">
            <v>#DIV/0!</v>
          </cell>
          <cell r="T468" t="e">
            <v>#DIV/0!</v>
          </cell>
          <cell r="U468" t="e">
            <v>#DIV/0!</v>
          </cell>
          <cell r="V468" t="e">
            <v>#DIV/0!</v>
          </cell>
          <cell r="W468" t="e">
            <v>#DIV/0!</v>
          </cell>
          <cell r="X468" t="e">
            <v>#DIV/0!</v>
          </cell>
          <cell r="Y468" t="e">
            <v>#DIV/0!</v>
          </cell>
          <cell r="Z468" t="e">
            <v>#DIV/0!</v>
          </cell>
          <cell r="AA468" t="e">
            <v>#DIV/0!</v>
          </cell>
          <cell r="AB468" t="e">
            <v>#DIV/0!</v>
          </cell>
          <cell r="AC468" t="e">
            <v>#DIV/0!</v>
          </cell>
          <cell r="AD468" t="e">
            <v>#DIV/0!</v>
          </cell>
          <cell r="AE468" t="e">
            <v>#DIV/0!</v>
          </cell>
          <cell r="AF468" t="e">
            <v>#DIV/0!</v>
          </cell>
          <cell r="AG468" t="e">
            <v>#DIV/0!</v>
          </cell>
          <cell r="AH468" t="e">
            <v>#DIV/0!</v>
          </cell>
          <cell r="AI468" t="e">
            <v>#DIV/0!</v>
          </cell>
          <cell r="AJ468" t="e">
            <v>#DIV/0!</v>
          </cell>
          <cell r="AK468" t="e">
            <v>#DIV/0!</v>
          </cell>
          <cell r="AL468" t="e">
            <v>#DIV/0!</v>
          </cell>
          <cell r="AM468" t="e">
            <v>#DIV/0!</v>
          </cell>
          <cell r="AN468" t="e">
            <v>#DIV/0!</v>
          </cell>
          <cell r="AO468" t="e">
            <v>#DIV/0!</v>
          </cell>
          <cell r="AP468" t="e">
            <v>#DIV/0!</v>
          </cell>
          <cell r="AQ468" t="e">
            <v>#DIV/0!</v>
          </cell>
          <cell r="AR468" t="e">
            <v>#DIV/0!</v>
          </cell>
          <cell r="AS468" t="e">
            <v>#DIV/0!</v>
          </cell>
          <cell r="AT468" t="e">
            <v>#DIV/0!</v>
          </cell>
          <cell r="AU468" t="e">
            <v>#DIV/0!</v>
          </cell>
          <cell r="AV468" t="e">
            <v>#DIV/0!</v>
          </cell>
          <cell r="AW468" t="e">
            <v>#DIV/0!</v>
          </cell>
          <cell r="AX468" t="e">
            <v>#DIV/0!</v>
          </cell>
          <cell r="AY468" t="e">
            <v>#DIV/0!</v>
          </cell>
          <cell r="AZ468" t="e">
            <v>#DIV/0!</v>
          </cell>
          <cell r="BA468" t="e">
            <v>#DIV/0!</v>
          </cell>
          <cell r="BB468" t="e">
            <v>#DIV/0!</v>
          </cell>
          <cell r="BC468" t="e">
            <v>#DIV/0!</v>
          </cell>
          <cell r="BD468" t="e">
            <v>#DIV/0!</v>
          </cell>
          <cell r="BE468" t="e">
            <v>#DIV/0!</v>
          </cell>
          <cell r="BF468" t="e">
            <v>#DIV/0!</v>
          </cell>
          <cell r="BG468" t="e">
            <v>#DIV/0!</v>
          </cell>
          <cell r="BH468" t="e">
            <v>#DIV/0!</v>
          </cell>
          <cell r="BI468" t="e">
            <v>#DIV/0!</v>
          </cell>
          <cell r="BJ468" t="e">
            <v>#DIV/0!</v>
          </cell>
          <cell r="BK468" t="e">
            <v>#DIV/0!</v>
          </cell>
          <cell r="BL468" t="e">
            <v>#DIV/0!</v>
          </cell>
          <cell r="BM468" t="e">
            <v>#DIV/0!</v>
          </cell>
          <cell r="BN468" t="e">
            <v>#DIV/0!</v>
          </cell>
          <cell r="BO468" t="e">
            <v>#DIV/0!</v>
          </cell>
          <cell r="BP468" t="e">
            <v>#DIV/0!</v>
          </cell>
          <cell r="BR468" t="e">
            <v>#DIV/0!</v>
          </cell>
          <cell r="BS468" t="e">
            <v>#DIV/0!</v>
          </cell>
          <cell r="BT468" t="e">
            <v>#DIV/0!</v>
          </cell>
          <cell r="BU468" t="e">
            <v>#DIV/0!</v>
          </cell>
          <cell r="BV468" t="e">
            <v>#DIV/0!</v>
          </cell>
          <cell r="BW468" t="e">
            <v>#DIV/0!</v>
          </cell>
          <cell r="BX468" t="e">
            <v>#DIV/0!</v>
          </cell>
          <cell r="BY468" t="e">
            <v>#DIV/0!</v>
          </cell>
          <cell r="BZ468" t="e">
            <v>#DIV/0!</v>
          </cell>
          <cell r="CA468" t="e">
            <v>#DIV/0!</v>
          </cell>
          <cell r="CB468" t="e">
            <v>#DIV/0!</v>
          </cell>
          <cell r="CC468" t="e">
            <v>#DIV/0!</v>
          </cell>
          <cell r="CD468" t="e">
            <v>#DIV/0!</v>
          </cell>
          <cell r="CE468" t="e">
            <v>#DIV/0!</v>
          </cell>
          <cell r="CF468" t="e">
            <v>#DIV/0!</v>
          </cell>
          <cell r="CG468" t="e">
            <v>#DIV/0!</v>
          </cell>
          <cell r="CH468" t="e">
            <v>#DIV/0!</v>
          </cell>
          <cell r="CI468" t="e">
            <v>#DIV/0!</v>
          </cell>
          <cell r="CJ468" t="e">
            <v>#DIV/0!</v>
          </cell>
          <cell r="CK468" t="e">
            <v>#DIV/0!</v>
          </cell>
          <cell r="CL468" t="e">
            <v>#DIV/0!</v>
          </cell>
        </row>
        <row r="469">
          <cell r="A469">
            <v>55401</v>
          </cell>
          <cell r="B469" t="str">
            <v>55401 Advertising Costs</v>
          </cell>
          <cell r="C469">
            <v>0</v>
          </cell>
          <cell r="D469">
            <v>0</v>
          </cell>
          <cell r="E469" t="e">
            <v>#DIV/0!</v>
          </cell>
          <cell r="F469" t="e">
            <v>#DIV/0!</v>
          </cell>
          <cell r="G469" t="e">
            <v>#DIV/0!</v>
          </cell>
          <cell r="H469" t="e">
            <v>#DIV/0!</v>
          </cell>
          <cell r="I469" t="e">
            <v>#DIV/0!</v>
          </cell>
          <cell r="J469" t="e">
            <v>#DIV/0!</v>
          </cell>
          <cell r="K469" t="e">
            <v>#DIV/0!</v>
          </cell>
          <cell r="L469" t="e">
            <v>#DIV/0!</v>
          </cell>
          <cell r="M469" t="e">
            <v>#DIV/0!</v>
          </cell>
          <cell r="N469" t="e">
            <v>#DIV/0!</v>
          </cell>
          <cell r="O469" t="e">
            <v>#DIV/0!</v>
          </cell>
          <cell r="P469" t="e">
            <v>#DIV/0!</v>
          </cell>
          <cell r="Q469" t="e">
            <v>#DIV/0!</v>
          </cell>
          <cell r="R469" t="e">
            <v>#DIV/0!</v>
          </cell>
          <cell r="S469" t="e">
            <v>#DIV/0!</v>
          </cell>
          <cell r="T469" t="e">
            <v>#DIV/0!</v>
          </cell>
          <cell r="U469" t="e">
            <v>#DIV/0!</v>
          </cell>
          <cell r="V469" t="e">
            <v>#DIV/0!</v>
          </cell>
          <cell r="W469" t="e">
            <v>#DIV/0!</v>
          </cell>
          <cell r="X469" t="e">
            <v>#DIV/0!</v>
          </cell>
          <cell r="Y469" t="e">
            <v>#DIV/0!</v>
          </cell>
          <cell r="Z469" t="e">
            <v>#DIV/0!</v>
          </cell>
          <cell r="AA469" t="e">
            <v>#DIV/0!</v>
          </cell>
          <cell r="AB469" t="e">
            <v>#DIV/0!</v>
          </cell>
          <cell r="AC469" t="e">
            <v>#DIV/0!</v>
          </cell>
          <cell r="AD469" t="e">
            <v>#DIV/0!</v>
          </cell>
          <cell r="AE469" t="e">
            <v>#DIV/0!</v>
          </cell>
          <cell r="AF469" t="e">
            <v>#DIV/0!</v>
          </cell>
          <cell r="AG469" t="e">
            <v>#DIV/0!</v>
          </cell>
          <cell r="AH469" t="e">
            <v>#DIV/0!</v>
          </cell>
          <cell r="AI469" t="e">
            <v>#DIV/0!</v>
          </cell>
          <cell r="AJ469" t="e">
            <v>#DIV/0!</v>
          </cell>
          <cell r="AK469" t="e">
            <v>#DIV/0!</v>
          </cell>
          <cell r="AL469" t="e">
            <v>#DIV/0!</v>
          </cell>
          <cell r="AM469" t="e">
            <v>#DIV/0!</v>
          </cell>
          <cell r="AN469" t="e">
            <v>#DIV/0!</v>
          </cell>
          <cell r="AO469" t="e">
            <v>#DIV/0!</v>
          </cell>
          <cell r="AP469" t="e">
            <v>#DIV/0!</v>
          </cell>
          <cell r="AQ469" t="e">
            <v>#DIV/0!</v>
          </cell>
          <cell r="AR469" t="e">
            <v>#DIV/0!</v>
          </cell>
          <cell r="AS469" t="e">
            <v>#DIV/0!</v>
          </cell>
          <cell r="AT469" t="e">
            <v>#DIV/0!</v>
          </cell>
          <cell r="AU469" t="e">
            <v>#DIV/0!</v>
          </cell>
          <cell r="AV469" t="e">
            <v>#DIV/0!</v>
          </cell>
          <cell r="AW469" t="e">
            <v>#DIV/0!</v>
          </cell>
          <cell r="AX469" t="e">
            <v>#DIV/0!</v>
          </cell>
          <cell r="AY469" t="e">
            <v>#DIV/0!</v>
          </cell>
          <cell r="AZ469" t="e">
            <v>#DIV/0!</v>
          </cell>
          <cell r="BA469" t="e">
            <v>#DIV/0!</v>
          </cell>
          <cell r="BB469" t="e">
            <v>#DIV/0!</v>
          </cell>
          <cell r="BC469" t="e">
            <v>#DIV/0!</v>
          </cell>
          <cell r="BD469" t="e">
            <v>#DIV/0!</v>
          </cell>
          <cell r="BE469" t="e">
            <v>#DIV/0!</v>
          </cell>
          <cell r="BF469" t="e">
            <v>#DIV/0!</v>
          </cell>
          <cell r="BG469" t="e">
            <v>#DIV/0!</v>
          </cell>
          <cell r="BH469" t="e">
            <v>#DIV/0!</v>
          </cell>
          <cell r="BI469" t="e">
            <v>#DIV/0!</v>
          </cell>
          <cell r="BJ469" t="e">
            <v>#DIV/0!</v>
          </cell>
          <cell r="BK469" t="e">
            <v>#DIV/0!</v>
          </cell>
          <cell r="BL469" t="e">
            <v>#DIV/0!</v>
          </cell>
          <cell r="BM469" t="e">
            <v>#DIV/0!</v>
          </cell>
          <cell r="BN469" t="e">
            <v>#DIV/0!</v>
          </cell>
          <cell r="BO469" t="e">
            <v>#DIV/0!</v>
          </cell>
          <cell r="BP469" t="e">
            <v>#DIV/0!</v>
          </cell>
          <cell r="BR469" t="e">
            <v>#DIV/0!</v>
          </cell>
          <cell r="BS469" t="e">
            <v>#DIV/0!</v>
          </cell>
          <cell r="BT469" t="e">
            <v>#DIV/0!</v>
          </cell>
          <cell r="BU469" t="e">
            <v>#DIV/0!</v>
          </cell>
          <cell r="BV469" t="e">
            <v>#DIV/0!</v>
          </cell>
          <cell r="BW469" t="e">
            <v>#DIV/0!</v>
          </cell>
          <cell r="BX469" t="e">
            <v>#DIV/0!</v>
          </cell>
          <cell r="BY469" t="e">
            <v>#DIV/0!</v>
          </cell>
          <cell r="BZ469" t="e">
            <v>#DIV/0!</v>
          </cell>
          <cell r="CA469" t="e">
            <v>#DIV/0!</v>
          </cell>
          <cell r="CB469" t="e">
            <v>#DIV/0!</v>
          </cell>
          <cell r="CC469" t="e">
            <v>#DIV/0!</v>
          </cell>
          <cell r="CD469" t="e">
            <v>#DIV/0!</v>
          </cell>
          <cell r="CE469" t="e">
            <v>#DIV/0!</v>
          </cell>
          <cell r="CF469" t="e">
            <v>#DIV/0!</v>
          </cell>
          <cell r="CG469" t="e">
            <v>#DIV/0!</v>
          </cell>
          <cell r="CH469" t="e">
            <v>#DIV/0!</v>
          </cell>
          <cell r="CI469" t="e">
            <v>#DIV/0!</v>
          </cell>
          <cell r="CJ469" t="e">
            <v>#DIV/0!</v>
          </cell>
          <cell r="CK469" t="e">
            <v>#DIV/0!</v>
          </cell>
          <cell r="CL469" t="e">
            <v>#DIV/0!</v>
          </cell>
        </row>
        <row r="470">
          <cell r="A470">
            <v>55501</v>
          </cell>
          <cell r="B470" t="str">
            <v>55501 Printing</v>
          </cell>
          <cell r="C470">
            <v>0</v>
          </cell>
          <cell r="D470">
            <v>0</v>
          </cell>
          <cell r="E470" t="e">
            <v>#DIV/0!</v>
          </cell>
          <cell r="F470" t="e">
            <v>#DIV/0!</v>
          </cell>
          <cell r="G470" t="e">
            <v>#DIV/0!</v>
          </cell>
          <cell r="H470" t="e">
            <v>#DIV/0!</v>
          </cell>
          <cell r="I470" t="e">
            <v>#DIV/0!</v>
          </cell>
          <cell r="J470" t="e">
            <v>#DIV/0!</v>
          </cell>
          <cell r="K470" t="e">
            <v>#DIV/0!</v>
          </cell>
          <cell r="L470" t="e">
            <v>#DIV/0!</v>
          </cell>
          <cell r="M470" t="e">
            <v>#DIV/0!</v>
          </cell>
          <cell r="N470" t="e">
            <v>#DIV/0!</v>
          </cell>
          <cell r="O470" t="e">
            <v>#DIV/0!</v>
          </cell>
          <cell r="P470" t="e">
            <v>#DIV/0!</v>
          </cell>
          <cell r="Q470" t="e">
            <v>#DIV/0!</v>
          </cell>
          <cell r="R470" t="e">
            <v>#DIV/0!</v>
          </cell>
          <cell r="S470" t="e">
            <v>#DIV/0!</v>
          </cell>
          <cell r="T470" t="e">
            <v>#DIV/0!</v>
          </cell>
          <cell r="U470" t="e">
            <v>#DIV/0!</v>
          </cell>
          <cell r="V470" t="e">
            <v>#DIV/0!</v>
          </cell>
          <cell r="W470" t="e">
            <v>#DIV/0!</v>
          </cell>
          <cell r="X470" t="e">
            <v>#DIV/0!</v>
          </cell>
          <cell r="Y470" t="e">
            <v>#DIV/0!</v>
          </cell>
          <cell r="Z470" t="e">
            <v>#DIV/0!</v>
          </cell>
          <cell r="AA470" t="e">
            <v>#DIV/0!</v>
          </cell>
          <cell r="AB470" t="e">
            <v>#DIV/0!</v>
          </cell>
          <cell r="AC470" t="e">
            <v>#DIV/0!</v>
          </cell>
          <cell r="AD470" t="e">
            <v>#DIV/0!</v>
          </cell>
          <cell r="AE470" t="e">
            <v>#DIV/0!</v>
          </cell>
          <cell r="AF470" t="e">
            <v>#DIV/0!</v>
          </cell>
          <cell r="AG470" t="e">
            <v>#DIV/0!</v>
          </cell>
          <cell r="AH470" t="e">
            <v>#DIV/0!</v>
          </cell>
          <cell r="AI470" t="e">
            <v>#DIV/0!</v>
          </cell>
          <cell r="AJ470" t="e">
            <v>#DIV/0!</v>
          </cell>
          <cell r="AK470" t="e">
            <v>#DIV/0!</v>
          </cell>
          <cell r="AL470" t="e">
            <v>#DIV/0!</v>
          </cell>
          <cell r="AM470" t="e">
            <v>#DIV/0!</v>
          </cell>
          <cell r="AN470" t="e">
            <v>#DIV/0!</v>
          </cell>
          <cell r="AO470" t="e">
            <v>#DIV/0!</v>
          </cell>
          <cell r="AP470" t="e">
            <v>#DIV/0!</v>
          </cell>
          <cell r="AQ470" t="e">
            <v>#DIV/0!</v>
          </cell>
          <cell r="AR470" t="e">
            <v>#DIV/0!</v>
          </cell>
          <cell r="AS470" t="e">
            <v>#DIV/0!</v>
          </cell>
          <cell r="AT470" t="e">
            <v>#DIV/0!</v>
          </cell>
          <cell r="AU470" t="e">
            <v>#DIV/0!</v>
          </cell>
          <cell r="AV470" t="e">
            <v>#DIV/0!</v>
          </cell>
          <cell r="AW470" t="e">
            <v>#DIV/0!</v>
          </cell>
          <cell r="AX470" t="e">
            <v>#DIV/0!</v>
          </cell>
          <cell r="AY470" t="e">
            <v>#DIV/0!</v>
          </cell>
          <cell r="AZ470" t="e">
            <v>#DIV/0!</v>
          </cell>
          <cell r="BA470" t="e">
            <v>#DIV/0!</v>
          </cell>
          <cell r="BB470" t="e">
            <v>#DIV/0!</v>
          </cell>
          <cell r="BC470" t="e">
            <v>#DIV/0!</v>
          </cell>
          <cell r="BD470" t="e">
            <v>#DIV/0!</v>
          </cell>
          <cell r="BE470" t="e">
            <v>#DIV/0!</v>
          </cell>
          <cell r="BF470" t="e">
            <v>#DIV/0!</v>
          </cell>
          <cell r="BG470" t="e">
            <v>#DIV/0!</v>
          </cell>
          <cell r="BH470" t="e">
            <v>#DIV/0!</v>
          </cell>
          <cell r="BI470" t="e">
            <v>#DIV/0!</v>
          </cell>
          <cell r="BJ470" t="e">
            <v>#DIV/0!</v>
          </cell>
          <cell r="BK470" t="e">
            <v>#DIV/0!</v>
          </cell>
          <cell r="BL470" t="e">
            <v>#DIV/0!</v>
          </cell>
          <cell r="BM470" t="e">
            <v>#DIV/0!</v>
          </cell>
          <cell r="BN470" t="e">
            <v>#DIV/0!</v>
          </cell>
          <cell r="BO470" t="e">
            <v>#DIV/0!</v>
          </cell>
          <cell r="BP470" t="e">
            <v>#DIV/0!</v>
          </cell>
          <cell r="BR470" t="e">
            <v>#DIV/0!</v>
          </cell>
          <cell r="BS470" t="e">
            <v>#DIV/0!</v>
          </cell>
          <cell r="BT470" t="e">
            <v>#DIV/0!</v>
          </cell>
          <cell r="BU470" t="e">
            <v>#DIV/0!</v>
          </cell>
          <cell r="BV470" t="e">
            <v>#DIV/0!</v>
          </cell>
          <cell r="BW470" t="e">
            <v>#DIV/0!</v>
          </cell>
          <cell r="BX470" t="e">
            <v>#DIV/0!</v>
          </cell>
          <cell r="BY470" t="e">
            <v>#DIV/0!</v>
          </cell>
          <cell r="BZ470" t="e">
            <v>#DIV/0!</v>
          </cell>
          <cell r="CA470" t="e">
            <v>#DIV/0!</v>
          </cell>
          <cell r="CB470" t="e">
            <v>#DIV/0!</v>
          </cell>
          <cell r="CC470" t="e">
            <v>#DIV/0!</v>
          </cell>
          <cell r="CD470" t="e">
            <v>#DIV/0!</v>
          </cell>
          <cell r="CE470" t="e">
            <v>#DIV/0!</v>
          </cell>
          <cell r="CF470" t="e">
            <v>#DIV/0!</v>
          </cell>
          <cell r="CG470" t="e">
            <v>#DIV/0!</v>
          </cell>
          <cell r="CH470" t="e">
            <v>#DIV/0!</v>
          </cell>
          <cell r="CI470" t="e">
            <v>#DIV/0!</v>
          </cell>
          <cell r="CJ470" t="e">
            <v>#DIV/0!</v>
          </cell>
          <cell r="CK470" t="e">
            <v>#DIV/0!</v>
          </cell>
          <cell r="CL470" t="e">
            <v>#DIV/0!</v>
          </cell>
        </row>
        <row r="471">
          <cell r="A471">
            <v>55502</v>
          </cell>
          <cell r="B471" t="str">
            <v>55502 Binding</v>
          </cell>
          <cell r="C471">
            <v>0</v>
          </cell>
          <cell r="D471">
            <v>0</v>
          </cell>
          <cell r="E471" t="e">
            <v>#DIV/0!</v>
          </cell>
          <cell r="F471" t="e">
            <v>#DIV/0!</v>
          </cell>
          <cell r="G471" t="e">
            <v>#DIV/0!</v>
          </cell>
          <cell r="H471" t="e">
            <v>#DIV/0!</v>
          </cell>
          <cell r="I471" t="e">
            <v>#DIV/0!</v>
          </cell>
          <cell r="J471" t="e">
            <v>#DIV/0!</v>
          </cell>
          <cell r="K471" t="e">
            <v>#DIV/0!</v>
          </cell>
          <cell r="L471" t="e">
            <v>#DIV/0!</v>
          </cell>
          <cell r="M471" t="e">
            <v>#DIV/0!</v>
          </cell>
          <cell r="N471" t="e">
            <v>#DIV/0!</v>
          </cell>
          <cell r="O471" t="e">
            <v>#DIV/0!</v>
          </cell>
          <cell r="P471" t="e">
            <v>#DIV/0!</v>
          </cell>
          <cell r="Q471" t="e">
            <v>#DIV/0!</v>
          </cell>
          <cell r="R471" t="e">
            <v>#DIV/0!</v>
          </cell>
          <cell r="S471" t="e">
            <v>#DIV/0!</v>
          </cell>
          <cell r="T471" t="e">
            <v>#DIV/0!</v>
          </cell>
          <cell r="U471" t="e">
            <v>#DIV/0!</v>
          </cell>
          <cell r="V471" t="e">
            <v>#DIV/0!</v>
          </cell>
          <cell r="W471" t="e">
            <v>#DIV/0!</v>
          </cell>
          <cell r="X471" t="e">
            <v>#DIV/0!</v>
          </cell>
          <cell r="Y471" t="e">
            <v>#DIV/0!</v>
          </cell>
          <cell r="Z471" t="e">
            <v>#DIV/0!</v>
          </cell>
          <cell r="AA471" t="e">
            <v>#DIV/0!</v>
          </cell>
          <cell r="AB471" t="e">
            <v>#DIV/0!</v>
          </cell>
          <cell r="AC471" t="e">
            <v>#DIV/0!</v>
          </cell>
          <cell r="AD471" t="e">
            <v>#DIV/0!</v>
          </cell>
          <cell r="AE471" t="e">
            <v>#DIV/0!</v>
          </cell>
          <cell r="AF471" t="e">
            <v>#DIV/0!</v>
          </cell>
          <cell r="AG471" t="e">
            <v>#DIV/0!</v>
          </cell>
          <cell r="AH471" t="e">
            <v>#DIV/0!</v>
          </cell>
          <cell r="AI471" t="e">
            <v>#DIV/0!</v>
          </cell>
          <cell r="AJ471" t="e">
            <v>#DIV/0!</v>
          </cell>
          <cell r="AK471" t="e">
            <v>#DIV/0!</v>
          </cell>
          <cell r="AL471" t="e">
            <v>#DIV/0!</v>
          </cell>
          <cell r="AM471" t="e">
            <v>#DIV/0!</v>
          </cell>
          <cell r="AN471" t="e">
            <v>#DIV/0!</v>
          </cell>
          <cell r="AO471" t="e">
            <v>#DIV/0!</v>
          </cell>
          <cell r="AP471" t="e">
            <v>#DIV/0!</v>
          </cell>
          <cell r="AQ471" t="e">
            <v>#DIV/0!</v>
          </cell>
          <cell r="AR471" t="e">
            <v>#DIV/0!</v>
          </cell>
          <cell r="AS471" t="e">
            <v>#DIV/0!</v>
          </cell>
          <cell r="AT471" t="e">
            <v>#DIV/0!</v>
          </cell>
          <cell r="AU471" t="e">
            <v>#DIV/0!</v>
          </cell>
          <cell r="AV471" t="e">
            <v>#DIV/0!</v>
          </cell>
          <cell r="AW471" t="e">
            <v>#DIV/0!</v>
          </cell>
          <cell r="AX471" t="e">
            <v>#DIV/0!</v>
          </cell>
          <cell r="AY471" t="e">
            <v>#DIV/0!</v>
          </cell>
          <cell r="AZ471" t="e">
            <v>#DIV/0!</v>
          </cell>
          <cell r="BA471" t="e">
            <v>#DIV/0!</v>
          </cell>
          <cell r="BB471" t="e">
            <v>#DIV/0!</v>
          </cell>
          <cell r="BC471" t="e">
            <v>#DIV/0!</v>
          </cell>
          <cell r="BD471" t="e">
            <v>#DIV/0!</v>
          </cell>
          <cell r="BE471" t="e">
            <v>#DIV/0!</v>
          </cell>
          <cell r="BF471" t="e">
            <v>#DIV/0!</v>
          </cell>
          <cell r="BG471" t="e">
            <v>#DIV/0!</v>
          </cell>
          <cell r="BH471" t="e">
            <v>#DIV/0!</v>
          </cell>
          <cell r="BI471" t="e">
            <v>#DIV/0!</v>
          </cell>
          <cell r="BJ471" t="e">
            <v>#DIV/0!</v>
          </cell>
          <cell r="BK471" t="e">
            <v>#DIV/0!</v>
          </cell>
          <cell r="BL471" t="e">
            <v>#DIV/0!</v>
          </cell>
          <cell r="BM471" t="e">
            <v>#DIV/0!</v>
          </cell>
          <cell r="BN471" t="e">
            <v>#DIV/0!</v>
          </cell>
          <cell r="BO471" t="e">
            <v>#DIV/0!</v>
          </cell>
          <cell r="BP471" t="e">
            <v>#DIV/0!</v>
          </cell>
          <cell r="BR471" t="e">
            <v>#DIV/0!</v>
          </cell>
          <cell r="BS471" t="e">
            <v>#DIV/0!</v>
          </cell>
          <cell r="BT471" t="e">
            <v>#DIV/0!</v>
          </cell>
          <cell r="BU471" t="e">
            <v>#DIV/0!</v>
          </cell>
          <cell r="BV471" t="e">
            <v>#DIV/0!</v>
          </cell>
          <cell r="BW471" t="e">
            <v>#DIV/0!</v>
          </cell>
          <cell r="BX471" t="e">
            <v>#DIV/0!</v>
          </cell>
          <cell r="BY471" t="e">
            <v>#DIV/0!</v>
          </cell>
          <cell r="BZ471" t="e">
            <v>#DIV/0!</v>
          </cell>
          <cell r="CA471" t="e">
            <v>#DIV/0!</v>
          </cell>
          <cell r="CB471" t="e">
            <v>#DIV/0!</v>
          </cell>
          <cell r="CC471" t="e">
            <v>#DIV/0!</v>
          </cell>
          <cell r="CD471" t="e">
            <v>#DIV/0!</v>
          </cell>
          <cell r="CE471" t="e">
            <v>#DIV/0!</v>
          </cell>
          <cell r="CF471" t="e">
            <v>#DIV/0!</v>
          </cell>
          <cell r="CG471" t="e">
            <v>#DIV/0!</v>
          </cell>
          <cell r="CH471" t="e">
            <v>#DIV/0!</v>
          </cell>
          <cell r="CI471" t="e">
            <v>#DIV/0!</v>
          </cell>
          <cell r="CJ471" t="e">
            <v>#DIV/0!</v>
          </cell>
          <cell r="CK471" t="e">
            <v>#DIV/0!</v>
          </cell>
          <cell r="CL471" t="e">
            <v>#DIV/0!</v>
          </cell>
        </row>
        <row r="472">
          <cell r="A472">
            <v>55503</v>
          </cell>
          <cell r="B472" t="str">
            <v>55503 Document Copying</v>
          </cell>
          <cell r="C472">
            <v>0</v>
          </cell>
          <cell r="D472">
            <v>0</v>
          </cell>
          <cell r="E472" t="e">
            <v>#DIV/0!</v>
          </cell>
          <cell r="F472" t="e">
            <v>#DIV/0!</v>
          </cell>
          <cell r="G472" t="e">
            <v>#DIV/0!</v>
          </cell>
          <cell r="H472" t="e">
            <v>#DIV/0!</v>
          </cell>
          <cell r="I472" t="e">
            <v>#DIV/0!</v>
          </cell>
          <cell r="J472" t="e">
            <v>#DIV/0!</v>
          </cell>
          <cell r="K472" t="e">
            <v>#DIV/0!</v>
          </cell>
          <cell r="L472" t="e">
            <v>#DIV/0!</v>
          </cell>
          <cell r="M472" t="e">
            <v>#DIV/0!</v>
          </cell>
          <cell r="N472" t="e">
            <v>#DIV/0!</v>
          </cell>
          <cell r="O472" t="e">
            <v>#DIV/0!</v>
          </cell>
          <cell r="P472" t="e">
            <v>#DIV/0!</v>
          </cell>
          <cell r="Q472" t="e">
            <v>#DIV/0!</v>
          </cell>
          <cell r="R472" t="e">
            <v>#DIV/0!</v>
          </cell>
          <cell r="S472" t="e">
            <v>#DIV/0!</v>
          </cell>
          <cell r="T472" t="e">
            <v>#DIV/0!</v>
          </cell>
          <cell r="U472" t="e">
            <v>#DIV/0!</v>
          </cell>
          <cell r="V472" t="e">
            <v>#DIV/0!</v>
          </cell>
          <cell r="W472" t="e">
            <v>#DIV/0!</v>
          </cell>
          <cell r="X472" t="e">
            <v>#DIV/0!</v>
          </cell>
          <cell r="Y472" t="e">
            <v>#DIV/0!</v>
          </cell>
          <cell r="Z472" t="e">
            <v>#DIV/0!</v>
          </cell>
          <cell r="AA472" t="e">
            <v>#DIV/0!</v>
          </cell>
          <cell r="AB472" t="e">
            <v>#DIV/0!</v>
          </cell>
          <cell r="AC472" t="e">
            <v>#DIV/0!</v>
          </cell>
          <cell r="AD472" t="e">
            <v>#DIV/0!</v>
          </cell>
          <cell r="AE472" t="e">
            <v>#DIV/0!</v>
          </cell>
          <cell r="AF472" t="e">
            <v>#DIV/0!</v>
          </cell>
          <cell r="AG472" t="e">
            <v>#DIV/0!</v>
          </cell>
          <cell r="AH472" t="e">
            <v>#DIV/0!</v>
          </cell>
          <cell r="AI472" t="e">
            <v>#DIV/0!</v>
          </cell>
          <cell r="AJ472" t="e">
            <v>#DIV/0!</v>
          </cell>
          <cell r="AK472" t="e">
            <v>#DIV/0!</v>
          </cell>
          <cell r="AL472" t="e">
            <v>#DIV/0!</v>
          </cell>
          <cell r="AM472" t="e">
            <v>#DIV/0!</v>
          </cell>
          <cell r="AN472" t="e">
            <v>#DIV/0!</v>
          </cell>
          <cell r="AO472" t="e">
            <v>#DIV/0!</v>
          </cell>
          <cell r="AP472" t="e">
            <v>#DIV/0!</v>
          </cell>
          <cell r="AQ472" t="e">
            <v>#DIV/0!</v>
          </cell>
          <cell r="AR472" t="e">
            <v>#DIV/0!</v>
          </cell>
          <cell r="AS472" t="e">
            <v>#DIV/0!</v>
          </cell>
          <cell r="AT472" t="e">
            <v>#DIV/0!</v>
          </cell>
          <cell r="AU472" t="e">
            <v>#DIV/0!</v>
          </cell>
          <cell r="AV472" t="e">
            <v>#DIV/0!</v>
          </cell>
          <cell r="AW472" t="e">
            <v>#DIV/0!</v>
          </cell>
          <cell r="AX472" t="e">
            <v>#DIV/0!</v>
          </cell>
          <cell r="AY472" t="e">
            <v>#DIV/0!</v>
          </cell>
          <cell r="AZ472" t="e">
            <v>#DIV/0!</v>
          </cell>
          <cell r="BA472" t="e">
            <v>#DIV/0!</v>
          </cell>
          <cell r="BB472" t="e">
            <v>#DIV/0!</v>
          </cell>
          <cell r="BC472" t="e">
            <v>#DIV/0!</v>
          </cell>
          <cell r="BD472" t="e">
            <v>#DIV/0!</v>
          </cell>
          <cell r="BE472" t="e">
            <v>#DIV/0!</v>
          </cell>
          <cell r="BF472" t="e">
            <v>#DIV/0!</v>
          </cell>
          <cell r="BG472" t="e">
            <v>#DIV/0!</v>
          </cell>
          <cell r="BH472" t="e">
            <v>#DIV/0!</v>
          </cell>
          <cell r="BI472" t="e">
            <v>#DIV/0!</v>
          </cell>
          <cell r="BJ472" t="e">
            <v>#DIV/0!</v>
          </cell>
          <cell r="BK472" t="e">
            <v>#DIV/0!</v>
          </cell>
          <cell r="BL472" t="e">
            <v>#DIV/0!</v>
          </cell>
          <cell r="BM472" t="e">
            <v>#DIV/0!</v>
          </cell>
          <cell r="BN472" t="e">
            <v>#DIV/0!</v>
          </cell>
          <cell r="BO472" t="e">
            <v>#DIV/0!</v>
          </cell>
          <cell r="BP472" t="e">
            <v>#DIV/0!</v>
          </cell>
          <cell r="BR472" t="e">
            <v>#DIV/0!</v>
          </cell>
          <cell r="BS472" t="e">
            <v>#DIV/0!</v>
          </cell>
          <cell r="BT472" t="e">
            <v>#DIV/0!</v>
          </cell>
          <cell r="BU472" t="e">
            <v>#DIV/0!</v>
          </cell>
          <cell r="BV472" t="e">
            <v>#DIV/0!</v>
          </cell>
          <cell r="BW472" t="e">
            <v>#DIV/0!</v>
          </cell>
          <cell r="BX472" t="e">
            <v>#DIV/0!</v>
          </cell>
          <cell r="BY472" t="e">
            <v>#DIV/0!</v>
          </cell>
          <cell r="BZ472" t="e">
            <v>#DIV/0!</v>
          </cell>
          <cell r="CA472" t="e">
            <v>#DIV/0!</v>
          </cell>
          <cell r="CB472" t="e">
            <v>#DIV/0!</v>
          </cell>
          <cell r="CC472" t="e">
            <v>#DIV/0!</v>
          </cell>
          <cell r="CD472" t="e">
            <v>#DIV/0!</v>
          </cell>
          <cell r="CE472" t="e">
            <v>#DIV/0!</v>
          </cell>
          <cell r="CF472" t="e">
            <v>#DIV/0!</v>
          </cell>
          <cell r="CG472" t="e">
            <v>#DIV/0!</v>
          </cell>
          <cell r="CH472" t="e">
            <v>#DIV/0!</v>
          </cell>
          <cell r="CI472" t="e">
            <v>#DIV/0!</v>
          </cell>
          <cell r="CJ472" t="e">
            <v>#DIV/0!</v>
          </cell>
          <cell r="CK472" t="e">
            <v>#DIV/0!</v>
          </cell>
          <cell r="CL472" t="e">
            <v>#DIV/0!</v>
          </cell>
        </row>
        <row r="473">
          <cell r="A473">
            <v>55610</v>
          </cell>
          <cell r="B473" t="str">
            <v>55610 Tuition to Other School Districts within the State</v>
          </cell>
          <cell r="C473">
            <v>0</v>
          </cell>
          <cell r="D473">
            <v>0</v>
          </cell>
          <cell r="E473" t="e">
            <v>#DIV/0!</v>
          </cell>
          <cell r="F473" t="e">
            <v>#DIV/0!</v>
          </cell>
          <cell r="G473" t="e">
            <v>#DIV/0!</v>
          </cell>
          <cell r="H473" t="e">
            <v>#DIV/0!</v>
          </cell>
          <cell r="I473" t="e">
            <v>#DIV/0!</v>
          </cell>
          <cell r="J473" t="e">
            <v>#DIV/0!</v>
          </cell>
          <cell r="K473" t="e">
            <v>#DIV/0!</v>
          </cell>
          <cell r="L473" t="e">
            <v>#DIV/0!</v>
          </cell>
          <cell r="M473" t="e">
            <v>#DIV/0!</v>
          </cell>
          <cell r="N473" t="e">
            <v>#DIV/0!</v>
          </cell>
          <cell r="O473" t="e">
            <v>#DIV/0!</v>
          </cell>
          <cell r="P473" t="e">
            <v>#DIV/0!</v>
          </cell>
          <cell r="Q473" t="e">
            <v>#DIV/0!</v>
          </cell>
          <cell r="R473" t="e">
            <v>#DIV/0!</v>
          </cell>
          <cell r="S473" t="e">
            <v>#DIV/0!</v>
          </cell>
          <cell r="T473" t="e">
            <v>#DIV/0!</v>
          </cell>
          <cell r="U473" t="e">
            <v>#DIV/0!</v>
          </cell>
          <cell r="V473" t="e">
            <v>#DIV/0!</v>
          </cell>
          <cell r="W473" t="e">
            <v>#DIV/0!</v>
          </cell>
          <cell r="X473" t="e">
            <v>#DIV/0!</v>
          </cell>
          <cell r="Y473" t="e">
            <v>#DIV/0!</v>
          </cell>
          <cell r="Z473" t="e">
            <v>#DIV/0!</v>
          </cell>
          <cell r="AA473" t="e">
            <v>#DIV/0!</v>
          </cell>
          <cell r="AB473" t="e">
            <v>#DIV/0!</v>
          </cell>
          <cell r="AC473" t="e">
            <v>#DIV/0!</v>
          </cell>
          <cell r="AD473" t="e">
            <v>#DIV/0!</v>
          </cell>
          <cell r="AE473" t="e">
            <v>#DIV/0!</v>
          </cell>
          <cell r="AF473" t="e">
            <v>#DIV/0!</v>
          </cell>
          <cell r="AG473" t="e">
            <v>#DIV/0!</v>
          </cell>
          <cell r="AH473" t="e">
            <v>#DIV/0!</v>
          </cell>
          <cell r="AI473" t="e">
            <v>#DIV/0!</v>
          </cell>
          <cell r="AJ473" t="e">
            <v>#DIV/0!</v>
          </cell>
          <cell r="AK473" t="e">
            <v>#DIV/0!</v>
          </cell>
          <cell r="AL473" t="e">
            <v>#DIV/0!</v>
          </cell>
          <cell r="AM473" t="e">
            <v>#DIV/0!</v>
          </cell>
          <cell r="AN473" t="e">
            <v>#DIV/0!</v>
          </cell>
          <cell r="AO473" t="e">
            <v>#DIV/0!</v>
          </cell>
          <cell r="AP473" t="e">
            <v>#DIV/0!</v>
          </cell>
          <cell r="AQ473" t="e">
            <v>#DIV/0!</v>
          </cell>
          <cell r="AR473" t="e">
            <v>#DIV/0!</v>
          </cell>
          <cell r="AS473" t="e">
            <v>#DIV/0!</v>
          </cell>
          <cell r="AT473" t="e">
            <v>#DIV/0!</v>
          </cell>
          <cell r="AU473" t="e">
            <v>#DIV/0!</v>
          </cell>
          <cell r="AV473" t="e">
            <v>#DIV/0!</v>
          </cell>
          <cell r="AW473" t="e">
            <v>#DIV/0!</v>
          </cell>
          <cell r="AX473" t="e">
            <v>#DIV/0!</v>
          </cell>
          <cell r="AY473" t="e">
            <v>#DIV/0!</v>
          </cell>
          <cell r="AZ473" t="e">
            <v>#DIV/0!</v>
          </cell>
          <cell r="BA473" t="e">
            <v>#DIV/0!</v>
          </cell>
          <cell r="BB473" t="e">
            <v>#DIV/0!</v>
          </cell>
          <cell r="BC473" t="e">
            <v>#DIV/0!</v>
          </cell>
          <cell r="BD473" t="e">
            <v>#DIV/0!</v>
          </cell>
          <cell r="BE473" t="e">
            <v>#DIV/0!</v>
          </cell>
          <cell r="BF473" t="e">
            <v>#DIV/0!</v>
          </cell>
          <cell r="BG473" t="e">
            <v>#DIV/0!</v>
          </cell>
          <cell r="BH473" t="e">
            <v>#DIV/0!</v>
          </cell>
          <cell r="BI473" t="e">
            <v>#DIV/0!</v>
          </cell>
          <cell r="BJ473" t="e">
            <v>#DIV/0!</v>
          </cell>
          <cell r="BK473" t="e">
            <v>#DIV/0!</v>
          </cell>
          <cell r="BL473" t="e">
            <v>#DIV/0!</v>
          </cell>
          <cell r="BM473" t="e">
            <v>#DIV/0!</v>
          </cell>
          <cell r="BN473" t="e">
            <v>#DIV/0!</v>
          </cell>
          <cell r="BO473" t="e">
            <v>#DIV/0!</v>
          </cell>
          <cell r="BP473" t="e">
            <v>#DIV/0!</v>
          </cell>
          <cell r="BR473" t="e">
            <v>#DIV/0!</v>
          </cell>
          <cell r="BS473" t="e">
            <v>#DIV/0!</v>
          </cell>
          <cell r="BT473" t="e">
            <v>#DIV/0!</v>
          </cell>
          <cell r="BU473" t="e">
            <v>#DIV/0!</v>
          </cell>
          <cell r="BV473" t="e">
            <v>#DIV/0!</v>
          </cell>
          <cell r="BW473" t="e">
            <v>#DIV/0!</v>
          </cell>
          <cell r="BX473" t="e">
            <v>#DIV/0!</v>
          </cell>
          <cell r="BY473" t="e">
            <v>#DIV/0!</v>
          </cell>
          <cell r="BZ473" t="e">
            <v>#DIV/0!</v>
          </cell>
          <cell r="CA473" t="e">
            <v>#DIV/0!</v>
          </cell>
          <cell r="CB473" t="e">
            <v>#DIV/0!</v>
          </cell>
          <cell r="CC473" t="e">
            <v>#DIV/0!</v>
          </cell>
          <cell r="CD473" t="e">
            <v>#DIV/0!</v>
          </cell>
          <cell r="CE473" t="e">
            <v>#DIV/0!</v>
          </cell>
          <cell r="CF473" t="e">
            <v>#DIV/0!</v>
          </cell>
          <cell r="CG473" t="e">
            <v>#DIV/0!</v>
          </cell>
          <cell r="CH473" t="e">
            <v>#DIV/0!</v>
          </cell>
          <cell r="CI473" t="e">
            <v>#DIV/0!</v>
          </cell>
          <cell r="CJ473" t="e">
            <v>#DIV/0!</v>
          </cell>
          <cell r="CK473" t="e">
            <v>#DIV/0!</v>
          </cell>
          <cell r="CL473" t="e">
            <v>#DIV/0!</v>
          </cell>
        </row>
        <row r="474">
          <cell r="A474">
            <v>55620</v>
          </cell>
          <cell r="B474" t="str">
            <v>55620 Tuition to Other School Districts outside the State</v>
          </cell>
          <cell r="C474">
            <v>0</v>
          </cell>
          <cell r="D474">
            <v>0</v>
          </cell>
          <cell r="E474" t="e">
            <v>#DIV/0!</v>
          </cell>
          <cell r="F474" t="e">
            <v>#DIV/0!</v>
          </cell>
          <cell r="G474" t="e">
            <v>#DIV/0!</v>
          </cell>
          <cell r="H474" t="e">
            <v>#DIV/0!</v>
          </cell>
          <cell r="I474" t="e">
            <v>#DIV/0!</v>
          </cell>
          <cell r="J474" t="e">
            <v>#DIV/0!</v>
          </cell>
          <cell r="K474" t="e">
            <v>#DIV/0!</v>
          </cell>
          <cell r="L474" t="e">
            <v>#DIV/0!</v>
          </cell>
          <cell r="M474" t="e">
            <v>#DIV/0!</v>
          </cell>
          <cell r="N474" t="e">
            <v>#DIV/0!</v>
          </cell>
          <cell r="O474" t="e">
            <v>#DIV/0!</v>
          </cell>
          <cell r="P474" t="e">
            <v>#DIV/0!</v>
          </cell>
          <cell r="Q474" t="e">
            <v>#DIV/0!</v>
          </cell>
          <cell r="R474" t="e">
            <v>#DIV/0!</v>
          </cell>
          <cell r="S474" t="e">
            <v>#DIV/0!</v>
          </cell>
          <cell r="T474" t="e">
            <v>#DIV/0!</v>
          </cell>
          <cell r="U474" t="e">
            <v>#DIV/0!</v>
          </cell>
          <cell r="V474" t="e">
            <v>#DIV/0!</v>
          </cell>
          <cell r="W474" t="e">
            <v>#DIV/0!</v>
          </cell>
          <cell r="X474" t="e">
            <v>#DIV/0!</v>
          </cell>
          <cell r="Y474" t="e">
            <v>#DIV/0!</v>
          </cell>
          <cell r="Z474" t="e">
            <v>#DIV/0!</v>
          </cell>
          <cell r="AA474" t="e">
            <v>#DIV/0!</v>
          </cell>
          <cell r="AB474" t="e">
            <v>#DIV/0!</v>
          </cell>
          <cell r="AC474" t="e">
            <v>#DIV/0!</v>
          </cell>
          <cell r="AD474" t="e">
            <v>#DIV/0!</v>
          </cell>
          <cell r="AE474" t="e">
            <v>#DIV/0!</v>
          </cell>
          <cell r="AF474" t="e">
            <v>#DIV/0!</v>
          </cell>
          <cell r="AG474" t="e">
            <v>#DIV/0!</v>
          </cell>
          <cell r="AH474" t="e">
            <v>#DIV/0!</v>
          </cell>
          <cell r="AI474" t="e">
            <v>#DIV/0!</v>
          </cell>
          <cell r="AJ474" t="e">
            <v>#DIV/0!</v>
          </cell>
          <cell r="AK474" t="e">
            <v>#DIV/0!</v>
          </cell>
          <cell r="AL474" t="e">
            <v>#DIV/0!</v>
          </cell>
          <cell r="AM474" t="e">
            <v>#DIV/0!</v>
          </cell>
          <cell r="AN474" t="e">
            <v>#DIV/0!</v>
          </cell>
          <cell r="AO474" t="e">
            <v>#DIV/0!</v>
          </cell>
          <cell r="AP474" t="e">
            <v>#DIV/0!</v>
          </cell>
          <cell r="AQ474" t="e">
            <v>#DIV/0!</v>
          </cell>
          <cell r="AR474" t="e">
            <v>#DIV/0!</v>
          </cell>
          <cell r="AS474" t="e">
            <v>#DIV/0!</v>
          </cell>
          <cell r="AT474" t="e">
            <v>#DIV/0!</v>
          </cell>
          <cell r="AU474" t="e">
            <v>#DIV/0!</v>
          </cell>
          <cell r="AV474" t="e">
            <v>#DIV/0!</v>
          </cell>
          <cell r="AW474" t="e">
            <v>#DIV/0!</v>
          </cell>
          <cell r="AX474" t="e">
            <v>#DIV/0!</v>
          </cell>
          <cell r="AY474" t="e">
            <v>#DIV/0!</v>
          </cell>
          <cell r="AZ474" t="e">
            <v>#DIV/0!</v>
          </cell>
          <cell r="BA474" t="e">
            <v>#DIV/0!</v>
          </cell>
          <cell r="BB474" t="e">
            <v>#DIV/0!</v>
          </cell>
          <cell r="BC474" t="e">
            <v>#DIV/0!</v>
          </cell>
          <cell r="BD474" t="e">
            <v>#DIV/0!</v>
          </cell>
          <cell r="BE474" t="e">
            <v>#DIV/0!</v>
          </cell>
          <cell r="BF474" t="e">
            <v>#DIV/0!</v>
          </cell>
          <cell r="BG474" t="e">
            <v>#DIV/0!</v>
          </cell>
          <cell r="BH474" t="e">
            <v>#DIV/0!</v>
          </cell>
          <cell r="BI474" t="e">
            <v>#DIV/0!</v>
          </cell>
          <cell r="BJ474" t="e">
            <v>#DIV/0!</v>
          </cell>
          <cell r="BK474" t="e">
            <v>#DIV/0!</v>
          </cell>
          <cell r="BL474" t="e">
            <v>#DIV/0!</v>
          </cell>
          <cell r="BM474" t="e">
            <v>#DIV/0!</v>
          </cell>
          <cell r="BN474" t="e">
            <v>#DIV/0!</v>
          </cell>
          <cell r="BO474" t="e">
            <v>#DIV/0!</v>
          </cell>
          <cell r="BP474" t="e">
            <v>#DIV/0!</v>
          </cell>
          <cell r="BR474" t="e">
            <v>#DIV/0!</v>
          </cell>
          <cell r="BS474" t="e">
            <v>#DIV/0!</v>
          </cell>
          <cell r="BT474" t="e">
            <v>#DIV/0!</v>
          </cell>
          <cell r="BU474" t="e">
            <v>#DIV/0!</v>
          </cell>
          <cell r="BV474" t="e">
            <v>#DIV/0!</v>
          </cell>
          <cell r="BW474" t="e">
            <v>#DIV/0!</v>
          </cell>
          <cell r="BX474" t="e">
            <v>#DIV/0!</v>
          </cell>
          <cell r="BY474" t="e">
            <v>#DIV/0!</v>
          </cell>
          <cell r="BZ474" t="e">
            <v>#DIV/0!</v>
          </cell>
          <cell r="CA474" t="e">
            <v>#DIV/0!</v>
          </cell>
          <cell r="CB474" t="e">
            <v>#DIV/0!</v>
          </cell>
          <cell r="CC474" t="e">
            <v>#DIV/0!</v>
          </cell>
          <cell r="CD474" t="e">
            <v>#DIV/0!</v>
          </cell>
          <cell r="CE474" t="e">
            <v>#DIV/0!</v>
          </cell>
          <cell r="CF474" t="e">
            <v>#DIV/0!</v>
          </cell>
          <cell r="CG474" t="e">
            <v>#DIV/0!</v>
          </cell>
          <cell r="CH474" t="e">
            <v>#DIV/0!</v>
          </cell>
          <cell r="CI474" t="e">
            <v>#DIV/0!</v>
          </cell>
          <cell r="CJ474" t="e">
            <v>#DIV/0!</v>
          </cell>
          <cell r="CK474" t="e">
            <v>#DIV/0!</v>
          </cell>
          <cell r="CL474" t="e">
            <v>#DIV/0!</v>
          </cell>
        </row>
        <row r="475">
          <cell r="A475">
            <v>55630</v>
          </cell>
          <cell r="B475" t="str">
            <v>55630 Tuition to Private Sources</v>
          </cell>
          <cell r="C475">
            <v>0</v>
          </cell>
          <cell r="D475">
            <v>0</v>
          </cell>
          <cell r="E475" t="e">
            <v>#DIV/0!</v>
          </cell>
          <cell r="F475" t="e">
            <v>#DIV/0!</v>
          </cell>
          <cell r="G475" t="e">
            <v>#DIV/0!</v>
          </cell>
          <cell r="H475" t="e">
            <v>#DIV/0!</v>
          </cell>
          <cell r="I475" t="e">
            <v>#DIV/0!</v>
          </cell>
          <cell r="J475" t="e">
            <v>#DIV/0!</v>
          </cell>
          <cell r="K475" t="e">
            <v>#DIV/0!</v>
          </cell>
          <cell r="L475" t="e">
            <v>#DIV/0!</v>
          </cell>
          <cell r="M475" t="e">
            <v>#DIV/0!</v>
          </cell>
          <cell r="N475" t="e">
            <v>#DIV/0!</v>
          </cell>
          <cell r="O475" t="e">
            <v>#DIV/0!</v>
          </cell>
          <cell r="P475" t="e">
            <v>#DIV/0!</v>
          </cell>
          <cell r="Q475" t="e">
            <v>#DIV/0!</v>
          </cell>
          <cell r="R475" t="e">
            <v>#DIV/0!</v>
          </cell>
          <cell r="S475" t="e">
            <v>#DIV/0!</v>
          </cell>
          <cell r="T475" t="e">
            <v>#DIV/0!</v>
          </cell>
          <cell r="U475" t="e">
            <v>#DIV/0!</v>
          </cell>
          <cell r="V475" t="e">
            <v>#DIV/0!</v>
          </cell>
          <cell r="W475" t="e">
            <v>#DIV/0!</v>
          </cell>
          <cell r="X475" t="e">
            <v>#DIV/0!</v>
          </cell>
          <cell r="Y475" t="e">
            <v>#DIV/0!</v>
          </cell>
          <cell r="Z475" t="e">
            <v>#DIV/0!</v>
          </cell>
          <cell r="AA475" t="e">
            <v>#DIV/0!</v>
          </cell>
          <cell r="AB475" t="e">
            <v>#DIV/0!</v>
          </cell>
          <cell r="AC475" t="e">
            <v>#DIV/0!</v>
          </cell>
          <cell r="AD475" t="e">
            <v>#DIV/0!</v>
          </cell>
          <cell r="AE475" t="e">
            <v>#DIV/0!</v>
          </cell>
          <cell r="AF475" t="e">
            <v>#DIV/0!</v>
          </cell>
          <cell r="AG475" t="e">
            <v>#DIV/0!</v>
          </cell>
          <cell r="AH475" t="e">
            <v>#DIV/0!</v>
          </cell>
          <cell r="AI475" t="e">
            <v>#DIV/0!</v>
          </cell>
          <cell r="AJ475" t="e">
            <v>#DIV/0!</v>
          </cell>
          <cell r="AK475" t="e">
            <v>#DIV/0!</v>
          </cell>
          <cell r="AL475" t="e">
            <v>#DIV/0!</v>
          </cell>
          <cell r="AM475" t="e">
            <v>#DIV/0!</v>
          </cell>
          <cell r="AN475" t="e">
            <v>#DIV/0!</v>
          </cell>
          <cell r="AO475" t="e">
            <v>#DIV/0!</v>
          </cell>
          <cell r="AP475" t="e">
            <v>#DIV/0!</v>
          </cell>
          <cell r="AQ475" t="e">
            <v>#DIV/0!</v>
          </cell>
          <cell r="AR475" t="e">
            <v>#DIV/0!</v>
          </cell>
          <cell r="AS475" t="e">
            <v>#DIV/0!</v>
          </cell>
          <cell r="AT475" t="e">
            <v>#DIV/0!</v>
          </cell>
          <cell r="AU475" t="e">
            <v>#DIV/0!</v>
          </cell>
          <cell r="AV475" t="e">
            <v>#DIV/0!</v>
          </cell>
          <cell r="AW475" t="e">
            <v>#DIV/0!</v>
          </cell>
          <cell r="AX475" t="e">
            <v>#DIV/0!</v>
          </cell>
          <cell r="AY475" t="e">
            <v>#DIV/0!</v>
          </cell>
          <cell r="AZ475" t="e">
            <v>#DIV/0!</v>
          </cell>
          <cell r="BA475" t="e">
            <v>#DIV/0!</v>
          </cell>
          <cell r="BB475" t="e">
            <v>#DIV/0!</v>
          </cell>
          <cell r="BC475" t="e">
            <v>#DIV/0!</v>
          </cell>
          <cell r="BD475" t="e">
            <v>#DIV/0!</v>
          </cell>
          <cell r="BE475" t="e">
            <v>#DIV/0!</v>
          </cell>
          <cell r="BF475" t="e">
            <v>#DIV/0!</v>
          </cell>
          <cell r="BG475" t="e">
            <v>#DIV/0!</v>
          </cell>
          <cell r="BH475" t="e">
            <v>#DIV/0!</v>
          </cell>
          <cell r="BI475" t="e">
            <v>#DIV/0!</v>
          </cell>
          <cell r="BJ475" t="e">
            <v>#DIV/0!</v>
          </cell>
          <cell r="BK475" t="e">
            <v>#DIV/0!</v>
          </cell>
          <cell r="BL475" t="e">
            <v>#DIV/0!</v>
          </cell>
          <cell r="BM475" t="e">
            <v>#DIV/0!</v>
          </cell>
          <cell r="BN475" t="e">
            <v>#DIV/0!</v>
          </cell>
          <cell r="BO475" t="e">
            <v>#DIV/0!</v>
          </cell>
          <cell r="BP475" t="e">
            <v>#DIV/0!</v>
          </cell>
          <cell r="BR475" t="e">
            <v>#DIV/0!</v>
          </cell>
          <cell r="BS475" t="e">
            <v>#DIV/0!</v>
          </cell>
          <cell r="BT475" t="e">
            <v>#DIV/0!</v>
          </cell>
          <cell r="BU475" t="e">
            <v>#DIV/0!</v>
          </cell>
          <cell r="BV475" t="e">
            <v>#DIV/0!</v>
          </cell>
          <cell r="BW475" t="e">
            <v>#DIV/0!</v>
          </cell>
          <cell r="BX475" t="e">
            <v>#DIV/0!</v>
          </cell>
          <cell r="BY475" t="e">
            <v>#DIV/0!</v>
          </cell>
          <cell r="BZ475" t="e">
            <v>#DIV/0!</v>
          </cell>
          <cell r="CA475" t="e">
            <v>#DIV/0!</v>
          </cell>
          <cell r="CB475" t="e">
            <v>#DIV/0!</v>
          </cell>
          <cell r="CC475" t="e">
            <v>#DIV/0!</v>
          </cell>
          <cell r="CD475" t="e">
            <v>#DIV/0!</v>
          </cell>
          <cell r="CE475" t="e">
            <v>#DIV/0!</v>
          </cell>
          <cell r="CF475" t="e">
            <v>#DIV/0!</v>
          </cell>
          <cell r="CG475" t="e">
            <v>#DIV/0!</v>
          </cell>
          <cell r="CH475" t="e">
            <v>#DIV/0!</v>
          </cell>
          <cell r="CI475" t="e">
            <v>#DIV/0!</v>
          </cell>
          <cell r="CJ475" t="e">
            <v>#DIV/0!</v>
          </cell>
          <cell r="CK475" t="e">
            <v>#DIV/0!</v>
          </cell>
          <cell r="CL475" t="e">
            <v>#DIV/0!</v>
          </cell>
        </row>
        <row r="476">
          <cell r="A476">
            <v>55640</v>
          </cell>
          <cell r="B476" t="str">
            <v>55640 Tuition to Education Service Agencies within the State</v>
          </cell>
          <cell r="C476">
            <v>0</v>
          </cell>
          <cell r="D476">
            <v>0</v>
          </cell>
          <cell r="E476" t="e">
            <v>#DIV/0!</v>
          </cell>
          <cell r="F476" t="e">
            <v>#DIV/0!</v>
          </cell>
          <cell r="G476" t="e">
            <v>#DIV/0!</v>
          </cell>
          <cell r="H476" t="e">
            <v>#DIV/0!</v>
          </cell>
          <cell r="I476" t="e">
            <v>#DIV/0!</v>
          </cell>
          <cell r="J476" t="e">
            <v>#DIV/0!</v>
          </cell>
          <cell r="K476" t="e">
            <v>#DIV/0!</v>
          </cell>
          <cell r="L476" t="e">
            <v>#DIV/0!</v>
          </cell>
          <cell r="M476" t="e">
            <v>#DIV/0!</v>
          </cell>
          <cell r="N476" t="e">
            <v>#DIV/0!</v>
          </cell>
          <cell r="O476" t="e">
            <v>#DIV/0!</v>
          </cell>
          <cell r="P476" t="e">
            <v>#DIV/0!</v>
          </cell>
          <cell r="Q476" t="e">
            <v>#DIV/0!</v>
          </cell>
          <cell r="R476" t="e">
            <v>#DIV/0!</v>
          </cell>
          <cell r="S476" t="e">
            <v>#DIV/0!</v>
          </cell>
          <cell r="T476" t="e">
            <v>#DIV/0!</v>
          </cell>
          <cell r="U476" t="e">
            <v>#DIV/0!</v>
          </cell>
          <cell r="V476" t="e">
            <v>#DIV/0!</v>
          </cell>
          <cell r="W476" t="e">
            <v>#DIV/0!</v>
          </cell>
          <cell r="X476" t="e">
            <v>#DIV/0!</v>
          </cell>
          <cell r="Y476" t="e">
            <v>#DIV/0!</v>
          </cell>
          <cell r="Z476" t="e">
            <v>#DIV/0!</v>
          </cell>
          <cell r="AA476" t="e">
            <v>#DIV/0!</v>
          </cell>
          <cell r="AB476" t="e">
            <v>#DIV/0!</v>
          </cell>
          <cell r="AC476" t="e">
            <v>#DIV/0!</v>
          </cell>
          <cell r="AD476" t="e">
            <v>#DIV/0!</v>
          </cell>
          <cell r="AE476" t="e">
            <v>#DIV/0!</v>
          </cell>
          <cell r="AF476" t="e">
            <v>#DIV/0!</v>
          </cell>
          <cell r="AG476" t="e">
            <v>#DIV/0!</v>
          </cell>
          <cell r="AH476" t="e">
            <v>#DIV/0!</v>
          </cell>
          <cell r="AI476" t="e">
            <v>#DIV/0!</v>
          </cell>
          <cell r="AJ476" t="e">
            <v>#DIV/0!</v>
          </cell>
          <cell r="AK476" t="e">
            <v>#DIV/0!</v>
          </cell>
          <cell r="AL476" t="e">
            <v>#DIV/0!</v>
          </cell>
          <cell r="AM476" t="e">
            <v>#DIV/0!</v>
          </cell>
          <cell r="AN476" t="e">
            <v>#DIV/0!</v>
          </cell>
          <cell r="AO476" t="e">
            <v>#DIV/0!</v>
          </cell>
          <cell r="AP476" t="e">
            <v>#DIV/0!</v>
          </cell>
          <cell r="AQ476" t="e">
            <v>#DIV/0!</v>
          </cell>
          <cell r="AR476" t="e">
            <v>#DIV/0!</v>
          </cell>
          <cell r="AS476" t="e">
            <v>#DIV/0!</v>
          </cell>
          <cell r="AT476" t="e">
            <v>#DIV/0!</v>
          </cell>
          <cell r="AU476" t="e">
            <v>#DIV/0!</v>
          </cell>
          <cell r="AV476" t="e">
            <v>#DIV/0!</v>
          </cell>
          <cell r="AW476" t="e">
            <v>#DIV/0!</v>
          </cell>
          <cell r="AX476" t="e">
            <v>#DIV/0!</v>
          </cell>
          <cell r="AY476" t="e">
            <v>#DIV/0!</v>
          </cell>
          <cell r="AZ476" t="e">
            <v>#DIV/0!</v>
          </cell>
          <cell r="BA476" t="e">
            <v>#DIV/0!</v>
          </cell>
          <cell r="BB476" t="e">
            <v>#DIV/0!</v>
          </cell>
          <cell r="BC476" t="e">
            <v>#DIV/0!</v>
          </cell>
          <cell r="BD476" t="e">
            <v>#DIV/0!</v>
          </cell>
          <cell r="BE476" t="e">
            <v>#DIV/0!</v>
          </cell>
          <cell r="BF476" t="e">
            <v>#DIV/0!</v>
          </cell>
          <cell r="BG476" t="e">
            <v>#DIV/0!</v>
          </cell>
          <cell r="BH476" t="e">
            <v>#DIV/0!</v>
          </cell>
          <cell r="BI476" t="e">
            <v>#DIV/0!</v>
          </cell>
          <cell r="BJ476" t="e">
            <v>#DIV/0!</v>
          </cell>
          <cell r="BK476" t="e">
            <v>#DIV/0!</v>
          </cell>
          <cell r="BL476" t="e">
            <v>#DIV/0!</v>
          </cell>
          <cell r="BM476" t="e">
            <v>#DIV/0!</v>
          </cell>
          <cell r="BN476" t="e">
            <v>#DIV/0!</v>
          </cell>
          <cell r="BO476" t="e">
            <v>#DIV/0!</v>
          </cell>
          <cell r="BP476" t="e">
            <v>#DIV/0!</v>
          </cell>
          <cell r="BR476" t="e">
            <v>#DIV/0!</v>
          </cell>
          <cell r="BS476" t="e">
            <v>#DIV/0!</v>
          </cell>
          <cell r="BT476" t="e">
            <v>#DIV/0!</v>
          </cell>
          <cell r="BU476" t="e">
            <v>#DIV/0!</v>
          </cell>
          <cell r="BV476" t="e">
            <v>#DIV/0!</v>
          </cell>
          <cell r="BW476" t="e">
            <v>#DIV/0!</v>
          </cell>
          <cell r="BX476" t="e">
            <v>#DIV/0!</v>
          </cell>
          <cell r="BY476" t="e">
            <v>#DIV/0!</v>
          </cell>
          <cell r="BZ476" t="e">
            <v>#DIV/0!</v>
          </cell>
          <cell r="CA476" t="e">
            <v>#DIV/0!</v>
          </cell>
          <cell r="CB476" t="e">
            <v>#DIV/0!</v>
          </cell>
          <cell r="CC476" t="e">
            <v>#DIV/0!</v>
          </cell>
          <cell r="CD476" t="e">
            <v>#DIV/0!</v>
          </cell>
          <cell r="CE476" t="e">
            <v>#DIV/0!</v>
          </cell>
          <cell r="CF476" t="e">
            <v>#DIV/0!</v>
          </cell>
          <cell r="CG476" t="e">
            <v>#DIV/0!</v>
          </cell>
          <cell r="CH476" t="e">
            <v>#DIV/0!</v>
          </cell>
          <cell r="CI476" t="e">
            <v>#DIV/0!</v>
          </cell>
          <cell r="CJ476" t="e">
            <v>#DIV/0!</v>
          </cell>
          <cell r="CK476" t="e">
            <v>#DIV/0!</v>
          </cell>
          <cell r="CL476" t="e">
            <v>#DIV/0!</v>
          </cell>
        </row>
        <row r="477">
          <cell r="A477">
            <v>55650</v>
          </cell>
          <cell r="B477" t="str">
            <v>55650 Tuition to Education Service Agencies outside the State</v>
          </cell>
          <cell r="C477">
            <v>0</v>
          </cell>
          <cell r="D477">
            <v>0</v>
          </cell>
          <cell r="E477" t="e">
            <v>#DIV/0!</v>
          </cell>
          <cell r="F477" t="e">
            <v>#DIV/0!</v>
          </cell>
          <cell r="G477" t="e">
            <v>#DIV/0!</v>
          </cell>
          <cell r="H477" t="e">
            <v>#DIV/0!</v>
          </cell>
          <cell r="I477" t="e">
            <v>#DIV/0!</v>
          </cell>
          <cell r="J477" t="e">
            <v>#DIV/0!</v>
          </cell>
          <cell r="K477" t="e">
            <v>#DIV/0!</v>
          </cell>
          <cell r="L477" t="e">
            <v>#DIV/0!</v>
          </cell>
          <cell r="M477" t="e">
            <v>#DIV/0!</v>
          </cell>
          <cell r="N477" t="e">
            <v>#DIV/0!</v>
          </cell>
          <cell r="O477" t="e">
            <v>#DIV/0!</v>
          </cell>
          <cell r="P477" t="e">
            <v>#DIV/0!</v>
          </cell>
          <cell r="Q477" t="e">
            <v>#DIV/0!</v>
          </cell>
          <cell r="R477" t="e">
            <v>#DIV/0!</v>
          </cell>
          <cell r="S477" t="e">
            <v>#DIV/0!</v>
          </cell>
          <cell r="T477" t="e">
            <v>#DIV/0!</v>
          </cell>
          <cell r="U477" t="e">
            <v>#DIV/0!</v>
          </cell>
          <cell r="V477" t="e">
            <v>#DIV/0!</v>
          </cell>
          <cell r="W477" t="e">
            <v>#DIV/0!</v>
          </cell>
          <cell r="X477" t="e">
            <v>#DIV/0!</v>
          </cell>
          <cell r="Y477" t="e">
            <v>#DIV/0!</v>
          </cell>
          <cell r="Z477" t="e">
            <v>#DIV/0!</v>
          </cell>
          <cell r="AA477" t="e">
            <v>#DIV/0!</v>
          </cell>
          <cell r="AB477" t="e">
            <v>#DIV/0!</v>
          </cell>
          <cell r="AC477" t="e">
            <v>#DIV/0!</v>
          </cell>
          <cell r="AD477" t="e">
            <v>#DIV/0!</v>
          </cell>
          <cell r="AE477" t="e">
            <v>#DIV/0!</v>
          </cell>
          <cell r="AF477" t="e">
            <v>#DIV/0!</v>
          </cell>
          <cell r="AG477" t="e">
            <v>#DIV/0!</v>
          </cell>
          <cell r="AH477" t="e">
            <v>#DIV/0!</v>
          </cell>
          <cell r="AI477" t="e">
            <v>#DIV/0!</v>
          </cell>
          <cell r="AJ477" t="e">
            <v>#DIV/0!</v>
          </cell>
          <cell r="AK477" t="e">
            <v>#DIV/0!</v>
          </cell>
          <cell r="AL477" t="e">
            <v>#DIV/0!</v>
          </cell>
          <cell r="AM477" t="e">
            <v>#DIV/0!</v>
          </cell>
          <cell r="AN477" t="e">
            <v>#DIV/0!</v>
          </cell>
          <cell r="AO477" t="e">
            <v>#DIV/0!</v>
          </cell>
          <cell r="AP477" t="e">
            <v>#DIV/0!</v>
          </cell>
          <cell r="AQ477" t="e">
            <v>#DIV/0!</v>
          </cell>
          <cell r="AR477" t="e">
            <v>#DIV/0!</v>
          </cell>
          <cell r="AS477" t="e">
            <v>#DIV/0!</v>
          </cell>
          <cell r="AT477" t="e">
            <v>#DIV/0!</v>
          </cell>
          <cell r="AU477" t="e">
            <v>#DIV/0!</v>
          </cell>
          <cell r="AV477" t="e">
            <v>#DIV/0!</v>
          </cell>
          <cell r="AW477" t="e">
            <v>#DIV/0!</v>
          </cell>
          <cell r="AX477" t="e">
            <v>#DIV/0!</v>
          </cell>
          <cell r="AY477" t="e">
            <v>#DIV/0!</v>
          </cell>
          <cell r="AZ477" t="e">
            <v>#DIV/0!</v>
          </cell>
          <cell r="BA477" t="e">
            <v>#DIV/0!</v>
          </cell>
          <cell r="BB477" t="e">
            <v>#DIV/0!</v>
          </cell>
          <cell r="BC477" t="e">
            <v>#DIV/0!</v>
          </cell>
          <cell r="BD477" t="e">
            <v>#DIV/0!</v>
          </cell>
          <cell r="BE477" t="e">
            <v>#DIV/0!</v>
          </cell>
          <cell r="BF477" t="e">
            <v>#DIV/0!</v>
          </cell>
          <cell r="BG477" t="e">
            <v>#DIV/0!</v>
          </cell>
          <cell r="BH477" t="e">
            <v>#DIV/0!</v>
          </cell>
          <cell r="BI477" t="e">
            <v>#DIV/0!</v>
          </cell>
          <cell r="BJ477" t="e">
            <v>#DIV/0!</v>
          </cell>
          <cell r="BK477" t="e">
            <v>#DIV/0!</v>
          </cell>
          <cell r="BL477" t="e">
            <v>#DIV/0!</v>
          </cell>
          <cell r="BM477" t="e">
            <v>#DIV/0!</v>
          </cell>
          <cell r="BN477" t="e">
            <v>#DIV/0!</v>
          </cell>
          <cell r="BO477" t="e">
            <v>#DIV/0!</v>
          </cell>
          <cell r="BP477" t="e">
            <v>#DIV/0!</v>
          </cell>
          <cell r="BR477" t="e">
            <v>#DIV/0!</v>
          </cell>
          <cell r="BS477" t="e">
            <v>#DIV/0!</v>
          </cell>
          <cell r="BT477" t="e">
            <v>#DIV/0!</v>
          </cell>
          <cell r="BU477" t="e">
            <v>#DIV/0!</v>
          </cell>
          <cell r="BV477" t="e">
            <v>#DIV/0!</v>
          </cell>
          <cell r="BW477" t="e">
            <v>#DIV/0!</v>
          </cell>
          <cell r="BX477" t="e">
            <v>#DIV/0!</v>
          </cell>
          <cell r="BY477" t="e">
            <v>#DIV/0!</v>
          </cell>
          <cell r="BZ477" t="e">
            <v>#DIV/0!</v>
          </cell>
          <cell r="CA477" t="e">
            <v>#DIV/0!</v>
          </cell>
          <cell r="CB477" t="e">
            <v>#DIV/0!</v>
          </cell>
          <cell r="CC477" t="e">
            <v>#DIV/0!</v>
          </cell>
          <cell r="CD477" t="e">
            <v>#DIV/0!</v>
          </cell>
          <cell r="CE477" t="e">
            <v>#DIV/0!</v>
          </cell>
          <cell r="CF477" t="e">
            <v>#DIV/0!</v>
          </cell>
          <cell r="CG477" t="e">
            <v>#DIV/0!</v>
          </cell>
          <cell r="CH477" t="e">
            <v>#DIV/0!</v>
          </cell>
          <cell r="CI477" t="e">
            <v>#DIV/0!</v>
          </cell>
          <cell r="CJ477" t="e">
            <v>#DIV/0!</v>
          </cell>
          <cell r="CK477" t="e">
            <v>#DIV/0!</v>
          </cell>
          <cell r="CL477" t="e">
            <v>#DIV/0!</v>
          </cell>
        </row>
        <row r="478">
          <cell r="A478">
            <v>55660</v>
          </cell>
          <cell r="B478" t="str">
            <v>55660 Tuition to Charter Schools</v>
          </cell>
          <cell r="C478">
            <v>0</v>
          </cell>
          <cell r="D478">
            <v>0</v>
          </cell>
          <cell r="E478" t="e">
            <v>#DIV/0!</v>
          </cell>
          <cell r="F478" t="e">
            <v>#DIV/0!</v>
          </cell>
          <cell r="G478" t="e">
            <v>#DIV/0!</v>
          </cell>
          <cell r="H478" t="e">
            <v>#DIV/0!</v>
          </cell>
          <cell r="I478" t="e">
            <v>#DIV/0!</v>
          </cell>
          <cell r="J478" t="e">
            <v>#DIV/0!</v>
          </cell>
          <cell r="K478" t="e">
            <v>#DIV/0!</v>
          </cell>
          <cell r="L478" t="e">
            <v>#DIV/0!</v>
          </cell>
          <cell r="M478" t="e">
            <v>#DIV/0!</v>
          </cell>
          <cell r="N478" t="e">
            <v>#DIV/0!</v>
          </cell>
          <cell r="O478" t="e">
            <v>#DIV/0!</v>
          </cell>
          <cell r="P478" t="e">
            <v>#DIV/0!</v>
          </cell>
          <cell r="Q478" t="e">
            <v>#DIV/0!</v>
          </cell>
          <cell r="R478" t="e">
            <v>#DIV/0!</v>
          </cell>
          <cell r="S478" t="e">
            <v>#DIV/0!</v>
          </cell>
          <cell r="T478" t="e">
            <v>#DIV/0!</v>
          </cell>
          <cell r="U478" t="e">
            <v>#DIV/0!</v>
          </cell>
          <cell r="V478" t="e">
            <v>#DIV/0!</v>
          </cell>
          <cell r="W478" t="e">
            <v>#DIV/0!</v>
          </cell>
          <cell r="X478" t="e">
            <v>#DIV/0!</v>
          </cell>
          <cell r="Y478" t="e">
            <v>#DIV/0!</v>
          </cell>
          <cell r="Z478" t="e">
            <v>#DIV/0!</v>
          </cell>
          <cell r="AA478" t="e">
            <v>#DIV/0!</v>
          </cell>
          <cell r="AB478" t="e">
            <v>#DIV/0!</v>
          </cell>
          <cell r="AC478" t="e">
            <v>#DIV/0!</v>
          </cell>
          <cell r="AD478" t="e">
            <v>#DIV/0!</v>
          </cell>
          <cell r="AE478" t="e">
            <v>#DIV/0!</v>
          </cell>
          <cell r="AF478" t="e">
            <v>#DIV/0!</v>
          </cell>
          <cell r="AG478" t="e">
            <v>#DIV/0!</v>
          </cell>
          <cell r="AH478" t="e">
            <v>#DIV/0!</v>
          </cell>
          <cell r="AI478" t="e">
            <v>#DIV/0!</v>
          </cell>
          <cell r="AJ478" t="e">
            <v>#DIV/0!</v>
          </cell>
          <cell r="AK478" t="e">
            <v>#DIV/0!</v>
          </cell>
          <cell r="AL478" t="e">
            <v>#DIV/0!</v>
          </cell>
          <cell r="AM478" t="e">
            <v>#DIV/0!</v>
          </cell>
          <cell r="AN478" t="e">
            <v>#DIV/0!</v>
          </cell>
          <cell r="AO478" t="e">
            <v>#DIV/0!</v>
          </cell>
          <cell r="AP478" t="e">
            <v>#DIV/0!</v>
          </cell>
          <cell r="AQ478" t="e">
            <v>#DIV/0!</v>
          </cell>
          <cell r="AR478" t="e">
            <v>#DIV/0!</v>
          </cell>
          <cell r="AS478" t="e">
            <v>#DIV/0!</v>
          </cell>
          <cell r="AT478" t="e">
            <v>#DIV/0!</v>
          </cell>
          <cell r="AU478" t="e">
            <v>#DIV/0!</v>
          </cell>
          <cell r="AV478" t="e">
            <v>#DIV/0!</v>
          </cell>
          <cell r="AW478" t="e">
            <v>#DIV/0!</v>
          </cell>
          <cell r="AX478" t="e">
            <v>#DIV/0!</v>
          </cell>
          <cell r="AY478" t="e">
            <v>#DIV/0!</v>
          </cell>
          <cell r="AZ478" t="e">
            <v>#DIV/0!</v>
          </cell>
          <cell r="BA478" t="e">
            <v>#DIV/0!</v>
          </cell>
          <cell r="BB478" t="e">
            <v>#DIV/0!</v>
          </cell>
          <cell r="BC478" t="e">
            <v>#DIV/0!</v>
          </cell>
          <cell r="BD478" t="e">
            <v>#DIV/0!</v>
          </cell>
          <cell r="BE478" t="e">
            <v>#DIV/0!</v>
          </cell>
          <cell r="BF478" t="e">
            <v>#DIV/0!</v>
          </cell>
          <cell r="BG478" t="e">
            <v>#DIV/0!</v>
          </cell>
          <cell r="BH478" t="e">
            <v>#DIV/0!</v>
          </cell>
          <cell r="BI478" t="e">
            <v>#DIV/0!</v>
          </cell>
          <cell r="BJ478" t="e">
            <v>#DIV/0!</v>
          </cell>
          <cell r="BK478" t="e">
            <v>#DIV/0!</v>
          </cell>
          <cell r="BL478" t="e">
            <v>#DIV/0!</v>
          </cell>
          <cell r="BM478" t="e">
            <v>#DIV/0!</v>
          </cell>
          <cell r="BN478" t="e">
            <v>#DIV/0!</v>
          </cell>
          <cell r="BO478" t="e">
            <v>#DIV/0!</v>
          </cell>
          <cell r="BP478" t="e">
            <v>#DIV/0!</v>
          </cell>
          <cell r="BR478" t="e">
            <v>#DIV/0!</v>
          </cell>
          <cell r="BS478" t="e">
            <v>#DIV/0!</v>
          </cell>
          <cell r="BT478" t="e">
            <v>#DIV/0!</v>
          </cell>
          <cell r="BU478" t="e">
            <v>#DIV/0!</v>
          </cell>
          <cell r="BV478" t="e">
            <v>#DIV/0!</v>
          </cell>
          <cell r="BW478" t="e">
            <v>#DIV/0!</v>
          </cell>
          <cell r="BX478" t="e">
            <v>#DIV/0!</v>
          </cell>
          <cell r="BY478" t="e">
            <v>#DIV/0!</v>
          </cell>
          <cell r="BZ478" t="e">
            <v>#DIV/0!</v>
          </cell>
          <cell r="CA478" t="e">
            <v>#DIV/0!</v>
          </cell>
          <cell r="CB478" t="e">
            <v>#DIV/0!</v>
          </cell>
          <cell r="CC478" t="e">
            <v>#DIV/0!</v>
          </cell>
          <cell r="CD478" t="e">
            <v>#DIV/0!</v>
          </cell>
          <cell r="CE478" t="e">
            <v>#DIV/0!</v>
          </cell>
          <cell r="CF478" t="e">
            <v>#DIV/0!</v>
          </cell>
          <cell r="CG478" t="e">
            <v>#DIV/0!</v>
          </cell>
          <cell r="CH478" t="e">
            <v>#DIV/0!</v>
          </cell>
          <cell r="CI478" t="e">
            <v>#DIV/0!</v>
          </cell>
          <cell r="CJ478" t="e">
            <v>#DIV/0!</v>
          </cell>
          <cell r="CK478" t="e">
            <v>#DIV/0!</v>
          </cell>
          <cell r="CL478" t="e">
            <v>#DIV/0!</v>
          </cell>
        </row>
        <row r="479">
          <cell r="A479">
            <v>55680</v>
          </cell>
          <cell r="B479" t="str">
            <v>55680 Tuition to School Districts for Voucher Payments</v>
          </cell>
          <cell r="C479">
            <v>0</v>
          </cell>
          <cell r="D479">
            <v>0</v>
          </cell>
          <cell r="E479" t="e">
            <v>#DIV/0!</v>
          </cell>
          <cell r="F479" t="e">
            <v>#DIV/0!</v>
          </cell>
          <cell r="G479" t="e">
            <v>#DIV/0!</v>
          </cell>
          <cell r="H479" t="e">
            <v>#DIV/0!</v>
          </cell>
          <cell r="I479" t="e">
            <v>#DIV/0!</v>
          </cell>
          <cell r="J479" t="e">
            <v>#DIV/0!</v>
          </cell>
          <cell r="K479" t="e">
            <v>#DIV/0!</v>
          </cell>
          <cell r="L479" t="e">
            <v>#DIV/0!</v>
          </cell>
          <cell r="M479" t="e">
            <v>#DIV/0!</v>
          </cell>
          <cell r="N479" t="e">
            <v>#DIV/0!</v>
          </cell>
          <cell r="O479" t="e">
            <v>#DIV/0!</v>
          </cell>
          <cell r="P479" t="e">
            <v>#DIV/0!</v>
          </cell>
          <cell r="Q479" t="e">
            <v>#DIV/0!</v>
          </cell>
          <cell r="R479" t="e">
            <v>#DIV/0!</v>
          </cell>
          <cell r="S479" t="e">
            <v>#DIV/0!</v>
          </cell>
          <cell r="T479" t="e">
            <v>#DIV/0!</v>
          </cell>
          <cell r="U479" t="e">
            <v>#DIV/0!</v>
          </cell>
          <cell r="V479" t="e">
            <v>#DIV/0!</v>
          </cell>
          <cell r="W479" t="e">
            <v>#DIV/0!</v>
          </cell>
          <cell r="X479" t="e">
            <v>#DIV/0!</v>
          </cell>
          <cell r="Y479" t="e">
            <v>#DIV/0!</v>
          </cell>
          <cell r="Z479" t="e">
            <v>#DIV/0!</v>
          </cell>
          <cell r="AA479" t="e">
            <v>#DIV/0!</v>
          </cell>
          <cell r="AB479" t="e">
            <v>#DIV/0!</v>
          </cell>
          <cell r="AC479" t="e">
            <v>#DIV/0!</v>
          </cell>
          <cell r="AD479" t="e">
            <v>#DIV/0!</v>
          </cell>
          <cell r="AE479" t="e">
            <v>#DIV/0!</v>
          </cell>
          <cell r="AF479" t="e">
            <v>#DIV/0!</v>
          </cell>
          <cell r="AG479" t="e">
            <v>#DIV/0!</v>
          </cell>
          <cell r="AH479" t="e">
            <v>#DIV/0!</v>
          </cell>
          <cell r="AI479" t="e">
            <v>#DIV/0!</v>
          </cell>
          <cell r="AJ479" t="e">
            <v>#DIV/0!</v>
          </cell>
          <cell r="AK479" t="e">
            <v>#DIV/0!</v>
          </cell>
          <cell r="AL479" t="e">
            <v>#DIV/0!</v>
          </cell>
          <cell r="AM479" t="e">
            <v>#DIV/0!</v>
          </cell>
          <cell r="AN479" t="e">
            <v>#DIV/0!</v>
          </cell>
          <cell r="AO479" t="e">
            <v>#DIV/0!</v>
          </cell>
          <cell r="AP479" t="e">
            <v>#DIV/0!</v>
          </cell>
          <cell r="AQ479" t="e">
            <v>#DIV/0!</v>
          </cell>
          <cell r="AR479" t="e">
            <v>#DIV/0!</v>
          </cell>
          <cell r="AS479" t="e">
            <v>#DIV/0!</v>
          </cell>
          <cell r="AT479" t="e">
            <v>#DIV/0!</v>
          </cell>
          <cell r="AU479" t="e">
            <v>#DIV/0!</v>
          </cell>
          <cell r="AV479" t="e">
            <v>#DIV/0!</v>
          </cell>
          <cell r="AW479" t="e">
            <v>#DIV/0!</v>
          </cell>
          <cell r="AX479" t="e">
            <v>#DIV/0!</v>
          </cell>
          <cell r="AY479" t="e">
            <v>#DIV/0!</v>
          </cell>
          <cell r="AZ479" t="e">
            <v>#DIV/0!</v>
          </cell>
          <cell r="BA479" t="e">
            <v>#DIV/0!</v>
          </cell>
          <cell r="BB479" t="e">
            <v>#DIV/0!</v>
          </cell>
          <cell r="BC479" t="e">
            <v>#DIV/0!</v>
          </cell>
          <cell r="BD479" t="e">
            <v>#DIV/0!</v>
          </cell>
          <cell r="BE479" t="e">
            <v>#DIV/0!</v>
          </cell>
          <cell r="BF479" t="e">
            <v>#DIV/0!</v>
          </cell>
          <cell r="BG479" t="e">
            <v>#DIV/0!</v>
          </cell>
          <cell r="BH479" t="e">
            <v>#DIV/0!</v>
          </cell>
          <cell r="BI479" t="e">
            <v>#DIV/0!</v>
          </cell>
          <cell r="BJ479" t="e">
            <v>#DIV/0!</v>
          </cell>
          <cell r="BK479" t="e">
            <v>#DIV/0!</v>
          </cell>
          <cell r="BL479" t="e">
            <v>#DIV/0!</v>
          </cell>
          <cell r="BM479" t="e">
            <v>#DIV/0!</v>
          </cell>
          <cell r="BN479" t="e">
            <v>#DIV/0!</v>
          </cell>
          <cell r="BO479" t="e">
            <v>#DIV/0!</v>
          </cell>
          <cell r="BP479" t="e">
            <v>#DIV/0!</v>
          </cell>
          <cell r="BR479" t="e">
            <v>#DIV/0!</v>
          </cell>
          <cell r="BS479" t="e">
            <v>#DIV/0!</v>
          </cell>
          <cell r="BT479" t="e">
            <v>#DIV/0!</v>
          </cell>
          <cell r="BU479" t="e">
            <v>#DIV/0!</v>
          </cell>
          <cell r="BV479" t="e">
            <v>#DIV/0!</v>
          </cell>
          <cell r="BW479" t="e">
            <v>#DIV/0!</v>
          </cell>
          <cell r="BX479" t="e">
            <v>#DIV/0!</v>
          </cell>
          <cell r="BY479" t="e">
            <v>#DIV/0!</v>
          </cell>
          <cell r="BZ479" t="e">
            <v>#DIV/0!</v>
          </cell>
          <cell r="CA479" t="e">
            <v>#DIV/0!</v>
          </cell>
          <cell r="CB479" t="e">
            <v>#DIV/0!</v>
          </cell>
          <cell r="CC479" t="e">
            <v>#DIV/0!</v>
          </cell>
          <cell r="CD479" t="e">
            <v>#DIV/0!</v>
          </cell>
          <cell r="CE479" t="e">
            <v>#DIV/0!</v>
          </cell>
          <cell r="CF479" t="e">
            <v>#DIV/0!</v>
          </cell>
          <cell r="CG479" t="e">
            <v>#DIV/0!</v>
          </cell>
          <cell r="CH479" t="e">
            <v>#DIV/0!</v>
          </cell>
          <cell r="CI479" t="e">
            <v>#DIV/0!</v>
          </cell>
          <cell r="CJ479" t="e">
            <v>#DIV/0!</v>
          </cell>
          <cell r="CK479" t="e">
            <v>#DIV/0!</v>
          </cell>
          <cell r="CL479" t="e">
            <v>#DIV/0!</v>
          </cell>
        </row>
        <row r="480">
          <cell r="A480">
            <v>55690</v>
          </cell>
          <cell r="B480" t="str">
            <v>55690 Tuition - Other</v>
          </cell>
          <cell r="C480">
            <v>0</v>
          </cell>
          <cell r="D480">
            <v>0</v>
          </cell>
          <cell r="E480" t="e">
            <v>#DIV/0!</v>
          </cell>
          <cell r="F480" t="e">
            <v>#DIV/0!</v>
          </cell>
          <cell r="G480" t="e">
            <v>#DIV/0!</v>
          </cell>
          <cell r="H480" t="e">
            <v>#DIV/0!</v>
          </cell>
          <cell r="I480" t="e">
            <v>#DIV/0!</v>
          </cell>
          <cell r="J480" t="e">
            <v>#DIV/0!</v>
          </cell>
          <cell r="K480" t="e">
            <v>#DIV/0!</v>
          </cell>
          <cell r="L480" t="e">
            <v>#DIV/0!</v>
          </cell>
          <cell r="M480" t="e">
            <v>#DIV/0!</v>
          </cell>
          <cell r="N480" t="e">
            <v>#DIV/0!</v>
          </cell>
          <cell r="O480" t="e">
            <v>#DIV/0!</v>
          </cell>
          <cell r="P480" t="e">
            <v>#DIV/0!</v>
          </cell>
          <cell r="Q480" t="e">
            <v>#DIV/0!</v>
          </cell>
          <cell r="R480" t="e">
            <v>#DIV/0!</v>
          </cell>
          <cell r="S480" t="e">
            <v>#DIV/0!</v>
          </cell>
          <cell r="T480" t="e">
            <v>#DIV/0!</v>
          </cell>
          <cell r="U480" t="e">
            <v>#DIV/0!</v>
          </cell>
          <cell r="V480" t="e">
            <v>#DIV/0!</v>
          </cell>
          <cell r="W480" t="e">
            <v>#DIV/0!</v>
          </cell>
          <cell r="X480" t="e">
            <v>#DIV/0!</v>
          </cell>
          <cell r="Y480" t="e">
            <v>#DIV/0!</v>
          </cell>
          <cell r="Z480" t="e">
            <v>#DIV/0!</v>
          </cell>
          <cell r="AA480" t="e">
            <v>#DIV/0!</v>
          </cell>
          <cell r="AB480" t="e">
            <v>#DIV/0!</v>
          </cell>
          <cell r="AC480" t="e">
            <v>#DIV/0!</v>
          </cell>
          <cell r="AD480" t="e">
            <v>#DIV/0!</v>
          </cell>
          <cell r="AE480" t="e">
            <v>#DIV/0!</v>
          </cell>
          <cell r="AF480" t="e">
            <v>#DIV/0!</v>
          </cell>
          <cell r="AG480" t="e">
            <v>#DIV/0!</v>
          </cell>
          <cell r="AH480" t="e">
            <v>#DIV/0!</v>
          </cell>
          <cell r="AI480" t="e">
            <v>#DIV/0!</v>
          </cell>
          <cell r="AJ480" t="e">
            <v>#DIV/0!</v>
          </cell>
          <cell r="AK480" t="e">
            <v>#DIV/0!</v>
          </cell>
          <cell r="AL480" t="e">
            <v>#DIV/0!</v>
          </cell>
          <cell r="AM480" t="e">
            <v>#DIV/0!</v>
          </cell>
          <cell r="AN480" t="e">
            <v>#DIV/0!</v>
          </cell>
          <cell r="AO480" t="e">
            <v>#DIV/0!</v>
          </cell>
          <cell r="AP480" t="e">
            <v>#DIV/0!</v>
          </cell>
          <cell r="AQ480" t="e">
            <v>#DIV/0!</v>
          </cell>
          <cell r="AR480" t="e">
            <v>#DIV/0!</v>
          </cell>
          <cell r="AS480" t="e">
            <v>#DIV/0!</v>
          </cell>
          <cell r="AT480" t="e">
            <v>#DIV/0!</v>
          </cell>
          <cell r="AU480" t="e">
            <v>#DIV/0!</v>
          </cell>
          <cell r="AV480" t="e">
            <v>#DIV/0!</v>
          </cell>
          <cell r="AW480" t="e">
            <v>#DIV/0!</v>
          </cell>
          <cell r="AX480" t="e">
            <v>#DIV/0!</v>
          </cell>
          <cell r="AY480" t="e">
            <v>#DIV/0!</v>
          </cell>
          <cell r="AZ480" t="e">
            <v>#DIV/0!</v>
          </cell>
          <cell r="BA480" t="e">
            <v>#DIV/0!</v>
          </cell>
          <cell r="BB480" t="e">
            <v>#DIV/0!</v>
          </cell>
          <cell r="BC480" t="e">
            <v>#DIV/0!</v>
          </cell>
          <cell r="BD480" t="e">
            <v>#DIV/0!</v>
          </cell>
          <cell r="BE480" t="e">
            <v>#DIV/0!</v>
          </cell>
          <cell r="BF480" t="e">
            <v>#DIV/0!</v>
          </cell>
          <cell r="BG480" t="e">
            <v>#DIV/0!</v>
          </cell>
          <cell r="BH480" t="e">
            <v>#DIV/0!</v>
          </cell>
          <cell r="BI480" t="e">
            <v>#DIV/0!</v>
          </cell>
          <cell r="BJ480" t="e">
            <v>#DIV/0!</v>
          </cell>
          <cell r="BK480" t="e">
            <v>#DIV/0!</v>
          </cell>
          <cell r="BL480" t="e">
            <v>#DIV/0!</v>
          </cell>
          <cell r="BM480" t="e">
            <v>#DIV/0!</v>
          </cell>
          <cell r="BN480" t="e">
            <v>#DIV/0!</v>
          </cell>
          <cell r="BO480" t="e">
            <v>#DIV/0!</v>
          </cell>
          <cell r="BP480" t="e">
            <v>#DIV/0!</v>
          </cell>
          <cell r="BR480" t="e">
            <v>#DIV/0!</v>
          </cell>
          <cell r="BS480" t="e">
            <v>#DIV/0!</v>
          </cell>
          <cell r="BT480" t="e">
            <v>#DIV/0!</v>
          </cell>
          <cell r="BU480" t="e">
            <v>#DIV/0!</v>
          </cell>
          <cell r="BV480" t="e">
            <v>#DIV/0!</v>
          </cell>
          <cell r="BW480" t="e">
            <v>#DIV/0!</v>
          </cell>
          <cell r="BX480" t="e">
            <v>#DIV/0!</v>
          </cell>
          <cell r="BY480" t="e">
            <v>#DIV/0!</v>
          </cell>
          <cell r="BZ480" t="e">
            <v>#DIV/0!</v>
          </cell>
          <cell r="CA480" t="e">
            <v>#DIV/0!</v>
          </cell>
          <cell r="CB480" t="e">
            <v>#DIV/0!</v>
          </cell>
          <cell r="CC480" t="e">
            <v>#DIV/0!</v>
          </cell>
          <cell r="CD480" t="e">
            <v>#DIV/0!</v>
          </cell>
          <cell r="CE480" t="e">
            <v>#DIV/0!</v>
          </cell>
          <cell r="CF480" t="e">
            <v>#DIV/0!</v>
          </cell>
          <cell r="CG480" t="e">
            <v>#DIV/0!</v>
          </cell>
          <cell r="CH480" t="e">
            <v>#DIV/0!</v>
          </cell>
          <cell r="CI480" t="e">
            <v>#DIV/0!</v>
          </cell>
          <cell r="CJ480" t="e">
            <v>#DIV/0!</v>
          </cell>
          <cell r="CK480" t="e">
            <v>#DIV/0!</v>
          </cell>
          <cell r="CL480" t="e">
            <v>#DIV/0!</v>
          </cell>
        </row>
        <row r="481">
          <cell r="A481">
            <v>55701</v>
          </cell>
          <cell r="B481" t="str">
            <v>55701 Food Service Contractors</v>
          </cell>
          <cell r="C481">
            <v>0</v>
          </cell>
          <cell r="D481">
            <v>0</v>
          </cell>
          <cell r="E481" t="e">
            <v>#DIV/0!</v>
          </cell>
          <cell r="F481" t="e">
            <v>#DIV/0!</v>
          </cell>
          <cell r="G481" t="e">
            <v>#DIV/0!</v>
          </cell>
          <cell r="H481" t="e">
            <v>#DIV/0!</v>
          </cell>
          <cell r="I481" t="e">
            <v>#DIV/0!</v>
          </cell>
          <cell r="J481" t="e">
            <v>#DIV/0!</v>
          </cell>
          <cell r="K481" t="e">
            <v>#DIV/0!</v>
          </cell>
          <cell r="L481" t="e">
            <v>#DIV/0!</v>
          </cell>
          <cell r="M481" t="e">
            <v>#DIV/0!</v>
          </cell>
          <cell r="N481" t="e">
            <v>#DIV/0!</v>
          </cell>
          <cell r="O481" t="e">
            <v>#DIV/0!</v>
          </cell>
          <cell r="P481" t="e">
            <v>#DIV/0!</v>
          </cell>
          <cell r="Q481" t="e">
            <v>#DIV/0!</v>
          </cell>
          <cell r="R481" t="e">
            <v>#DIV/0!</v>
          </cell>
          <cell r="S481" t="e">
            <v>#DIV/0!</v>
          </cell>
          <cell r="T481" t="e">
            <v>#DIV/0!</v>
          </cell>
          <cell r="U481" t="e">
            <v>#DIV/0!</v>
          </cell>
          <cell r="V481" t="e">
            <v>#DIV/0!</v>
          </cell>
          <cell r="W481" t="e">
            <v>#DIV/0!</v>
          </cell>
          <cell r="X481" t="e">
            <v>#DIV/0!</v>
          </cell>
          <cell r="Y481" t="e">
            <v>#DIV/0!</v>
          </cell>
          <cell r="Z481" t="e">
            <v>#DIV/0!</v>
          </cell>
          <cell r="AA481" t="e">
            <v>#DIV/0!</v>
          </cell>
          <cell r="AB481" t="e">
            <v>#DIV/0!</v>
          </cell>
          <cell r="AC481" t="e">
            <v>#DIV/0!</v>
          </cell>
          <cell r="AD481" t="e">
            <v>#DIV/0!</v>
          </cell>
          <cell r="AE481" t="e">
            <v>#DIV/0!</v>
          </cell>
          <cell r="AF481" t="e">
            <v>#DIV/0!</v>
          </cell>
          <cell r="AG481" t="e">
            <v>#DIV/0!</v>
          </cell>
          <cell r="AH481" t="e">
            <v>#DIV/0!</v>
          </cell>
          <cell r="AI481" t="e">
            <v>#DIV/0!</v>
          </cell>
          <cell r="AJ481" t="e">
            <v>#DIV/0!</v>
          </cell>
          <cell r="AK481" t="e">
            <v>#DIV/0!</v>
          </cell>
          <cell r="AL481" t="e">
            <v>#DIV/0!</v>
          </cell>
          <cell r="AM481" t="e">
            <v>#DIV/0!</v>
          </cell>
          <cell r="AN481" t="e">
            <v>#DIV/0!</v>
          </cell>
          <cell r="AO481" t="e">
            <v>#DIV/0!</v>
          </cell>
          <cell r="AP481" t="e">
            <v>#DIV/0!</v>
          </cell>
          <cell r="AQ481" t="e">
            <v>#DIV/0!</v>
          </cell>
          <cell r="AR481" t="e">
            <v>#DIV/0!</v>
          </cell>
          <cell r="AS481" t="e">
            <v>#DIV/0!</v>
          </cell>
          <cell r="AT481" t="e">
            <v>#DIV/0!</v>
          </cell>
          <cell r="AU481" t="e">
            <v>#DIV/0!</v>
          </cell>
          <cell r="AV481" t="e">
            <v>#DIV/0!</v>
          </cell>
          <cell r="AW481" t="e">
            <v>#DIV/0!</v>
          </cell>
          <cell r="AX481" t="e">
            <v>#DIV/0!</v>
          </cell>
          <cell r="AY481" t="e">
            <v>#DIV/0!</v>
          </cell>
          <cell r="AZ481" t="e">
            <v>#DIV/0!</v>
          </cell>
          <cell r="BA481" t="e">
            <v>#DIV/0!</v>
          </cell>
          <cell r="BB481" t="e">
            <v>#DIV/0!</v>
          </cell>
          <cell r="BC481" t="e">
            <v>#DIV/0!</v>
          </cell>
          <cell r="BD481" t="e">
            <v>#DIV/0!</v>
          </cell>
          <cell r="BE481" t="e">
            <v>#DIV/0!</v>
          </cell>
          <cell r="BF481" t="e">
            <v>#DIV/0!</v>
          </cell>
          <cell r="BG481" t="e">
            <v>#DIV/0!</v>
          </cell>
          <cell r="BH481" t="e">
            <v>#DIV/0!</v>
          </cell>
          <cell r="BI481" t="e">
            <v>#DIV/0!</v>
          </cell>
          <cell r="BJ481" t="e">
            <v>#DIV/0!</v>
          </cell>
          <cell r="BK481" t="e">
            <v>#DIV/0!</v>
          </cell>
          <cell r="BL481" t="e">
            <v>#DIV/0!</v>
          </cell>
          <cell r="BM481" t="e">
            <v>#DIV/0!</v>
          </cell>
          <cell r="BN481" t="e">
            <v>#DIV/0!</v>
          </cell>
          <cell r="BO481" t="e">
            <v>#DIV/0!</v>
          </cell>
          <cell r="BP481" t="e">
            <v>#DIV/0!</v>
          </cell>
          <cell r="BR481" t="e">
            <v>#DIV/0!</v>
          </cell>
          <cell r="BS481" t="e">
            <v>#DIV/0!</v>
          </cell>
          <cell r="BT481" t="e">
            <v>#DIV/0!</v>
          </cell>
          <cell r="BU481" t="e">
            <v>#DIV/0!</v>
          </cell>
          <cell r="BV481" t="e">
            <v>#DIV/0!</v>
          </cell>
          <cell r="BW481" t="e">
            <v>#DIV/0!</v>
          </cell>
          <cell r="BX481" t="e">
            <v>#DIV/0!</v>
          </cell>
          <cell r="BY481" t="e">
            <v>#DIV/0!</v>
          </cell>
          <cell r="BZ481" t="e">
            <v>#DIV/0!</v>
          </cell>
          <cell r="CA481" t="e">
            <v>#DIV/0!</v>
          </cell>
          <cell r="CB481" t="e">
            <v>#DIV/0!</v>
          </cell>
          <cell r="CC481" t="e">
            <v>#DIV/0!</v>
          </cell>
          <cell r="CD481" t="e">
            <v>#DIV/0!</v>
          </cell>
          <cell r="CE481" t="e">
            <v>#DIV/0!</v>
          </cell>
          <cell r="CF481" t="e">
            <v>#DIV/0!</v>
          </cell>
          <cell r="CG481" t="e">
            <v>#DIV/0!</v>
          </cell>
          <cell r="CH481" t="e">
            <v>#DIV/0!</v>
          </cell>
          <cell r="CI481" t="e">
            <v>#DIV/0!</v>
          </cell>
          <cell r="CJ481" t="e">
            <v>#DIV/0!</v>
          </cell>
          <cell r="CK481" t="e">
            <v>#DIV/0!</v>
          </cell>
          <cell r="CL481" t="e">
            <v>#DIV/0!</v>
          </cell>
        </row>
        <row r="482">
          <cell r="A482">
            <v>55702</v>
          </cell>
          <cell r="B482" t="str">
            <v>55702 Soda Subsidy</v>
          </cell>
          <cell r="C482">
            <v>0</v>
          </cell>
          <cell r="D482">
            <v>0</v>
          </cell>
          <cell r="E482" t="e">
            <v>#DIV/0!</v>
          </cell>
          <cell r="F482" t="e">
            <v>#DIV/0!</v>
          </cell>
          <cell r="G482" t="e">
            <v>#DIV/0!</v>
          </cell>
          <cell r="H482" t="e">
            <v>#DIV/0!</v>
          </cell>
          <cell r="I482" t="e">
            <v>#DIV/0!</v>
          </cell>
          <cell r="J482" t="e">
            <v>#DIV/0!</v>
          </cell>
          <cell r="K482" t="e">
            <v>#DIV/0!</v>
          </cell>
          <cell r="L482" t="e">
            <v>#DIV/0!</v>
          </cell>
          <cell r="M482" t="e">
            <v>#DIV/0!</v>
          </cell>
          <cell r="N482" t="e">
            <v>#DIV/0!</v>
          </cell>
          <cell r="O482" t="e">
            <v>#DIV/0!</v>
          </cell>
          <cell r="P482" t="e">
            <v>#DIV/0!</v>
          </cell>
          <cell r="Q482" t="e">
            <v>#DIV/0!</v>
          </cell>
          <cell r="R482" t="e">
            <v>#DIV/0!</v>
          </cell>
          <cell r="S482" t="e">
            <v>#DIV/0!</v>
          </cell>
          <cell r="T482" t="e">
            <v>#DIV/0!</v>
          </cell>
          <cell r="U482" t="e">
            <v>#DIV/0!</v>
          </cell>
          <cell r="V482" t="e">
            <v>#DIV/0!</v>
          </cell>
          <cell r="W482" t="e">
            <v>#DIV/0!</v>
          </cell>
          <cell r="X482" t="e">
            <v>#DIV/0!</v>
          </cell>
          <cell r="Y482" t="e">
            <v>#DIV/0!</v>
          </cell>
          <cell r="Z482" t="e">
            <v>#DIV/0!</v>
          </cell>
          <cell r="AA482" t="e">
            <v>#DIV/0!</v>
          </cell>
          <cell r="AB482" t="e">
            <v>#DIV/0!</v>
          </cell>
          <cell r="AC482" t="e">
            <v>#DIV/0!</v>
          </cell>
          <cell r="AD482" t="e">
            <v>#DIV/0!</v>
          </cell>
          <cell r="AE482" t="e">
            <v>#DIV/0!</v>
          </cell>
          <cell r="AF482" t="e">
            <v>#DIV/0!</v>
          </cell>
          <cell r="AG482" t="e">
            <v>#DIV/0!</v>
          </cell>
          <cell r="AH482" t="e">
            <v>#DIV/0!</v>
          </cell>
          <cell r="AI482" t="e">
            <v>#DIV/0!</v>
          </cell>
          <cell r="AJ482" t="e">
            <v>#DIV/0!</v>
          </cell>
          <cell r="AK482" t="e">
            <v>#DIV/0!</v>
          </cell>
          <cell r="AL482" t="e">
            <v>#DIV/0!</v>
          </cell>
          <cell r="AM482" t="e">
            <v>#DIV/0!</v>
          </cell>
          <cell r="AN482" t="e">
            <v>#DIV/0!</v>
          </cell>
          <cell r="AO482" t="e">
            <v>#DIV/0!</v>
          </cell>
          <cell r="AP482" t="e">
            <v>#DIV/0!</v>
          </cell>
          <cell r="AQ482" t="e">
            <v>#DIV/0!</v>
          </cell>
          <cell r="AR482" t="e">
            <v>#DIV/0!</v>
          </cell>
          <cell r="AS482" t="e">
            <v>#DIV/0!</v>
          </cell>
          <cell r="AT482" t="e">
            <v>#DIV/0!</v>
          </cell>
          <cell r="AU482" t="e">
            <v>#DIV/0!</v>
          </cell>
          <cell r="AV482" t="e">
            <v>#DIV/0!</v>
          </cell>
          <cell r="AW482" t="e">
            <v>#DIV/0!</v>
          </cell>
          <cell r="AX482" t="e">
            <v>#DIV/0!</v>
          </cell>
          <cell r="AY482" t="e">
            <v>#DIV/0!</v>
          </cell>
          <cell r="AZ482" t="e">
            <v>#DIV/0!</v>
          </cell>
          <cell r="BA482" t="e">
            <v>#DIV/0!</v>
          </cell>
          <cell r="BB482" t="e">
            <v>#DIV/0!</v>
          </cell>
          <cell r="BC482" t="e">
            <v>#DIV/0!</v>
          </cell>
          <cell r="BD482" t="e">
            <v>#DIV/0!</v>
          </cell>
          <cell r="BE482" t="e">
            <v>#DIV/0!</v>
          </cell>
          <cell r="BF482" t="e">
            <v>#DIV/0!</v>
          </cell>
          <cell r="BG482" t="e">
            <v>#DIV/0!</v>
          </cell>
          <cell r="BH482" t="e">
            <v>#DIV/0!</v>
          </cell>
          <cell r="BI482" t="e">
            <v>#DIV/0!</v>
          </cell>
          <cell r="BJ482" t="e">
            <v>#DIV/0!</v>
          </cell>
          <cell r="BK482" t="e">
            <v>#DIV/0!</v>
          </cell>
          <cell r="BL482" t="e">
            <v>#DIV/0!</v>
          </cell>
          <cell r="BM482" t="e">
            <v>#DIV/0!</v>
          </cell>
          <cell r="BN482" t="e">
            <v>#DIV/0!</v>
          </cell>
          <cell r="BO482" t="e">
            <v>#DIV/0!</v>
          </cell>
          <cell r="BP482" t="e">
            <v>#DIV/0!</v>
          </cell>
          <cell r="BR482" t="e">
            <v>#DIV/0!</v>
          </cell>
          <cell r="BS482" t="e">
            <v>#DIV/0!</v>
          </cell>
          <cell r="BT482" t="e">
            <v>#DIV/0!</v>
          </cell>
          <cell r="BU482" t="e">
            <v>#DIV/0!</v>
          </cell>
          <cell r="BV482" t="e">
            <v>#DIV/0!</v>
          </cell>
          <cell r="BW482" t="e">
            <v>#DIV/0!</v>
          </cell>
          <cell r="BX482" t="e">
            <v>#DIV/0!</v>
          </cell>
          <cell r="BY482" t="e">
            <v>#DIV/0!</v>
          </cell>
          <cell r="BZ482" t="e">
            <v>#DIV/0!</v>
          </cell>
          <cell r="CA482" t="e">
            <v>#DIV/0!</v>
          </cell>
          <cell r="CB482" t="e">
            <v>#DIV/0!</v>
          </cell>
          <cell r="CC482" t="e">
            <v>#DIV/0!</v>
          </cell>
          <cell r="CD482" t="e">
            <v>#DIV/0!</v>
          </cell>
          <cell r="CE482" t="e">
            <v>#DIV/0!</v>
          </cell>
          <cell r="CF482" t="e">
            <v>#DIV/0!</v>
          </cell>
          <cell r="CG482" t="e">
            <v>#DIV/0!</v>
          </cell>
          <cell r="CH482" t="e">
            <v>#DIV/0!</v>
          </cell>
          <cell r="CI482" t="e">
            <v>#DIV/0!</v>
          </cell>
          <cell r="CJ482" t="e">
            <v>#DIV/0!</v>
          </cell>
          <cell r="CK482" t="e">
            <v>#DIV/0!</v>
          </cell>
          <cell r="CL482" t="e">
            <v>#DIV/0!</v>
          </cell>
        </row>
        <row r="483">
          <cell r="A483">
            <v>55703</v>
          </cell>
          <cell r="B483" t="str">
            <v>55703 Armored Car Service</v>
          </cell>
          <cell r="C483">
            <v>0</v>
          </cell>
          <cell r="D483">
            <v>0</v>
          </cell>
          <cell r="E483" t="e">
            <v>#DIV/0!</v>
          </cell>
          <cell r="F483" t="e">
            <v>#DIV/0!</v>
          </cell>
          <cell r="G483" t="e">
            <v>#DIV/0!</v>
          </cell>
          <cell r="H483" t="e">
            <v>#DIV/0!</v>
          </cell>
          <cell r="I483" t="e">
            <v>#DIV/0!</v>
          </cell>
          <cell r="J483" t="e">
            <v>#DIV/0!</v>
          </cell>
          <cell r="K483" t="e">
            <v>#DIV/0!</v>
          </cell>
          <cell r="L483" t="e">
            <v>#DIV/0!</v>
          </cell>
          <cell r="M483" t="e">
            <v>#DIV/0!</v>
          </cell>
          <cell r="N483" t="e">
            <v>#DIV/0!</v>
          </cell>
          <cell r="O483" t="e">
            <v>#DIV/0!</v>
          </cell>
          <cell r="P483" t="e">
            <v>#DIV/0!</v>
          </cell>
          <cell r="Q483" t="e">
            <v>#DIV/0!</v>
          </cell>
          <cell r="R483" t="e">
            <v>#DIV/0!</v>
          </cell>
          <cell r="S483" t="e">
            <v>#DIV/0!</v>
          </cell>
          <cell r="T483" t="e">
            <v>#DIV/0!</v>
          </cell>
          <cell r="U483" t="e">
            <v>#DIV/0!</v>
          </cell>
          <cell r="V483" t="e">
            <v>#DIV/0!</v>
          </cell>
          <cell r="W483" t="e">
            <v>#DIV/0!</v>
          </cell>
          <cell r="X483" t="e">
            <v>#DIV/0!</v>
          </cell>
          <cell r="Y483" t="e">
            <v>#DIV/0!</v>
          </cell>
          <cell r="Z483" t="e">
            <v>#DIV/0!</v>
          </cell>
          <cell r="AA483" t="e">
            <v>#DIV/0!</v>
          </cell>
          <cell r="AB483" t="e">
            <v>#DIV/0!</v>
          </cell>
          <cell r="AC483" t="e">
            <v>#DIV/0!</v>
          </cell>
          <cell r="AD483" t="e">
            <v>#DIV/0!</v>
          </cell>
          <cell r="AE483" t="e">
            <v>#DIV/0!</v>
          </cell>
          <cell r="AF483" t="e">
            <v>#DIV/0!</v>
          </cell>
          <cell r="AG483" t="e">
            <v>#DIV/0!</v>
          </cell>
          <cell r="AH483" t="e">
            <v>#DIV/0!</v>
          </cell>
          <cell r="AI483" t="e">
            <v>#DIV/0!</v>
          </cell>
          <cell r="AJ483" t="e">
            <v>#DIV/0!</v>
          </cell>
          <cell r="AK483" t="e">
            <v>#DIV/0!</v>
          </cell>
          <cell r="AL483" t="e">
            <v>#DIV/0!</v>
          </cell>
          <cell r="AM483" t="e">
            <v>#DIV/0!</v>
          </cell>
          <cell r="AN483" t="e">
            <v>#DIV/0!</v>
          </cell>
          <cell r="AO483" t="e">
            <v>#DIV/0!</v>
          </cell>
          <cell r="AP483" t="e">
            <v>#DIV/0!</v>
          </cell>
          <cell r="AQ483" t="e">
            <v>#DIV/0!</v>
          </cell>
          <cell r="AR483" t="e">
            <v>#DIV/0!</v>
          </cell>
          <cell r="AS483" t="e">
            <v>#DIV/0!</v>
          </cell>
          <cell r="AT483" t="e">
            <v>#DIV/0!</v>
          </cell>
          <cell r="AU483" t="e">
            <v>#DIV/0!</v>
          </cell>
          <cell r="AV483" t="e">
            <v>#DIV/0!</v>
          </cell>
          <cell r="AW483" t="e">
            <v>#DIV/0!</v>
          </cell>
          <cell r="AX483" t="e">
            <v>#DIV/0!</v>
          </cell>
          <cell r="AY483" t="e">
            <v>#DIV/0!</v>
          </cell>
          <cell r="AZ483" t="e">
            <v>#DIV/0!</v>
          </cell>
          <cell r="BA483" t="e">
            <v>#DIV/0!</v>
          </cell>
          <cell r="BB483" t="e">
            <v>#DIV/0!</v>
          </cell>
          <cell r="BC483" t="e">
            <v>#DIV/0!</v>
          </cell>
          <cell r="BD483" t="e">
            <v>#DIV/0!</v>
          </cell>
          <cell r="BE483" t="e">
            <v>#DIV/0!</v>
          </cell>
          <cell r="BF483" t="e">
            <v>#DIV/0!</v>
          </cell>
          <cell r="BG483" t="e">
            <v>#DIV/0!</v>
          </cell>
          <cell r="BH483" t="e">
            <v>#DIV/0!</v>
          </cell>
          <cell r="BI483" t="e">
            <v>#DIV/0!</v>
          </cell>
          <cell r="BJ483" t="e">
            <v>#DIV/0!</v>
          </cell>
          <cell r="BK483" t="e">
            <v>#DIV/0!</v>
          </cell>
          <cell r="BL483" t="e">
            <v>#DIV/0!</v>
          </cell>
          <cell r="BM483" t="e">
            <v>#DIV/0!</v>
          </cell>
          <cell r="BN483" t="e">
            <v>#DIV/0!</v>
          </cell>
          <cell r="BO483" t="e">
            <v>#DIV/0!</v>
          </cell>
          <cell r="BP483" t="e">
            <v>#DIV/0!</v>
          </cell>
          <cell r="BR483" t="e">
            <v>#DIV/0!</v>
          </cell>
          <cell r="BS483" t="e">
            <v>#DIV/0!</v>
          </cell>
          <cell r="BT483" t="e">
            <v>#DIV/0!</v>
          </cell>
          <cell r="BU483" t="e">
            <v>#DIV/0!</v>
          </cell>
          <cell r="BV483" t="e">
            <v>#DIV/0!</v>
          </cell>
          <cell r="BW483" t="e">
            <v>#DIV/0!</v>
          </cell>
          <cell r="BX483" t="e">
            <v>#DIV/0!</v>
          </cell>
          <cell r="BY483" t="e">
            <v>#DIV/0!</v>
          </cell>
          <cell r="BZ483" t="e">
            <v>#DIV/0!</v>
          </cell>
          <cell r="CA483" t="e">
            <v>#DIV/0!</v>
          </cell>
          <cell r="CB483" t="e">
            <v>#DIV/0!</v>
          </cell>
          <cell r="CC483" t="e">
            <v>#DIV/0!</v>
          </cell>
          <cell r="CD483" t="e">
            <v>#DIV/0!</v>
          </cell>
          <cell r="CE483" t="e">
            <v>#DIV/0!</v>
          </cell>
          <cell r="CF483" t="e">
            <v>#DIV/0!</v>
          </cell>
          <cell r="CG483" t="e">
            <v>#DIV/0!</v>
          </cell>
          <cell r="CH483" t="e">
            <v>#DIV/0!</v>
          </cell>
          <cell r="CI483" t="e">
            <v>#DIV/0!</v>
          </cell>
          <cell r="CJ483" t="e">
            <v>#DIV/0!</v>
          </cell>
          <cell r="CK483" t="e">
            <v>#DIV/0!</v>
          </cell>
          <cell r="CL483" t="e">
            <v>#DIV/0!</v>
          </cell>
        </row>
        <row r="484">
          <cell r="A484">
            <v>55704</v>
          </cell>
          <cell r="B484" t="str">
            <v>55704 Food Storage Fees</v>
          </cell>
          <cell r="C484">
            <v>0</v>
          </cell>
          <cell r="D484">
            <v>0</v>
          </cell>
          <cell r="E484" t="e">
            <v>#DIV/0!</v>
          </cell>
          <cell r="F484" t="e">
            <v>#DIV/0!</v>
          </cell>
          <cell r="G484" t="e">
            <v>#DIV/0!</v>
          </cell>
          <cell r="H484" t="e">
            <v>#DIV/0!</v>
          </cell>
          <cell r="I484" t="e">
            <v>#DIV/0!</v>
          </cell>
          <cell r="J484" t="e">
            <v>#DIV/0!</v>
          </cell>
          <cell r="K484" t="e">
            <v>#DIV/0!</v>
          </cell>
          <cell r="L484" t="e">
            <v>#DIV/0!</v>
          </cell>
          <cell r="M484" t="e">
            <v>#DIV/0!</v>
          </cell>
          <cell r="N484" t="e">
            <v>#DIV/0!</v>
          </cell>
          <cell r="O484" t="e">
            <v>#DIV/0!</v>
          </cell>
          <cell r="P484" t="e">
            <v>#DIV/0!</v>
          </cell>
          <cell r="Q484" t="e">
            <v>#DIV/0!</v>
          </cell>
          <cell r="R484" t="e">
            <v>#DIV/0!</v>
          </cell>
          <cell r="S484" t="e">
            <v>#DIV/0!</v>
          </cell>
          <cell r="T484" t="e">
            <v>#DIV/0!</v>
          </cell>
          <cell r="U484" t="e">
            <v>#DIV/0!</v>
          </cell>
          <cell r="V484" t="e">
            <v>#DIV/0!</v>
          </cell>
          <cell r="W484" t="e">
            <v>#DIV/0!</v>
          </cell>
          <cell r="X484" t="e">
            <v>#DIV/0!</v>
          </cell>
          <cell r="Y484" t="e">
            <v>#DIV/0!</v>
          </cell>
          <cell r="Z484" t="e">
            <v>#DIV/0!</v>
          </cell>
          <cell r="AA484" t="e">
            <v>#DIV/0!</v>
          </cell>
          <cell r="AB484" t="e">
            <v>#DIV/0!</v>
          </cell>
          <cell r="AC484" t="e">
            <v>#DIV/0!</v>
          </cell>
          <cell r="AD484" t="e">
            <v>#DIV/0!</v>
          </cell>
          <cell r="AE484" t="e">
            <v>#DIV/0!</v>
          </cell>
          <cell r="AF484" t="e">
            <v>#DIV/0!</v>
          </cell>
          <cell r="AG484" t="e">
            <v>#DIV/0!</v>
          </cell>
          <cell r="AH484" t="e">
            <v>#DIV/0!</v>
          </cell>
          <cell r="AI484" t="e">
            <v>#DIV/0!</v>
          </cell>
          <cell r="AJ484" t="e">
            <v>#DIV/0!</v>
          </cell>
          <cell r="AK484" t="e">
            <v>#DIV/0!</v>
          </cell>
          <cell r="AL484" t="e">
            <v>#DIV/0!</v>
          </cell>
          <cell r="AM484" t="e">
            <v>#DIV/0!</v>
          </cell>
          <cell r="AN484" t="e">
            <v>#DIV/0!</v>
          </cell>
          <cell r="AO484" t="e">
            <v>#DIV/0!</v>
          </cell>
          <cell r="AP484" t="e">
            <v>#DIV/0!</v>
          </cell>
          <cell r="AQ484" t="e">
            <v>#DIV/0!</v>
          </cell>
          <cell r="AR484" t="e">
            <v>#DIV/0!</v>
          </cell>
          <cell r="AS484" t="e">
            <v>#DIV/0!</v>
          </cell>
          <cell r="AT484" t="e">
            <v>#DIV/0!</v>
          </cell>
          <cell r="AU484" t="e">
            <v>#DIV/0!</v>
          </cell>
          <cell r="AV484" t="e">
            <v>#DIV/0!</v>
          </cell>
          <cell r="AW484" t="e">
            <v>#DIV/0!</v>
          </cell>
          <cell r="AX484" t="e">
            <v>#DIV/0!</v>
          </cell>
          <cell r="AY484" t="e">
            <v>#DIV/0!</v>
          </cell>
          <cell r="AZ484" t="e">
            <v>#DIV/0!</v>
          </cell>
          <cell r="BA484" t="e">
            <v>#DIV/0!</v>
          </cell>
          <cell r="BB484" t="e">
            <v>#DIV/0!</v>
          </cell>
          <cell r="BC484" t="e">
            <v>#DIV/0!</v>
          </cell>
          <cell r="BD484" t="e">
            <v>#DIV/0!</v>
          </cell>
          <cell r="BE484" t="e">
            <v>#DIV/0!</v>
          </cell>
          <cell r="BF484" t="e">
            <v>#DIV/0!</v>
          </cell>
          <cell r="BG484" t="e">
            <v>#DIV/0!</v>
          </cell>
          <cell r="BH484" t="e">
            <v>#DIV/0!</v>
          </cell>
          <cell r="BI484" t="e">
            <v>#DIV/0!</v>
          </cell>
          <cell r="BJ484" t="e">
            <v>#DIV/0!</v>
          </cell>
          <cell r="BK484" t="e">
            <v>#DIV/0!</v>
          </cell>
          <cell r="BL484" t="e">
            <v>#DIV/0!</v>
          </cell>
          <cell r="BM484" t="e">
            <v>#DIV/0!</v>
          </cell>
          <cell r="BN484" t="e">
            <v>#DIV/0!</v>
          </cell>
          <cell r="BO484" t="e">
            <v>#DIV/0!</v>
          </cell>
          <cell r="BP484" t="e">
            <v>#DIV/0!</v>
          </cell>
          <cell r="BR484" t="e">
            <v>#DIV/0!</v>
          </cell>
          <cell r="BS484" t="e">
            <v>#DIV/0!</v>
          </cell>
          <cell r="BT484" t="e">
            <v>#DIV/0!</v>
          </cell>
          <cell r="BU484" t="e">
            <v>#DIV/0!</v>
          </cell>
          <cell r="BV484" t="e">
            <v>#DIV/0!</v>
          </cell>
          <cell r="BW484" t="e">
            <v>#DIV/0!</v>
          </cell>
          <cell r="BX484" t="e">
            <v>#DIV/0!</v>
          </cell>
          <cell r="BY484" t="e">
            <v>#DIV/0!</v>
          </cell>
          <cell r="BZ484" t="e">
            <v>#DIV/0!</v>
          </cell>
          <cell r="CA484" t="e">
            <v>#DIV/0!</v>
          </cell>
          <cell r="CB484" t="e">
            <v>#DIV/0!</v>
          </cell>
          <cell r="CC484" t="e">
            <v>#DIV/0!</v>
          </cell>
          <cell r="CD484" t="e">
            <v>#DIV/0!</v>
          </cell>
          <cell r="CE484" t="e">
            <v>#DIV/0!</v>
          </cell>
          <cell r="CF484" t="e">
            <v>#DIV/0!</v>
          </cell>
          <cell r="CG484" t="e">
            <v>#DIV/0!</v>
          </cell>
          <cell r="CH484" t="e">
            <v>#DIV/0!</v>
          </cell>
          <cell r="CI484" t="e">
            <v>#DIV/0!</v>
          </cell>
          <cell r="CJ484" t="e">
            <v>#DIV/0!</v>
          </cell>
          <cell r="CK484" t="e">
            <v>#DIV/0!</v>
          </cell>
          <cell r="CL484" t="e">
            <v>#DIV/0!</v>
          </cell>
        </row>
        <row r="485">
          <cell r="A485">
            <v>55705</v>
          </cell>
          <cell r="B485" t="str">
            <v>55705 Inspection Services</v>
          </cell>
          <cell r="C485">
            <v>0</v>
          </cell>
          <cell r="D485">
            <v>0</v>
          </cell>
          <cell r="E485" t="e">
            <v>#DIV/0!</v>
          </cell>
          <cell r="F485" t="e">
            <v>#DIV/0!</v>
          </cell>
          <cell r="G485" t="e">
            <v>#DIV/0!</v>
          </cell>
          <cell r="H485" t="e">
            <v>#DIV/0!</v>
          </cell>
          <cell r="I485" t="e">
            <v>#DIV/0!</v>
          </cell>
          <cell r="J485" t="e">
            <v>#DIV/0!</v>
          </cell>
          <cell r="K485" t="e">
            <v>#DIV/0!</v>
          </cell>
          <cell r="L485" t="e">
            <v>#DIV/0!</v>
          </cell>
          <cell r="M485" t="e">
            <v>#DIV/0!</v>
          </cell>
          <cell r="N485" t="e">
            <v>#DIV/0!</v>
          </cell>
          <cell r="O485" t="e">
            <v>#DIV/0!</v>
          </cell>
          <cell r="P485" t="e">
            <v>#DIV/0!</v>
          </cell>
          <cell r="Q485" t="e">
            <v>#DIV/0!</v>
          </cell>
          <cell r="R485" t="e">
            <v>#DIV/0!</v>
          </cell>
          <cell r="S485" t="e">
            <v>#DIV/0!</v>
          </cell>
          <cell r="T485" t="e">
            <v>#DIV/0!</v>
          </cell>
          <cell r="U485" t="e">
            <v>#DIV/0!</v>
          </cell>
          <cell r="V485" t="e">
            <v>#DIV/0!</v>
          </cell>
          <cell r="W485" t="e">
            <v>#DIV/0!</v>
          </cell>
          <cell r="X485" t="e">
            <v>#DIV/0!</v>
          </cell>
          <cell r="Y485" t="e">
            <v>#DIV/0!</v>
          </cell>
          <cell r="Z485" t="e">
            <v>#DIV/0!</v>
          </cell>
          <cell r="AA485" t="e">
            <v>#DIV/0!</v>
          </cell>
          <cell r="AB485" t="e">
            <v>#DIV/0!</v>
          </cell>
          <cell r="AC485" t="e">
            <v>#DIV/0!</v>
          </cell>
          <cell r="AD485" t="e">
            <v>#DIV/0!</v>
          </cell>
          <cell r="AE485" t="e">
            <v>#DIV/0!</v>
          </cell>
          <cell r="AF485" t="e">
            <v>#DIV/0!</v>
          </cell>
          <cell r="AG485" t="e">
            <v>#DIV/0!</v>
          </cell>
          <cell r="AH485" t="e">
            <v>#DIV/0!</v>
          </cell>
          <cell r="AI485" t="e">
            <v>#DIV/0!</v>
          </cell>
          <cell r="AJ485" t="e">
            <v>#DIV/0!</v>
          </cell>
          <cell r="AK485" t="e">
            <v>#DIV/0!</v>
          </cell>
          <cell r="AL485" t="e">
            <v>#DIV/0!</v>
          </cell>
          <cell r="AM485" t="e">
            <v>#DIV/0!</v>
          </cell>
          <cell r="AN485" t="e">
            <v>#DIV/0!</v>
          </cell>
          <cell r="AO485" t="e">
            <v>#DIV/0!</v>
          </cell>
          <cell r="AP485" t="e">
            <v>#DIV/0!</v>
          </cell>
          <cell r="AQ485" t="e">
            <v>#DIV/0!</v>
          </cell>
          <cell r="AR485" t="e">
            <v>#DIV/0!</v>
          </cell>
          <cell r="AS485" t="e">
            <v>#DIV/0!</v>
          </cell>
          <cell r="AT485" t="e">
            <v>#DIV/0!</v>
          </cell>
          <cell r="AU485" t="e">
            <v>#DIV/0!</v>
          </cell>
          <cell r="AV485" t="e">
            <v>#DIV/0!</v>
          </cell>
          <cell r="AW485" t="e">
            <v>#DIV/0!</v>
          </cell>
          <cell r="AX485" t="e">
            <v>#DIV/0!</v>
          </cell>
          <cell r="AY485" t="e">
            <v>#DIV/0!</v>
          </cell>
          <cell r="AZ485" t="e">
            <v>#DIV/0!</v>
          </cell>
          <cell r="BA485" t="e">
            <v>#DIV/0!</v>
          </cell>
          <cell r="BB485" t="e">
            <v>#DIV/0!</v>
          </cell>
          <cell r="BC485" t="e">
            <v>#DIV/0!</v>
          </cell>
          <cell r="BD485" t="e">
            <v>#DIV/0!</v>
          </cell>
          <cell r="BE485" t="e">
            <v>#DIV/0!</v>
          </cell>
          <cell r="BF485" t="e">
            <v>#DIV/0!</v>
          </cell>
          <cell r="BG485" t="e">
            <v>#DIV/0!</v>
          </cell>
          <cell r="BH485" t="e">
            <v>#DIV/0!</v>
          </cell>
          <cell r="BI485" t="e">
            <v>#DIV/0!</v>
          </cell>
          <cell r="BJ485" t="e">
            <v>#DIV/0!</v>
          </cell>
          <cell r="BK485" t="e">
            <v>#DIV/0!</v>
          </cell>
          <cell r="BL485" t="e">
            <v>#DIV/0!</v>
          </cell>
          <cell r="BM485" t="e">
            <v>#DIV/0!</v>
          </cell>
          <cell r="BN485" t="e">
            <v>#DIV/0!</v>
          </cell>
          <cell r="BO485" t="e">
            <v>#DIV/0!</v>
          </cell>
          <cell r="BP485" t="e">
            <v>#DIV/0!</v>
          </cell>
          <cell r="BR485" t="e">
            <v>#DIV/0!</v>
          </cell>
          <cell r="BS485" t="e">
            <v>#DIV/0!</v>
          </cell>
          <cell r="BT485" t="e">
            <v>#DIV/0!</v>
          </cell>
          <cell r="BU485" t="e">
            <v>#DIV/0!</v>
          </cell>
          <cell r="BV485" t="e">
            <v>#DIV/0!</v>
          </cell>
          <cell r="BW485" t="e">
            <v>#DIV/0!</v>
          </cell>
          <cell r="BX485" t="e">
            <v>#DIV/0!</v>
          </cell>
          <cell r="BY485" t="e">
            <v>#DIV/0!</v>
          </cell>
          <cell r="BZ485" t="e">
            <v>#DIV/0!</v>
          </cell>
          <cell r="CA485" t="e">
            <v>#DIV/0!</v>
          </cell>
          <cell r="CB485" t="e">
            <v>#DIV/0!</v>
          </cell>
          <cell r="CC485" t="e">
            <v>#DIV/0!</v>
          </cell>
          <cell r="CD485" t="e">
            <v>#DIV/0!</v>
          </cell>
          <cell r="CE485" t="e">
            <v>#DIV/0!</v>
          </cell>
          <cell r="CF485" t="e">
            <v>#DIV/0!</v>
          </cell>
          <cell r="CG485" t="e">
            <v>#DIV/0!</v>
          </cell>
          <cell r="CH485" t="e">
            <v>#DIV/0!</v>
          </cell>
          <cell r="CI485" t="e">
            <v>#DIV/0!</v>
          </cell>
          <cell r="CJ485" t="e">
            <v>#DIV/0!</v>
          </cell>
          <cell r="CK485" t="e">
            <v>#DIV/0!</v>
          </cell>
          <cell r="CL485" t="e">
            <v>#DIV/0!</v>
          </cell>
        </row>
        <row r="486">
          <cell r="A486">
            <v>55801</v>
          </cell>
          <cell r="B486" t="str">
            <v>55801 Board Travel</v>
          </cell>
          <cell r="C486">
            <v>0</v>
          </cell>
          <cell r="D486">
            <v>0</v>
          </cell>
          <cell r="E486" t="e">
            <v>#DIV/0!</v>
          </cell>
          <cell r="F486" t="e">
            <v>#DIV/0!</v>
          </cell>
          <cell r="G486" t="e">
            <v>#DIV/0!</v>
          </cell>
          <cell r="H486" t="e">
            <v>#DIV/0!</v>
          </cell>
          <cell r="I486" t="e">
            <v>#DIV/0!</v>
          </cell>
          <cell r="J486" t="e">
            <v>#DIV/0!</v>
          </cell>
          <cell r="K486" t="e">
            <v>#DIV/0!</v>
          </cell>
          <cell r="L486" t="e">
            <v>#DIV/0!</v>
          </cell>
          <cell r="M486" t="e">
            <v>#DIV/0!</v>
          </cell>
          <cell r="N486" t="e">
            <v>#DIV/0!</v>
          </cell>
          <cell r="O486" t="e">
            <v>#DIV/0!</v>
          </cell>
          <cell r="P486" t="e">
            <v>#DIV/0!</v>
          </cell>
          <cell r="Q486" t="e">
            <v>#DIV/0!</v>
          </cell>
          <cell r="R486" t="e">
            <v>#DIV/0!</v>
          </cell>
          <cell r="S486" t="e">
            <v>#DIV/0!</v>
          </cell>
          <cell r="T486" t="e">
            <v>#DIV/0!</v>
          </cell>
          <cell r="U486" t="e">
            <v>#DIV/0!</v>
          </cell>
          <cell r="V486" t="e">
            <v>#DIV/0!</v>
          </cell>
          <cell r="W486" t="e">
            <v>#DIV/0!</v>
          </cell>
          <cell r="X486" t="e">
            <v>#DIV/0!</v>
          </cell>
          <cell r="Y486" t="e">
            <v>#DIV/0!</v>
          </cell>
          <cell r="Z486" t="e">
            <v>#DIV/0!</v>
          </cell>
          <cell r="AA486" t="e">
            <v>#DIV/0!</v>
          </cell>
          <cell r="AB486" t="e">
            <v>#DIV/0!</v>
          </cell>
          <cell r="AC486" t="e">
            <v>#DIV/0!</v>
          </cell>
          <cell r="AD486" t="e">
            <v>#DIV/0!</v>
          </cell>
          <cell r="AE486" t="e">
            <v>#DIV/0!</v>
          </cell>
          <cell r="AF486" t="e">
            <v>#DIV/0!</v>
          </cell>
          <cell r="AG486" t="e">
            <v>#DIV/0!</v>
          </cell>
          <cell r="AH486" t="e">
            <v>#DIV/0!</v>
          </cell>
          <cell r="AI486" t="e">
            <v>#DIV/0!</v>
          </cell>
          <cell r="AJ486" t="e">
            <v>#DIV/0!</v>
          </cell>
          <cell r="AK486" t="e">
            <v>#DIV/0!</v>
          </cell>
          <cell r="AL486" t="e">
            <v>#DIV/0!</v>
          </cell>
          <cell r="AM486" t="e">
            <v>#DIV/0!</v>
          </cell>
          <cell r="AN486" t="e">
            <v>#DIV/0!</v>
          </cell>
          <cell r="AO486" t="e">
            <v>#DIV/0!</v>
          </cell>
          <cell r="AP486" t="e">
            <v>#DIV/0!</v>
          </cell>
          <cell r="AQ486" t="e">
            <v>#DIV/0!</v>
          </cell>
          <cell r="AR486" t="e">
            <v>#DIV/0!</v>
          </cell>
          <cell r="AS486" t="e">
            <v>#DIV/0!</v>
          </cell>
          <cell r="AT486" t="e">
            <v>#DIV/0!</v>
          </cell>
          <cell r="AU486" t="e">
            <v>#DIV/0!</v>
          </cell>
          <cell r="AV486" t="e">
            <v>#DIV/0!</v>
          </cell>
          <cell r="AW486" t="e">
            <v>#DIV/0!</v>
          </cell>
          <cell r="AX486" t="e">
            <v>#DIV/0!</v>
          </cell>
          <cell r="AY486" t="e">
            <v>#DIV/0!</v>
          </cell>
          <cell r="AZ486" t="e">
            <v>#DIV/0!</v>
          </cell>
          <cell r="BA486" t="e">
            <v>#DIV/0!</v>
          </cell>
          <cell r="BB486" t="e">
            <v>#DIV/0!</v>
          </cell>
          <cell r="BC486" t="e">
            <v>#DIV/0!</v>
          </cell>
          <cell r="BD486" t="e">
            <v>#DIV/0!</v>
          </cell>
          <cell r="BE486" t="e">
            <v>#DIV/0!</v>
          </cell>
          <cell r="BF486" t="e">
            <v>#DIV/0!</v>
          </cell>
          <cell r="BG486" t="e">
            <v>#DIV/0!</v>
          </cell>
          <cell r="BH486" t="e">
            <v>#DIV/0!</v>
          </cell>
          <cell r="BI486" t="e">
            <v>#DIV/0!</v>
          </cell>
          <cell r="BJ486" t="e">
            <v>#DIV/0!</v>
          </cell>
          <cell r="BK486" t="e">
            <v>#DIV/0!</v>
          </cell>
          <cell r="BL486" t="e">
            <v>#DIV/0!</v>
          </cell>
          <cell r="BM486" t="e">
            <v>#DIV/0!</v>
          </cell>
          <cell r="BN486" t="e">
            <v>#DIV/0!</v>
          </cell>
          <cell r="BO486" t="e">
            <v>#DIV/0!</v>
          </cell>
          <cell r="BP486" t="e">
            <v>#DIV/0!</v>
          </cell>
          <cell r="BR486" t="e">
            <v>#DIV/0!</v>
          </cell>
          <cell r="BS486" t="e">
            <v>#DIV/0!</v>
          </cell>
          <cell r="BT486" t="e">
            <v>#DIV/0!</v>
          </cell>
          <cell r="BU486" t="e">
            <v>#DIV/0!</v>
          </cell>
          <cell r="BV486" t="e">
            <v>#DIV/0!</v>
          </cell>
          <cell r="BW486" t="e">
            <v>#DIV/0!</v>
          </cell>
          <cell r="BX486" t="e">
            <v>#DIV/0!</v>
          </cell>
          <cell r="BY486" t="e">
            <v>#DIV/0!</v>
          </cell>
          <cell r="BZ486" t="e">
            <v>#DIV/0!</v>
          </cell>
          <cell r="CA486" t="e">
            <v>#DIV/0!</v>
          </cell>
          <cell r="CB486" t="e">
            <v>#DIV/0!</v>
          </cell>
          <cell r="CC486" t="e">
            <v>#DIV/0!</v>
          </cell>
          <cell r="CD486" t="e">
            <v>#DIV/0!</v>
          </cell>
          <cell r="CE486" t="e">
            <v>#DIV/0!</v>
          </cell>
          <cell r="CF486" t="e">
            <v>#DIV/0!</v>
          </cell>
          <cell r="CG486" t="e">
            <v>#DIV/0!</v>
          </cell>
          <cell r="CH486" t="e">
            <v>#DIV/0!</v>
          </cell>
          <cell r="CI486" t="e">
            <v>#DIV/0!</v>
          </cell>
          <cell r="CJ486" t="e">
            <v>#DIV/0!</v>
          </cell>
          <cell r="CK486" t="e">
            <v>#DIV/0!</v>
          </cell>
          <cell r="CL486" t="e">
            <v>#DIV/0!</v>
          </cell>
        </row>
        <row r="487">
          <cell r="A487">
            <v>55802</v>
          </cell>
          <cell r="B487" t="str">
            <v>55802 Board Training</v>
          </cell>
          <cell r="C487">
            <v>0</v>
          </cell>
          <cell r="D487">
            <v>0</v>
          </cell>
          <cell r="E487" t="e">
            <v>#DIV/0!</v>
          </cell>
          <cell r="F487" t="e">
            <v>#DIV/0!</v>
          </cell>
          <cell r="G487" t="e">
            <v>#DIV/0!</v>
          </cell>
          <cell r="H487" t="e">
            <v>#DIV/0!</v>
          </cell>
          <cell r="I487" t="e">
            <v>#DIV/0!</v>
          </cell>
          <cell r="J487" t="e">
            <v>#DIV/0!</v>
          </cell>
          <cell r="K487" t="e">
            <v>#DIV/0!</v>
          </cell>
          <cell r="L487" t="e">
            <v>#DIV/0!</v>
          </cell>
          <cell r="M487" t="e">
            <v>#DIV/0!</v>
          </cell>
          <cell r="N487" t="e">
            <v>#DIV/0!</v>
          </cell>
          <cell r="O487" t="e">
            <v>#DIV/0!</v>
          </cell>
          <cell r="P487" t="e">
            <v>#DIV/0!</v>
          </cell>
          <cell r="Q487" t="e">
            <v>#DIV/0!</v>
          </cell>
          <cell r="R487" t="e">
            <v>#DIV/0!</v>
          </cell>
          <cell r="S487" t="e">
            <v>#DIV/0!</v>
          </cell>
          <cell r="T487" t="e">
            <v>#DIV/0!</v>
          </cell>
          <cell r="U487" t="e">
            <v>#DIV/0!</v>
          </cell>
          <cell r="V487" t="e">
            <v>#DIV/0!</v>
          </cell>
          <cell r="W487" t="e">
            <v>#DIV/0!</v>
          </cell>
          <cell r="X487" t="e">
            <v>#DIV/0!</v>
          </cell>
          <cell r="Y487" t="e">
            <v>#DIV/0!</v>
          </cell>
          <cell r="Z487" t="e">
            <v>#DIV/0!</v>
          </cell>
          <cell r="AA487" t="e">
            <v>#DIV/0!</v>
          </cell>
          <cell r="AB487" t="e">
            <v>#DIV/0!</v>
          </cell>
          <cell r="AC487" t="e">
            <v>#DIV/0!</v>
          </cell>
          <cell r="AD487" t="e">
            <v>#DIV/0!</v>
          </cell>
          <cell r="AE487" t="e">
            <v>#DIV/0!</v>
          </cell>
          <cell r="AF487" t="e">
            <v>#DIV/0!</v>
          </cell>
          <cell r="AG487" t="e">
            <v>#DIV/0!</v>
          </cell>
          <cell r="AH487" t="e">
            <v>#DIV/0!</v>
          </cell>
          <cell r="AI487" t="e">
            <v>#DIV/0!</v>
          </cell>
          <cell r="AJ487" t="e">
            <v>#DIV/0!</v>
          </cell>
          <cell r="AK487" t="e">
            <v>#DIV/0!</v>
          </cell>
          <cell r="AL487" t="e">
            <v>#DIV/0!</v>
          </cell>
          <cell r="AM487" t="e">
            <v>#DIV/0!</v>
          </cell>
          <cell r="AN487" t="e">
            <v>#DIV/0!</v>
          </cell>
          <cell r="AO487" t="e">
            <v>#DIV/0!</v>
          </cell>
          <cell r="AP487" t="e">
            <v>#DIV/0!</v>
          </cell>
          <cell r="AQ487" t="e">
            <v>#DIV/0!</v>
          </cell>
          <cell r="AR487" t="e">
            <v>#DIV/0!</v>
          </cell>
          <cell r="AS487" t="e">
            <v>#DIV/0!</v>
          </cell>
          <cell r="AT487" t="e">
            <v>#DIV/0!</v>
          </cell>
          <cell r="AU487" t="e">
            <v>#DIV/0!</v>
          </cell>
          <cell r="AV487" t="e">
            <v>#DIV/0!</v>
          </cell>
          <cell r="AW487" t="e">
            <v>#DIV/0!</v>
          </cell>
          <cell r="AX487" t="e">
            <v>#DIV/0!</v>
          </cell>
          <cell r="AY487" t="e">
            <v>#DIV/0!</v>
          </cell>
          <cell r="AZ487" t="e">
            <v>#DIV/0!</v>
          </cell>
          <cell r="BA487" t="e">
            <v>#DIV/0!</v>
          </cell>
          <cell r="BB487" t="e">
            <v>#DIV/0!</v>
          </cell>
          <cell r="BC487" t="e">
            <v>#DIV/0!</v>
          </cell>
          <cell r="BD487" t="e">
            <v>#DIV/0!</v>
          </cell>
          <cell r="BE487" t="e">
            <v>#DIV/0!</v>
          </cell>
          <cell r="BF487" t="e">
            <v>#DIV/0!</v>
          </cell>
          <cell r="BG487" t="e">
            <v>#DIV/0!</v>
          </cell>
          <cell r="BH487" t="e">
            <v>#DIV/0!</v>
          </cell>
          <cell r="BI487" t="e">
            <v>#DIV/0!</v>
          </cell>
          <cell r="BJ487" t="e">
            <v>#DIV/0!</v>
          </cell>
          <cell r="BK487" t="e">
            <v>#DIV/0!</v>
          </cell>
          <cell r="BL487" t="e">
            <v>#DIV/0!</v>
          </cell>
          <cell r="BM487" t="e">
            <v>#DIV/0!</v>
          </cell>
          <cell r="BN487" t="e">
            <v>#DIV/0!</v>
          </cell>
          <cell r="BO487" t="e">
            <v>#DIV/0!</v>
          </cell>
          <cell r="BP487" t="e">
            <v>#DIV/0!</v>
          </cell>
          <cell r="BR487" t="e">
            <v>#DIV/0!</v>
          </cell>
          <cell r="BS487" t="e">
            <v>#DIV/0!</v>
          </cell>
          <cell r="BT487" t="e">
            <v>#DIV/0!</v>
          </cell>
          <cell r="BU487" t="e">
            <v>#DIV/0!</v>
          </cell>
          <cell r="BV487" t="e">
            <v>#DIV/0!</v>
          </cell>
          <cell r="BW487" t="e">
            <v>#DIV/0!</v>
          </cell>
          <cell r="BX487" t="e">
            <v>#DIV/0!</v>
          </cell>
          <cell r="BY487" t="e">
            <v>#DIV/0!</v>
          </cell>
          <cell r="BZ487" t="e">
            <v>#DIV/0!</v>
          </cell>
          <cell r="CA487" t="e">
            <v>#DIV/0!</v>
          </cell>
          <cell r="CB487" t="e">
            <v>#DIV/0!</v>
          </cell>
          <cell r="CC487" t="e">
            <v>#DIV/0!</v>
          </cell>
          <cell r="CD487" t="e">
            <v>#DIV/0!</v>
          </cell>
          <cell r="CE487" t="e">
            <v>#DIV/0!</v>
          </cell>
          <cell r="CF487" t="e">
            <v>#DIV/0!</v>
          </cell>
          <cell r="CG487" t="e">
            <v>#DIV/0!</v>
          </cell>
          <cell r="CH487" t="e">
            <v>#DIV/0!</v>
          </cell>
          <cell r="CI487" t="e">
            <v>#DIV/0!</v>
          </cell>
          <cell r="CJ487" t="e">
            <v>#DIV/0!</v>
          </cell>
          <cell r="CK487" t="e">
            <v>#DIV/0!</v>
          </cell>
          <cell r="CL487" t="e">
            <v>#DIV/0!</v>
          </cell>
        </row>
        <row r="488">
          <cell r="A488">
            <v>55803</v>
          </cell>
          <cell r="B488" t="str">
            <v>55803 Employee Travel - Non-Teachers</v>
          </cell>
          <cell r="C488">
            <v>0</v>
          </cell>
          <cell r="D488">
            <v>0</v>
          </cell>
          <cell r="E488" t="e">
            <v>#DIV/0!</v>
          </cell>
          <cell r="F488" t="e">
            <v>#DIV/0!</v>
          </cell>
          <cell r="G488" t="e">
            <v>#DIV/0!</v>
          </cell>
          <cell r="H488" t="e">
            <v>#DIV/0!</v>
          </cell>
          <cell r="I488" t="e">
            <v>#DIV/0!</v>
          </cell>
          <cell r="J488" t="e">
            <v>#DIV/0!</v>
          </cell>
          <cell r="K488" t="e">
            <v>#DIV/0!</v>
          </cell>
          <cell r="L488" t="e">
            <v>#DIV/0!</v>
          </cell>
          <cell r="M488" t="e">
            <v>#DIV/0!</v>
          </cell>
          <cell r="N488" t="e">
            <v>#DIV/0!</v>
          </cell>
          <cell r="O488" t="e">
            <v>#DIV/0!</v>
          </cell>
          <cell r="P488" t="e">
            <v>#DIV/0!</v>
          </cell>
          <cell r="Q488" t="e">
            <v>#DIV/0!</v>
          </cell>
          <cell r="R488" t="e">
            <v>#DIV/0!</v>
          </cell>
          <cell r="S488" t="e">
            <v>#DIV/0!</v>
          </cell>
          <cell r="T488" t="e">
            <v>#DIV/0!</v>
          </cell>
          <cell r="U488" t="e">
            <v>#DIV/0!</v>
          </cell>
          <cell r="V488" t="e">
            <v>#DIV/0!</v>
          </cell>
          <cell r="W488" t="e">
            <v>#DIV/0!</v>
          </cell>
          <cell r="X488" t="e">
            <v>#DIV/0!</v>
          </cell>
          <cell r="Y488" t="e">
            <v>#DIV/0!</v>
          </cell>
          <cell r="Z488" t="e">
            <v>#DIV/0!</v>
          </cell>
          <cell r="AA488" t="e">
            <v>#DIV/0!</v>
          </cell>
          <cell r="AB488" t="e">
            <v>#DIV/0!</v>
          </cell>
          <cell r="AC488" t="e">
            <v>#DIV/0!</v>
          </cell>
          <cell r="AD488" t="e">
            <v>#DIV/0!</v>
          </cell>
          <cell r="AE488" t="e">
            <v>#DIV/0!</v>
          </cell>
          <cell r="AF488" t="e">
            <v>#DIV/0!</v>
          </cell>
          <cell r="AG488" t="e">
            <v>#DIV/0!</v>
          </cell>
          <cell r="AH488" t="e">
            <v>#DIV/0!</v>
          </cell>
          <cell r="AI488" t="e">
            <v>#DIV/0!</v>
          </cell>
          <cell r="AJ488" t="e">
            <v>#DIV/0!</v>
          </cell>
          <cell r="AK488" t="e">
            <v>#DIV/0!</v>
          </cell>
          <cell r="AL488" t="e">
            <v>#DIV/0!</v>
          </cell>
          <cell r="AM488" t="e">
            <v>#DIV/0!</v>
          </cell>
          <cell r="AN488" t="e">
            <v>#DIV/0!</v>
          </cell>
          <cell r="AO488" t="e">
            <v>#DIV/0!</v>
          </cell>
          <cell r="AP488" t="e">
            <v>#DIV/0!</v>
          </cell>
          <cell r="AQ488" t="e">
            <v>#DIV/0!</v>
          </cell>
          <cell r="AR488" t="e">
            <v>#DIV/0!</v>
          </cell>
          <cell r="AS488" t="e">
            <v>#DIV/0!</v>
          </cell>
          <cell r="AT488" t="e">
            <v>#DIV/0!</v>
          </cell>
          <cell r="AU488" t="e">
            <v>#DIV/0!</v>
          </cell>
          <cell r="AV488" t="e">
            <v>#DIV/0!</v>
          </cell>
          <cell r="AW488" t="e">
            <v>#DIV/0!</v>
          </cell>
          <cell r="AX488" t="e">
            <v>#DIV/0!</v>
          </cell>
          <cell r="AY488" t="e">
            <v>#DIV/0!</v>
          </cell>
          <cell r="AZ488" t="e">
            <v>#DIV/0!</v>
          </cell>
          <cell r="BA488" t="e">
            <v>#DIV/0!</v>
          </cell>
          <cell r="BB488" t="e">
            <v>#DIV/0!</v>
          </cell>
          <cell r="BC488" t="e">
            <v>#DIV/0!</v>
          </cell>
          <cell r="BD488" t="e">
            <v>#DIV/0!</v>
          </cell>
          <cell r="BE488" t="e">
            <v>#DIV/0!</v>
          </cell>
          <cell r="BF488" t="e">
            <v>#DIV/0!</v>
          </cell>
          <cell r="BG488" t="e">
            <v>#DIV/0!</v>
          </cell>
          <cell r="BH488" t="e">
            <v>#DIV/0!</v>
          </cell>
          <cell r="BI488" t="e">
            <v>#DIV/0!</v>
          </cell>
          <cell r="BJ488" t="e">
            <v>#DIV/0!</v>
          </cell>
          <cell r="BK488" t="e">
            <v>#DIV/0!</v>
          </cell>
          <cell r="BL488" t="e">
            <v>#DIV/0!</v>
          </cell>
          <cell r="BM488" t="e">
            <v>#DIV/0!</v>
          </cell>
          <cell r="BN488" t="e">
            <v>#DIV/0!</v>
          </cell>
          <cell r="BO488" t="e">
            <v>#DIV/0!</v>
          </cell>
          <cell r="BP488" t="e">
            <v>#DIV/0!</v>
          </cell>
          <cell r="BR488" t="e">
            <v>#DIV/0!</v>
          </cell>
          <cell r="BS488" t="e">
            <v>#DIV/0!</v>
          </cell>
          <cell r="BT488" t="e">
            <v>#DIV/0!</v>
          </cell>
          <cell r="BU488" t="e">
            <v>#DIV/0!</v>
          </cell>
          <cell r="BV488" t="e">
            <v>#DIV/0!</v>
          </cell>
          <cell r="BW488" t="e">
            <v>#DIV/0!</v>
          </cell>
          <cell r="BX488" t="e">
            <v>#DIV/0!</v>
          </cell>
          <cell r="BY488" t="e">
            <v>#DIV/0!</v>
          </cell>
          <cell r="BZ488" t="e">
            <v>#DIV/0!</v>
          </cell>
          <cell r="CA488" t="e">
            <v>#DIV/0!</v>
          </cell>
          <cell r="CB488" t="e">
            <v>#DIV/0!</v>
          </cell>
          <cell r="CC488" t="e">
            <v>#DIV/0!</v>
          </cell>
          <cell r="CD488" t="e">
            <v>#DIV/0!</v>
          </cell>
          <cell r="CE488" t="e">
            <v>#DIV/0!</v>
          </cell>
          <cell r="CF488" t="e">
            <v>#DIV/0!</v>
          </cell>
          <cell r="CG488" t="e">
            <v>#DIV/0!</v>
          </cell>
          <cell r="CH488" t="e">
            <v>#DIV/0!</v>
          </cell>
          <cell r="CI488" t="e">
            <v>#DIV/0!</v>
          </cell>
          <cell r="CJ488" t="e">
            <v>#DIV/0!</v>
          </cell>
          <cell r="CK488" t="e">
            <v>#DIV/0!</v>
          </cell>
          <cell r="CL488" t="e">
            <v>#DIV/0!</v>
          </cell>
        </row>
        <row r="489">
          <cell r="A489">
            <v>55806</v>
          </cell>
          <cell r="B489" t="str">
            <v>55806 Bus Driver In-Service Training</v>
          </cell>
          <cell r="C489">
            <v>0</v>
          </cell>
          <cell r="D489">
            <v>0</v>
          </cell>
          <cell r="E489" t="e">
            <v>#DIV/0!</v>
          </cell>
          <cell r="F489" t="e">
            <v>#DIV/0!</v>
          </cell>
          <cell r="G489" t="e">
            <v>#DIV/0!</v>
          </cell>
          <cell r="H489" t="e">
            <v>#DIV/0!</v>
          </cell>
          <cell r="I489" t="e">
            <v>#DIV/0!</v>
          </cell>
          <cell r="J489" t="e">
            <v>#DIV/0!</v>
          </cell>
          <cell r="K489" t="e">
            <v>#DIV/0!</v>
          </cell>
          <cell r="L489" t="e">
            <v>#DIV/0!</v>
          </cell>
          <cell r="M489" t="e">
            <v>#DIV/0!</v>
          </cell>
          <cell r="N489" t="e">
            <v>#DIV/0!</v>
          </cell>
          <cell r="O489" t="e">
            <v>#DIV/0!</v>
          </cell>
          <cell r="P489" t="e">
            <v>#DIV/0!</v>
          </cell>
          <cell r="Q489" t="e">
            <v>#DIV/0!</v>
          </cell>
          <cell r="R489" t="e">
            <v>#DIV/0!</v>
          </cell>
          <cell r="S489" t="e">
            <v>#DIV/0!</v>
          </cell>
          <cell r="T489" t="e">
            <v>#DIV/0!</v>
          </cell>
          <cell r="U489" t="e">
            <v>#DIV/0!</v>
          </cell>
          <cell r="V489" t="e">
            <v>#DIV/0!</v>
          </cell>
          <cell r="W489" t="e">
            <v>#DIV/0!</v>
          </cell>
          <cell r="X489" t="e">
            <v>#DIV/0!</v>
          </cell>
          <cell r="Y489" t="e">
            <v>#DIV/0!</v>
          </cell>
          <cell r="Z489" t="e">
            <v>#DIV/0!</v>
          </cell>
          <cell r="AA489" t="e">
            <v>#DIV/0!</v>
          </cell>
          <cell r="AB489" t="e">
            <v>#DIV/0!</v>
          </cell>
          <cell r="AC489" t="e">
            <v>#DIV/0!</v>
          </cell>
          <cell r="AD489" t="e">
            <v>#DIV/0!</v>
          </cell>
          <cell r="AE489" t="e">
            <v>#DIV/0!</v>
          </cell>
          <cell r="AF489" t="e">
            <v>#DIV/0!</v>
          </cell>
          <cell r="AG489" t="e">
            <v>#DIV/0!</v>
          </cell>
          <cell r="AH489" t="e">
            <v>#DIV/0!</v>
          </cell>
          <cell r="AI489" t="e">
            <v>#DIV/0!</v>
          </cell>
          <cell r="AJ489" t="e">
            <v>#DIV/0!</v>
          </cell>
          <cell r="AK489" t="e">
            <v>#DIV/0!</v>
          </cell>
          <cell r="AL489" t="e">
            <v>#DIV/0!</v>
          </cell>
          <cell r="AM489" t="e">
            <v>#DIV/0!</v>
          </cell>
          <cell r="AN489" t="e">
            <v>#DIV/0!</v>
          </cell>
          <cell r="AO489" t="e">
            <v>#DIV/0!</v>
          </cell>
          <cell r="AP489" t="e">
            <v>#DIV/0!</v>
          </cell>
          <cell r="AQ489" t="e">
            <v>#DIV/0!</v>
          </cell>
          <cell r="AR489" t="e">
            <v>#DIV/0!</v>
          </cell>
          <cell r="AS489" t="e">
            <v>#DIV/0!</v>
          </cell>
          <cell r="AT489" t="e">
            <v>#DIV/0!</v>
          </cell>
          <cell r="AU489" t="e">
            <v>#DIV/0!</v>
          </cell>
          <cell r="AV489" t="e">
            <v>#DIV/0!</v>
          </cell>
          <cell r="AW489" t="e">
            <v>#DIV/0!</v>
          </cell>
          <cell r="AX489" t="e">
            <v>#DIV/0!</v>
          </cell>
          <cell r="AY489" t="e">
            <v>#DIV/0!</v>
          </cell>
          <cell r="AZ489" t="e">
            <v>#DIV/0!</v>
          </cell>
          <cell r="BA489" t="e">
            <v>#DIV/0!</v>
          </cell>
          <cell r="BB489" t="e">
            <v>#DIV/0!</v>
          </cell>
          <cell r="BC489" t="e">
            <v>#DIV/0!</v>
          </cell>
          <cell r="BD489" t="e">
            <v>#DIV/0!</v>
          </cell>
          <cell r="BE489" t="e">
            <v>#DIV/0!</v>
          </cell>
          <cell r="BF489" t="e">
            <v>#DIV/0!</v>
          </cell>
          <cell r="BG489" t="e">
            <v>#DIV/0!</v>
          </cell>
          <cell r="BH489" t="e">
            <v>#DIV/0!</v>
          </cell>
          <cell r="BI489" t="e">
            <v>#DIV/0!</v>
          </cell>
          <cell r="BJ489" t="e">
            <v>#DIV/0!</v>
          </cell>
          <cell r="BK489" t="e">
            <v>#DIV/0!</v>
          </cell>
          <cell r="BL489" t="e">
            <v>#DIV/0!</v>
          </cell>
          <cell r="BM489" t="e">
            <v>#DIV/0!</v>
          </cell>
          <cell r="BN489" t="e">
            <v>#DIV/0!</v>
          </cell>
          <cell r="BO489" t="e">
            <v>#DIV/0!</v>
          </cell>
          <cell r="BP489" t="e">
            <v>#DIV/0!</v>
          </cell>
          <cell r="BR489" t="e">
            <v>#DIV/0!</v>
          </cell>
          <cell r="BS489" t="e">
            <v>#DIV/0!</v>
          </cell>
          <cell r="BT489" t="e">
            <v>#DIV/0!</v>
          </cell>
          <cell r="BU489" t="e">
            <v>#DIV/0!</v>
          </cell>
          <cell r="BV489" t="e">
            <v>#DIV/0!</v>
          </cell>
          <cell r="BW489" t="e">
            <v>#DIV/0!</v>
          </cell>
          <cell r="BX489" t="e">
            <v>#DIV/0!</v>
          </cell>
          <cell r="BY489" t="e">
            <v>#DIV/0!</v>
          </cell>
          <cell r="BZ489" t="e">
            <v>#DIV/0!</v>
          </cell>
          <cell r="CA489" t="e">
            <v>#DIV/0!</v>
          </cell>
          <cell r="CB489" t="e">
            <v>#DIV/0!</v>
          </cell>
          <cell r="CC489" t="e">
            <v>#DIV/0!</v>
          </cell>
          <cell r="CD489" t="e">
            <v>#DIV/0!</v>
          </cell>
          <cell r="CE489" t="e">
            <v>#DIV/0!</v>
          </cell>
          <cell r="CF489" t="e">
            <v>#DIV/0!</v>
          </cell>
          <cell r="CG489" t="e">
            <v>#DIV/0!</v>
          </cell>
          <cell r="CH489" t="e">
            <v>#DIV/0!</v>
          </cell>
          <cell r="CI489" t="e">
            <v>#DIV/0!</v>
          </cell>
          <cell r="CJ489" t="e">
            <v>#DIV/0!</v>
          </cell>
          <cell r="CK489" t="e">
            <v>#DIV/0!</v>
          </cell>
          <cell r="CL489" t="e">
            <v>#DIV/0!</v>
          </cell>
        </row>
        <row r="490">
          <cell r="A490">
            <v>55807</v>
          </cell>
          <cell r="B490" t="str">
            <v>55807 Student Travel</v>
          </cell>
          <cell r="C490">
            <v>0</v>
          </cell>
          <cell r="D490">
            <v>0</v>
          </cell>
          <cell r="E490" t="e">
            <v>#DIV/0!</v>
          </cell>
          <cell r="F490" t="e">
            <v>#DIV/0!</v>
          </cell>
          <cell r="G490" t="e">
            <v>#DIV/0!</v>
          </cell>
          <cell r="H490" t="e">
            <v>#DIV/0!</v>
          </cell>
          <cell r="I490" t="e">
            <v>#DIV/0!</v>
          </cell>
          <cell r="J490" t="e">
            <v>#DIV/0!</v>
          </cell>
          <cell r="K490" t="e">
            <v>#DIV/0!</v>
          </cell>
          <cell r="L490" t="e">
            <v>#DIV/0!</v>
          </cell>
          <cell r="M490" t="e">
            <v>#DIV/0!</v>
          </cell>
          <cell r="N490" t="e">
            <v>#DIV/0!</v>
          </cell>
          <cell r="O490" t="e">
            <v>#DIV/0!</v>
          </cell>
          <cell r="P490" t="e">
            <v>#DIV/0!</v>
          </cell>
          <cell r="Q490" t="e">
            <v>#DIV/0!</v>
          </cell>
          <cell r="R490" t="e">
            <v>#DIV/0!</v>
          </cell>
          <cell r="S490" t="e">
            <v>#DIV/0!</v>
          </cell>
          <cell r="T490" t="e">
            <v>#DIV/0!</v>
          </cell>
          <cell r="U490" t="e">
            <v>#DIV/0!</v>
          </cell>
          <cell r="V490" t="e">
            <v>#DIV/0!</v>
          </cell>
          <cell r="W490" t="e">
            <v>#DIV/0!</v>
          </cell>
          <cell r="X490" t="e">
            <v>#DIV/0!</v>
          </cell>
          <cell r="Y490" t="e">
            <v>#DIV/0!</v>
          </cell>
          <cell r="Z490" t="e">
            <v>#DIV/0!</v>
          </cell>
          <cell r="AA490" t="e">
            <v>#DIV/0!</v>
          </cell>
          <cell r="AB490" t="e">
            <v>#DIV/0!</v>
          </cell>
          <cell r="AC490" t="e">
            <v>#DIV/0!</v>
          </cell>
          <cell r="AD490" t="e">
            <v>#DIV/0!</v>
          </cell>
          <cell r="AE490" t="e">
            <v>#DIV/0!</v>
          </cell>
          <cell r="AF490" t="e">
            <v>#DIV/0!</v>
          </cell>
          <cell r="AG490" t="e">
            <v>#DIV/0!</v>
          </cell>
          <cell r="AH490" t="e">
            <v>#DIV/0!</v>
          </cell>
          <cell r="AI490" t="e">
            <v>#DIV/0!</v>
          </cell>
          <cell r="AJ490" t="e">
            <v>#DIV/0!</v>
          </cell>
          <cell r="AK490" t="e">
            <v>#DIV/0!</v>
          </cell>
          <cell r="AL490" t="e">
            <v>#DIV/0!</v>
          </cell>
          <cell r="AM490" t="e">
            <v>#DIV/0!</v>
          </cell>
          <cell r="AN490" t="e">
            <v>#DIV/0!</v>
          </cell>
          <cell r="AO490" t="e">
            <v>#DIV/0!</v>
          </cell>
          <cell r="AP490" t="e">
            <v>#DIV/0!</v>
          </cell>
          <cell r="AQ490" t="e">
            <v>#DIV/0!</v>
          </cell>
          <cell r="AR490" t="e">
            <v>#DIV/0!</v>
          </cell>
          <cell r="AS490" t="e">
            <v>#DIV/0!</v>
          </cell>
          <cell r="AT490" t="e">
            <v>#DIV/0!</v>
          </cell>
          <cell r="AU490" t="e">
            <v>#DIV/0!</v>
          </cell>
          <cell r="AV490" t="e">
            <v>#DIV/0!</v>
          </cell>
          <cell r="AW490" t="e">
            <v>#DIV/0!</v>
          </cell>
          <cell r="AX490" t="e">
            <v>#DIV/0!</v>
          </cell>
          <cell r="AY490" t="e">
            <v>#DIV/0!</v>
          </cell>
          <cell r="AZ490" t="e">
            <v>#DIV/0!</v>
          </cell>
          <cell r="BA490" t="e">
            <v>#DIV/0!</v>
          </cell>
          <cell r="BB490" t="e">
            <v>#DIV/0!</v>
          </cell>
          <cell r="BC490" t="e">
            <v>#DIV/0!</v>
          </cell>
          <cell r="BD490" t="e">
            <v>#DIV/0!</v>
          </cell>
          <cell r="BE490" t="e">
            <v>#DIV/0!</v>
          </cell>
          <cell r="BF490" t="e">
            <v>#DIV/0!</v>
          </cell>
          <cell r="BG490" t="e">
            <v>#DIV/0!</v>
          </cell>
          <cell r="BH490" t="e">
            <v>#DIV/0!</v>
          </cell>
          <cell r="BI490" t="e">
            <v>#DIV/0!</v>
          </cell>
          <cell r="BJ490" t="e">
            <v>#DIV/0!</v>
          </cell>
          <cell r="BK490" t="e">
            <v>#DIV/0!</v>
          </cell>
          <cell r="BL490" t="e">
            <v>#DIV/0!</v>
          </cell>
          <cell r="BM490" t="e">
            <v>#DIV/0!</v>
          </cell>
          <cell r="BN490" t="e">
            <v>#DIV/0!</v>
          </cell>
          <cell r="BO490" t="e">
            <v>#DIV/0!</v>
          </cell>
          <cell r="BP490" t="e">
            <v>#DIV/0!</v>
          </cell>
          <cell r="BR490" t="e">
            <v>#DIV/0!</v>
          </cell>
          <cell r="BS490" t="e">
            <v>#DIV/0!</v>
          </cell>
          <cell r="BT490" t="e">
            <v>#DIV/0!</v>
          </cell>
          <cell r="BU490" t="e">
            <v>#DIV/0!</v>
          </cell>
          <cell r="BV490" t="e">
            <v>#DIV/0!</v>
          </cell>
          <cell r="BW490" t="e">
            <v>#DIV/0!</v>
          </cell>
          <cell r="BX490" t="e">
            <v>#DIV/0!</v>
          </cell>
          <cell r="BY490" t="e">
            <v>#DIV/0!</v>
          </cell>
          <cell r="BZ490" t="e">
            <v>#DIV/0!</v>
          </cell>
          <cell r="CA490" t="e">
            <v>#DIV/0!</v>
          </cell>
          <cell r="CB490" t="e">
            <v>#DIV/0!</v>
          </cell>
          <cell r="CC490" t="e">
            <v>#DIV/0!</v>
          </cell>
          <cell r="CD490" t="e">
            <v>#DIV/0!</v>
          </cell>
          <cell r="CE490" t="e">
            <v>#DIV/0!</v>
          </cell>
          <cell r="CF490" t="e">
            <v>#DIV/0!</v>
          </cell>
          <cell r="CG490" t="e">
            <v>#DIV/0!</v>
          </cell>
          <cell r="CH490" t="e">
            <v>#DIV/0!</v>
          </cell>
          <cell r="CI490" t="e">
            <v>#DIV/0!</v>
          </cell>
          <cell r="CJ490" t="e">
            <v>#DIV/0!</v>
          </cell>
          <cell r="CK490" t="e">
            <v>#DIV/0!</v>
          </cell>
          <cell r="CL490" t="e">
            <v>#DIV/0!</v>
          </cell>
        </row>
        <row r="491">
          <cell r="A491">
            <v>55808</v>
          </cell>
          <cell r="B491" t="str">
            <v>55808 Parent Travel</v>
          </cell>
          <cell r="C491">
            <v>0</v>
          </cell>
          <cell r="D491">
            <v>0</v>
          </cell>
          <cell r="E491" t="e">
            <v>#DIV/0!</v>
          </cell>
          <cell r="F491" t="e">
            <v>#DIV/0!</v>
          </cell>
          <cell r="G491" t="e">
            <v>#DIV/0!</v>
          </cell>
          <cell r="H491" t="e">
            <v>#DIV/0!</v>
          </cell>
          <cell r="I491" t="e">
            <v>#DIV/0!</v>
          </cell>
          <cell r="J491" t="e">
            <v>#DIV/0!</v>
          </cell>
          <cell r="K491" t="e">
            <v>#DIV/0!</v>
          </cell>
          <cell r="L491" t="e">
            <v>#DIV/0!</v>
          </cell>
          <cell r="M491" t="e">
            <v>#DIV/0!</v>
          </cell>
          <cell r="N491" t="e">
            <v>#DIV/0!</v>
          </cell>
          <cell r="O491" t="e">
            <v>#DIV/0!</v>
          </cell>
          <cell r="P491" t="e">
            <v>#DIV/0!</v>
          </cell>
          <cell r="Q491" t="e">
            <v>#DIV/0!</v>
          </cell>
          <cell r="R491" t="e">
            <v>#DIV/0!</v>
          </cell>
          <cell r="S491" t="e">
            <v>#DIV/0!</v>
          </cell>
          <cell r="T491" t="e">
            <v>#DIV/0!</v>
          </cell>
          <cell r="U491" t="e">
            <v>#DIV/0!</v>
          </cell>
          <cell r="V491" t="e">
            <v>#DIV/0!</v>
          </cell>
          <cell r="W491" t="e">
            <v>#DIV/0!</v>
          </cell>
          <cell r="X491" t="e">
            <v>#DIV/0!</v>
          </cell>
          <cell r="Y491" t="e">
            <v>#DIV/0!</v>
          </cell>
          <cell r="Z491" t="e">
            <v>#DIV/0!</v>
          </cell>
          <cell r="AA491" t="e">
            <v>#DIV/0!</v>
          </cell>
          <cell r="AB491" t="e">
            <v>#DIV/0!</v>
          </cell>
          <cell r="AC491" t="e">
            <v>#DIV/0!</v>
          </cell>
          <cell r="AD491" t="e">
            <v>#DIV/0!</v>
          </cell>
          <cell r="AE491" t="e">
            <v>#DIV/0!</v>
          </cell>
          <cell r="AF491" t="e">
            <v>#DIV/0!</v>
          </cell>
          <cell r="AG491" t="e">
            <v>#DIV/0!</v>
          </cell>
          <cell r="AH491" t="e">
            <v>#DIV/0!</v>
          </cell>
          <cell r="AI491" t="e">
            <v>#DIV/0!</v>
          </cell>
          <cell r="AJ491" t="e">
            <v>#DIV/0!</v>
          </cell>
          <cell r="AK491" t="e">
            <v>#DIV/0!</v>
          </cell>
          <cell r="AL491" t="e">
            <v>#DIV/0!</v>
          </cell>
          <cell r="AM491" t="e">
            <v>#DIV/0!</v>
          </cell>
          <cell r="AN491" t="e">
            <v>#DIV/0!</v>
          </cell>
          <cell r="AO491" t="e">
            <v>#DIV/0!</v>
          </cell>
          <cell r="AP491" t="e">
            <v>#DIV/0!</v>
          </cell>
          <cell r="AQ491" t="e">
            <v>#DIV/0!</v>
          </cell>
          <cell r="AR491" t="e">
            <v>#DIV/0!</v>
          </cell>
          <cell r="AS491" t="e">
            <v>#DIV/0!</v>
          </cell>
          <cell r="AT491" t="e">
            <v>#DIV/0!</v>
          </cell>
          <cell r="AU491" t="e">
            <v>#DIV/0!</v>
          </cell>
          <cell r="AV491" t="e">
            <v>#DIV/0!</v>
          </cell>
          <cell r="AW491" t="e">
            <v>#DIV/0!</v>
          </cell>
          <cell r="AX491" t="e">
            <v>#DIV/0!</v>
          </cell>
          <cell r="AY491" t="e">
            <v>#DIV/0!</v>
          </cell>
          <cell r="AZ491" t="e">
            <v>#DIV/0!</v>
          </cell>
          <cell r="BA491" t="e">
            <v>#DIV/0!</v>
          </cell>
          <cell r="BB491" t="e">
            <v>#DIV/0!</v>
          </cell>
          <cell r="BC491" t="e">
            <v>#DIV/0!</v>
          </cell>
          <cell r="BD491" t="e">
            <v>#DIV/0!</v>
          </cell>
          <cell r="BE491" t="e">
            <v>#DIV/0!</v>
          </cell>
          <cell r="BF491" t="e">
            <v>#DIV/0!</v>
          </cell>
          <cell r="BG491" t="e">
            <v>#DIV/0!</v>
          </cell>
          <cell r="BH491" t="e">
            <v>#DIV/0!</v>
          </cell>
          <cell r="BI491" t="e">
            <v>#DIV/0!</v>
          </cell>
          <cell r="BJ491" t="e">
            <v>#DIV/0!</v>
          </cell>
          <cell r="BK491" t="e">
            <v>#DIV/0!</v>
          </cell>
          <cell r="BL491" t="e">
            <v>#DIV/0!</v>
          </cell>
          <cell r="BM491" t="e">
            <v>#DIV/0!</v>
          </cell>
          <cell r="BN491" t="e">
            <v>#DIV/0!</v>
          </cell>
          <cell r="BO491" t="e">
            <v>#DIV/0!</v>
          </cell>
          <cell r="BP491" t="e">
            <v>#DIV/0!</v>
          </cell>
          <cell r="BR491" t="e">
            <v>#DIV/0!</v>
          </cell>
          <cell r="BS491" t="e">
            <v>#DIV/0!</v>
          </cell>
          <cell r="BT491" t="e">
            <v>#DIV/0!</v>
          </cell>
          <cell r="BU491" t="e">
            <v>#DIV/0!</v>
          </cell>
          <cell r="BV491" t="e">
            <v>#DIV/0!</v>
          </cell>
          <cell r="BW491" t="e">
            <v>#DIV/0!</v>
          </cell>
          <cell r="BX491" t="e">
            <v>#DIV/0!</v>
          </cell>
          <cell r="BY491" t="e">
            <v>#DIV/0!</v>
          </cell>
          <cell r="BZ491" t="e">
            <v>#DIV/0!</v>
          </cell>
          <cell r="CA491" t="e">
            <v>#DIV/0!</v>
          </cell>
          <cell r="CB491" t="e">
            <v>#DIV/0!</v>
          </cell>
          <cell r="CC491" t="e">
            <v>#DIV/0!</v>
          </cell>
          <cell r="CD491" t="e">
            <v>#DIV/0!</v>
          </cell>
          <cell r="CE491" t="e">
            <v>#DIV/0!</v>
          </cell>
          <cell r="CF491" t="e">
            <v>#DIV/0!</v>
          </cell>
          <cell r="CG491" t="e">
            <v>#DIV/0!</v>
          </cell>
          <cell r="CH491" t="e">
            <v>#DIV/0!</v>
          </cell>
          <cell r="CI491" t="e">
            <v>#DIV/0!</v>
          </cell>
          <cell r="CJ491" t="e">
            <v>#DIV/0!</v>
          </cell>
          <cell r="CK491" t="e">
            <v>#DIV/0!</v>
          </cell>
          <cell r="CL491" t="e">
            <v>#DIV/0!</v>
          </cell>
        </row>
        <row r="492">
          <cell r="A492">
            <v>55809</v>
          </cell>
          <cell r="B492" t="str">
            <v>55809 Employee Travel - Teachers</v>
          </cell>
          <cell r="C492">
            <v>0</v>
          </cell>
          <cell r="D492">
            <v>0</v>
          </cell>
          <cell r="E492" t="e">
            <v>#DIV/0!</v>
          </cell>
          <cell r="F492" t="e">
            <v>#DIV/0!</v>
          </cell>
          <cell r="G492" t="e">
            <v>#DIV/0!</v>
          </cell>
          <cell r="H492" t="e">
            <v>#DIV/0!</v>
          </cell>
          <cell r="I492" t="e">
            <v>#DIV/0!</v>
          </cell>
          <cell r="J492" t="e">
            <v>#DIV/0!</v>
          </cell>
          <cell r="K492" t="e">
            <v>#DIV/0!</v>
          </cell>
          <cell r="L492" t="e">
            <v>#DIV/0!</v>
          </cell>
          <cell r="M492" t="e">
            <v>#DIV/0!</v>
          </cell>
          <cell r="N492" t="e">
            <v>#DIV/0!</v>
          </cell>
          <cell r="O492" t="e">
            <v>#DIV/0!</v>
          </cell>
          <cell r="P492" t="e">
            <v>#DIV/0!</v>
          </cell>
          <cell r="Q492" t="e">
            <v>#DIV/0!</v>
          </cell>
          <cell r="R492" t="e">
            <v>#DIV/0!</v>
          </cell>
          <cell r="S492" t="e">
            <v>#DIV/0!</v>
          </cell>
          <cell r="T492" t="e">
            <v>#DIV/0!</v>
          </cell>
          <cell r="U492" t="e">
            <v>#DIV/0!</v>
          </cell>
          <cell r="V492" t="e">
            <v>#DIV/0!</v>
          </cell>
          <cell r="W492" t="e">
            <v>#DIV/0!</v>
          </cell>
          <cell r="X492" t="e">
            <v>#DIV/0!</v>
          </cell>
          <cell r="Y492" t="e">
            <v>#DIV/0!</v>
          </cell>
          <cell r="Z492" t="e">
            <v>#DIV/0!</v>
          </cell>
          <cell r="AA492" t="e">
            <v>#DIV/0!</v>
          </cell>
          <cell r="AB492" t="e">
            <v>#DIV/0!</v>
          </cell>
          <cell r="AC492" t="e">
            <v>#DIV/0!</v>
          </cell>
          <cell r="AD492" t="e">
            <v>#DIV/0!</v>
          </cell>
          <cell r="AE492" t="e">
            <v>#DIV/0!</v>
          </cell>
          <cell r="AF492" t="e">
            <v>#DIV/0!</v>
          </cell>
          <cell r="AG492" t="e">
            <v>#DIV/0!</v>
          </cell>
          <cell r="AH492" t="e">
            <v>#DIV/0!</v>
          </cell>
          <cell r="AI492" t="e">
            <v>#DIV/0!</v>
          </cell>
          <cell r="AJ492" t="e">
            <v>#DIV/0!</v>
          </cell>
          <cell r="AK492" t="e">
            <v>#DIV/0!</v>
          </cell>
          <cell r="AL492" t="e">
            <v>#DIV/0!</v>
          </cell>
          <cell r="AM492" t="e">
            <v>#DIV/0!</v>
          </cell>
          <cell r="AN492" t="e">
            <v>#DIV/0!</v>
          </cell>
          <cell r="AO492" t="e">
            <v>#DIV/0!</v>
          </cell>
          <cell r="AP492" t="e">
            <v>#DIV/0!</v>
          </cell>
          <cell r="AQ492" t="e">
            <v>#DIV/0!</v>
          </cell>
          <cell r="AR492" t="e">
            <v>#DIV/0!</v>
          </cell>
          <cell r="AS492" t="e">
            <v>#DIV/0!</v>
          </cell>
          <cell r="AT492" t="e">
            <v>#DIV/0!</v>
          </cell>
          <cell r="AU492" t="e">
            <v>#DIV/0!</v>
          </cell>
          <cell r="AV492" t="e">
            <v>#DIV/0!</v>
          </cell>
          <cell r="AW492" t="e">
            <v>#DIV/0!</v>
          </cell>
          <cell r="AX492" t="e">
            <v>#DIV/0!</v>
          </cell>
          <cell r="AY492" t="e">
            <v>#DIV/0!</v>
          </cell>
          <cell r="AZ492" t="e">
            <v>#DIV/0!</v>
          </cell>
          <cell r="BA492" t="e">
            <v>#DIV/0!</v>
          </cell>
          <cell r="BB492" t="e">
            <v>#DIV/0!</v>
          </cell>
          <cell r="BC492" t="e">
            <v>#DIV/0!</v>
          </cell>
          <cell r="BD492" t="e">
            <v>#DIV/0!</v>
          </cell>
          <cell r="BE492" t="e">
            <v>#DIV/0!</v>
          </cell>
          <cell r="BF492" t="e">
            <v>#DIV/0!</v>
          </cell>
          <cell r="BG492" t="e">
            <v>#DIV/0!</v>
          </cell>
          <cell r="BH492" t="e">
            <v>#DIV/0!</v>
          </cell>
          <cell r="BI492" t="e">
            <v>#DIV/0!</v>
          </cell>
          <cell r="BJ492" t="e">
            <v>#DIV/0!</v>
          </cell>
          <cell r="BK492" t="e">
            <v>#DIV/0!</v>
          </cell>
          <cell r="BL492" t="e">
            <v>#DIV/0!</v>
          </cell>
          <cell r="BM492" t="e">
            <v>#DIV/0!</v>
          </cell>
          <cell r="BN492" t="e">
            <v>#DIV/0!</v>
          </cell>
          <cell r="BO492" t="e">
            <v>#DIV/0!</v>
          </cell>
          <cell r="BP492" t="e">
            <v>#DIV/0!</v>
          </cell>
          <cell r="BR492" t="e">
            <v>#DIV/0!</v>
          </cell>
          <cell r="BS492" t="e">
            <v>#DIV/0!</v>
          </cell>
          <cell r="BT492" t="e">
            <v>#DIV/0!</v>
          </cell>
          <cell r="BU492" t="e">
            <v>#DIV/0!</v>
          </cell>
          <cell r="BV492" t="e">
            <v>#DIV/0!</v>
          </cell>
          <cell r="BW492" t="e">
            <v>#DIV/0!</v>
          </cell>
          <cell r="BX492" t="e">
            <v>#DIV/0!</v>
          </cell>
          <cell r="BY492" t="e">
            <v>#DIV/0!</v>
          </cell>
          <cell r="BZ492" t="e">
            <v>#DIV/0!</v>
          </cell>
          <cell r="CA492" t="e">
            <v>#DIV/0!</v>
          </cell>
          <cell r="CB492" t="e">
            <v>#DIV/0!</v>
          </cell>
          <cell r="CC492" t="e">
            <v>#DIV/0!</v>
          </cell>
          <cell r="CD492" t="e">
            <v>#DIV/0!</v>
          </cell>
          <cell r="CE492" t="e">
            <v>#DIV/0!</v>
          </cell>
          <cell r="CF492" t="e">
            <v>#DIV/0!</v>
          </cell>
          <cell r="CG492" t="e">
            <v>#DIV/0!</v>
          </cell>
          <cell r="CH492" t="e">
            <v>#DIV/0!</v>
          </cell>
          <cell r="CI492" t="e">
            <v>#DIV/0!</v>
          </cell>
          <cell r="CJ492" t="e">
            <v>#DIV/0!</v>
          </cell>
          <cell r="CK492" t="e">
            <v>#DIV/0!</v>
          </cell>
          <cell r="CL492" t="e">
            <v>#DIV/0!</v>
          </cell>
        </row>
        <row r="493">
          <cell r="A493">
            <v>55810</v>
          </cell>
          <cell r="B493" t="str">
            <v>55810 Travel - Other</v>
          </cell>
          <cell r="C493">
            <v>0</v>
          </cell>
          <cell r="D493">
            <v>0</v>
          </cell>
          <cell r="E493" t="e">
            <v>#DIV/0!</v>
          </cell>
          <cell r="F493" t="e">
            <v>#DIV/0!</v>
          </cell>
          <cell r="G493" t="e">
            <v>#DIV/0!</v>
          </cell>
          <cell r="H493" t="e">
            <v>#DIV/0!</v>
          </cell>
          <cell r="I493" t="e">
            <v>#DIV/0!</v>
          </cell>
          <cell r="J493" t="e">
            <v>#DIV/0!</v>
          </cell>
          <cell r="K493" t="e">
            <v>#DIV/0!</v>
          </cell>
          <cell r="L493" t="e">
            <v>#DIV/0!</v>
          </cell>
          <cell r="M493" t="e">
            <v>#DIV/0!</v>
          </cell>
          <cell r="N493" t="e">
            <v>#DIV/0!</v>
          </cell>
          <cell r="O493" t="e">
            <v>#DIV/0!</v>
          </cell>
          <cell r="P493" t="e">
            <v>#DIV/0!</v>
          </cell>
          <cell r="Q493" t="e">
            <v>#DIV/0!</v>
          </cell>
          <cell r="R493" t="e">
            <v>#DIV/0!</v>
          </cell>
          <cell r="S493" t="e">
            <v>#DIV/0!</v>
          </cell>
          <cell r="T493" t="e">
            <v>#DIV/0!</v>
          </cell>
          <cell r="U493" t="e">
            <v>#DIV/0!</v>
          </cell>
          <cell r="V493" t="e">
            <v>#DIV/0!</v>
          </cell>
          <cell r="W493" t="e">
            <v>#DIV/0!</v>
          </cell>
          <cell r="X493" t="e">
            <v>#DIV/0!</v>
          </cell>
          <cell r="Y493" t="e">
            <v>#DIV/0!</v>
          </cell>
          <cell r="Z493" t="e">
            <v>#DIV/0!</v>
          </cell>
          <cell r="AA493" t="e">
            <v>#DIV/0!</v>
          </cell>
          <cell r="AB493" t="e">
            <v>#DIV/0!</v>
          </cell>
          <cell r="AC493" t="e">
            <v>#DIV/0!</v>
          </cell>
          <cell r="AD493" t="e">
            <v>#DIV/0!</v>
          </cell>
          <cell r="AE493" t="e">
            <v>#DIV/0!</v>
          </cell>
          <cell r="AF493" t="e">
            <v>#DIV/0!</v>
          </cell>
          <cell r="AG493" t="e">
            <v>#DIV/0!</v>
          </cell>
          <cell r="AH493" t="e">
            <v>#DIV/0!</v>
          </cell>
          <cell r="AI493" t="e">
            <v>#DIV/0!</v>
          </cell>
          <cell r="AJ493" t="e">
            <v>#DIV/0!</v>
          </cell>
          <cell r="AK493" t="e">
            <v>#DIV/0!</v>
          </cell>
          <cell r="AL493" t="e">
            <v>#DIV/0!</v>
          </cell>
          <cell r="AM493" t="e">
            <v>#DIV/0!</v>
          </cell>
          <cell r="AN493" t="e">
            <v>#DIV/0!</v>
          </cell>
          <cell r="AO493" t="e">
            <v>#DIV/0!</v>
          </cell>
          <cell r="AP493" t="e">
            <v>#DIV/0!</v>
          </cell>
          <cell r="AQ493" t="e">
            <v>#DIV/0!</v>
          </cell>
          <cell r="AR493" t="e">
            <v>#DIV/0!</v>
          </cell>
          <cell r="AS493" t="e">
            <v>#DIV/0!</v>
          </cell>
          <cell r="AT493" t="e">
            <v>#DIV/0!</v>
          </cell>
          <cell r="AU493" t="e">
            <v>#DIV/0!</v>
          </cell>
          <cell r="AV493" t="e">
            <v>#DIV/0!</v>
          </cell>
          <cell r="AW493" t="e">
            <v>#DIV/0!</v>
          </cell>
          <cell r="AX493" t="e">
            <v>#DIV/0!</v>
          </cell>
          <cell r="AY493" t="e">
            <v>#DIV/0!</v>
          </cell>
          <cell r="AZ493" t="e">
            <v>#DIV/0!</v>
          </cell>
          <cell r="BA493" t="e">
            <v>#DIV/0!</v>
          </cell>
          <cell r="BB493" t="e">
            <v>#DIV/0!</v>
          </cell>
          <cell r="BC493" t="e">
            <v>#DIV/0!</v>
          </cell>
          <cell r="BD493" t="e">
            <v>#DIV/0!</v>
          </cell>
          <cell r="BE493" t="e">
            <v>#DIV/0!</v>
          </cell>
          <cell r="BF493" t="e">
            <v>#DIV/0!</v>
          </cell>
          <cell r="BG493" t="e">
            <v>#DIV/0!</v>
          </cell>
          <cell r="BH493" t="e">
            <v>#DIV/0!</v>
          </cell>
          <cell r="BI493" t="e">
            <v>#DIV/0!</v>
          </cell>
          <cell r="BJ493" t="e">
            <v>#DIV/0!</v>
          </cell>
          <cell r="BK493" t="e">
            <v>#DIV/0!</v>
          </cell>
          <cell r="BL493" t="e">
            <v>#DIV/0!</v>
          </cell>
          <cell r="BM493" t="e">
            <v>#DIV/0!</v>
          </cell>
          <cell r="BN493" t="e">
            <v>#DIV/0!</v>
          </cell>
          <cell r="BO493" t="e">
            <v>#DIV/0!</v>
          </cell>
          <cell r="BP493" t="e">
            <v>#DIV/0!</v>
          </cell>
          <cell r="BR493" t="e">
            <v>#DIV/0!</v>
          </cell>
          <cell r="BS493" t="e">
            <v>#DIV/0!</v>
          </cell>
          <cell r="BT493" t="e">
            <v>#DIV/0!</v>
          </cell>
          <cell r="BU493" t="e">
            <v>#DIV/0!</v>
          </cell>
          <cell r="BV493" t="e">
            <v>#DIV/0!</v>
          </cell>
          <cell r="BW493" t="e">
            <v>#DIV/0!</v>
          </cell>
          <cell r="BX493" t="e">
            <v>#DIV/0!</v>
          </cell>
          <cell r="BY493" t="e">
            <v>#DIV/0!</v>
          </cell>
          <cell r="BZ493" t="e">
            <v>#DIV/0!</v>
          </cell>
          <cell r="CA493" t="e">
            <v>#DIV/0!</v>
          </cell>
          <cell r="CB493" t="e">
            <v>#DIV/0!</v>
          </cell>
          <cell r="CC493" t="e">
            <v>#DIV/0!</v>
          </cell>
          <cell r="CD493" t="e">
            <v>#DIV/0!</v>
          </cell>
          <cell r="CE493" t="e">
            <v>#DIV/0!</v>
          </cell>
          <cell r="CF493" t="e">
            <v>#DIV/0!</v>
          </cell>
          <cell r="CG493" t="e">
            <v>#DIV/0!</v>
          </cell>
          <cell r="CH493" t="e">
            <v>#DIV/0!</v>
          </cell>
          <cell r="CI493" t="e">
            <v>#DIV/0!</v>
          </cell>
          <cell r="CJ493" t="e">
            <v>#DIV/0!</v>
          </cell>
          <cell r="CK493" t="e">
            <v>#DIV/0!</v>
          </cell>
          <cell r="CL493" t="e">
            <v>#DIV/0!</v>
          </cell>
        </row>
        <row r="494">
          <cell r="A494">
            <v>55910</v>
          </cell>
          <cell r="B494" t="str">
            <v>55910 Services Purchased from another School District or Education Service Agency within the State</v>
          </cell>
          <cell r="C494">
            <v>0</v>
          </cell>
          <cell r="D494">
            <v>0</v>
          </cell>
          <cell r="E494" t="e">
            <v>#DIV/0!</v>
          </cell>
          <cell r="F494" t="e">
            <v>#DIV/0!</v>
          </cell>
          <cell r="G494" t="e">
            <v>#DIV/0!</v>
          </cell>
          <cell r="H494" t="e">
            <v>#DIV/0!</v>
          </cell>
          <cell r="I494" t="e">
            <v>#DIV/0!</v>
          </cell>
          <cell r="J494" t="e">
            <v>#DIV/0!</v>
          </cell>
          <cell r="K494" t="e">
            <v>#DIV/0!</v>
          </cell>
          <cell r="L494" t="e">
            <v>#DIV/0!</v>
          </cell>
          <cell r="M494" t="e">
            <v>#DIV/0!</v>
          </cell>
          <cell r="N494" t="e">
            <v>#DIV/0!</v>
          </cell>
          <cell r="O494" t="e">
            <v>#DIV/0!</v>
          </cell>
          <cell r="P494" t="e">
            <v>#DIV/0!</v>
          </cell>
          <cell r="Q494" t="e">
            <v>#DIV/0!</v>
          </cell>
          <cell r="R494" t="e">
            <v>#DIV/0!</v>
          </cell>
          <cell r="S494" t="e">
            <v>#DIV/0!</v>
          </cell>
          <cell r="T494" t="e">
            <v>#DIV/0!</v>
          </cell>
          <cell r="U494" t="e">
            <v>#DIV/0!</v>
          </cell>
          <cell r="V494" t="e">
            <v>#DIV/0!</v>
          </cell>
          <cell r="W494" t="e">
            <v>#DIV/0!</v>
          </cell>
          <cell r="X494" t="e">
            <v>#DIV/0!</v>
          </cell>
          <cell r="Y494" t="e">
            <v>#DIV/0!</v>
          </cell>
          <cell r="Z494" t="e">
            <v>#DIV/0!</v>
          </cell>
          <cell r="AA494" t="e">
            <v>#DIV/0!</v>
          </cell>
          <cell r="AB494" t="e">
            <v>#DIV/0!</v>
          </cell>
          <cell r="AC494" t="e">
            <v>#DIV/0!</v>
          </cell>
          <cell r="AD494" t="e">
            <v>#DIV/0!</v>
          </cell>
          <cell r="AE494" t="e">
            <v>#DIV/0!</v>
          </cell>
          <cell r="AF494" t="e">
            <v>#DIV/0!</v>
          </cell>
          <cell r="AG494" t="e">
            <v>#DIV/0!</v>
          </cell>
          <cell r="AH494" t="e">
            <v>#DIV/0!</v>
          </cell>
          <cell r="AI494" t="e">
            <v>#DIV/0!</v>
          </cell>
          <cell r="AJ494" t="e">
            <v>#DIV/0!</v>
          </cell>
          <cell r="AK494" t="e">
            <v>#DIV/0!</v>
          </cell>
          <cell r="AL494" t="e">
            <v>#DIV/0!</v>
          </cell>
          <cell r="AM494" t="e">
            <v>#DIV/0!</v>
          </cell>
          <cell r="AN494" t="e">
            <v>#DIV/0!</v>
          </cell>
          <cell r="AO494" t="e">
            <v>#DIV/0!</v>
          </cell>
          <cell r="AP494" t="e">
            <v>#DIV/0!</v>
          </cell>
          <cell r="AQ494" t="e">
            <v>#DIV/0!</v>
          </cell>
          <cell r="AR494" t="e">
            <v>#DIV/0!</v>
          </cell>
          <cell r="AS494" t="e">
            <v>#DIV/0!</v>
          </cell>
          <cell r="AT494" t="e">
            <v>#DIV/0!</v>
          </cell>
          <cell r="AU494" t="e">
            <v>#DIV/0!</v>
          </cell>
          <cell r="AV494" t="e">
            <v>#DIV/0!</v>
          </cell>
          <cell r="AW494" t="e">
            <v>#DIV/0!</v>
          </cell>
          <cell r="AX494" t="e">
            <v>#DIV/0!</v>
          </cell>
          <cell r="AY494" t="e">
            <v>#DIV/0!</v>
          </cell>
          <cell r="AZ494" t="e">
            <v>#DIV/0!</v>
          </cell>
          <cell r="BA494" t="e">
            <v>#DIV/0!</v>
          </cell>
          <cell r="BB494" t="e">
            <v>#DIV/0!</v>
          </cell>
          <cell r="BC494" t="e">
            <v>#DIV/0!</v>
          </cell>
          <cell r="BD494" t="e">
            <v>#DIV/0!</v>
          </cell>
          <cell r="BE494" t="e">
            <v>#DIV/0!</v>
          </cell>
          <cell r="BF494" t="e">
            <v>#DIV/0!</v>
          </cell>
          <cell r="BG494" t="e">
            <v>#DIV/0!</v>
          </cell>
          <cell r="BH494" t="e">
            <v>#DIV/0!</v>
          </cell>
          <cell r="BI494" t="e">
            <v>#DIV/0!</v>
          </cell>
          <cell r="BJ494" t="e">
            <v>#DIV/0!</v>
          </cell>
          <cell r="BK494" t="e">
            <v>#DIV/0!</v>
          </cell>
          <cell r="BL494" t="e">
            <v>#DIV/0!</v>
          </cell>
          <cell r="BM494" t="e">
            <v>#DIV/0!</v>
          </cell>
          <cell r="BN494" t="e">
            <v>#DIV/0!</v>
          </cell>
          <cell r="BO494" t="e">
            <v>#DIV/0!</v>
          </cell>
          <cell r="BP494" t="e">
            <v>#DIV/0!</v>
          </cell>
          <cell r="BR494" t="e">
            <v>#DIV/0!</v>
          </cell>
          <cell r="BS494" t="e">
            <v>#DIV/0!</v>
          </cell>
          <cell r="BT494" t="e">
            <v>#DIV/0!</v>
          </cell>
          <cell r="BU494" t="e">
            <v>#DIV/0!</v>
          </cell>
          <cell r="BV494" t="e">
            <v>#DIV/0!</v>
          </cell>
          <cell r="BW494" t="e">
            <v>#DIV/0!</v>
          </cell>
          <cell r="BX494" t="e">
            <v>#DIV/0!</v>
          </cell>
          <cell r="BY494" t="e">
            <v>#DIV/0!</v>
          </cell>
          <cell r="BZ494" t="e">
            <v>#DIV/0!</v>
          </cell>
          <cell r="CA494" t="e">
            <v>#DIV/0!</v>
          </cell>
          <cell r="CB494" t="e">
            <v>#DIV/0!</v>
          </cell>
          <cell r="CC494" t="e">
            <v>#DIV/0!</v>
          </cell>
          <cell r="CD494" t="e">
            <v>#DIV/0!</v>
          </cell>
          <cell r="CE494" t="e">
            <v>#DIV/0!</v>
          </cell>
          <cell r="CF494" t="e">
            <v>#DIV/0!</v>
          </cell>
          <cell r="CG494" t="e">
            <v>#DIV/0!</v>
          </cell>
          <cell r="CH494" t="e">
            <v>#DIV/0!</v>
          </cell>
          <cell r="CI494" t="e">
            <v>#DIV/0!</v>
          </cell>
          <cell r="CJ494" t="e">
            <v>#DIV/0!</v>
          </cell>
          <cell r="CK494" t="e">
            <v>#DIV/0!</v>
          </cell>
          <cell r="CL494" t="e">
            <v>#DIV/0!</v>
          </cell>
        </row>
        <row r="495">
          <cell r="A495">
            <v>55920</v>
          </cell>
          <cell r="B495" t="str">
            <v>55920 Contracts - Interagency</v>
          </cell>
          <cell r="C495">
            <v>0</v>
          </cell>
          <cell r="D495">
            <v>0</v>
          </cell>
          <cell r="E495" t="e">
            <v>#DIV/0!</v>
          </cell>
          <cell r="F495" t="e">
            <v>#DIV/0!</v>
          </cell>
          <cell r="G495" t="e">
            <v>#DIV/0!</v>
          </cell>
          <cell r="H495" t="e">
            <v>#DIV/0!</v>
          </cell>
          <cell r="I495" t="e">
            <v>#DIV/0!</v>
          </cell>
          <cell r="J495" t="e">
            <v>#DIV/0!</v>
          </cell>
          <cell r="K495" t="e">
            <v>#DIV/0!</v>
          </cell>
          <cell r="L495" t="e">
            <v>#DIV/0!</v>
          </cell>
          <cell r="M495" t="e">
            <v>#DIV/0!</v>
          </cell>
          <cell r="N495" t="e">
            <v>#DIV/0!</v>
          </cell>
          <cell r="O495" t="e">
            <v>#DIV/0!</v>
          </cell>
          <cell r="P495" t="e">
            <v>#DIV/0!</v>
          </cell>
          <cell r="Q495" t="e">
            <v>#DIV/0!</v>
          </cell>
          <cell r="R495" t="e">
            <v>#DIV/0!</v>
          </cell>
          <cell r="S495" t="e">
            <v>#DIV/0!</v>
          </cell>
          <cell r="T495" t="e">
            <v>#DIV/0!</v>
          </cell>
          <cell r="U495" t="e">
            <v>#DIV/0!</v>
          </cell>
          <cell r="V495" t="e">
            <v>#DIV/0!</v>
          </cell>
          <cell r="W495" t="e">
            <v>#DIV/0!</v>
          </cell>
          <cell r="X495" t="e">
            <v>#DIV/0!</v>
          </cell>
          <cell r="Y495" t="e">
            <v>#DIV/0!</v>
          </cell>
          <cell r="Z495" t="e">
            <v>#DIV/0!</v>
          </cell>
          <cell r="AA495" t="e">
            <v>#DIV/0!</v>
          </cell>
          <cell r="AB495" t="e">
            <v>#DIV/0!</v>
          </cell>
          <cell r="AC495" t="e">
            <v>#DIV/0!</v>
          </cell>
          <cell r="AD495" t="e">
            <v>#DIV/0!</v>
          </cell>
          <cell r="AE495" t="e">
            <v>#DIV/0!</v>
          </cell>
          <cell r="AF495" t="e">
            <v>#DIV/0!</v>
          </cell>
          <cell r="AG495" t="e">
            <v>#DIV/0!</v>
          </cell>
          <cell r="AH495" t="e">
            <v>#DIV/0!</v>
          </cell>
          <cell r="AI495" t="e">
            <v>#DIV/0!</v>
          </cell>
          <cell r="AJ495" t="e">
            <v>#DIV/0!</v>
          </cell>
          <cell r="AK495" t="e">
            <v>#DIV/0!</v>
          </cell>
          <cell r="AL495" t="e">
            <v>#DIV/0!</v>
          </cell>
          <cell r="AM495" t="e">
            <v>#DIV/0!</v>
          </cell>
          <cell r="AN495" t="e">
            <v>#DIV/0!</v>
          </cell>
          <cell r="AO495" t="e">
            <v>#DIV/0!</v>
          </cell>
          <cell r="AP495" t="e">
            <v>#DIV/0!</v>
          </cell>
          <cell r="AQ495" t="e">
            <v>#DIV/0!</v>
          </cell>
          <cell r="AR495" t="e">
            <v>#DIV/0!</v>
          </cell>
          <cell r="AS495" t="e">
            <v>#DIV/0!</v>
          </cell>
          <cell r="AT495" t="e">
            <v>#DIV/0!</v>
          </cell>
          <cell r="AU495" t="e">
            <v>#DIV/0!</v>
          </cell>
          <cell r="AV495" t="e">
            <v>#DIV/0!</v>
          </cell>
          <cell r="AW495" t="e">
            <v>#DIV/0!</v>
          </cell>
          <cell r="AX495" t="e">
            <v>#DIV/0!</v>
          </cell>
          <cell r="AY495" t="e">
            <v>#DIV/0!</v>
          </cell>
          <cell r="AZ495" t="e">
            <v>#DIV/0!</v>
          </cell>
          <cell r="BA495" t="e">
            <v>#DIV/0!</v>
          </cell>
          <cell r="BB495" t="e">
            <v>#DIV/0!</v>
          </cell>
          <cell r="BC495" t="e">
            <v>#DIV/0!</v>
          </cell>
          <cell r="BD495" t="e">
            <v>#DIV/0!</v>
          </cell>
          <cell r="BE495" t="e">
            <v>#DIV/0!</v>
          </cell>
          <cell r="BF495" t="e">
            <v>#DIV/0!</v>
          </cell>
          <cell r="BG495" t="e">
            <v>#DIV/0!</v>
          </cell>
          <cell r="BH495" t="e">
            <v>#DIV/0!</v>
          </cell>
          <cell r="BI495" t="e">
            <v>#DIV/0!</v>
          </cell>
          <cell r="BJ495" t="e">
            <v>#DIV/0!</v>
          </cell>
          <cell r="BK495" t="e">
            <v>#DIV/0!</v>
          </cell>
          <cell r="BL495" t="e">
            <v>#DIV/0!</v>
          </cell>
          <cell r="BM495" t="e">
            <v>#DIV/0!</v>
          </cell>
          <cell r="BN495" t="e">
            <v>#DIV/0!</v>
          </cell>
          <cell r="BO495" t="e">
            <v>#DIV/0!</v>
          </cell>
          <cell r="BP495" t="e">
            <v>#DIV/0!</v>
          </cell>
          <cell r="BR495" t="e">
            <v>#DIV/0!</v>
          </cell>
          <cell r="BS495" t="e">
            <v>#DIV/0!</v>
          </cell>
          <cell r="BT495" t="e">
            <v>#DIV/0!</v>
          </cell>
          <cell r="BU495" t="e">
            <v>#DIV/0!</v>
          </cell>
          <cell r="BV495" t="e">
            <v>#DIV/0!</v>
          </cell>
          <cell r="BW495" t="e">
            <v>#DIV/0!</v>
          </cell>
          <cell r="BX495" t="e">
            <v>#DIV/0!</v>
          </cell>
          <cell r="BY495" t="e">
            <v>#DIV/0!</v>
          </cell>
          <cell r="BZ495" t="e">
            <v>#DIV/0!</v>
          </cell>
          <cell r="CA495" t="e">
            <v>#DIV/0!</v>
          </cell>
          <cell r="CB495" t="e">
            <v>#DIV/0!</v>
          </cell>
          <cell r="CC495" t="e">
            <v>#DIV/0!</v>
          </cell>
          <cell r="CD495" t="e">
            <v>#DIV/0!</v>
          </cell>
          <cell r="CE495" t="e">
            <v>#DIV/0!</v>
          </cell>
          <cell r="CF495" t="e">
            <v>#DIV/0!</v>
          </cell>
          <cell r="CG495" t="e">
            <v>#DIV/0!</v>
          </cell>
          <cell r="CH495" t="e">
            <v>#DIV/0!</v>
          </cell>
          <cell r="CI495" t="e">
            <v>#DIV/0!</v>
          </cell>
          <cell r="CJ495" t="e">
            <v>#DIV/0!</v>
          </cell>
          <cell r="CK495" t="e">
            <v>#DIV/0!</v>
          </cell>
          <cell r="CL495" t="e">
            <v>#DIV/0!</v>
          </cell>
        </row>
        <row r="496">
          <cell r="A496">
            <v>55930</v>
          </cell>
          <cell r="B496" t="str">
            <v>55930 Other Contract Services - Interagency</v>
          </cell>
          <cell r="C496">
            <v>0</v>
          </cell>
          <cell r="D496">
            <v>0</v>
          </cell>
          <cell r="E496" t="e">
            <v>#DIV/0!</v>
          </cell>
          <cell r="F496" t="e">
            <v>#DIV/0!</v>
          </cell>
          <cell r="G496" t="e">
            <v>#DIV/0!</v>
          </cell>
          <cell r="H496" t="e">
            <v>#DIV/0!</v>
          </cell>
          <cell r="I496" t="e">
            <v>#DIV/0!</v>
          </cell>
          <cell r="J496" t="e">
            <v>#DIV/0!</v>
          </cell>
          <cell r="K496" t="e">
            <v>#DIV/0!</v>
          </cell>
          <cell r="L496" t="e">
            <v>#DIV/0!</v>
          </cell>
          <cell r="M496" t="e">
            <v>#DIV/0!</v>
          </cell>
          <cell r="N496" t="e">
            <v>#DIV/0!</v>
          </cell>
          <cell r="O496" t="e">
            <v>#DIV/0!</v>
          </cell>
          <cell r="P496" t="e">
            <v>#DIV/0!</v>
          </cell>
          <cell r="Q496" t="e">
            <v>#DIV/0!</v>
          </cell>
          <cell r="R496" t="e">
            <v>#DIV/0!</v>
          </cell>
          <cell r="S496" t="e">
            <v>#DIV/0!</v>
          </cell>
          <cell r="T496" t="e">
            <v>#DIV/0!</v>
          </cell>
          <cell r="U496" t="e">
            <v>#DIV/0!</v>
          </cell>
          <cell r="V496" t="e">
            <v>#DIV/0!</v>
          </cell>
          <cell r="W496" t="e">
            <v>#DIV/0!</v>
          </cell>
          <cell r="X496" t="e">
            <v>#DIV/0!</v>
          </cell>
          <cell r="Y496" t="e">
            <v>#DIV/0!</v>
          </cell>
          <cell r="Z496" t="e">
            <v>#DIV/0!</v>
          </cell>
          <cell r="AA496" t="e">
            <v>#DIV/0!</v>
          </cell>
          <cell r="AB496" t="e">
            <v>#DIV/0!</v>
          </cell>
          <cell r="AC496" t="e">
            <v>#DIV/0!</v>
          </cell>
          <cell r="AD496" t="e">
            <v>#DIV/0!</v>
          </cell>
          <cell r="AE496" t="e">
            <v>#DIV/0!</v>
          </cell>
          <cell r="AF496" t="e">
            <v>#DIV/0!</v>
          </cell>
          <cell r="AG496" t="e">
            <v>#DIV/0!</v>
          </cell>
          <cell r="AH496" t="e">
            <v>#DIV/0!</v>
          </cell>
          <cell r="AI496" t="e">
            <v>#DIV/0!</v>
          </cell>
          <cell r="AJ496" t="e">
            <v>#DIV/0!</v>
          </cell>
          <cell r="AK496" t="e">
            <v>#DIV/0!</v>
          </cell>
          <cell r="AL496" t="e">
            <v>#DIV/0!</v>
          </cell>
          <cell r="AM496" t="e">
            <v>#DIV/0!</v>
          </cell>
          <cell r="AN496" t="e">
            <v>#DIV/0!</v>
          </cell>
          <cell r="AO496" t="e">
            <v>#DIV/0!</v>
          </cell>
          <cell r="AP496" t="e">
            <v>#DIV/0!</v>
          </cell>
          <cell r="AQ496" t="e">
            <v>#DIV/0!</v>
          </cell>
          <cell r="AR496" t="e">
            <v>#DIV/0!</v>
          </cell>
          <cell r="AS496" t="e">
            <v>#DIV/0!</v>
          </cell>
          <cell r="AT496" t="e">
            <v>#DIV/0!</v>
          </cell>
          <cell r="AU496" t="e">
            <v>#DIV/0!</v>
          </cell>
          <cell r="AV496" t="e">
            <v>#DIV/0!</v>
          </cell>
          <cell r="AW496" t="e">
            <v>#DIV/0!</v>
          </cell>
          <cell r="AX496" t="e">
            <v>#DIV/0!</v>
          </cell>
          <cell r="AY496" t="e">
            <v>#DIV/0!</v>
          </cell>
          <cell r="AZ496" t="e">
            <v>#DIV/0!</v>
          </cell>
          <cell r="BA496" t="e">
            <v>#DIV/0!</v>
          </cell>
          <cell r="BB496" t="e">
            <v>#DIV/0!</v>
          </cell>
          <cell r="BC496" t="e">
            <v>#DIV/0!</v>
          </cell>
          <cell r="BD496" t="e">
            <v>#DIV/0!</v>
          </cell>
          <cell r="BE496" t="e">
            <v>#DIV/0!</v>
          </cell>
          <cell r="BF496" t="e">
            <v>#DIV/0!</v>
          </cell>
          <cell r="BG496" t="e">
            <v>#DIV/0!</v>
          </cell>
          <cell r="BH496" t="e">
            <v>#DIV/0!</v>
          </cell>
          <cell r="BI496" t="e">
            <v>#DIV/0!</v>
          </cell>
          <cell r="BJ496" t="e">
            <v>#DIV/0!</v>
          </cell>
          <cell r="BK496" t="e">
            <v>#DIV/0!</v>
          </cell>
          <cell r="BL496" t="e">
            <v>#DIV/0!</v>
          </cell>
          <cell r="BM496" t="e">
            <v>#DIV/0!</v>
          </cell>
          <cell r="BN496" t="e">
            <v>#DIV/0!</v>
          </cell>
          <cell r="BO496" t="e">
            <v>#DIV/0!</v>
          </cell>
          <cell r="BP496" t="e">
            <v>#DIV/0!</v>
          </cell>
          <cell r="BR496" t="e">
            <v>#DIV/0!</v>
          </cell>
          <cell r="BS496" t="e">
            <v>#DIV/0!</v>
          </cell>
          <cell r="BT496" t="e">
            <v>#DIV/0!</v>
          </cell>
          <cell r="BU496" t="e">
            <v>#DIV/0!</v>
          </cell>
          <cell r="BV496" t="e">
            <v>#DIV/0!</v>
          </cell>
          <cell r="BW496" t="e">
            <v>#DIV/0!</v>
          </cell>
          <cell r="BX496" t="e">
            <v>#DIV/0!</v>
          </cell>
          <cell r="BY496" t="e">
            <v>#DIV/0!</v>
          </cell>
          <cell r="BZ496" t="e">
            <v>#DIV/0!</v>
          </cell>
          <cell r="CA496" t="e">
            <v>#DIV/0!</v>
          </cell>
          <cell r="CB496" t="e">
            <v>#DIV/0!</v>
          </cell>
          <cell r="CC496" t="e">
            <v>#DIV/0!</v>
          </cell>
          <cell r="CD496" t="e">
            <v>#DIV/0!</v>
          </cell>
          <cell r="CE496" t="e">
            <v>#DIV/0!</v>
          </cell>
          <cell r="CF496" t="e">
            <v>#DIV/0!</v>
          </cell>
          <cell r="CG496" t="e">
            <v>#DIV/0!</v>
          </cell>
          <cell r="CH496" t="e">
            <v>#DIV/0!</v>
          </cell>
          <cell r="CI496" t="e">
            <v>#DIV/0!</v>
          </cell>
          <cell r="CJ496" t="e">
            <v>#DIV/0!</v>
          </cell>
          <cell r="CK496" t="e">
            <v>#DIV/0!</v>
          </cell>
          <cell r="CL496" t="e">
            <v>#DIV/0!</v>
          </cell>
        </row>
        <row r="497">
          <cell r="A497">
            <v>55950</v>
          </cell>
          <cell r="B497" t="str">
            <v>55950 Services Purchased from another School District or Education Service Agency outside the State</v>
          </cell>
          <cell r="C497">
            <v>0</v>
          </cell>
          <cell r="D497">
            <v>0</v>
          </cell>
          <cell r="E497" t="e">
            <v>#DIV/0!</v>
          </cell>
          <cell r="F497" t="e">
            <v>#DIV/0!</v>
          </cell>
          <cell r="G497" t="e">
            <v>#DIV/0!</v>
          </cell>
          <cell r="H497" t="e">
            <v>#DIV/0!</v>
          </cell>
          <cell r="I497" t="e">
            <v>#DIV/0!</v>
          </cell>
          <cell r="J497" t="e">
            <v>#DIV/0!</v>
          </cell>
          <cell r="K497" t="e">
            <v>#DIV/0!</v>
          </cell>
          <cell r="L497" t="e">
            <v>#DIV/0!</v>
          </cell>
          <cell r="M497" t="e">
            <v>#DIV/0!</v>
          </cell>
          <cell r="N497" t="e">
            <v>#DIV/0!</v>
          </cell>
          <cell r="O497" t="e">
            <v>#DIV/0!</v>
          </cell>
          <cell r="P497" t="e">
            <v>#DIV/0!</v>
          </cell>
          <cell r="Q497" t="e">
            <v>#DIV/0!</v>
          </cell>
          <cell r="R497" t="e">
            <v>#DIV/0!</v>
          </cell>
          <cell r="S497" t="e">
            <v>#DIV/0!</v>
          </cell>
          <cell r="T497" t="e">
            <v>#DIV/0!</v>
          </cell>
          <cell r="U497" t="e">
            <v>#DIV/0!</v>
          </cell>
          <cell r="V497" t="e">
            <v>#DIV/0!</v>
          </cell>
          <cell r="W497" t="e">
            <v>#DIV/0!</v>
          </cell>
          <cell r="X497" t="e">
            <v>#DIV/0!</v>
          </cell>
          <cell r="Y497" t="e">
            <v>#DIV/0!</v>
          </cell>
          <cell r="Z497" t="e">
            <v>#DIV/0!</v>
          </cell>
          <cell r="AA497" t="e">
            <v>#DIV/0!</v>
          </cell>
          <cell r="AB497" t="e">
            <v>#DIV/0!</v>
          </cell>
          <cell r="AC497" t="e">
            <v>#DIV/0!</v>
          </cell>
          <cell r="AD497" t="e">
            <v>#DIV/0!</v>
          </cell>
          <cell r="AE497" t="e">
            <v>#DIV/0!</v>
          </cell>
          <cell r="AF497" t="e">
            <v>#DIV/0!</v>
          </cell>
          <cell r="AG497" t="e">
            <v>#DIV/0!</v>
          </cell>
          <cell r="AH497" t="e">
            <v>#DIV/0!</v>
          </cell>
          <cell r="AI497" t="e">
            <v>#DIV/0!</v>
          </cell>
          <cell r="AJ497" t="e">
            <v>#DIV/0!</v>
          </cell>
          <cell r="AK497" t="e">
            <v>#DIV/0!</v>
          </cell>
          <cell r="AL497" t="e">
            <v>#DIV/0!</v>
          </cell>
          <cell r="AM497" t="e">
            <v>#DIV/0!</v>
          </cell>
          <cell r="AN497" t="e">
            <v>#DIV/0!</v>
          </cell>
          <cell r="AO497" t="e">
            <v>#DIV/0!</v>
          </cell>
          <cell r="AP497" t="e">
            <v>#DIV/0!</v>
          </cell>
          <cell r="AQ497" t="e">
            <v>#DIV/0!</v>
          </cell>
          <cell r="AR497" t="e">
            <v>#DIV/0!</v>
          </cell>
          <cell r="AS497" t="e">
            <v>#DIV/0!</v>
          </cell>
          <cell r="AT497" t="e">
            <v>#DIV/0!</v>
          </cell>
          <cell r="AU497" t="e">
            <v>#DIV/0!</v>
          </cell>
          <cell r="AV497" t="e">
            <v>#DIV/0!</v>
          </cell>
          <cell r="AW497" t="e">
            <v>#DIV/0!</v>
          </cell>
          <cell r="AX497" t="e">
            <v>#DIV/0!</v>
          </cell>
          <cell r="AY497" t="e">
            <v>#DIV/0!</v>
          </cell>
          <cell r="AZ497" t="e">
            <v>#DIV/0!</v>
          </cell>
          <cell r="BA497" t="e">
            <v>#DIV/0!</v>
          </cell>
          <cell r="BB497" t="e">
            <v>#DIV/0!</v>
          </cell>
          <cell r="BC497" t="e">
            <v>#DIV/0!</v>
          </cell>
          <cell r="BD497" t="e">
            <v>#DIV/0!</v>
          </cell>
          <cell r="BE497" t="e">
            <v>#DIV/0!</v>
          </cell>
          <cell r="BF497" t="e">
            <v>#DIV/0!</v>
          </cell>
          <cell r="BG497" t="e">
            <v>#DIV/0!</v>
          </cell>
          <cell r="BH497" t="e">
            <v>#DIV/0!</v>
          </cell>
          <cell r="BI497" t="e">
            <v>#DIV/0!</v>
          </cell>
          <cell r="BJ497" t="e">
            <v>#DIV/0!</v>
          </cell>
          <cell r="BK497" t="e">
            <v>#DIV/0!</v>
          </cell>
          <cell r="BL497" t="e">
            <v>#DIV/0!</v>
          </cell>
          <cell r="BM497" t="e">
            <v>#DIV/0!</v>
          </cell>
          <cell r="BN497" t="e">
            <v>#DIV/0!</v>
          </cell>
          <cell r="BO497" t="e">
            <v>#DIV/0!</v>
          </cell>
          <cell r="BP497" t="e">
            <v>#DIV/0!</v>
          </cell>
          <cell r="BR497" t="e">
            <v>#DIV/0!</v>
          </cell>
          <cell r="BS497" t="e">
            <v>#DIV/0!</v>
          </cell>
          <cell r="BT497" t="e">
            <v>#DIV/0!</v>
          </cell>
          <cell r="BU497" t="e">
            <v>#DIV/0!</v>
          </cell>
          <cell r="BV497" t="e">
            <v>#DIV/0!</v>
          </cell>
          <cell r="BW497" t="e">
            <v>#DIV/0!</v>
          </cell>
          <cell r="BX497" t="e">
            <v>#DIV/0!</v>
          </cell>
          <cell r="BY497" t="e">
            <v>#DIV/0!</v>
          </cell>
          <cell r="BZ497" t="e">
            <v>#DIV/0!</v>
          </cell>
          <cell r="CA497" t="e">
            <v>#DIV/0!</v>
          </cell>
          <cell r="CB497" t="e">
            <v>#DIV/0!</v>
          </cell>
          <cell r="CC497" t="e">
            <v>#DIV/0!</v>
          </cell>
          <cell r="CD497" t="e">
            <v>#DIV/0!</v>
          </cell>
          <cell r="CE497" t="e">
            <v>#DIV/0!</v>
          </cell>
          <cell r="CF497" t="e">
            <v>#DIV/0!</v>
          </cell>
          <cell r="CG497" t="e">
            <v>#DIV/0!</v>
          </cell>
          <cell r="CH497" t="e">
            <v>#DIV/0!</v>
          </cell>
          <cell r="CI497" t="e">
            <v>#DIV/0!</v>
          </cell>
          <cell r="CJ497" t="e">
            <v>#DIV/0!</v>
          </cell>
          <cell r="CK497" t="e">
            <v>#DIV/0!</v>
          </cell>
          <cell r="CL497" t="e">
            <v>#DIV/0!</v>
          </cell>
        </row>
        <row r="498">
          <cell r="A498">
            <v>56101</v>
          </cell>
          <cell r="B498" t="str">
            <v>56101 General Supplies and Materials</v>
          </cell>
          <cell r="C498">
            <v>0</v>
          </cell>
          <cell r="D498">
            <v>0</v>
          </cell>
          <cell r="E498" t="e">
            <v>#DIV/0!</v>
          </cell>
          <cell r="F498" t="e">
            <v>#DIV/0!</v>
          </cell>
          <cell r="G498" t="e">
            <v>#DIV/0!</v>
          </cell>
          <cell r="H498" t="e">
            <v>#DIV/0!</v>
          </cell>
          <cell r="I498" t="e">
            <v>#DIV/0!</v>
          </cell>
          <cell r="J498" t="e">
            <v>#DIV/0!</v>
          </cell>
          <cell r="K498" t="e">
            <v>#DIV/0!</v>
          </cell>
          <cell r="L498" t="e">
            <v>#DIV/0!</v>
          </cell>
          <cell r="M498" t="e">
            <v>#DIV/0!</v>
          </cell>
          <cell r="N498" t="e">
            <v>#DIV/0!</v>
          </cell>
          <cell r="O498" t="e">
            <v>#DIV/0!</v>
          </cell>
          <cell r="P498" t="e">
            <v>#DIV/0!</v>
          </cell>
          <cell r="Q498" t="e">
            <v>#DIV/0!</v>
          </cell>
          <cell r="R498" t="e">
            <v>#DIV/0!</v>
          </cell>
          <cell r="S498" t="e">
            <v>#DIV/0!</v>
          </cell>
          <cell r="T498" t="e">
            <v>#DIV/0!</v>
          </cell>
          <cell r="U498" t="e">
            <v>#DIV/0!</v>
          </cell>
          <cell r="V498" t="e">
            <v>#DIV/0!</v>
          </cell>
          <cell r="W498" t="e">
            <v>#DIV/0!</v>
          </cell>
          <cell r="X498" t="e">
            <v>#DIV/0!</v>
          </cell>
          <cell r="Y498" t="e">
            <v>#DIV/0!</v>
          </cell>
          <cell r="Z498" t="e">
            <v>#DIV/0!</v>
          </cell>
          <cell r="AA498" t="e">
            <v>#DIV/0!</v>
          </cell>
          <cell r="AB498" t="e">
            <v>#DIV/0!</v>
          </cell>
          <cell r="AC498" t="e">
            <v>#DIV/0!</v>
          </cell>
          <cell r="AD498" t="e">
            <v>#DIV/0!</v>
          </cell>
          <cell r="AE498" t="e">
            <v>#DIV/0!</v>
          </cell>
          <cell r="AF498" t="e">
            <v>#DIV/0!</v>
          </cell>
          <cell r="AG498" t="e">
            <v>#DIV/0!</v>
          </cell>
          <cell r="AH498" t="e">
            <v>#DIV/0!</v>
          </cell>
          <cell r="AI498" t="e">
            <v>#DIV/0!</v>
          </cell>
          <cell r="AJ498" t="e">
            <v>#DIV/0!</v>
          </cell>
          <cell r="AK498" t="e">
            <v>#DIV/0!</v>
          </cell>
          <cell r="AL498" t="e">
            <v>#DIV/0!</v>
          </cell>
          <cell r="AM498" t="e">
            <v>#DIV/0!</v>
          </cell>
          <cell r="AN498" t="e">
            <v>#DIV/0!</v>
          </cell>
          <cell r="AO498" t="e">
            <v>#DIV/0!</v>
          </cell>
          <cell r="AP498" t="e">
            <v>#DIV/0!</v>
          </cell>
          <cell r="AQ498" t="e">
            <v>#DIV/0!</v>
          </cell>
          <cell r="AR498" t="e">
            <v>#DIV/0!</v>
          </cell>
          <cell r="AS498" t="e">
            <v>#DIV/0!</v>
          </cell>
          <cell r="AT498" t="e">
            <v>#DIV/0!</v>
          </cell>
          <cell r="AU498" t="e">
            <v>#DIV/0!</v>
          </cell>
          <cell r="AV498" t="e">
            <v>#DIV/0!</v>
          </cell>
          <cell r="AW498" t="e">
            <v>#DIV/0!</v>
          </cell>
          <cell r="AX498" t="e">
            <v>#DIV/0!</v>
          </cell>
          <cell r="AY498" t="e">
            <v>#DIV/0!</v>
          </cell>
          <cell r="AZ498" t="e">
            <v>#DIV/0!</v>
          </cell>
          <cell r="BA498" t="e">
            <v>#DIV/0!</v>
          </cell>
          <cell r="BB498" t="e">
            <v>#DIV/0!</v>
          </cell>
          <cell r="BC498" t="e">
            <v>#DIV/0!</v>
          </cell>
          <cell r="BD498" t="e">
            <v>#DIV/0!</v>
          </cell>
          <cell r="BE498" t="e">
            <v>#DIV/0!</v>
          </cell>
          <cell r="BF498" t="e">
            <v>#DIV/0!</v>
          </cell>
          <cell r="BG498" t="e">
            <v>#DIV/0!</v>
          </cell>
          <cell r="BH498" t="e">
            <v>#DIV/0!</v>
          </cell>
          <cell r="BI498" t="e">
            <v>#DIV/0!</v>
          </cell>
          <cell r="BJ498" t="e">
            <v>#DIV/0!</v>
          </cell>
          <cell r="BK498" t="e">
            <v>#DIV/0!</v>
          </cell>
          <cell r="BL498" t="e">
            <v>#DIV/0!</v>
          </cell>
          <cell r="BM498" t="e">
            <v>#DIV/0!</v>
          </cell>
          <cell r="BN498" t="e">
            <v>#DIV/0!</v>
          </cell>
          <cell r="BO498" t="e">
            <v>#DIV/0!</v>
          </cell>
          <cell r="BP498" t="e">
            <v>#DIV/0!</v>
          </cell>
          <cell r="BR498" t="e">
            <v>#DIV/0!</v>
          </cell>
          <cell r="BS498" t="e">
            <v>#DIV/0!</v>
          </cell>
          <cell r="BT498" t="e">
            <v>#DIV/0!</v>
          </cell>
          <cell r="BU498" t="e">
            <v>#DIV/0!</v>
          </cell>
          <cell r="BV498" t="e">
            <v>#DIV/0!</v>
          </cell>
          <cell r="BW498" t="e">
            <v>#DIV/0!</v>
          </cell>
          <cell r="BX498" t="e">
            <v>#DIV/0!</v>
          </cell>
          <cell r="BY498" t="e">
            <v>#DIV/0!</v>
          </cell>
          <cell r="BZ498" t="e">
            <v>#DIV/0!</v>
          </cell>
          <cell r="CA498" t="e">
            <v>#DIV/0!</v>
          </cell>
          <cell r="CB498" t="e">
            <v>#DIV/0!</v>
          </cell>
          <cell r="CC498" t="e">
            <v>#DIV/0!</v>
          </cell>
          <cell r="CD498" t="e">
            <v>#DIV/0!</v>
          </cell>
          <cell r="CE498" t="e">
            <v>#DIV/0!</v>
          </cell>
          <cell r="CF498" t="e">
            <v>#DIV/0!</v>
          </cell>
          <cell r="CG498" t="e">
            <v>#DIV/0!</v>
          </cell>
          <cell r="CH498" t="e">
            <v>#DIV/0!</v>
          </cell>
          <cell r="CI498" t="e">
            <v>#DIV/0!</v>
          </cell>
          <cell r="CJ498" t="e">
            <v>#DIV/0!</v>
          </cell>
          <cell r="CK498" t="e">
            <v>#DIV/0!</v>
          </cell>
          <cell r="CL498" t="e">
            <v>#DIV/0!</v>
          </cell>
        </row>
        <row r="499">
          <cell r="A499">
            <v>56112</v>
          </cell>
          <cell r="B499" t="str">
            <v>56112 Uniform/Wearing Apparel Supplies</v>
          </cell>
          <cell r="C499">
            <v>0</v>
          </cell>
          <cell r="D499">
            <v>0</v>
          </cell>
          <cell r="E499" t="e">
            <v>#DIV/0!</v>
          </cell>
          <cell r="F499" t="e">
            <v>#DIV/0!</v>
          </cell>
          <cell r="G499" t="e">
            <v>#DIV/0!</v>
          </cell>
          <cell r="H499" t="e">
            <v>#DIV/0!</v>
          </cell>
          <cell r="I499" t="e">
            <v>#DIV/0!</v>
          </cell>
          <cell r="J499" t="e">
            <v>#DIV/0!</v>
          </cell>
          <cell r="K499" t="e">
            <v>#DIV/0!</v>
          </cell>
          <cell r="L499" t="e">
            <v>#DIV/0!</v>
          </cell>
          <cell r="M499" t="e">
            <v>#DIV/0!</v>
          </cell>
          <cell r="N499" t="e">
            <v>#DIV/0!</v>
          </cell>
          <cell r="O499" t="e">
            <v>#DIV/0!</v>
          </cell>
          <cell r="P499" t="e">
            <v>#DIV/0!</v>
          </cell>
          <cell r="Q499" t="e">
            <v>#DIV/0!</v>
          </cell>
          <cell r="R499" t="e">
            <v>#DIV/0!</v>
          </cell>
          <cell r="S499" t="e">
            <v>#DIV/0!</v>
          </cell>
          <cell r="T499" t="e">
            <v>#DIV/0!</v>
          </cell>
          <cell r="U499" t="e">
            <v>#DIV/0!</v>
          </cell>
          <cell r="V499" t="e">
            <v>#DIV/0!</v>
          </cell>
          <cell r="W499" t="e">
            <v>#DIV/0!</v>
          </cell>
          <cell r="X499" t="e">
            <v>#DIV/0!</v>
          </cell>
          <cell r="Y499" t="e">
            <v>#DIV/0!</v>
          </cell>
          <cell r="Z499" t="e">
            <v>#DIV/0!</v>
          </cell>
          <cell r="AA499" t="e">
            <v>#DIV/0!</v>
          </cell>
          <cell r="AB499" t="e">
            <v>#DIV/0!</v>
          </cell>
          <cell r="AC499" t="e">
            <v>#DIV/0!</v>
          </cell>
          <cell r="AD499" t="e">
            <v>#DIV/0!</v>
          </cell>
          <cell r="AE499" t="e">
            <v>#DIV/0!</v>
          </cell>
          <cell r="AF499" t="e">
            <v>#DIV/0!</v>
          </cell>
          <cell r="AG499" t="e">
            <v>#DIV/0!</v>
          </cell>
          <cell r="AH499" t="e">
            <v>#DIV/0!</v>
          </cell>
          <cell r="AI499" t="e">
            <v>#DIV/0!</v>
          </cell>
          <cell r="AJ499" t="e">
            <v>#DIV/0!</v>
          </cell>
          <cell r="AK499" t="e">
            <v>#DIV/0!</v>
          </cell>
          <cell r="AL499" t="e">
            <v>#DIV/0!</v>
          </cell>
          <cell r="AM499" t="e">
            <v>#DIV/0!</v>
          </cell>
          <cell r="AN499" t="e">
            <v>#DIV/0!</v>
          </cell>
          <cell r="AO499" t="e">
            <v>#DIV/0!</v>
          </cell>
          <cell r="AP499" t="e">
            <v>#DIV/0!</v>
          </cell>
          <cell r="AQ499" t="e">
            <v>#DIV/0!</v>
          </cell>
          <cell r="AR499" t="e">
            <v>#DIV/0!</v>
          </cell>
          <cell r="AS499" t="e">
            <v>#DIV/0!</v>
          </cell>
          <cell r="AT499" t="e">
            <v>#DIV/0!</v>
          </cell>
          <cell r="AU499" t="e">
            <v>#DIV/0!</v>
          </cell>
          <cell r="AV499" t="e">
            <v>#DIV/0!</v>
          </cell>
          <cell r="AW499" t="e">
            <v>#DIV/0!</v>
          </cell>
          <cell r="AX499" t="e">
            <v>#DIV/0!</v>
          </cell>
          <cell r="AY499" t="e">
            <v>#DIV/0!</v>
          </cell>
          <cell r="AZ499" t="e">
            <v>#DIV/0!</v>
          </cell>
          <cell r="BA499" t="e">
            <v>#DIV/0!</v>
          </cell>
          <cell r="BB499" t="e">
            <v>#DIV/0!</v>
          </cell>
          <cell r="BC499" t="e">
            <v>#DIV/0!</v>
          </cell>
          <cell r="BD499" t="e">
            <v>#DIV/0!</v>
          </cell>
          <cell r="BE499" t="e">
            <v>#DIV/0!</v>
          </cell>
          <cell r="BF499" t="e">
            <v>#DIV/0!</v>
          </cell>
          <cell r="BG499" t="e">
            <v>#DIV/0!</v>
          </cell>
          <cell r="BH499" t="e">
            <v>#DIV/0!</v>
          </cell>
          <cell r="BI499" t="e">
            <v>#DIV/0!</v>
          </cell>
          <cell r="BJ499" t="e">
            <v>#DIV/0!</v>
          </cell>
          <cell r="BK499" t="e">
            <v>#DIV/0!</v>
          </cell>
          <cell r="BL499" t="e">
            <v>#DIV/0!</v>
          </cell>
          <cell r="BM499" t="e">
            <v>#DIV/0!</v>
          </cell>
          <cell r="BN499" t="e">
            <v>#DIV/0!</v>
          </cell>
          <cell r="BO499" t="e">
            <v>#DIV/0!</v>
          </cell>
          <cell r="BP499" t="e">
            <v>#DIV/0!</v>
          </cell>
          <cell r="BR499" t="e">
            <v>#DIV/0!</v>
          </cell>
          <cell r="BS499" t="e">
            <v>#DIV/0!</v>
          </cell>
          <cell r="BT499" t="e">
            <v>#DIV/0!</v>
          </cell>
          <cell r="BU499" t="e">
            <v>#DIV/0!</v>
          </cell>
          <cell r="BV499" t="e">
            <v>#DIV/0!</v>
          </cell>
          <cell r="BW499" t="e">
            <v>#DIV/0!</v>
          </cell>
          <cell r="BX499" t="e">
            <v>#DIV/0!</v>
          </cell>
          <cell r="BY499" t="e">
            <v>#DIV/0!</v>
          </cell>
          <cell r="BZ499" t="e">
            <v>#DIV/0!</v>
          </cell>
          <cell r="CA499" t="e">
            <v>#DIV/0!</v>
          </cell>
          <cell r="CB499" t="e">
            <v>#DIV/0!</v>
          </cell>
          <cell r="CC499" t="e">
            <v>#DIV/0!</v>
          </cell>
          <cell r="CD499" t="e">
            <v>#DIV/0!</v>
          </cell>
          <cell r="CE499" t="e">
            <v>#DIV/0!</v>
          </cell>
          <cell r="CF499" t="e">
            <v>#DIV/0!</v>
          </cell>
          <cell r="CG499" t="e">
            <v>#DIV/0!</v>
          </cell>
          <cell r="CH499" t="e">
            <v>#DIV/0!</v>
          </cell>
          <cell r="CI499" t="e">
            <v>#DIV/0!</v>
          </cell>
          <cell r="CJ499" t="e">
            <v>#DIV/0!</v>
          </cell>
          <cell r="CK499" t="e">
            <v>#DIV/0!</v>
          </cell>
          <cell r="CL499" t="e">
            <v>#DIV/0!</v>
          </cell>
        </row>
        <row r="500">
          <cell r="A500">
            <v>56113</v>
          </cell>
          <cell r="B500" t="str">
            <v>56113 Graduation Supplies</v>
          </cell>
          <cell r="C500">
            <v>0</v>
          </cell>
          <cell r="D500">
            <v>0</v>
          </cell>
          <cell r="E500" t="e">
            <v>#DIV/0!</v>
          </cell>
          <cell r="F500" t="e">
            <v>#DIV/0!</v>
          </cell>
          <cell r="G500" t="e">
            <v>#DIV/0!</v>
          </cell>
          <cell r="H500" t="e">
            <v>#DIV/0!</v>
          </cell>
          <cell r="I500" t="e">
            <v>#DIV/0!</v>
          </cell>
          <cell r="J500" t="e">
            <v>#DIV/0!</v>
          </cell>
          <cell r="K500" t="e">
            <v>#DIV/0!</v>
          </cell>
          <cell r="L500" t="e">
            <v>#DIV/0!</v>
          </cell>
          <cell r="M500" t="e">
            <v>#DIV/0!</v>
          </cell>
          <cell r="N500" t="e">
            <v>#DIV/0!</v>
          </cell>
          <cell r="O500" t="e">
            <v>#DIV/0!</v>
          </cell>
          <cell r="P500" t="e">
            <v>#DIV/0!</v>
          </cell>
          <cell r="Q500" t="e">
            <v>#DIV/0!</v>
          </cell>
          <cell r="R500" t="e">
            <v>#DIV/0!</v>
          </cell>
          <cell r="S500" t="e">
            <v>#DIV/0!</v>
          </cell>
          <cell r="T500" t="e">
            <v>#DIV/0!</v>
          </cell>
          <cell r="U500" t="e">
            <v>#DIV/0!</v>
          </cell>
          <cell r="V500" t="e">
            <v>#DIV/0!</v>
          </cell>
          <cell r="W500" t="e">
            <v>#DIV/0!</v>
          </cell>
          <cell r="X500" t="e">
            <v>#DIV/0!</v>
          </cell>
          <cell r="Y500" t="e">
            <v>#DIV/0!</v>
          </cell>
          <cell r="Z500" t="e">
            <v>#DIV/0!</v>
          </cell>
          <cell r="AA500" t="e">
            <v>#DIV/0!</v>
          </cell>
          <cell r="AB500" t="e">
            <v>#DIV/0!</v>
          </cell>
          <cell r="AC500" t="e">
            <v>#DIV/0!</v>
          </cell>
          <cell r="AD500" t="e">
            <v>#DIV/0!</v>
          </cell>
          <cell r="AE500" t="e">
            <v>#DIV/0!</v>
          </cell>
          <cell r="AF500" t="e">
            <v>#DIV/0!</v>
          </cell>
          <cell r="AG500" t="e">
            <v>#DIV/0!</v>
          </cell>
          <cell r="AH500" t="e">
            <v>#DIV/0!</v>
          </cell>
          <cell r="AI500" t="e">
            <v>#DIV/0!</v>
          </cell>
          <cell r="AJ500" t="e">
            <v>#DIV/0!</v>
          </cell>
          <cell r="AK500" t="e">
            <v>#DIV/0!</v>
          </cell>
          <cell r="AL500" t="e">
            <v>#DIV/0!</v>
          </cell>
          <cell r="AM500" t="e">
            <v>#DIV/0!</v>
          </cell>
          <cell r="AN500" t="e">
            <v>#DIV/0!</v>
          </cell>
          <cell r="AO500" t="e">
            <v>#DIV/0!</v>
          </cell>
          <cell r="AP500" t="e">
            <v>#DIV/0!</v>
          </cell>
          <cell r="AQ500" t="e">
            <v>#DIV/0!</v>
          </cell>
          <cell r="AR500" t="e">
            <v>#DIV/0!</v>
          </cell>
          <cell r="AS500" t="e">
            <v>#DIV/0!</v>
          </cell>
          <cell r="AT500" t="e">
            <v>#DIV/0!</v>
          </cell>
          <cell r="AU500" t="e">
            <v>#DIV/0!</v>
          </cell>
          <cell r="AV500" t="e">
            <v>#DIV/0!</v>
          </cell>
          <cell r="AW500" t="e">
            <v>#DIV/0!</v>
          </cell>
          <cell r="AX500" t="e">
            <v>#DIV/0!</v>
          </cell>
          <cell r="AY500" t="e">
            <v>#DIV/0!</v>
          </cell>
          <cell r="AZ500" t="e">
            <v>#DIV/0!</v>
          </cell>
          <cell r="BA500" t="e">
            <v>#DIV/0!</v>
          </cell>
          <cell r="BB500" t="e">
            <v>#DIV/0!</v>
          </cell>
          <cell r="BC500" t="e">
            <v>#DIV/0!</v>
          </cell>
          <cell r="BD500" t="e">
            <v>#DIV/0!</v>
          </cell>
          <cell r="BE500" t="e">
            <v>#DIV/0!</v>
          </cell>
          <cell r="BF500" t="e">
            <v>#DIV/0!</v>
          </cell>
          <cell r="BG500" t="e">
            <v>#DIV/0!</v>
          </cell>
          <cell r="BH500" t="e">
            <v>#DIV/0!</v>
          </cell>
          <cell r="BI500" t="e">
            <v>#DIV/0!</v>
          </cell>
          <cell r="BJ500" t="e">
            <v>#DIV/0!</v>
          </cell>
          <cell r="BK500" t="e">
            <v>#DIV/0!</v>
          </cell>
          <cell r="BL500" t="e">
            <v>#DIV/0!</v>
          </cell>
          <cell r="BM500" t="e">
            <v>#DIV/0!</v>
          </cell>
          <cell r="BN500" t="e">
            <v>#DIV/0!</v>
          </cell>
          <cell r="BO500" t="e">
            <v>#DIV/0!</v>
          </cell>
          <cell r="BP500" t="e">
            <v>#DIV/0!</v>
          </cell>
          <cell r="BR500" t="e">
            <v>#DIV/0!</v>
          </cell>
          <cell r="BS500" t="e">
            <v>#DIV/0!</v>
          </cell>
          <cell r="BT500" t="e">
            <v>#DIV/0!</v>
          </cell>
          <cell r="BU500" t="e">
            <v>#DIV/0!</v>
          </cell>
          <cell r="BV500" t="e">
            <v>#DIV/0!</v>
          </cell>
          <cell r="BW500" t="e">
            <v>#DIV/0!</v>
          </cell>
          <cell r="BX500" t="e">
            <v>#DIV/0!</v>
          </cell>
          <cell r="BY500" t="e">
            <v>#DIV/0!</v>
          </cell>
          <cell r="BZ500" t="e">
            <v>#DIV/0!</v>
          </cell>
          <cell r="CA500" t="e">
            <v>#DIV/0!</v>
          </cell>
          <cell r="CB500" t="e">
            <v>#DIV/0!</v>
          </cell>
          <cell r="CC500" t="e">
            <v>#DIV/0!</v>
          </cell>
          <cell r="CD500" t="e">
            <v>#DIV/0!</v>
          </cell>
          <cell r="CE500" t="e">
            <v>#DIV/0!</v>
          </cell>
          <cell r="CF500" t="e">
            <v>#DIV/0!</v>
          </cell>
          <cell r="CG500" t="e">
            <v>#DIV/0!</v>
          </cell>
          <cell r="CH500" t="e">
            <v>#DIV/0!</v>
          </cell>
          <cell r="CI500" t="e">
            <v>#DIV/0!</v>
          </cell>
          <cell r="CJ500" t="e">
            <v>#DIV/0!</v>
          </cell>
          <cell r="CK500" t="e">
            <v>#DIV/0!</v>
          </cell>
          <cell r="CL500" t="e">
            <v>#DIV/0!</v>
          </cell>
        </row>
        <row r="501">
          <cell r="A501">
            <v>56115</v>
          </cell>
          <cell r="B501" t="str">
            <v>56115 Medical Supplies</v>
          </cell>
          <cell r="C501">
            <v>0</v>
          </cell>
          <cell r="D501">
            <v>0</v>
          </cell>
          <cell r="E501" t="e">
            <v>#DIV/0!</v>
          </cell>
          <cell r="F501" t="e">
            <v>#DIV/0!</v>
          </cell>
          <cell r="G501" t="e">
            <v>#DIV/0!</v>
          </cell>
          <cell r="H501" t="e">
            <v>#DIV/0!</v>
          </cell>
          <cell r="I501" t="e">
            <v>#DIV/0!</v>
          </cell>
          <cell r="J501" t="e">
            <v>#DIV/0!</v>
          </cell>
          <cell r="K501" t="e">
            <v>#DIV/0!</v>
          </cell>
          <cell r="L501" t="e">
            <v>#DIV/0!</v>
          </cell>
          <cell r="M501" t="e">
            <v>#DIV/0!</v>
          </cell>
          <cell r="N501" t="e">
            <v>#DIV/0!</v>
          </cell>
          <cell r="O501" t="e">
            <v>#DIV/0!</v>
          </cell>
          <cell r="P501" t="e">
            <v>#DIV/0!</v>
          </cell>
          <cell r="Q501" t="e">
            <v>#DIV/0!</v>
          </cell>
          <cell r="R501" t="e">
            <v>#DIV/0!</v>
          </cell>
          <cell r="S501" t="e">
            <v>#DIV/0!</v>
          </cell>
          <cell r="T501" t="e">
            <v>#DIV/0!</v>
          </cell>
          <cell r="U501" t="e">
            <v>#DIV/0!</v>
          </cell>
          <cell r="V501" t="e">
            <v>#DIV/0!</v>
          </cell>
          <cell r="W501" t="e">
            <v>#DIV/0!</v>
          </cell>
          <cell r="X501" t="e">
            <v>#DIV/0!</v>
          </cell>
          <cell r="Y501" t="e">
            <v>#DIV/0!</v>
          </cell>
          <cell r="Z501" t="e">
            <v>#DIV/0!</v>
          </cell>
          <cell r="AA501" t="e">
            <v>#DIV/0!</v>
          </cell>
          <cell r="AB501" t="e">
            <v>#DIV/0!</v>
          </cell>
          <cell r="AC501" t="e">
            <v>#DIV/0!</v>
          </cell>
          <cell r="AD501" t="e">
            <v>#DIV/0!</v>
          </cell>
          <cell r="AE501" t="e">
            <v>#DIV/0!</v>
          </cell>
          <cell r="AF501" t="e">
            <v>#DIV/0!</v>
          </cell>
          <cell r="AG501" t="e">
            <v>#DIV/0!</v>
          </cell>
          <cell r="AH501" t="e">
            <v>#DIV/0!</v>
          </cell>
          <cell r="AI501" t="e">
            <v>#DIV/0!</v>
          </cell>
          <cell r="AJ501" t="e">
            <v>#DIV/0!</v>
          </cell>
          <cell r="AK501" t="e">
            <v>#DIV/0!</v>
          </cell>
          <cell r="AL501" t="e">
            <v>#DIV/0!</v>
          </cell>
          <cell r="AM501" t="e">
            <v>#DIV/0!</v>
          </cell>
          <cell r="AN501" t="e">
            <v>#DIV/0!</v>
          </cell>
          <cell r="AO501" t="e">
            <v>#DIV/0!</v>
          </cell>
          <cell r="AP501" t="e">
            <v>#DIV/0!</v>
          </cell>
          <cell r="AQ501" t="e">
            <v>#DIV/0!</v>
          </cell>
          <cell r="AR501" t="e">
            <v>#DIV/0!</v>
          </cell>
          <cell r="AS501" t="e">
            <v>#DIV/0!</v>
          </cell>
          <cell r="AT501" t="e">
            <v>#DIV/0!</v>
          </cell>
          <cell r="AU501" t="e">
            <v>#DIV/0!</v>
          </cell>
          <cell r="AV501" t="e">
            <v>#DIV/0!</v>
          </cell>
          <cell r="AW501" t="e">
            <v>#DIV/0!</v>
          </cell>
          <cell r="AX501" t="e">
            <v>#DIV/0!</v>
          </cell>
          <cell r="AY501" t="e">
            <v>#DIV/0!</v>
          </cell>
          <cell r="AZ501" t="e">
            <v>#DIV/0!</v>
          </cell>
          <cell r="BA501" t="e">
            <v>#DIV/0!</v>
          </cell>
          <cell r="BB501" t="e">
            <v>#DIV/0!</v>
          </cell>
          <cell r="BC501" t="e">
            <v>#DIV/0!</v>
          </cell>
          <cell r="BD501" t="e">
            <v>#DIV/0!</v>
          </cell>
          <cell r="BE501" t="e">
            <v>#DIV/0!</v>
          </cell>
          <cell r="BF501" t="e">
            <v>#DIV/0!</v>
          </cell>
          <cell r="BG501" t="e">
            <v>#DIV/0!</v>
          </cell>
          <cell r="BH501" t="e">
            <v>#DIV/0!</v>
          </cell>
          <cell r="BI501" t="e">
            <v>#DIV/0!</v>
          </cell>
          <cell r="BJ501" t="e">
            <v>#DIV/0!</v>
          </cell>
          <cell r="BK501" t="e">
            <v>#DIV/0!</v>
          </cell>
          <cell r="BL501" t="e">
            <v>#DIV/0!</v>
          </cell>
          <cell r="BM501" t="e">
            <v>#DIV/0!</v>
          </cell>
          <cell r="BN501" t="e">
            <v>#DIV/0!</v>
          </cell>
          <cell r="BO501" t="e">
            <v>#DIV/0!</v>
          </cell>
          <cell r="BP501" t="e">
            <v>#DIV/0!</v>
          </cell>
          <cell r="BR501" t="e">
            <v>#DIV/0!</v>
          </cell>
          <cell r="BS501" t="e">
            <v>#DIV/0!</v>
          </cell>
          <cell r="BT501" t="e">
            <v>#DIV/0!</v>
          </cell>
          <cell r="BU501" t="e">
            <v>#DIV/0!</v>
          </cell>
          <cell r="BV501" t="e">
            <v>#DIV/0!</v>
          </cell>
          <cell r="BW501" t="e">
            <v>#DIV/0!</v>
          </cell>
          <cell r="BX501" t="e">
            <v>#DIV/0!</v>
          </cell>
          <cell r="BY501" t="e">
            <v>#DIV/0!</v>
          </cell>
          <cell r="BZ501" t="e">
            <v>#DIV/0!</v>
          </cell>
          <cell r="CA501" t="e">
            <v>#DIV/0!</v>
          </cell>
          <cell r="CB501" t="e">
            <v>#DIV/0!</v>
          </cell>
          <cell r="CC501" t="e">
            <v>#DIV/0!</v>
          </cell>
          <cell r="CD501" t="e">
            <v>#DIV/0!</v>
          </cell>
          <cell r="CE501" t="e">
            <v>#DIV/0!</v>
          </cell>
          <cell r="CF501" t="e">
            <v>#DIV/0!</v>
          </cell>
          <cell r="CG501" t="e">
            <v>#DIV/0!</v>
          </cell>
          <cell r="CH501" t="e">
            <v>#DIV/0!</v>
          </cell>
          <cell r="CI501" t="e">
            <v>#DIV/0!</v>
          </cell>
          <cell r="CJ501" t="e">
            <v>#DIV/0!</v>
          </cell>
          <cell r="CK501" t="e">
            <v>#DIV/0!</v>
          </cell>
          <cell r="CL501" t="e">
            <v>#DIV/0!</v>
          </cell>
        </row>
        <row r="502">
          <cell r="A502">
            <v>56116</v>
          </cell>
          <cell r="B502" t="str">
            <v>56116 Athletic Supplies</v>
          </cell>
          <cell r="C502">
            <v>0</v>
          </cell>
          <cell r="D502">
            <v>0</v>
          </cell>
          <cell r="E502" t="e">
            <v>#DIV/0!</v>
          </cell>
          <cell r="F502" t="e">
            <v>#DIV/0!</v>
          </cell>
          <cell r="G502" t="e">
            <v>#DIV/0!</v>
          </cell>
          <cell r="H502" t="e">
            <v>#DIV/0!</v>
          </cell>
          <cell r="I502" t="e">
            <v>#DIV/0!</v>
          </cell>
          <cell r="J502" t="e">
            <v>#DIV/0!</v>
          </cell>
          <cell r="K502" t="e">
            <v>#DIV/0!</v>
          </cell>
          <cell r="L502" t="e">
            <v>#DIV/0!</v>
          </cell>
          <cell r="M502" t="e">
            <v>#DIV/0!</v>
          </cell>
          <cell r="N502" t="e">
            <v>#DIV/0!</v>
          </cell>
          <cell r="O502" t="e">
            <v>#DIV/0!</v>
          </cell>
          <cell r="P502" t="e">
            <v>#DIV/0!</v>
          </cell>
          <cell r="Q502" t="e">
            <v>#DIV/0!</v>
          </cell>
          <cell r="R502" t="e">
            <v>#DIV/0!</v>
          </cell>
          <cell r="S502" t="e">
            <v>#DIV/0!</v>
          </cell>
          <cell r="T502" t="e">
            <v>#DIV/0!</v>
          </cell>
          <cell r="U502" t="e">
            <v>#DIV/0!</v>
          </cell>
          <cell r="V502" t="e">
            <v>#DIV/0!</v>
          </cell>
          <cell r="W502" t="e">
            <v>#DIV/0!</v>
          </cell>
          <cell r="X502" t="e">
            <v>#DIV/0!</v>
          </cell>
          <cell r="Y502" t="e">
            <v>#DIV/0!</v>
          </cell>
          <cell r="Z502" t="e">
            <v>#DIV/0!</v>
          </cell>
          <cell r="AA502" t="e">
            <v>#DIV/0!</v>
          </cell>
          <cell r="AB502" t="e">
            <v>#DIV/0!</v>
          </cell>
          <cell r="AC502" t="e">
            <v>#DIV/0!</v>
          </cell>
          <cell r="AD502" t="e">
            <v>#DIV/0!</v>
          </cell>
          <cell r="AE502" t="e">
            <v>#DIV/0!</v>
          </cell>
          <cell r="AF502" t="e">
            <v>#DIV/0!</v>
          </cell>
          <cell r="AG502" t="e">
            <v>#DIV/0!</v>
          </cell>
          <cell r="AH502" t="e">
            <v>#DIV/0!</v>
          </cell>
          <cell r="AI502" t="e">
            <v>#DIV/0!</v>
          </cell>
          <cell r="AJ502" t="e">
            <v>#DIV/0!</v>
          </cell>
          <cell r="AK502" t="e">
            <v>#DIV/0!</v>
          </cell>
          <cell r="AL502" t="e">
            <v>#DIV/0!</v>
          </cell>
          <cell r="AM502" t="e">
            <v>#DIV/0!</v>
          </cell>
          <cell r="AN502" t="e">
            <v>#DIV/0!</v>
          </cell>
          <cell r="AO502" t="e">
            <v>#DIV/0!</v>
          </cell>
          <cell r="AP502" t="e">
            <v>#DIV/0!</v>
          </cell>
          <cell r="AQ502" t="e">
            <v>#DIV/0!</v>
          </cell>
          <cell r="AR502" t="e">
            <v>#DIV/0!</v>
          </cell>
          <cell r="AS502" t="e">
            <v>#DIV/0!</v>
          </cell>
          <cell r="AT502" t="e">
            <v>#DIV/0!</v>
          </cell>
          <cell r="AU502" t="e">
            <v>#DIV/0!</v>
          </cell>
          <cell r="AV502" t="e">
            <v>#DIV/0!</v>
          </cell>
          <cell r="AW502" t="e">
            <v>#DIV/0!</v>
          </cell>
          <cell r="AX502" t="e">
            <v>#DIV/0!</v>
          </cell>
          <cell r="AY502" t="e">
            <v>#DIV/0!</v>
          </cell>
          <cell r="AZ502" t="e">
            <v>#DIV/0!</v>
          </cell>
          <cell r="BA502" t="e">
            <v>#DIV/0!</v>
          </cell>
          <cell r="BB502" t="e">
            <v>#DIV/0!</v>
          </cell>
          <cell r="BC502" t="e">
            <v>#DIV/0!</v>
          </cell>
          <cell r="BD502" t="e">
            <v>#DIV/0!</v>
          </cell>
          <cell r="BE502" t="e">
            <v>#DIV/0!</v>
          </cell>
          <cell r="BF502" t="e">
            <v>#DIV/0!</v>
          </cell>
          <cell r="BG502" t="e">
            <v>#DIV/0!</v>
          </cell>
          <cell r="BH502" t="e">
            <v>#DIV/0!</v>
          </cell>
          <cell r="BI502" t="e">
            <v>#DIV/0!</v>
          </cell>
          <cell r="BJ502" t="e">
            <v>#DIV/0!</v>
          </cell>
          <cell r="BK502" t="e">
            <v>#DIV/0!</v>
          </cell>
          <cell r="BL502" t="e">
            <v>#DIV/0!</v>
          </cell>
          <cell r="BM502" t="e">
            <v>#DIV/0!</v>
          </cell>
          <cell r="BN502" t="e">
            <v>#DIV/0!</v>
          </cell>
          <cell r="BO502" t="e">
            <v>#DIV/0!</v>
          </cell>
          <cell r="BP502" t="e">
            <v>#DIV/0!</v>
          </cell>
          <cell r="BR502" t="e">
            <v>#DIV/0!</v>
          </cell>
          <cell r="BS502" t="e">
            <v>#DIV/0!</v>
          </cell>
          <cell r="BT502" t="e">
            <v>#DIV/0!</v>
          </cell>
          <cell r="BU502" t="e">
            <v>#DIV/0!</v>
          </cell>
          <cell r="BV502" t="e">
            <v>#DIV/0!</v>
          </cell>
          <cell r="BW502" t="e">
            <v>#DIV/0!</v>
          </cell>
          <cell r="BX502" t="e">
            <v>#DIV/0!</v>
          </cell>
          <cell r="BY502" t="e">
            <v>#DIV/0!</v>
          </cell>
          <cell r="BZ502" t="e">
            <v>#DIV/0!</v>
          </cell>
          <cell r="CA502" t="e">
            <v>#DIV/0!</v>
          </cell>
          <cell r="CB502" t="e">
            <v>#DIV/0!</v>
          </cell>
          <cell r="CC502" t="e">
            <v>#DIV/0!</v>
          </cell>
          <cell r="CD502" t="e">
            <v>#DIV/0!</v>
          </cell>
          <cell r="CE502" t="e">
            <v>#DIV/0!</v>
          </cell>
          <cell r="CF502" t="e">
            <v>#DIV/0!</v>
          </cell>
          <cell r="CG502" t="e">
            <v>#DIV/0!</v>
          </cell>
          <cell r="CH502" t="e">
            <v>#DIV/0!</v>
          </cell>
          <cell r="CI502" t="e">
            <v>#DIV/0!</v>
          </cell>
          <cell r="CJ502" t="e">
            <v>#DIV/0!</v>
          </cell>
          <cell r="CK502" t="e">
            <v>#DIV/0!</v>
          </cell>
          <cell r="CL502" t="e">
            <v>#DIV/0!</v>
          </cell>
        </row>
        <row r="503">
          <cell r="A503">
            <v>56117</v>
          </cell>
          <cell r="B503" t="str">
            <v>56117 Honors/Awards Supplies</v>
          </cell>
          <cell r="C503">
            <v>0</v>
          </cell>
          <cell r="D503">
            <v>0</v>
          </cell>
          <cell r="E503" t="e">
            <v>#DIV/0!</v>
          </cell>
          <cell r="F503" t="e">
            <v>#DIV/0!</v>
          </cell>
          <cell r="G503" t="e">
            <v>#DIV/0!</v>
          </cell>
          <cell r="H503" t="e">
            <v>#DIV/0!</v>
          </cell>
          <cell r="I503" t="e">
            <v>#DIV/0!</v>
          </cell>
          <cell r="J503" t="e">
            <v>#DIV/0!</v>
          </cell>
          <cell r="K503" t="e">
            <v>#DIV/0!</v>
          </cell>
          <cell r="L503" t="e">
            <v>#DIV/0!</v>
          </cell>
          <cell r="M503" t="e">
            <v>#DIV/0!</v>
          </cell>
          <cell r="N503" t="e">
            <v>#DIV/0!</v>
          </cell>
          <cell r="O503" t="e">
            <v>#DIV/0!</v>
          </cell>
          <cell r="P503" t="e">
            <v>#DIV/0!</v>
          </cell>
          <cell r="Q503" t="e">
            <v>#DIV/0!</v>
          </cell>
          <cell r="R503" t="e">
            <v>#DIV/0!</v>
          </cell>
          <cell r="S503" t="e">
            <v>#DIV/0!</v>
          </cell>
          <cell r="T503" t="e">
            <v>#DIV/0!</v>
          </cell>
          <cell r="U503" t="e">
            <v>#DIV/0!</v>
          </cell>
          <cell r="V503" t="e">
            <v>#DIV/0!</v>
          </cell>
          <cell r="W503" t="e">
            <v>#DIV/0!</v>
          </cell>
          <cell r="X503" t="e">
            <v>#DIV/0!</v>
          </cell>
          <cell r="Y503" t="e">
            <v>#DIV/0!</v>
          </cell>
          <cell r="Z503" t="e">
            <v>#DIV/0!</v>
          </cell>
          <cell r="AA503" t="e">
            <v>#DIV/0!</v>
          </cell>
          <cell r="AB503" t="e">
            <v>#DIV/0!</v>
          </cell>
          <cell r="AC503" t="e">
            <v>#DIV/0!</v>
          </cell>
          <cell r="AD503" t="e">
            <v>#DIV/0!</v>
          </cell>
          <cell r="AE503" t="e">
            <v>#DIV/0!</v>
          </cell>
          <cell r="AF503" t="e">
            <v>#DIV/0!</v>
          </cell>
          <cell r="AG503" t="e">
            <v>#DIV/0!</v>
          </cell>
          <cell r="AH503" t="e">
            <v>#DIV/0!</v>
          </cell>
          <cell r="AI503" t="e">
            <v>#DIV/0!</v>
          </cell>
          <cell r="AJ503" t="e">
            <v>#DIV/0!</v>
          </cell>
          <cell r="AK503" t="e">
            <v>#DIV/0!</v>
          </cell>
          <cell r="AL503" t="e">
            <v>#DIV/0!</v>
          </cell>
          <cell r="AM503" t="e">
            <v>#DIV/0!</v>
          </cell>
          <cell r="AN503" t="e">
            <v>#DIV/0!</v>
          </cell>
          <cell r="AO503" t="e">
            <v>#DIV/0!</v>
          </cell>
          <cell r="AP503" t="e">
            <v>#DIV/0!</v>
          </cell>
          <cell r="AQ503" t="e">
            <v>#DIV/0!</v>
          </cell>
          <cell r="AR503" t="e">
            <v>#DIV/0!</v>
          </cell>
          <cell r="AS503" t="e">
            <v>#DIV/0!</v>
          </cell>
          <cell r="AT503" t="e">
            <v>#DIV/0!</v>
          </cell>
          <cell r="AU503" t="e">
            <v>#DIV/0!</v>
          </cell>
          <cell r="AV503" t="e">
            <v>#DIV/0!</v>
          </cell>
          <cell r="AW503" t="e">
            <v>#DIV/0!</v>
          </cell>
          <cell r="AX503" t="e">
            <v>#DIV/0!</v>
          </cell>
          <cell r="AY503" t="e">
            <v>#DIV/0!</v>
          </cell>
          <cell r="AZ503" t="e">
            <v>#DIV/0!</v>
          </cell>
          <cell r="BA503" t="e">
            <v>#DIV/0!</v>
          </cell>
          <cell r="BB503" t="e">
            <v>#DIV/0!</v>
          </cell>
          <cell r="BC503" t="e">
            <v>#DIV/0!</v>
          </cell>
          <cell r="BD503" t="e">
            <v>#DIV/0!</v>
          </cell>
          <cell r="BE503" t="e">
            <v>#DIV/0!</v>
          </cell>
          <cell r="BF503" t="e">
            <v>#DIV/0!</v>
          </cell>
          <cell r="BG503" t="e">
            <v>#DIV/0!</v>
          </cell>
          <cell r="BH503" t="e">
            <v>#DIV/0!</v>
          </cell>
          <cell r="BI503" t="e">
            <v>#DIV/0!</v>
          </cell>
          <cell r="BJ503" t="e">
            <v>#DIV/0!</v>
          </cell>
          <cell r="BK503" t="e">
            <v>#DIV/0!</v>
          </cell>
          <cell r="BL503" t="e">
            <v>#DIV/0!</v>
          </cell>
          <cell r="BM503" t="e">
            <v>#DIV/0!</v>
          </cell>
          <cell r="BN503" t="e">
            <v>#DIV/0!</v>
          </cell>
          <cell r="BO503" t="e">
            <v>#DIV/0!</v>
          </cell>
          <cell r="BP503" t="e">
            <v>#DIV/0!</v>
          </cell>
          <cell r="BR503" t="e">
            <v>#DIV/0!</v>
          </cell>
          <cell r="BS503" t="e">
            <v>#DIV/0!</v>
          </cell>
          <cell r="BT503" t="e">
            <v>#DIV/0!</v>
          </cell>
          <cell r="BU503" t="e">
            <v>#DIV/0!</v>
          </cell>
          <cell r="BV503" t="e">
            <v>#DIV/0!</v>
          </cell>
          <cell r="BW503" t="e">
            <v>#DIV/0!</v>
          </cell>
          <cell r="BX503" t="e">
            <v>#DIV/0!</v>
          </cell>
          <cell r="BY503" t="e">
            <v>#DIV/0!</v>
          </cell>
          <cell r="BZ503" t="e">
            <v>#DIV/0!</v>
          </cell>
          <cell r="CA503" t="e">
            <v>#DIV/0!</v>
          </cell>
          <cell r="CB503" t="e">
            <v>#DIV/0!</v>
          </cell>
          <cell r="CC503" t="e">
            <v>#DIV/0!</v>
          </cell>
          <cell r="CD503" t="e">
            <v>#DIV/0!</v>
          </cell>
          <cell r="CE503" t="e">
            <v>#DIV/0!</v>
          </cell>
          <cell r="CF503" t="e">
            <v>#DIV/0!</v>
          </cell>
          <cell r="CG503" t="e">
            <v>#DIV/0!</v>
          </cell>
          <cell r="CH503" t="e">
            <v>#DIV/0!</v>
          </cell>
          <cell r="CI503" t="e">
            <v>#DIV/0!</v>
          </cell>
          <cell r="CJ503" t="e">
            <v>#DIV/0!</v>
          </cell>
          <cell r="CK503" t="e">
            <v>#DIV/0!</v>
          </cell>
          <cell r="CL503" t="e">
            <v>#DIV/0!</v>
          </cell>
        </row>
        <row r="504">
          <cell r="A504">
            <v>56201</v>
          </cell>
          <cell r="B504" t="str">
            <v>56201 Natural Gas</v>
          </cell>
          <cell r="C504">
            <v>0</v>
          </cell>
          <cell r="D504">
            <v>0</v>
          </cell>
          <cell r="E504" t="e">
            <v>#DIV/0!</v>
          </cell>
          <cell r="F504" t="e">
            <v>#DIV/0!</v>
          </cell>
          <cell r="G504" t="e">
            <v>#DIV/0!</v>
          </cell>
          <cell r="H504" t="e">
            <v>#DIV/0!</v>
          </cell>
          <cell r="I504" t="e">
            <v>#DIV/0!</v>
          </cell>
          <cell r="J504" t="e">
            <v>#DIV/0!</v>
          </cell>
          <cell r="K504" t="e">
            <v>#DIV/0!</v>
          </cell>
          <cell r="L504" t="e">
            <v>#DIV/0!</v>
          </cell>
          <cell r="M504" t="e">
            <v>#DIV/0!</v>
          </cell>
          <cell r="N504" t="e">
            <v>#DIV/0!</v>
          </cell>
          <cell r="O504" t="e">
            <v>#DIV/0!</v>
          </cell>
          <cell r="P504" t="e">
            <v>#DIV/0!</v>
          </cell>
          <cell r="Q504" t="e">
            <v>#DIV/0!</v>
          </cell>
          <cell r="R504" t="e">
            <v>#DIV/0!</v>
          </cell>
          <cell r="S504" t="e">
            <v>#DIV/0!</v>
          </cell>
          <cell r="T504" t="e">
            <v>#DIV/0!</v>
          </cell>
          <cell r="U504" t="e">
            <v>#DIV/0!</v>
          </cell>
          <cell r="V504" t="e">
            <v>#DIV/0!</v>
          </cell>
          <cell r="W504" t="e">
            <v>#DIV/0!</v>
          </cell>
          <cell r="X504" t="e">
            <v>#DIV/0!</v>
          </cell>
          <cell r="Y504" t="e">
            <v>#DIV/0!</v>
          </cell>
          <cell r="Z504" t="e">
            <v>#DIV/0!</v>
          </cell>
          <cell r="AA504" t="e">
            <v>#DIV/0!</v>
          </cell>
          <cell r="AB504" t="e">
            <v>#DIV/0!</v>
          </cell>
          <cell r="AC504" t="e">
            <v>#DIV/0!</v>
          </cell>
          <cell r="AD504" t="e">
            <v>#DIV/0!</v>
          </cell>
          <cell r="AE504" t="e">
            <v>#DIV/0!</v>
          </cell>
          <cell r="AF504" t="e">
            <v>#DIV/0!</v>
          </cell>
          <cell r="AG504" t="e">
            <v>#DIV/0!</v>
          </cell>
          <cell r="AH504" t="e">
            <v>#DIV/0!</v>
          </cell>
          <cell r="AI504" t="e">
            <v>#DIV/0!</v>
          </cell>
          <cell r="AJ504" t="e">
            <v>#DIV/0!</v>
          </cell>
          <cell r="AK504" t="e">
            <v>#DIV/0!</v>
          </cell>
          <cell r="AL504" t="e">
            <v>#DIV/0!</v>
          </cell>
          <cell r="AM504" t="e">
            <v>#DIV/0!</v>
          </cell>
          <cell r="AN504" t="e">
            <v>#DIV/0!</v>
          </cell>
          <cell r="AO504" t="e">
            <v>#DIV/0!</v>
          </cell>
          <cell r="AP504" t="e">
            <v>#DIV/0!</v>
          </cell>
          <cell r="AQ504" t="e">
            <v>#DIV/0!</v>
          </cell>
          <cell r="AR504" t="e">
            <v>#DIV/0!</v>
          </cell>
          <cell r="AS504" t="e">
            <v>#DIV/0!</v>
          </cell>
          <cell r="AT504" t="e">
            <v>#DIV/0!</v>
          </cell>
          <cell r="AU504" t="e">
            <v>#DIV/0!</v>
          </cell>
          <cell r="AV504" t="e">
            <v>#DIV/0!</v>
          </cell>
          <cell r="AW504" t="e">
            <v>#DIV/0!</v>
          </cell>
          <cell r="AX504" t="e">
            <v>#DIV/0!</v>
          </cell>
          <cell r="AY504" t="e">
            <v>#DIV/0!</v>
          </cell>
          <cell r="AZ504" t="e">
            <v>#DIV/0!</v>
          </cell>
          <cell r="BA504" t="e">
            <v>#DIV/0!</v>
          </cell>
          <cell r="BB504" t="e">
            <v>#DIV/0!</v>
          </cell>
          <cell r="BC504" t="e">
            <v>#DIV/0!</v>
          </cell>
          <cell r="BD504" t="e">
            <v>#DIV/0!</v>
          </cell>
          <cell r="BE504" t="e">
            <v>#DIV/0!</v>
          </cell>
          <cell r="BF504" t="e">
            <v>#DIV/0!</v>
          </cell>
          <cell r="BG504" t="e">
            <v>#DIV/0!</v>
          </cell>
          <cell r="BH504" t="e">
            <v>#DIV/0!</v>
          </cell>
          <cell r="BI504" t="e">
            <v>#DIV/0!</v>
          </cell>
          <cell r="BJ504" t="e">
            <v>#DIV/0!</v>
          </cell>
          <cell r="BK504" t="e">
            <v>#DIV/0!</v>
          </cell>
          <cell r="BL504" t="e">
            <v>#DIV/0!</v>
          </cell>
          <cell r="BM504" t="e">
            <v>#DIV/0!</v>
          </cell>
          <cell r="BN504" t="e">
            <v>#DIV/0!</v>
          </cell>
          <cell r="BO504" t="e">
            <v>#DIV/0!</v>
          </cell>
          <cell r="BP504" t="e">
            <v>#DIV/0!</v>
          </cell>
          <cell r="BR504" t="e">
            <v>#DIV/0!</v>
          </cell>
          <cell r="BS504" t="e">
            <v>#DIV/0!</v>
          </cell>
          <cell r="BT504" t="e">
            <v>#DIV/0!</v>
          </cell>
          <cell r="BU504" t="e">
            <v>#DIV/0!</v>
          </cell>
          <cell r="BV504" t="e">
            <v>#DIV/0!</v>
          </cell>
          <cell r="BW504" t="e">
            <v>#DIV/0!</v>
          </cell>
          <cell r="BX504" t="e">
            <v>#DIV/0!</v>
          </cell>
          <cell r="BY504" t="e">
            <v>#DIV/0!</v>
          </cell>
          <cell r="BZ504" t="e">
            <v>#DIV/0!</v>
          </cell>
          <cell r="CA504" t="e">
            <v>#DIV/0!</v>
          </cell>
          <cell r="CB504" t="e">
            <v>#DIV/0!</v>
          </cell>
          <cell r="CC504" t="e">
            <v>#DIV/0!</v>
          </cell>
          <cell r="CD504" t="e">
            <v>#DIV/0!</v>
          </cell>
          <cell r="CE504" t="e">
            <v>#DIV/0!</v>
          </cell>
          <cell r="CF504" t="e">
            <v>#DIV/0!</v>
          </cell>
          <cell r="CG504" t="e">
            <v>#DIV/0!</v>
          </cell>
          <cell r="CH504" t="e">
            <v>#DIV/0!</v>
          </cell>
          <cell r="CI504" t="e">
            <v>#DIV/0!</v>
          </cell>
          <cell r="CJ504" t="e">
            <v>#DIV/0!</v>
          </cell>
          <cell r="CK504" t="e">
            <v>#DIV/0!</v>
          </cell>
          <cell r="CL504" t="e">
            <v>#DIV/0!</v>
          </cell>
        </row>
        <row r="505">
          <cell r="A505">
            <v>56202</v>
          </cell>
          <cell r="B505" t="str">
            <v>56202 Gasoline</v>
          </cell>
          <cell r="C505">
            <v>0</v>
          </cell>
          <cell r="D505">
            <v>0</v>
          </cell>
          <cell r="E505" t="e">
            <v>#DIV/0!</v>
          </cell>
          <cell r="F505" t="e">
            <v>#DIV/0!</v>
          </cell>
          <cell r="G505" t="e">
            <v>#DIV/0!</v>
          </cell>
          <cell r="H505" t="e">
            <v>#DIV/0!</v>
          </cell>
          <cell r="I505" t="e">
            <v>#DIV/0!</v>
          </cell>
          <cell r="J505" t="e">
            <v>#DIV/0!</v>
          </cell>
          <cell r="K505" t="e">
            <v>#DIV/0!</v>
          </cell>
          <cell r="L505" t="e">
            <v>#DIV/0!</v>
          </cell>
          <cell r="M505" t="e">
            <v>#DIV/0!</v>
          </cell>
          <cell r="N505" t="e">
            <v>#DIV/0!</v>
          </cell>
          <cell r="O505" t="e">
            <v>#DIV/0!</v>
          </cell>
          <cell r="P505" t="e">
            <v>#DIV/0!</v>
          </cell>
          <cell r="Q505" t="e">
            <v>#DIV/0!</v>
          </cell>
          <cell r="R505" t="e">
            <v>#DIV/0!</v>
          </cell>
          <cell r="S505" t="e">
            <v>#DIV/0!</v>
          </cell>
          <cell r="T505" t="e">
            <v>#DIV/0!</v>
          </cell>
          <cell r="U505" t="e">
            <v>#DIV/0!</v>
          </cell>
          <cell r="V505" t="e">
            <v>#DIV/0!</v>
          </cell>
          <cell r="W505" t="e">
            <v>#DIV/0!</v>
          </cell>
          <cell r="X505" t="e">
            <v>#DIV/0!</v>
          </cell>
          <cell r="Y505" t="e">
            <v>#DIV/0!</v>
          </cell>
          <cell r="Z505" t="e">
            <v>#DIV/0!</v>
          </cell>
          <cell r="AA505" t="e">
            <v>#DIV/0!</v>
          </cell>
          <cell r="AB505" t="e">
            <v>#DIV/0!</v>
          </cell>
          <cell r="AC505" t="e">
            <v>#DIV/0!</v>
          </cell>
          <cell r="AD505" t="e">
            <v>#DIV/0!</v>
          </cell>
          <cell r="AE505" t="e">
            <v>#DIV/0!</v>
          </cell>
          <cell r="AF505" t="e">
            <v>#DIV/0!</v>
          </cell>
          <cell r="AG505" t="e">
            <v>#DIV/0!</v>
          </cell>
          <cell r="AH505" t="e">
            <v>#DIV/0!</v>
          </cell>
          <cell r="AI505" t="e">
            <v>#DIV/0!</v>
          </cell>
          <cell r="AJ505" t="e">
            <v>#DIV/0!</v>
          </cell>
          <cell r="AK505" t="e">
            <v>#DIV/0!</v>
          </cell>
          <cell r="AL505" t="e">
            <v>#DIV/0!</v>
          </cell>
          <cell r="AM505" t="e">
            <v>#DIV/0!</v>
          </cell>
          <cell r="AN505" t="e">
            <v>#DIV/0!</v>
          </cell>
          <cell r="AO505" t="e">
            <v>#DIV/0!</v>
          </cell>
          <cell r="AP505" t="e">
            <v>#DIV/0!</v>
          </cell>
          <cell r="AQ505" t="e">
            <v>#DIV/0!</v>
          </cell>
          <cell r="AR505" t="e">
            <v>#DIV/0!</v>
          </cell>
          <cell r="AS505" t="e">
            <v>#DIV/0!</v>
          </cell>
          <cell r="AT505" t="e">
            <v>#DIV/0!</v>
          </cell>
          <cell r="AU505" t="e">
            <v>#DIV/0!</v>
          </cell>
          <cell r="AV505" t="e">
            <v>#DIV/0!</v>
          </cell>
          <cell r="AW505" t="e">
            <v>#DIV/0!</v>
          </cell>
          <cell r="AX505" t="e">
            <v>#DIV/0!</v>
          </cell>
          <cell r="AY505" t="e">
            <v>#DIV/0!</v>
          </cell>
          <cell r="AZ505" t="e">
            <v>#DIV/0!</v>
          </cell>
          <cell r="BA505" t="e">
            <v>#DIV/0!</v>
          </cell>
          <cell r="BB505" t="e">
            <v>#DIV/0!</v>
          </cell>
          <cell r="BC505" t="e">
            <v>#DIV/0!</v>
          </cell>
          <cell r="BD505" t="e">
            <v>#DIV/0!</v>
          </cell>
          <cell r="BE505" t="e">
            <v>#DIV/0!</v>
          </cell>
          <cell r="BF505" t="e">
            <v>#DIV/0!</v>
          </cell>
          <cell r="BG505" t="e">
            <v>#DIV/0!</v>
          </cell>
          <cell r="BH505" t="e">
            <v>#DIV/0!</v>
          </cell>
          <cell r="BI505" t="e">
            <v>#DIV/0!</v>
          </cell>
          <cell r="BJ505" t="e">
            <v>#DIV/0!</v>
          </cell>
          <cell r="BK505" t="e">
            <v>#DIV/0!</v>
          </cell>
          <cell r="BL505" t="e">
            <v>#DIV/0!</v>
          </cell>
          <cell r="BM505" t="e">
            <v>#DIV/0!</v>
          </cell>
          <cell r="BN505" t="e">
            <v>#DIV/0!</v>
          </cell>
          <cell r="BO505" t="e">
            <v>#DIV/0!</v>
          </cell>
          <cell r="BP505" t="e">
            <v>#DIV/0!</v>
          </cell>
          <cell r="BR505" t="e">
            <v>#DIV/0!</v>
          </cell>
          <cell r="BS505" t="e">
            <v>#DIV/0!</v>
          </cell>
          <cell r="BT505" t="e">
            <v>#DIV/0!</v>
          </cell>
          <cell r="BU505" t="e">
            <v>#DIV/0!</v>
          </cell>
          <cell r="BV505" t="e">
            <v>#DIV/0!</v>
          </cell>
          <cell r="BW505" t="e">
            <v>#DIV/0!</v>
          </cell>
          <cell r="BX505" t="e">
            <v>#DIV/0!</v>
          </cell>
          <cell r="BY505" t="e">
            <v>#DIV/0!</v>
          </cell>
          <cell r="BZ505" t="e">
            <v>#DIV/0!</v>
          </cell>
          <cell r="CA505" t="e">
            <v>#DIV/0!</v>
          </cell>
          <cell r="CB505" t="e">
            <v>#DIV/0!</v>
          </cell>
          <cell r="CC505" t="e">
            <v>#DIV/0!</v>
          </cell>
          <cell r="CD505" t="e">
            <v>#DIV/0!</v>
          </cell>
          <cell r="CE505" t="e">
            <v>#DIV/0!</v>
          </cell>
          <cell r="CF505" t="e">
            <v>#DIV/0!</v>
          </cell>
          <cell r="CG505" t="e">
            <v>#DIV/0!</v>
          </cell>
          <cell r="CH505" t="e">
            <v>#DIV/0!</v>
          </cell>
          <cell r="CI505" t="e">
            <v>#DIV/0!</v>
          </cell>
          <cell r="CJ505" t="e">
            <v>#DIV/0!</v>
          </cell>
          <cell r="CK505" t="e">
            <v>#DIV/0!</v>
          </cell>
          <cell r="CL505" t="e">
            <v>#DIV/0!</v>
          </cell>
        </row>
        <row r="506">
          <cell r="A506">
            <v>56203</v>
          </cell>
          <cell r="B506" t="str">
            <v>56203 Diesel Fuel</v>
          </cell>
          <cell r="C506">
            <v>0</v>
          </cell>
          <cell r="D506">
            <v>0</v>
          </cell>
          <cell r="E506" t="e">
            <v>#DIV/0!</v>
          </cell>
          <cell r="F506" t="e">
            <v>#DIV/0!</v>
          </cell>
          <cell r="G506" t="e">
            <v>#DIV/0!</v>
          </cell>
          <cell r="H506" t="e">
            <v>#DIV/0!</v>
          </cell>
          <cell r="I506" t="e">
            <v>#DIV/0!</v>
          </cell>
          <cell r="J506" t="e">
            <v>#DIV/0!</v>
          </cell>
          <cell r="K506" t="e">
            <v>#DIV/0!</v>
          </cell>
          <cell r="L506" t="e">
            <v>#DIV/0!</v>
          </cell>
          <cell r="M506" t="e">
            <v>#DIV/0!</v>
          </cell>
          <cell r="N506" t="e">
            <v>#DIV/0!</v>
          </cell>
          <cell r="O506" t="e">
            <v>#DIV/0!</v>
          </cell>
          <cell r="P506" t="e">
            <v>#DIV/0!</v>
          </cell>
          <cell r="Q506" t="e">
            <v>#DIV/0!</v>
          </cell>
          <cell r="R506" t="e">
            <v>#DIV/0!</v>
          </cell>
          <cell r="S506" t="e">
            <v>#DIV/0!</v>
          </cell>
          <cell r="T506" t="e">
            <v>#DIV/0!</v>
          </cell>
          <cell r="U506" t="e">
            <v>#DIV/0!</v>
          </cell>
          <cell r="V506" t="e">
            <v>#DIV/0!</v>
          </cell>
          <cell r="W506" t="e">
            <v>#DIV/0!</v>
          </cell>
          <cell r="X506" t="e">
            <v>#DIV/0!</v>
          </cell>
          <cell r="Y506" t="e">
            <v>#DIV/0!</v>
          </cell>
          <cell r="Z506" t="e">
            <v>#DIV/0!</v>
          </cell>
          <cell r="AA506" t="e">
            <v>#DIV/0!</v>
          </cell>
          <cell r="AB506" t="e">
            <v>#DIV/0!</v>
          </cell>
          <cell r="AC506" t="e">
            <v>#DIV/0!</v>
          </cell>
          <cell r="AD506" t="e">
            <v>#DIV/0!</v>
          </cell>
          <cell r="AE506" t="e">
            <v>#DIV/0!</v>
          </cell>
          <cell r="AF506" t="e">
            <v>#DIV/0!</v>
          </cell>
          <cell r="AG506" t="e">
            <v>#DIV/0!</v>
          </cell>
          <cell r="AH506" t="e">
            <v>#DIV/0!</v>
          </cell>
          <cell r="AI506" t="e">
            <v>#DIV/0!</v>
          </cell>
          <cell r="AJ506" t="e">
            <v>#DIV/0!</v>
          </cell>
          <cell r="AK506" t="e">
            <v>#DIV/0!</v>
          </cell>
          <cell r="AL506" t="e">
            <v>#DIV/0!</v>
          </cell>
          <cell r="AM506" t="e">
            <v>#DIV/0!</v>
          </cell>
          <cell r="AN506" t="e">
            <v>#DIV/0!</v>
          </cell>
          <cell r="AO506" t="e">
            <v>#DIV/0!</v>
          </cell>
          <cell r="AP506" t="e">
            <v>#DIV/0!</v>
          </cell>
          <cell r="AQ506" t="e">
            <v>#DIV/0!</v>
          </cell>
          <cell r="AR506" t="e">
            <v>#DIV/0!</v>
          </cell>
          <cell r="AS506" t="e">
            <v>#DIV/0!</v>
          </cell>
          <cell r="AT506" t="e">
            <v>#DIV/0!</v>
          </cell>
          <cell r="AU506" t="e">
            <v>#DIV/0!</v>
          </cell>
          <cell r="AV506" t="e">
            <v>#DIV/0!</v>
          </cell>
          <cell r="AW506" t="e">
            <v>#DIV/0!</v>
          </cell>
          <cell r="AX506" t="e">
            <v>#DIV/0!</v>
          </cell>
          <cell r="AY506" t="e">
            <v>#DIV/0!</v>
          </cell>
          <cell r="AZ506" t="e">
            <v>#DIV/0!</v>
          </cell>
          <cell r="BA506" t="e">
            <v>#DIV/0!</v>
          </cell>
          <cell r="BB506" t="e">
            <v>#DIV/0!</v>
          </cell>
          <cell r="BC506" t="e">
            <v>#DIV/0!</v>
          </cell>
          <cell r="BD506" t="e">
            <v>#DIV/0!</v>
          </cell>
          <cell r="BE506" t="e">
            <v>#DIV/0!</v>
          </cell>
          <cell r="BF506" t="e">
            <v>#DIV/0!</v>
          </cell>
          <cell r="BG506" t="e">
            <v>#DIV/0!</v>
          </cell>
          <cell r="BH506" t="e">
            <v>#DIV/0!</v>
          </cell>
          <cell r="BI506" t="e">
            <v>#DIV/0!</v>
          </cell>
          <cell r="BJ506" t="e">
            <v>#DIV/0!</v>
          </cell>
          <cell r="BK506" t="e">
            <v>#DIV/0!</v>
          </cell>
          <cell r="BL506" t="e">
            <v>#DIV/0!</v>
          </cell>
          <cell r="BM506" t="e">
            <v>#DIV/0!</v>
          </cell>
          <cell r="BN506" t="e">
            <v>#DIV/0!</v>
          </cell>
          <cell r="BO506" t="e">
            <v>#DIV/0!</v>
          </cell>
          <cell r="BP506" t="e">
            <v>#DIV/0!</v>
          </cell>
          <cell r="BR506" t="e">
            <v>#DIV/0!</v>
          </cell>
          <cell r="BS506" t="e">
            <v>#DIV/0!</v>
          </cell>
          <cell r="BT506" t="e">
            <v>#DIV/0!</v>
          </cell>
          <cell r="BU506" t="e">
            <v>#DIV/0!</v>
          </cell>
          <cell r="BV506" t="e">
            <v>#DIV/0!</v>
          </cell>
          <cell r="BW506" t="e">
            <v>#DIV/0!</v>
          </cell>
          <cell r="BX506" t="e">
            <v>#DIV/0!</v>
          </cell>
          <cell r="BY506" t="e">
            <v>#DIV/0!</v>
          </cell>
          <cell r="BZ506" t="e">
            <v>#DIV/0!</v>
          </cell>
          <cell r="CA506" t="e">
            <v>#DIV/0!</v>
          </cell>
          <cell r="CB506" t="e">
            <v>#DIV/0!</v>
          </cell>
          <cell r="CC506" t="e">
            <v>#DIV/0!</v>
          </cell>
          <cell r="CD506" t="e">
            <v>#DIV/0!</v>
          </cell>
          <cell r="CE506" t="e">
            <v>#DIV/0!</v>
          </cell>
          <cell r="CF506" t="e">
            <v>#DIV/0!</v>
          </cell>
          <cell r="CG506" t="e">
            <v>#DIV/0!</v>
          </cell>
          <cell r="CH506" t="e">
            <v>#DIV/0!</v>
          </cell>
          <cell r="CI506" t="e">
            <v>#DIV/0!</v>
          </cell>
          <cell r="CJ506" t="e">
            <v>#DIV/0!</v>
          </cell>
          <cell r="CK506" t="e">
            <v>#DIV/0!</v>
          </cell>
          <cell r="CL506" t="e">
            <v>#DIV/0!</v>
          </cell>
        </row>
        <row r="507">
          <cell r="A507">
            <v>56204</v>
          </cell>
          <cell r="B507" t="str">
            <v>56204 Propane</v>
          </cell>
          <cell r="C507">
            <v>0</v>
          </cell>
          <cell r="D507">
            <v>0</v>
          </cell>
          <cell r="E507" t="e">
            <v>#DIV/0!</v>
          </cell>
          <cell r="F507" t="e">
            <v>#DIV/0!</v>
          </cell>
          <cell r="G507" t="e">
            <v>#DIV/0!</v>
          </cell>
          <cell r="H507" t="e">
            <v>#DIV/0!</v>
          </cell>
          <cell r="I507" t="e">
            <v>#DIV/0!</v>
          </cell>
          <cell r="J507" t="e">
            <v>#DIV/0!</v>
          </cell>
          <cell r="K507" t="e">
            <v>#DIV/0!</v>
          </cell>
          <cell r="L507" t="e">
            <v>#DIV/0!</v>
          </cell>
          <cell r="M507" t="e">
            <v>#DIV/0!</v>
          </cell>
          <cell r="N507" t="e">
            <v>#DIV/0!</v>
          </cell>
          <cell r="O507" t="e">
            <v>#DIV/0!</v>
          </cell>
          <cell r="P507" t="e">
            <v>#DIV/0!</v>
          </cell>
          <cell r="Q507" t="e">
            <v>#DIV/0!</v>
          </cell>
          <cell r="R507" t="e">
            <v>#DIV/0!</v>
          </cell>
          <cell r="S507" t="e">
            <v>#DIV/0!</v>
          </cell>
          <cell r="T507" t="e">
            <v>#DIV/0!</v>
          </cell>
          <cell r="U507" t="e">
            <v>#DIV/0!</v>
          </cell>
          <cell r="V507" t="e">
            <v>#DIV/0!</v>
          </cell>
          <cell r="W507" t="e">
            <v>#DIV/0!</v>
          </cell>
          <cell r="X507" t="e">
            <v>#DIV/0!</v>
          </cell>
          <cell r="Y507" t="e">
            <v>#DIV/0!</v>
          </cell>
          <cell r="Z507" t="e">
            <v>#DIV/0!</v>
          </cell>
          <cell r="AA507" t="e">
            <v>#DIV/0!</v>
          </cell>
          <cell r="AB507" t="e">
            <v>#DIV/0!</v>
          </cell>
          <cell r="AC507" t="e">
            <v>#DIV/0!</v>
          </cell>
          <cell r="AD507" t="e">
            <v>#DIV/0!</v>
          </cell>
          <cell r="AE507" t="e">
            <v>#DIV/0!</v>
          </cell>
          <cell r="AF507" t="e">
            <v>#DIV/0!</v>
          </cell>
          <cell r="AG507" t="e">
            <v>#DIV/0!</v>
          </cell>
          <cell r="AH507" t="e">
            <v>#DIV/0!</v>
          </cell>
          <cell r="AI507" t="e">
            <v>#DIV/0!</v>
          </cell>
          <cell r="AJ507" t="e">
            <v>#DIV/0!</v>
          </cell>
          <cell r="AK507" t="e">
            <v>#DIV/0!</v>
          </cell>
          <cell r="AL507" t="e">
            <v>#DIV/0!</v>
          </cell>
          <cell r="AM507" t="e">
            <v>#DIV/0!</v>
          </cell>
          <cell r="AN507" t="e">
            <v>#DIV/0!</v>
          </cell>
          <cell r="AO507" t="e">
            <v>#DIV/0!</v>
          </cell>
          <cell r="AP507" t="e">
            <v>#DIV/0!</v>
          </cell>
          <cell r="AQ507" t="e">
            <v>#DIV/0!</v>
          </cell>
          <cell r="AR507" t="e">
            <v>#DIV/0!</v>
          </cell>
          <cell r="AS507" t="e">
            <v>#DIV/0!</v>
          </cell>
          <cell r="AT507" t="e">
            <v>#DIV/0!</v>
          </cell>
          <cell r="AU507" t="e">
            <v>#DIV/0!</v>
          </cell>
          <cell r="AV507" t="e">
            <v>#DIV/0!</v>
          </cell>
          <cell r="AW507" t="e">
            <v>#DIV/0!</v>
          </cell>
          <cell r="AX507" t="e">
            <v>#DIV/0!</v>
          </cell>
          <cell r="AY507" t="e">
            <v>#DIV/0!</v>
          </cell>
          <cell r="AZ507" t="e">
            <v>#DIV/0!</v>
          </cell>
          <cell r="BA507" t="e">
            <v>#DIV/0!</v>
          </cell>
          <cell r="BB507" t="e">
            <v>#DIV/0!</v>
          </cell>
          <cell r="BC507" t="e">
            <v>#DIV/0!</v>
          </cell>
          <cell r="BD507" t="e">
            <v>#DIV/0!</v>
          </cell>
          <cell r="BE507" t="e">
            <v>#DIV/0!</v>
          </cell>
          <cell r="BF507" t="e">
            <v>#DIV/0!</v>
          </cell>
          <cell r="BG507" t="e">
            <v>#DIV/0!</v>
          </cell>
          <cell r="BH507" t="e">
            <v>#DIV/0!</v>
          </cell>
          <cell r="BI507" t="e">
            <v>#DIV/0!</v>
          </cell>
          <cell r="BJ507" t="e">
            <v>#DIV/0!</v>
          </cell>
          <cell r="BK507" t="e">
            <v>#DIV/0!</v>
          </cell>
          <cell r="BL507" t="e">
            <v>#DIV/0!</v>
          </cell>
          <cell r="BM507" t="e">
            <v>#DIV/0!</v>
          </cell>
          <cell r="BN507" t="e">
            <v>#DIV/0!</v>
          </cell>
          <cell r="BO507" t="e">
            <v>#DIV/0!</v>
          </cell>
          <cell r="BP507" t="e">
            <v>#DIV/0!</v>
          </cell>
          <cell r="BR507" t="e">
            <v>#DIV/0!</v>
          </cell>
          <cell r="BS507" t="e">
            <v>#DIV/0!</v>
          </cell>
          <cell r="BT507" t="e">
            <v>#DIV/0!</v>
          </cell>
          <cell r="BU507" t="e">
            <v>#DIV/0!</v>
          </cell>
          <cell r="BV507" t="e">
            <v>#DIV/0!</v>
          </cell>
          <cell r="BW507" t="e">
            <v>#DIV/0!</v>
          </cell>
          <cell r="BX507" t="e">
            <v>#DIV/0!</v>
          </cell>
          <cell r="BY507" t="e">
            <v>#DIV/0!</v>
          </cell>
          <cell r="BZ507" t="e">
            <v>#DIV/0!</v>
          </cell>
          <cell r="CA507" t="e">
            <v>#DIV/0!</v>
          </cell>
          <cell r="CB507" t="e">
            <v>#DIV/0!</v>
          </cell>
          <cell r="CC507" t="e">
            <v>#DIV/0!</v>
          </cell>
          <cell r="CD507" t="e">
            <v>#DIV/0!</v>
          </cell>
          <cell r="CE507" t="e">
            <v>#DIV/0!</v>
          </cell>
          <cell r="CF507" t="e">
            <v>#DIV/0!</v>
          </cell>
          <cell r="CG507" t="e">
            <v>#DIV/0!</v>
          </cell>
          <cell r="CH507" t="e">
            <v>#DIV/0!</v>
          </cell>
          <cell r="CI507" t="e">
            <v>#DIV/0!</v>
          </cell>
          <cell r="CJ507" t="e">
            <v>#DIV/0!</v>
          </cell>
          <cell r="CK507" t="e">
            <v>#DIV/0!</v>
          </cell>
          <cell r="CL507" t="e">
            <v>#DIV/0!</v>
          </cell>
        </row>
        <row r="508">
          <cell r="A508">
            <v>56207</v>
          </cell>
          <cell r="B508" t="str">
            <v>56207 Vehicle Maintenance Supplies/Parts</v>
          </cell>
          <cell r="C508">
            <v>0</v>
          </cell>
          <cell r="D508">
            <v>0</v>
          </cell>
          <cell r="E508" t="e">
            <v>#DIV/0!</v>
          </cell>
          <cell r="F508" t="e">
            <v>#DIV/0!</v>
          </cell>
          <cell r="G508" t="e">
            <v>#DIV/0!</v>
          </cell>
          <cell r="H508" t="e">
            <v>#DIV/0!</v>
          </cell>
          <cell r="I508" t="e">
            <v>#DIV/0!</v>
          </cell>
          <cell r="J508" t="e">
            <v>#DIV/0!</v>
          </cell>
          <cell r="K508" t="e">
            <v>#DIV/0!</v>
          </cell>
          <cell r="L508" t="e">
            <v>#DIV/0!</v>
          </cell>
          <cell r="M508" t="e">
            <v>#DIV/0!</v>
          </cell>
          <cell r="N508" t="e">
            <v>#DIV/0!</v>
          </cell>
          <cell r="O508" t="e">
            <v>#DIV/0!</v>
          </cell>
          <cell r="P508" t="e">
            <v>#DIV/0!</v>
          </cell>
          <cell r="Q508" t="e">
            <v>#DIV/0!</v>
          </cell>
          <cell r="R508" t="e">
            <v>#DIV/0!</v>
          </cell>
          <cell r="S508" t="e">
            <v>#DIV/0!</v>
          </cell>
          <cell r="T508" t="e">
            <v>#DIV/0!</v>
          </cell>
          <cell r="U508" t="e">
            <v>#DIV/0!</v>
          </cell>
          <cell r="V508" t="e">
            <v>#DIV/0!</v>
          </cell>
          <cell r="W508" t="e">
            <v>#DIV/0!</v>
          </cell>
          <cell r="X508" t="e">
            <v>#DIV/0!</v>
          </cell>
          <cell r="Y508" t="e">
            <v>#DIV/0!</v>
          </cell>
          <cell r="Z508" t="e">
            <v>#DIV/0!</v>
          </cell>
          <cell r="AA508" t="e">
            <v>#DIV/0!</v>
          </cell>
          <cell r="AB508" t="e">
            <v>#DIV/0!</v>
          </cell>
          <cell r="AC508" t="e">
            <v>#DIV/0!</v>
          </cell>
          <cell r="AD508" t="e">
            <v>#DIV/0!</v>
          </cell>
          <cell r="AE508" t="e">
            <v>#DIV/0!</v>
          </cell>
          <cell r="AF508" t="e">
            <v>#DIV/0!</v>
          </cell>
          <cell r="AG508" t="e">
            <v>#DIV/0!</v>
          </cell>
          <cell r="AH508" t="e">
            <v>#DIV/0!</v>
          </cell>
          <cell r="AI508" t="e">
            <v>#DIV/0!</v>
          </cell>
          <cell r="AJ508" t="e">
            <v>#DIV/0!</v>
          </cell>
          <cell r="AK508" t="e">
            <v>#DIV/0!</v>
          </cell>
          <cell r="AL508" t="e">
            <v>#DIV/0!</v>
          </cell>
          <cell r="AM508" t="e">
            <v>#DIV/0!</v>
          </cell>
          <cell r="AN508" t="e">
            <v>#DIV/0!</v>
          </cell>
          <cell r="AO508" t="e">
            <v>#DIV/0!</v>
          </cell>
          <cell r="AP508" t="e">
            <v>#DIV/0!</v>
          </cell>
          <cell r="AQ508" t="e">
            <v>#DIV/0!</v>
          </cell>
          <cell r="AR508" t="e">
            <v>#DIV/0!</v>
          </cell>
          <cell r="AS508" t="e">
            <v>#DIV/0!</v>
          </cell>
          <cell r="AT508" t="e">
            <v>#DIV/0!</v>
          </cell>
          <cell r="AU508" t="e">
            <v>#DIV/0!</v>
          </cell>
          <cell r="AV508" t="e">
            <v>#DIV/0!</v>
          </cell>
          <cell r="AW508" t="e">
            <v>#DIV/0!</v>
          </cell>
          <cell r="AX508" t="e">
            <v>#DIV/0!</v>
          </cell>
          <cell r="AY508" t="e">
            <v>#DIV/0!</v>
          </cell>
          <cell r="AZ508" t="e">
            <v>#DIV/0!</v>
          </cell>
          <cell r="BA508" t="e">
            <v>#DIV/0!</v>
          </cell>
          <cell r="BB508" t="e">
            <v>#DIV/0!</v>
          </cell>
          <cell r="BC508" t="e">
            <v>#DIV/0!</v>
          </cell>
          <cell r="BD508" t="e">
            <v>#DIV/0!</v>
          </cell>
          <cell r="BE508" t="e">
            <v>#DIV/0!</v>
          </cell>
          <cell r="BF508" t="e">
            <v>#DIV/0!</v>
          </cell>
          <cell r="BG508" t="e">
            <v>#DIV/0!</v>
          </cell>
          <cell r="BH508" t="e">
            <v>#DIV/0!</v>
          </cell>
          <cell r="BI508" t="e">
            <v>#DIV/0!</v>
          </cell>
          <cell r="BJ508" t="e">
            <v>#DIV/0!</v>
          </cell>
          <cell r="BK508" t="e">
            <v>#DIV/0!</v>
          </cell>
          <cell r="BL508" t="e">
            <v>#DIV/0!</v>
          </cell>
          <cell r="BM508" t="e">
            <v>#DIV/0!</v>
          </cell>
          <cell r="BN508" t="e">
            <v>#DIV/0!</v>
          </cell>
          <cell r="BO508" t="e">
            <v>#DIV/0!</v>
          </cell>
          <cell r="BP508" t="e">
            <v>#DIV/0!</v>
          </cell>
          <cell r="BR508" t="e">
            <v>#DIV/0!</v>
          </cell>
          <cell r="BS508" t="e">
            <v>#DIV/0!</v>
          </cell>
          <cell r="BT508" t="e">
            <v>#DIV/0!</v>
          </cell>
          <cell r="BU508" t="e">
            <v>#DIV/0!</v>
          </cell>
          <cell r="BV508" t="e">
            <v>#DIV/0!</v>
          </cell>
          <cell r="BW508" t="e">
            <v>#DIV/0!</v>
          </cell>
          <cell r="BX508" t="e">
            <v>#DIV/0!</v>
          </cell>
          <cell r="BY508" t="e">
            <v>#DIV/0!</v>
          </cell>
          <cell r="BZ508" t="e">
            <v>#DIV/0!</v>
          </cell>
          <cell r="CA508" t="e">
            <v>#DIV/0!</v>
          </cell>
          <cell r="CB508" t="e">
            <v>#DIV/0!</v>
          </cell>
          <cell r="CC508" t="e">
            <v>#DIV/0!</v>
          </cell>
          <cell r="CD508" t="e">
            <v>#DIV/0!</v>
          </cell>
          <cell r="CE508" t="e">
            <v>#DIV/0!</v>
          </cell>
          <cell r="CF508" t="e">
            <v>#DIV/0!</v>
          </cell>
          <cell r="CG508" t="e">
            <v>#DIV/0!</v>
          </cell>
          <cell r="CH508" t="e">
            <v>#DIV/0!</v>
          </cell>
          <cell r="CI508" t="e">
            <v>#DIV/0!</v>
          </cell>
          <cell r="CJ508" t="e">
            <v>#DIV/0!</v>
          </cell>
          <cell r="CK508" t="e">
            <v>#DIV/0!</v>
          </cell>
          <cell r="CL508" t="e">
            <v>#DIV/0!</v>
          </cell>
        </row>
        <row r="509">
          <cell r="A509">
            <v>56208</v>
          </cell>
          <cell r="B509" t="str">
            <v>56208 Bottled Gas</v>
          </cell>
          <cell r="C509">
            <v>0</v>
          </cell>
          <cell r="D509">
            <v>0</v>
          </cell>
          <cell r="E509" t="e">
            <v>#DIV/0!</v>
          </cell>
          <cell r="F509" t="e">
            <v>#DIV/0!</v>
          </cell>
          <cell r="G509" t="e">
            <v>#DIV/0!</v>
          </cell>
          <cell r="H509" t="e">
            <v>#DIV/0!</v>
          </cell>
          <cell r="I509" t="e">
            <v>#DIV/0!</v>
          </cell>
          <cell r="J509" t="e">
            <v>#DIV/0!</v>
          </cell>
          <cell r="K509" t="e">
            <v>#DIV/0!</v>
          </cell>
          <cell r="L509" t="e">
            <v>#DIV/0!</v>
          </cell>
          <cell r="M509" t="e">
            <v>#DIV/0!</v>
          </cell>
          <cell r="N509" t="e">
            <v>#DIV/0!</v>
          </cell>
          <cell r="O509" t="e">
            <v>#DIV/0!</v>
          </cell>
          <cell r="P509" t="e">
            <v>#DIV/0!</v>
          </cell>
          <cell r="Q509" t="e">
            <v>#DIV/0!</v>
          </cell>
          <cell r="R509" t="e">
            <v>#DIV/0!</v>
          </cell>
          <cell r="S509" t="e">
            <v>#DIV/0!</v>
          </cell>
          <cell r="T509" t="e">
            <v>#DIV/0!</v>
          </cell>
          <cell r="U509" t="e">
            <v>#DIV/0!</v>
          </cell>
          <cell r="V509" t="e">
            <v>#DIV/0!</v>
          </cell>
          <cell r="W509" t="e">
            <v>#DIV/0!</v>
          </cell>
          <cell r="X509" t="e">
            <v>#DIV/0!</v>
          </cell>
          <cell r="Y509" t="e">
            <v>#DIV/0!</v>
          </cell>
          <cell r="Z509" t="e">
            <v>#DIV/0!</v>
          </cell>
          <cell r="AA509" t="e">
            <v>#DIV/0!</v>
          </cell>
          <cell r="AB509" t="e">
            <v>#DIV/0!</v>
          </cell>
          <cell r="AC509" t="e">
            <v>#DIV/0!</v>
          </cell>
          <cell r="AD509" t="e">
            <v>#DIV/0!</v>
          </cell>
          <cell r="AE509" t="e">
            <v>#DIV/0!</v>
          </cell>
          <cell r="AF509" t="e">
            <v>#DIV/0!</v>
          </cell>
          <cell r="AG509" t="e">
            <v>#DIV/0!</v>
          </cell>
          <cell r="AH509" t="e">
            <v>#DIV/0!</v>
          </cell>
          <cell r="AI509" t="e">
            <v>#DIV/0!</v>
          </cell>
          <cell r="AJ509" t="e">
            <v>#DIV/0!</v>
          </cell>
          <cell r="AK509" t="e">
            <v>#DIV/0!</v>
          </cell>
          <cell r="AL509" t="e">
            <v>#DIV/0!</v>
          </cell>
          <cell r="AM509" t="e">
            <v>#DIV/0!</v>
          </cell>
          <cell r="AN509" t="e">
            <v>#DIV/0!</v>
          </cell>
          <cell r="AO509" t="e">
            <v>#DIV/0!</v>
          </cell>
          <cell r="AP509" t="e">
            <v>#DIV/0!</v>
          </cell>
          <cell r="AQ509" t="e">
            <v>#DIV/0!</v>
          </cell>
          <cell r="AR509" t="e">
            <v>#DIV/0!</v>
          </cell>
          <cell r="AS509" t="e">
            <v>#DIV/0!</v>
          </cell>
          <cell r="AT509" t="e">
            <v>#DIV/0!</v>
          </cell>
          <cell r="AU509" t="e">
            <v>#DIV/0!</v>
          </cell>
          <cell r="AV509" t="e">
            <v>#DIV/0!</v>
          </cell>
          <cell r="AW509" t="e">
            <v>#DIV/0!</v>
          </cell>
          <cell r="AX509" t="e">
            <v>#DIV/0!</v>
          </cell>
          <cell r="AY509" t="e">
            <v>#DIV/0!</v>
          </cell>
          <cell r="AZ509" t="e">
            <v>#DIV/0!</v>
          </cell>
          <cell r="BA509" t="e">
            <v>#DIV/0!</v>
          </cell>
          <cell r="BB509" t="e">
            <v>#DIV/0!</v>
          </cell>
          <cell r="BC509" t="e">
            <v>#DIV/0!</v>
          </cell>
          <cell r="BD509" t="e">
            <v>#DIV/0!</v>
          </cell>
          <cell r="BE509" t="e">
            <v>#DIV/0!</v>
          </cell>
          <cell r="BF509" t="e">
            <v>#DIV/0!</v>
          </cell>
          <cell r="BG509" t="e">
            <v>#DIV/0!</v>
          </cell>
          <cell r="BH509" t="e">
            <v>#DIV/0!</v>
          </cell>
          <cell r="BI509" t="e">
            <v>#DIV/0!</v>
          </cell>
          <cell r="BJ509" t="e">
            <v>#DIV/0!</v>
          </cell>
          <cell r="BK509" t="e">
            <v>#DIV/0!</v>
          </cell>
          <cell r="BL509" t="e">
            <v>#DIV/0!</v>
          </cell>
          <cell r="BM509" t="e">
            <v>#DIV/0!</v>
          </cell>
          <cell r="BN509" t="e">
            <v>#DIV/0!</v>
          </cell>
          <cell r="BO509" t="e">
            <v>#DIV/0!</v>
          </cell>
          <cell r="BP509" t="e">
            <v>#DIV/0!</v>
          </cell>
          <cell r="BR509" t="e">
            <v>#DIV/0!</v>
          </cell>
          <cell r="BS509" t="e">
            <v>#DIV/0!</v>
          </cell>
          <cell r="BT509" t="e">
            <v>#DIV/0!</v>
          </cell>
          <cell r="BU509" t="e">
            <v>#DIV/0!</v>
          </cell>
          <cell r="BV509" t="e">
            <v>#DIV/0!</v>
          </cell>
          <cell r="BW509" t="e">
            <v>#DIV/0!</v>
          </cell>
          <cell r="BX509" t="e">
            <v>#DIV/0!</v>
          </cell>
          <cell r="BY509" t="e">
            <v>#DIV/0!</v>
          </cell>
          <cell r="BZ509" t="e">
            <v>#DIV/0!</v>
          </cell>
          <cell r="CA509" t="e">
            <v>#DIV/0!</v>
          </cell>
          <cell r="CB509" t="e">
            <v>#DIV/0!</v>
          </cell>
          <cell r="CC509" t="e">
            <v>#DIV/0!</v>
          </cell>
          <cell r="CD509" t="e">
            <v>#DIV/0!</v>
          </cell>
          <cell r="CE509" t="e">
            <v>#DIV/0!</v>
          </cell>
          <cell r="CF509" t="e">
            <v>#DIV/0!</v>
          </cell>
          <cell r="CG509" t="e">
            <v>#DIV/0!</v>
          </cell>
          <cell r="CH509" t="e">
            <v>#DIV/0!</v>
          </cell>
          <cell r="CI509" t="e">
            <v>#DIV/0!</v>
          </cell>
          <cell r="CJ509" t="e">
            <v>#DIV/0!</v>
          </cell>
          <cell r="CK509" t="e">
            <v>#DIV/0!</v>
          </cell>
          <cell r="CL509" t="e">
            <v>#DIV/0!</v>
          </cell>
        </row>
        <row r="510">
          <cell r="A510">
            <v>56209</v>
          </cell>
          <cell r="B510" t="str">
            <v>56209 Fuel Oil</v>
          </cell>
          <cell r="C510">
            <v>0</v>
          </cell>
          <cell r="D510">
            <v>0</v>
          </cell>
          <cell r="E510" t="e">
            <v>#DIV/0!</v>
          </cell>
          <cell r="F510" t="e">
            <v>#DIV/0!</v>
          </cell>
          <cell r="G510" t="e">
            <v>#DIV/0!</v>
          </cell>
          <cell r="H510" t="e">
            <v>#DIV/0!</v>
          </cell>
          <cell r="I510" t="e">
            <v>#DIV/0!</v>
          </cell>
          <cell r="J510" t="e">
            <v>#DIV/0!</v>
          </cell>
          <cell r="K510" t="e">
            <v>#DIV/0!</v>
          </cell>
          <cell r="L510" t="e">
            <v>#DIV/0!</v>
          </cell>
          <cell r="M510" t="e">
            <v>#DIV/0!</v>
          </cell>
          <cell r="N510" t="e">
            <v>#DIV/0!</v>
          </cell>
          <cell r="O510" t="e">
            <v>#DIV/0!</v>
          </cell>
          <cell r="P510" t="e">
            <v>#DIV/0!</v>
          </cell>
          <cell r="Q510" t="e">
            <v>#DIV/0!</v>
          </cell>
          <cell r="R510" t="e">
            <v>#DIV/0!</v>
          </cell>
          <cell r="S510" t="e">
            <v>#DIV/0!</v>
          </cell>
          <cell r="T510" t="e">
            <v>#DIV/0!</v>
          </cell>
          <cell r="U510" t="e">
            <v>#DIV/0!</v>
          </cell>
          <cell r="V510" t="e">
            <v>#DIV/0!</v>
          </cell>
          <cell r="W510" t="e">
            <v>#DIV/0!</v>
          </cell>
          <cell r="X510" t="e">
            <v>#DIV/0!</v>
          </cell>
          <cell r="Y510" t="e">
            <v>#DIV/0!</v>
          </cell>
          <cell r="Z510" t="e">
            <v>#DIV/0!</v>
          </cell>
          <cell r="AA510" t="e">
            <v>#DIV/0!</v>
          </cell>
          <cell r="AB510" t="e">
            <v>#DIV/0!</v>
          </cell>
          <cell r="AC510" t="e">
            <v>#DIV/0!</v>
          </cell>
          <cell r="AD510" t="e">
            <v>#DIV/0!</v>
          </cell>
          <cell r="AE510" t="e">
            <v>#DIV/0!</v>
          </cell>
          <cell r="AF510" t="e">
            <v>#DIV/0!</v>
          </cell>
          <cell r="AG510" t="e">
            <v>#DIV/0!</v>
          </cell>
          <cell r="AH510" t="e">
            <v>#DIV/0!</v>
          </cell>
          <cell r="AI510" t="e">
            <v>#DIV/0!</v>
          </cell>
          <cell r="AJ510" t="e">
            <v>#DIV/0!</v>
          </cell>
          <cell r="AK510" t="e">
            <v>#DIV/0!</v>
          </cell>
          <cell r="AL510" t="e">
            <v>#DIV/0!</v>
          </cell>
          <cell r="AM510" t="e">
            <v>#DIV/0!</v>
          </cell>
          <cell r="AN510" t="e">
            <v>#DIV/0!</v>
          </cell>
          <cell r="AO510" t="e">
            <v>#DIV/0!</v>
          </cell>
          <cell r="AP510" t="e">
            <v>#DIV/0!</v>
          </cell>
          <cell r="AQ510" t="e">
            <v>#DIV/0!</v>
          </cell>
          <cell r="AR510" t="e">
            <v>#DIV/0!</v>
          </cell>
          <cell r="AS510" t="e">
            <v>#DIV/0!</v>
          </cell>
          <cell r="AT510" t="e">
            <v>#DIV/0!</v>
          </cell>
          <cell r="AU510" t="e">
            <v>#DIV/0!</v>
          </cell>
          <cell r="AV510" t="e">
            <v>#DIV/0!</v>
          </cell>
          <cell r="AW510" t="e">
            <v>#DIV/0!</v>
          </cell>
          <cell r="AX510" t="e">
            <v>#DIV/0!</v>
          </cell>
          <cell r="AY510" t="e">
            <v>#DIV/0!</v>
          </cell>
          <cell r="AZ510" t="e">
            <v>#DIV/0!</v>
          </cell>
          <cell r="BA510" t="e">
            <v>#DIV/0!</v>
          </cell>
          <cell r="BB510" t="e">
            <v>#DIV/0!</v>
          </cell>
          <cell r="BC510" t="e">
            <v>#DIV/0!</v>
          </cell>
          <cell r="BD510" t="e">
            <v>#DIV/0!</v>
          </cell>
          <cell r="BE510" t="e">
            <v>#DIV/0!</v>
          </cell>
          <cell r="BF510" t="e">
            <v>#DIV/0!</v>
          </cell>
          <cell r="BG510" t="e">
            <v>#DIV/0!</v>
          </cell>
          <cell r="BH510" t="e">
            <v>#DIV/0!</v>
          </cell>
          <cell r="BI510" t="e">
            <v>#DIV/0!</v>
          </cell>
          <cell r="BJ510" t="e">
            <v>#DIV/0!</v>
          </cell>
          <cell r="BK510" t="e">
            <v>#DIV/0!</v>
          </cell>
          <cell r="BL510" t="e">
            <v>#DIV/0!</v>
          </cell>
          <cell r="BM510" t="e">
            <v>#DIV/0!</v>
          </cell>
          <cell r="BN510" t="e">
            <v>#DIV/0!</v>
          </cell>
          <cell r="BO510" t="e">
            <v>#DIV/0!</v>
          </cell>
          <cell r="BP510" t="e">
            <v>#DIV/0!</v>
          </cell>
          <cell r="BR510" t="e">
            <v>#DIV/0!</v>
          </cell>
          <cell r="BS510" t="e">
            <v>#DIV/0!</v>
          </cell>
          <cell r="BT510" t="e">
            <v>#DIV/0!</v>
          </cell>
          <cell r="BU510" t="e">
            <v>#DIV/0!</v>
          </cell>
          <cell r="BV510" t="e">
            <v>#DIV/0!</v>
          </cell>
          <cell r="BW510" t="e">
            <v>#DIV/0!</v>
          </cell>
          <cell r="BX510" t="e">
            <v>#DIV/0!</v>
          </cell>
          <cell r="BY510" t="e">
            <v>#DIV/0!</v>
          </cell>
          <cell r="BZ510" t="e">
            <v>#DIV/0!</v>
          </cell>
          <cell r="CA510" t="e">
            <v>#DIV/0!</v>
          </cell>
          <cell r="CB510" t="e">
            <v>#DIV/0!</v>
          </cell>
          <cell r="CC510" t="e">
            <v>#DIV/0!</v>
          </cell>
          <cell r="CD510" t="e">
            <v>#DIV/0!</v>
          </cell>
          <cell r="CE510" t="e">
            <v>#DIV/0!</v>
          </cell>
          <cell r="CF510" t="e">
            <v>#DIV/0!</v>
          </cell>
          <cell r="CG510" t="e">
            <v>#DIV/0!</v>
          </cell>
          <cell r="CH510" t="e">
            <v>#DIV/0!</v>
          </cell>
          <cell r="CI510" t="e">
            <v>#DIV/0!</v>
          </cell>
          <cell r="CJ510" t="e">
            <v>#DIV/0!</v>
          </cell>
          <cell r="CK510" t="e">
            <v>#DIV/0!</v>
          </cell>
          <cell r="CL510" t="e">
            <v>#DIV/0!</v>
          </cell>
        </row>
        <row r="511">
          <cell r="A511">
            <v>56210</v>
          </cell>
          <cell r="B511" t="str">
            <v>56210 Coal</v>
          </cell>
          <cell r="C511">
            <v>0</v>
          </cell>
          <cell r="D511">
            <v>0</v>
          </cell>
          <cell r="E511" t="e">
            <v>#DIV/0!</v>
          </cell>
          <cell r="F511" t="e">
            <v>#DIV/0!</v>
          </cell>
          <cell r="G511" t="e">
            <v>#DIV/0!</v>
          </cell>
          <cell r="H511" t="e">
            <v>#DIV/0!</v>
          </cell>
          <cell r="I511" t="e">
            <v>#DIV/0!</v>
          </cell>
          <cell r="J511" t="e">
            <v>#DIV/0!</v>
          </cell>
          <cell r="K511" t="e">
            <v>#DIV/0!</v>
          </cell>
          <cell r="L511" t="e">
            <v>#DIV/0!</v>
          </cell>
          <cell r="M511" t="e">
            <v>#DIV/0!</v>
          </cell>
          <cell r="N511" t="e">
            <v>#DIV/0!</v>
          </cell>
          <cell r="O511" t="e">
            <v>#DIV/0!</v>
          </cell>
          <cell r="P511" t="e">
            <v>#DIV/0!</v>
          </cell>
          <cell r="Q511" t="e">
            <v>#DIV/0!</v>
          </cell>
          <cell r="R511" t="e">
            <v>#DIV/0!</v>
          </cell>
          <cell r="S511" t="e">
            <v>#DIV/0!</v>
          </cell>
          <cell r="T511" t="e">
            <v>#DIV/0!</v>
          </cell>
          <cell r="U511" t="e">
            <v>#DIV/0!</v>
          </cell>
          <cell r="V511" t="e">
            <v>#DIV/0!</v>
          </cell>
          <cell r="W511" t="e">
            <v>#DIV/0!</v>
          </cell>
          <cell r="X511" t="e">
            <v>#DIV/0!</v>
          </cell>
          <cell r="Y511" t="e">
            <v>#DIV/0!</v>
          </cell>
          <cell r="Z511" t="e">
            <v>#DIV/0!</v>
          </cell>
          <cell r="AA511" t="e">
            <v>#DIV/0!</v>
          </cell>
          <cell r="AB511" t="e">
            <v>#DIV/0!</v>
          </cell>
          <cell r="AC511" t="e">
            <v>#DIV/0!</v>
          </cell>
          <cell r="AD511" t="e">
            <v>#DIV/0!</v>
          </cell>
          <cell r="AE511" t="e">
            <v>#DIV/0!</v>
          </cell>
          <cell r="AF511" t="e">
            <v>#DIV/0!</v>
          </cell>
          <cell r="AG511" t="e">
            <v>#DIV/0!</v>
          </cell>
          <cell r="AH511" t="e">
            <v>#DIV/0!</v>
          </cell>
          <cell r="AI511" t="e">
            <v>#DIV/0!</v>
          </cell>
          <cell r="AJ511" t="e">
            <v>#DIV/0!</v>
          </cell>
          <cell r="AK511" t="e">
            <v>#DIV/0!</v>
          </cell>
          <cell r="AL511" t="e">
            <v>#DIV/0!</v>
          </cell>
          <cell r="AM511" t="e">
            <v>#DIV/0!</v>
          </cell>
          <cell r="AN511" t="e">
            <v>#DIV/0!</v>
          </cell>
          <cell r="AO511" t="e">
            <v>#DIV/0!</v>
          </cell>
          <cell r="AP511" t="e">
            <v>#DIV/0!</v>
          </cell>
          <cell r="AQ511" t="e">
            <v>#DIV/0!</v>
          </cell>
          <cell r="AR511" t="e">
            <v>#DIV/0!</v>
          </cell>
          <cell r="AS511" t="e">
            <v>#DIV/0!</v>
          </cell>
          <cell r="AT511" t="e">
            <v>#DIV/0!</v>
          </cell>
          <cell r="AU511" t="e">
            <v>#DIV/0!</v>
          </cell>
          <cell r="AV511" t="e">
            <v>#DIV/0!</v>
          </cell>
          <cell r="AW511" t="e">
            <v>#DIV/0!</v>
          </cell>
          <cell r="AX511" t="e">
            <v>#DIV/0!</v>
          </cell>
          <cell r="AY511" t="e">
            <v>#DIV/0!</v>
          </cell>
          <cell r="AZ511" t="e">
            <v>#DIV/0!</v>
          </cell>
          <cell r="BA511" t="e">
            <v>#DIV/0!</v>
          </cell>
          <cell r="BB511" t="e">
            <v>#DIV/0!</v>
          </cell>
          <cell r="BC511" t="e">
            <v>#DIV/0!</v>
          </cell>
          <cell r="BD511" t="e">
            <v>#DIV/0!</v>
          </cell>
          <cell r="BE511" t="e">
            <v>#DIV/0!</v>
          </cell>
          <cell r="BF511" t="e">
            <v>#DIV/0!</v>
          </cell>
          <cell r="BG511" t="e">
            <v>#DIV/0!</v>
          </cell>
          <cell r="BH511" t="e">
            <v>#DIV/0!</v>
          </cell>
          <cell r="BI511" t="e">
            <v>#DIV/0!</v>
          </cell>
          <cell r="BJ511" t="e">
            <v>#DIV/0!</v>
          </cell>
          <cell r="BK511" t="e">
            <v>#DIV/0!</v>
          </cell>
          <cell r="BL511" t="e">
            <v>#DIV/0!</v>
          </cell>
          <cell r="BM511" t="e">
            <v>#DIV/0!</v>
          </cell>
          <cell r="BN511" t="e">
            <v>#DIV/0!</v>
          </cell>
          <cell r="BO511" t="e">
            <v>#DIV/0!</v>
          </cell>
          <cell r="BP511" t="e">
            <v>#DIV/0!</v>
          </cell>
          <cell r="BR511" t="e">
            <v>#DIV/0!</v>
          </cell>
          <cell r="BS511" t="e">
            <v>#DIV/0!</v>
          </cell>
          <cell r="BT511" t="e">
            <v>#DIV/0!</v>
          </cell>
          <cell r="BU511" t="e">
            <v>#DIV/0!</v>
          </cell>
          <cell r="BV511" t="e">
            <v>#DIV/0!</v>
          </cell>
          <cell r="BW511" t="e">
            <v>#DIV/0!</v>
          </cell>
          <cell r="BX511" t="e">
            <v>#DIV/0!</v>
          </cell>
          <cell r="BY511" t="e">
            <v>#DIV/0!</v>
          </cell>
          <cell r="BZ511" t="e">
            <v>#DIV/0!</v>
          </cell>
          <cell r="CA511" t="e">
            <v>#DIV/0!</v>
          </cell>
          <cell r="CB511" t="e">
            <v>#DIV/0!</v>
          </cell>
          <cell r="CC511" t="e">
            <v>#DIV/0!</v>
          </cell>
          <cell r="CD511" t="e">
            <v>#DIV/0!</v>
          </cell>
          <cell r="CE511" t="e">
            <v>#DIV/0!</v>
          </cell>
          <cell r="CF511" t="e">
            <v>#DIV/0!</v>
          </cell>
          <cell r="CG511" t="e">
            <v>#DIV/0!</v>
          </cell>
          <cell r="CH511" t="e">
            <v>#DIV/0!</v>
          </cell>
          <cell r="CI511" t="e">
            <v>#DIV/0!</v>
          </cell>
          <cell r="CJ511" t="e">
            <v>#DIV/0!</v>
          </cell>
          <cell r="CK511" t="e">
            <v>#DIV/0!</v>
          </cell>
          <cell r="CL511" t="e">
            <v>#DIV/0!</v>
          </cell>
        </row>
        <row r="512">
          <cell r="A512">
            <v>56211</v>
          </cell>
          <cell r="B512" t="str">
            <v>56211 Other Supplies</v>
          </cell>
          <cell r="C512">
            <v>0</v>
          </cell>
          <cell r="D512">
            <v>0</v>
          </cell>
          <cell r="E512" t="e">
            <v>#DIV/0!</v>
          </cell>
          <cell r="F512" t="e">
            <v>#DIV/0!</v>
          </cell>
          <cell r="G512" t="e">
            <v>#DIV/0!</v>
          </cell>
          <cell r="H512" t="e">
            <v>#DIV/0!</v>
          </cell>
          <cell r="I512" t="e">
            <v>#DIV/0!</v>
          </cell>
          <cell r="J512" t="e">
            <v>#DIV/0!</v>
          </cell>
          <cell r="K512" t="e">
            <v>#DIV/0!</v>
          </cell>
          <cell r="L512" t="e">
            <v>#DIV/0!</v>
          </cell>
          <cell r="M512" t="e">
            <v>#DIV/0!</v>
          </cell>
          <cell r="N512" t="e">
            <v>#DIV/0!</v>
          </cell>
          <cell r="O512" t="e">
            <v>#DIV/0!</v>
          </cell>
          <cell r="P512" t="e">
            <v>#DIV/0!</v>
          </cell>
          <cell r="Q512" t="e">
            <v>#DIV/0!</v>
          </cell>
          <cell r="R512" t="e">
            <v>#DIV/0!</v>
          </cell>
          <cell r="S512" t="e">
            <v>#DIV/0!</v>
          </cell>
          <cell r="T512" t="e">
            <v>#DIV/0!</v>
          </cell>
          <cell r="U512" t="e">
            <v>#DIV/0!</v>
          </cell>
          <cell r="V512" t="e">
            <v>#DIV/0!</v>
          </cell>
          <cell r="W512" t="e">
            <v>#DIV/0!</v>
          </cell>
          <cell r="X512" t="e">
            <v>#DIV/0!</v>
          </cell>
          <cell r="Y512" t="e">
            <v>#DIV/0!</v>
          </cell>
          <cell r="Z512" t="e">
            <v>#DIV/0!</v>
          </cell>
          <cell r="AA512" t="e">
            <v>#DIV/0!</v>
          </cell>
          <cell r="AB512" t="e">
            <v>#DIV/0!</v>
          </cell>
          <cell r="AC512" t="e">
            <v>#DIV/0!</v>
          </cell>
          <cell r="AD512" t="e">
            <v>#DIV/0!</v>
          </cell>
          <cell r="AE512" t="e">
            <v>#DIV/0!</v>
          </cell>
          <cell r="AF512" t="e">
            <v>#DIV/0!</v>
          </cell>
          <cell r="AG512" t="e">
            <v>#DIV/0!</v>
          </cell>
          <cell r="AH512" t="e">
            <v>#DIV/0!</v>
          </cell>
          <cell r="AI512" t="e">
            <v>#DIV/0!</v>
          </cell>
          <cell r="AJ512" t="e">
            <v>#DIV/0!</v>
          </cell>
          <cell r="AK512" t="e">
            <v>#DIV/0!</v>
          </cell>
          <cell r="AL512" t="e">
            <v>#DIV/0!</v>
          </cell>
          <cell r="AM512" t="e">
            <v>#DIV/0!</v>
          </cell>
          <cell r="AN512" t="e">
            <v>#DIV/0!</v>
          </cell>
          <cell r="AO512" t="e">
            <v>#DIV/0!</v>
          </cell>
          <cell r="AP512" t="e">
            <v>#DIV/0!</v>
          </cell>
          <cell r="AQ512" t="e">
            <v>#DIV/0!</v>
          </cell>
          <cell r="AR512" t="e">
            <v>#DIV/0!</v>
          </cell>
          <cell r="AS512" t="e">
            <v>#DIV/0!</v>
          </cell>
          <cell r="AT512" t="e">
            <v>#DIV/0!</v>
          </cell>
          <cell r="AU512" t="e">
            <v>#DIV/0!</v>
          </cell>
          <cell r="AV512" t="e">
            <v>#DIV/0!</v>
          </cell>
          <cell r="AW512" t="e">
            <v>#DIV/0!</v>
          </cell>
          <cell r="AX512" t="e">
            <v>#DIV/0!</v>
          </cell>
          <cell r="AY512" t="e">
            <v>#DIV/0!</v>
          </cell>
          <cell r="AZ512" t="e">
            <v>#DIV/0!</v>
          </cell>
          <cell r="BA512" t="e">
            <v>#DIV/0!</v>
          </cell>
          <cell r="BB512" t="e">
            <v>#DIV/0!</v>
          </cell>
          <cell r="BC512" t="e">
            <v>#DIV/0!</v>
          </cell>
          <cell r="BD512" t="e">
            <v>#DIV/0!</v>
          </cell>
          <cell r="BE512" t="e">
            <v>#DIV/0!</v>
          </cell>
          <cell r="BF512" t="e">
            <v>#DIV/0!</v>
          </cell>
          <cell r="BG512" t="e">
            <v>#DIV/0!</v>
          </cell>
          <cell r="BH512" t="e">
            <v>#DIV/0!</v>
          </cell>
          <cell r="BI512" t="e">
            <v>#DIV/0!</v>
          </cell>
          <cell r="BJ512" t="e">
            <v>#DIV/0!</v>
          </cell>
          <cell r="BK512" t="e">
            <v>#DIV/0!</v>
          </cell>
          <cell r="BL512" t="e">
            <v>#DIV/0!</v>
          </cell>
          <cell r="BM512" t="e">
            <v>#DIV/0!</v>
          </cell>
          <cell r="BN512" t="e">
            <v>#DIV/0!</v>
          </cell>
          <cell r="BO512" t="e">
            <v>#DIV/0!</v>
          </cell>
          <cell r="BP512" t="e">
            <v>#DIV/0!</v>
          </cell>
          <cell r="BR512" t="e">
            <v>#DIV/0!</v>
          </cell>
          <cell r="BS512" t="e">
            <v>#DIV/0!</v>
          </cell>
          <cell r="BT512" t="e">
            <v>#DIV/0!</v>
          </cell>
          <cell r="BU512" t="e">
            <v>#DIV/0!</v>
          </cell>
          <cell r="BV512" t="e">
            <v>#DIV/0!</v>
          </cell>
          <cell r="BW512" t="e">
            <v>#DIV/0!</v>
          </cell>
          <cell r="BX512" t="e">
            <v>#DIV/0!</v>
          </cell>
          <cell r="BY512" t="e">
            <v>#DIV/0!</v>
          </cell>
          <cell r="BZ512" t="e">
            <v>#DIV/0!</v>
          </cell>
          <cell r="CA512" t="e">
            <v>#DIV/0!</v>
          </cell>
          <cell r="CB512" t="e">
            <v>#DIV/0!</v>
          </cell>
          <cell r="CC512" t="e">
            <v>#DIV/0!</v>
          </cell>
          <cell r="CD512" t="e">
            <v>#DIV/0!</v>
          </cell>
          <cell r="CE512" t="e">
            <v>#DIV/0!</v>
          </cell>
          <cell r="CF512" t="e">
            <v>#DIV/0!</v>
          </cell>
          <cell r="CG512" t="e">
            <v>#DIV/0!</v>
          </cell>
          <cell r="CH512" t="e">
            <v>#DIV/0!</v>
          </cell>
          <cell r="CI512" t="e">
            <v>#DIV/0!</v>
          </cell>
          <cell r="CJ512" t="e">
            <v>#DIV/0!</v>
          </cell>
          <cell r="CK512" t="e">
            <v>#DIV/0!</v>
          </cell>
          <cell r="CL512" t="e">
            <v>#DIV/0!</v>
          </cell>
        </row>
        <row r="513">
          <cell r="A513">
            <v>56213</v>
          </cell>
          <cell r="B513" t="str">
            <v>56213 Glass</v>
          </cell>
          <cell r="C513">
            <v>0</v>
          </cell>
          <cell r="D513">
            <v>0</v>
          </cell>
          <cell r="E513" t="e">
            <v>#DIV/0!</v>
          </cell>
          <cell r="F513" t="e">
            <v>#DIV/0!</v>
          </cell>
          <cell r="G513" t="e">
            <v>#DIV/0!</v>
          </cell>
          <cell r="H513" t="e">
            <v>#DIV/0!</v>
          </cell>
          <cell r="I513" t="e">
            <v>#DIV/0!</v>
          </cell>
          <cell r="J513" t="e">
            <v>#DIV/0!</v>
          </cell>
          <cell r="K513" t="e">
            <v>#DIV/0!</v>
          </cell>
          <cell r="L513" t="e">
            <v>#DIV/0!</v>
          </cell>
          <cell r="M513" t="e">
            <v>#DIV/0!</v>
          </cell>
          <cell r="N513" t="e">
            <v>#DIV/0!</v>
          </cell>
          <cell r="O513" t="e">
            <v>#DIV/0!</v>
          </cell>
          <cell r="P513" t="e">
            <v>#DIV/0!</v>
          </cell>
          <cell r="Q513" t="e">
            <v>#DIV/0!</v>
          </cell>
          <cell r="R513" t="e">
            <v>#DIV/0!</v>
          </cell>
          <cell r="S513" t="e">
            <v>#DIV/0!</v>
          </cell>
          <cell r="T513" t="e">
            <v>#DIV/0!</v>
          </cell>
          <cell r="U513" t="e">
            <v>#DIV/0!</v>
          </cell>
          <cell r="V513" t="e">
            <v>#DIV/0!</v>
          </cell>
          <cell r="W513" t="e">
            <v>#DIV/0!</v>
          </cell>
          <cell r="X513" t="e">
            <v>#DIV/0!</v>
          </cell>
          <cell r="Y513" t="e">
            <v>#DIV/0!</v>
          </cell>
          <cell r="Z513" t="e">
            <v>#DIV/0!</v>
          </cell>
          <cell r="AA513" t="e">
            <v>#DIV/0!</v>
          </cell>
          <cell r="AB513" t="e">
            <v>#DIV/0!</v>
          </cell>
          <cell r="AC513" t="e">
            <v>#DIV/0!</v>
          </cell>
          <cell r="AD513" t="e">
            <v>#DIV/0!</v>
          </cell>
          <cell r="AE513" t="e">
            <v>#DIV/0!</v>
          </cell>
          <cell r="AF513" t="e">
            <v>#DIV/0!</v>
          </cell>
          <cell r="AG513" t="e">
            <v>#DIV/0!</v>
          </cell>
          <cell r="AH513" t="e">
            <v>#DIV/0!</v>
          </cell>
          <cell r="AI513" t="e">
            <v>#DIV/0!</v>
          </cell>
          <cell r="AJ513" t="e">
            <v>#DIV/0!</v>
          </cell>
          <cell r="AK513" t="e">
            <v>#DIV/0!</v>
          </cell>
          <cell r="AL513" t="e">
            <v>#DIV/0!</v>
          </cell>
          <cell r="AM513" t="e">
            <v>#DIV/0!</v>
          </cell>
          <cell r="AN513" t="e">
            <v>#DIV/0!</v>
          </cell>
          <cell r="AO513" t="e">
            <v>#DIV/0!</v>
          </cell>
          <cell r="AP513" t="e">
            <v>#DIV/0!</v>
          </cell>
          <cell r="AQ513" t="e">
            <v>#DIV/0!</v>
          </cell>
          <cell r="AR513" t="e">
            <v>#DIV/0!</v>
          </cell>
          <cell r="AS513" t="e">
            <v>#DIV/0!</v>
          </cell>
          <cell r="AT513" t="e">
            <v>#DIV/0!</v>
          </cell>
          <cell r="AU513" t="e">
            <v>#DIV/0!</v>
          </cell>
          <cell r="AV513" t="e">
            <v>#DIV/0!</v>
          </cell>
          <cell r="AW513" t="e">
            <v>#DIV/0!</v>
          </cell>
          <cell r="AX513" t="e">
            <v>#DIV/0!</v>
          </cell>
          <cell r="AY513" t="e">
            <v>#DIV/0!</v>
          </cell>
          <cell r="AZ513" t="e">
            <v>#DIV/0!</v>
          </cell>
          <cell r="BA513" t="e">
            <v>#DIV/0!</v>
          </cell>
          <cell r="BB513" t="e">
            <v>#DIV/0!</v>
          </cell>
          <cell r="BC513" t="e">
            <v>#DIV/0!</v>
          </cell>
          <cell r="BD513" t="e">
            <v>#DIV/0!</v>
          </cell>
          <cell r="BE513" t="e">
            <v>#DIV/0!</v>
          </cell>
          <cell r="BF513" t="e">
            <v>#DIV/0!</v>
          </cell>
          <cell r="BG513" t="e">
            <v>#DIV/0!</v>
          </cell>
          <cell r="BH513" t="e">
            <v>#DIV/0!</v>
          </cell>
          <cell r="BI513" t="e">
            <v>#DIV/0!</v>
          </cell>
          <cell r="BJ513" t="e">
            <v>#DIV/0!</v>
          </cell>
          <cell r="BK513" t="e">
            <v>#DIV/0!</v>
          </cell>
          <cell r="BL513" t="e">
            <v>#DIV/0!</v>
          </cell>
          <cell r="BM513" t="e">
            <v>#DIV/0!</v>
          </cell>
          <cell r="BN513" t="e">
            <v>#DIV/0!</v>
          </cell>
          <cell r="BO513" t="e">
            <v>#DIV/0!</v>
          </cell>
          <cell r="BP513" t="e">
            <v>#DIV/0!</v>
          </cell>
          <cell r="BR513" t="e">
            <v>#DIV/0!</v>
          </cell>
          <cell r="BS513" t="e">
            <v>#DIV/0!</v>
          </cell>
          <cell r="BT513" t="e">
            <v>#DIV/0!</v>
          </cell>
          <cell r="BU513" t="e">
            <v>#DIV/0!</v>
          </cell>
          <cell r="BV513" t="e">
            <v>#DIV/0!</v>
          </cell>
          <cell r="BW513" t="e">
            <v>#DIV/0!</v>
          </cell>
          <cell r="BX513" t="e">
            <v>#DIV/0!</v>
          </cell>
          <cell r="BY513" t="e">
            <v>#DIV/0!</v>
          </cell>
          <cell r="BZ513" t="e">
            <v>#DIV/0!</v>
          </cell>
          <cell r="CA513" t="e">
            <v>#DIV/0!</v>
          </cell>
          <cell r="CB513" t="e">
            <v>#DIV/0!</v>
          </cell>
          <cell r="CC513" t="e">
            <v>#DIV/0!</v>
          </cell>
          <cell r="CD513" t="e">
            <v>#DIV/0!</v>
          </cell>
          <cell r="CE513" t="e">
            <v>#DIV/0!</v>
          </cell>
          <cell r="CF513" t="e">
            <v>#DIV/0!</v>
          </cell>
          <cell r="CG513" t="e">
            <v>#DIV/0!</v>
          </cell>
          <cell r="CH513" t="e">
            <v>#DIV/0!</v>
          </cell>
          <cell r="CI513" t="e">
            <v>#DIV/0!</v>
          </cell>
          <cell r="CJ513" t="e">
            <v>#DIV/0!</v>
          </cell>
          <cell r="CK513" t="e">
            <v>#DIV/0!</v>
          </cell>
          <cell r="CL513" t="e">
            <v>#DIV/0!</v>
          </cell>
        </row>
        <row r="514">
          <cell r="A514">
            <v>56214</v>
          </cell>
          <cell r="B514" t="str">
            <v>56214 Paint</v>
          </cell>
          <cell r="C514">
            <v>0</v>
          </cell>
          <cell r="D514">
            <v>0</v>
          </cell>
          <cell r="E514" t="e">
            <v>#DIV/0!</v>
          </cell>
          <cell r="F514" t="e">
            <v>#DIV/0!</v>
          </cell>
          <cell r="G514" t="e">
            <v>#DIV/0!</v>
          </cell>
          <cell r="H514" t="e">
            <v>#DIV/0!</v>
          </cell>
          <cell r="I514" t="e">
            <v>#DIV/0!</v>
          </cell>
          <cell r="J514" t="e">
            <v>#DIV/0!</v>
          </cell>
          <cell r="K514" t="e">
            <v>#DIV/0!</v>
          </cell>
          <cell r="L514" t="e">
            <v>#DIV/0!</v>
          </cell>
          <cell r="M514" t="e">
            <v>#DIV/0!</v>
          </cell>
          <cell r="N514" t="e">
            <v>#DIV/0!</v>
          </cell>
          <cell r="O514" t="e">
            <v>#DIV/0!</v>
          </cell>
          <cell r="P514" t="e">
            <v>#DIV/0!</v>
          </cell>
          <cell r="Q514" t="e">
            <v>#DIV/0!</v>
          </cell>
          <cell r="R514" t="e">
            <v>#DIV/0!</v>
          </cell>
          <cell r="S514" t="e">
            <v>#DIV/0!</v>
          </cell>
          <cell r="T514" t="e">
            <v>#DIV/0!</v>
          </cell>
          <cell r="U514" t="e">
            <v>#DIV/0!</v>
          </cell>
          <cell r="V514" t="e">
            <v>#DIV/0!</v>
          </cell>
          <cell r="W514" t="e">
            <v>#DIV/0!</v>
          </cell>
          <cell r="X514" t="e">
            <v>#DIV/0!</v>
          </cell>
          <cell r="Y514" t="e">
            <v>#DIV/0!</v>
          </cell>
          <cell r="Z514" t="e">
            <v>#DIV/0!</v>
          </cell>
          <cell r="AA514" t="e">
            <v>#DIV/0!</v>
          </cell>
          <cell r="AB514" t="e">
            <v>#DIV/0!</v>
          </cell>
          <cell r="AC514" t="e">
            <v>#DIV/0!</v>
          </cell>
          <cell r="AD514" t="e">
            <v>#DIV/0!</v>
          </cell>
          <cell r="AE514" t="e">
            <v>#DIV/0!</v>
          </cell>
          <cell r="AF514" t="e">
            <v>#DIV/0!</v>
          </cell>
          <cell r="AG514" t="e">
            <v>#DIV/0!</v>
          </cell>
          <cell r="AH514" t="e">
            <v>#DIV/0!</v>
          </cell>
          <cell r="AI514" t="e">
            <v>#DIV/0!</v>
          </cell>
          <cell r="AJ514" t="e">
            <v>#DIV/0!</v>
          </cell>
          <cell r="AK514" t="e">
            <v>#DIV/0!</v>
          </cell>
          <cell r="AL514" t="e">
            <v>#DIV/0!</v>
          </cell>
          <cell r="AM514" t="e">
            <v>#DIV/0!</v>
          </cell>
          <cell r="AN514" t="e">
            <v>#DIV/0!</v>
          </cell>
          <cell r="AO514" t="e">
            <v>#DIV/0!</v>
          </cell>
          <cell r="AP514" t="e">
            <v>#DIV/0!</v>
          </cell>
          <cell r="AQ514" t="e">
            <v>#DIV/0!</v>
          </cell>
          <cell r="AR514" t="e">
            <v>#DIV/0!</v>
          </cell>
          <cell r="AS514" t="e">
            <v>#DIV/0!</v>
          </cell>
          <cell r="AT514" t="e">
            <v>#DIV/0!</v>
          </cell>
          <cell r="AU514" t="e">
            <v>#DIV/0!</v>
          </cell>
          <cell r="AV514" t="e">
            <v>#DIV/0!</v>
          </cell>
          <cell r="AW514" t="e">
            <v>#DIV/0!</v>
          </cell>
          <cell r="AX514" t="e">
            <v>#DIV/0!</v>
          </cell>
          <cell r="AY514" t="e">
            <v>#DIV/0!</v>
          </cell>
          <cell r="AZ514" t="e">
            <v>#DIV/0!</v>
          </cell>
          <cell r="BA514" t="e">
            <v>#DIV/0!</v>
          </cell>
          <cell r="BB514" t="e">
            <v>#DIV/0!</v>
          </cell>
          <cell r="BC514" t="e">
            <v>#DIV/0!</v>
          </cell>
          <cell r="BD514" t="e">
            <v>#DIV/0!</v>
          </cell>
          <cell r="BE514" t="e">
            <v>#DIV/0!</v>
          </cell>
          <cell r="BF514" t="e">
            <v>#DIV/0!</v>
          </cell>
          <cell r="BG514" t="e">
            <v>#DIV/0!</v>
          </cell>
          <cell r="BH514" t="e">
            <v>#DIV/0!</v>
          </cell>
          <cell r="BI514" t="e">
            <v>#DIV/0!</v>
          </cell>
          <cell r="BJ514" t="e">
            <v>#DIV/0!</v>
          </cell>
          <cell r="BK514" t="e">
            <v>#DIV/0!</v>
          </cell>
          <cell r="BL514" t="e">
            <v>#DIV/0!</v>
          </cell>
          <cell r="BM514" t="e">
            <v>#DIV/0!</v>
          </cell>
          <cell r="BN514" t="e">
            <v>#DIV/0!</v>
          </cell>
          <cell r="BO514" t="e">
            <v>#DIV/0!</v>
          </cell>
          <cell r="BP514" t="e">
            <v>#DIV/0!</v>
          </cell>
          <cell r="BR514" t="e">
            <v>#DIV/0!</v>
          </cell>
          <cell r="BS514" t="e">
            <v>#DIV/0!</v>
          </cell>
          <cell r="BT514" t="e">
            <v>#DIV/0!</v>
          </cell>
          <cell r="BU514" t="e">
            <v>#DIV/0!</v>
          </cell>
          <cell r="BV514" t="e">
            <v>#DIV/0!</v>
          </cell>
          <cell r="BW514" t="e">
            <v>#DIV/0!</v>
          </cell>
          <cell r="BX514" t="e">
            <v>#DIV/0!</v>
          </cell>
          <cell r="BY514" t="e">
            <v>#DIV/0!</v>
          </cell>
          <cell r="BZ514" t="e">
            <v>#DIV/0!</v>
          </cell>
          <cell r="CA514" t="e">
            <v>#DIV/0!</v>
          </cell>
          <cell r="CB514" t="e">
            <v>#DIV/0!</v>
          </cell>
          <cell r="CC514" t="e">
            <v>#DIV/0!</v>
          </cell>
          <cell r="CD514" t="e">
            <v>#DIV/0!</v>
          </cell>
          <cell r="CE514" t="e">
            <v>#DIV/0!</v>
          </cell>
          <cell r="CF514" t="e">
            <v>#DIV/0!</v>
          </cell>
          <cell r="CG514" t="e">
            <v>#DIV/0!</v>
          </cell>
          <cell r="CH514" t="e">
            <v>#DIV/0!</v>
          </cell>
          <cell r="CI514" t="e">
            <v>#DIV/0!</v>
          </cell>
          <cell r="CJ514" t="e">
            <v>#DIV/0!</v>
          </cell>
          <cell r="CK514" t="e">
            <v>#DIV/0!</v>
          </cell>
          <cell r="CL514" t="e">
            <v>#DIV/0!</v>
          </cell>
        </row>
        <row r="515">
          <cell r="A515">
            <v>56215</v>
          </cell>
          <cell r="B515" t="str">
            <v>56215 Electricity</v>
          </cell>
          <cell r="C515">
            <v>0</v>
          </cell>
          <cell r="D515">
            <v>0</v>
          </cell>
          <cell r="E515" t="e">
            <v>#DIV/0!</v>
          </cell>
          <cell r="F515" t="e">
            <v>#DIV/0!</v>
          </cell>
          <cell r="G515" t="e">
            <v>#DIV/0!</v>
          </cell>
          <cell r="H515" t="e">
            <v>#DIV/0!</v>
          </cell>
          <cell r="I515" t="e">
            <v>#DIV/0!</v>
          </cell>
          <cell r="J515" t="e">
            <v>#DIV/0!</v>
          </cell>
          <cell r="K515" t="e">
            <v>#DIV/0!</v>
          </cell>
          <cell r="L515" t="e">
            <v>#DIV/0!</v>
          </cell>
          <cell r="M515" t="e">
            <v>#DIV/0!</v>
          </cell>
          <cell r="N515" t="e">
            <v>#DIV/0!</v>
          </cell>
          <cell r="O515" t="e">
            <v>#DIV/0!</v>
          </cell>
          <cell r="P515" t="e">
            <v>#DIV/0!</v>
          </cell>
          <cell r="Q515" t="e">
            <v>#DIV/0!</v>
          </cell>
          <cell r="R515" t="e">
            <v>#DIV/0!</v>
          </cell>
          <cell r="S515" t="e">
            <v>#DIV/0!</v>
          </cell>
          <cell r="T515" t="e">
            <v>#DIV/0!</v>
          </cell>
          <cell r="U515" t="e">
            <v>#DIV/0!</v>
          </cell>
          <cell r="V515" t="e">
            <v>#DIV/0!</v>
          </cell>
          <cell r="W515" t="e">
            <v>#DIV/0!</v>
          </cell>
          <cell r="X515" t="e">
            <v>#DIV/0!</v>
          </cell>
          <cell r="Y515" t="e">
            <v>#DIV/0!</v>
          </cell>
          <cell r="Z515" t="e">
            <v>#DIV/0!</v>
          </cell>
          <cell r="AA515" t="e">
            <v>#DIV/0!</v>
          </cell>
          <cell r="AB515" t="e">
            <v>#DIV/0!</v>
          </cell>
          <cell r="AC515" t="e">
            <v>#DIV/0!</v>
          </cell>
          <cell r="AD515" t="e">
            <v>#DIV/0!</v>
          </cell>
          <cell r="AE515" t="e">
            <v>#DIV/0!</v>
          </cell>
          <cell r="AF515" t="e">
            <v>#DIV/0!</v>
          </cell>
          <cell r="AG515" t="e">
            <v>#DIV/0!</v>
          </cell>
          <cell r="AH515" t="e">
            <v>#DIV/0!</v>
          </cell>
          <cell r="AI515" t="e">
            <v>#DIV/0!</v>
          </cell>
          <cell r="AJ515" t="e">
            <v>#DIV/0!</v>
          </cell>
          <cell r="AK515" t="e">
            <v>#DIV/0!</v>
          </cell>
          <cell r="AL515" t="e">
            <v>#DIV/0!</v>
          </cell>
          <cell r="AM515" t="e">
            <v>#DIV/0!</v>
          </cell>
          <cell r="AN515" t="e">
            <v>#DIV/0!</v>
          </cell>
          <cell r="AO515" t="e">
            <v>#DIV/0!</v>
          </cell>
          <cell r="AP515" t="e">
            <v>#DIV/0!</v>
          </cell>
          <cell r="AQ515" t="e">
            <v>#DIV/0!</v>
          </cell>
          <cell r="AR515" t="e">
            <v>#DIV/0!</v>
          </cell>
          <cell r="AS515" t="e">
            <v>#DIV/0!</v>
          </cell>
          <cell r="AT515" t="e">
            <v>#DIV/0!</v>
          </cell>
          <cell r="AU515" t="e">
            <v>#DIV/0!</v>
          </cell>
          <cell r="AV515" t="e">
            <v>#DIV/0!</v>
          </cell>
          <cell r="AW515" t="e">
            <v>#DIV/0!</v>
          </cell>
          <cell r="AX515" t="e">
            <v>#DIV/0!</v>
          </cell>
          <cell r="AY515" t="e">
            <v>#DIV/0!</v>
          </cell>
          <cell r="AZ515" t="e">
            <v>#DIV/0!</v>
          </cell>
          <cell r="BA515" t="e">
            <v>#DIV/0!</v>
          </cell>
          <cell r="BB515" t="e">
            <v>#DIV/0!</v>
          </cell>
          <cell r="BC515" t="e">
            <v>#DIV/0!</v>
          </cell>
          <cell r="BD515" t="e">
            <v>#DIV/0!</v>
          </cell>
          <cell r="BE515" t="e">
            <v>#DIV/0!</v>
          </cell>
          <cell r="BF515" t="e">
            <v>#DIV/0!</v>
          </cell>
          <cell r="BG515" t="e">
            <v>#DIV/0!</v>
          </cell>
          <cell r="BH515" t="e">
            <v>#DIV/0!</v>
          </cell>
          <cell r="BI515" t="e">
            <v>#DIV/0!</v>
          </cell>
          <cell r="BJ515" t="e">
            <v>#DIV/0!</v>
          </cell>
          <cell r="BK515" t="e">
            <v>#DIV/0!</v>
          </cell>
          <cell r="BL515" t="e">
            <v>#DIV/0!</v>
          </cell>
          <cell r="BM515" t="e">
            <v>#DIV/0!</v>
          </cell>
          <cell r="BN515" t="e">
            <v>#DIV/0!</v>
          </cell>
          <cell r="BO515" t="e">
            <v>#DIV/0!</v>
          </cell>
          <cell r="BP515" t="e">
            <v>#DIV/0!</v>
          </cell>
          <cell r="BR515" t="e">
            <v>#DIV/0!</v>
          </cell>
          <cell r="BS515" t="e">
            <v>#DIV/0!</v>
          </cell>
          <cell r="BT515" t="e">
            <v>#DIV/0!</v>
          </cell>
          <cell r="BU515" t="e">
            <v>#DIV/0!</v>
          </cell>
          <cell r="BV515" t="e">
            <v>#DIV/0!</v>
          </cell>
          <cell r="BW515" t="e">
            <v>#DIV/0!</v>
          </cell>
          <cell r="BX515" t="e">
            <v>#DIV/0!</v>
          </cell>
          <cell r="BY515" t="e">
            <v>#DIV/0!</v>
          </cell>
          <cell r="BZ515" t="e">
            <v>#DIV/0!</v>
          </cell>
          <cell r="CA515" t="e">
            <v>#DIV/0!</v>
          </cell>
          <cell r="CB515" t="e">
            <v>#DIV/0!</v>
          </cell>
          <cell r="CC515" t="e">
            <v>#DIV/0!</v>
          </cell>
          <cell r="CD515" t="e">
            <v>#DIV/0!</v>
          </cell>
          <cell r="CE515" t="e">
            <v>#DIV/0!</v>
          </cell>
          <cell r="CF515" t="e">
            <v>#DIV/0!</v>
          </cell>
          <cell r="CG515" t="e">
            <v>#DIV/0!</v>
          </cell>
          <cell r="CH515" t="e">
            <v>#DIV/0!</v>
          </cell>
          <cell r="CI515" t="e">
            <v>#DIV/0!</v>
          </cell>
          <cell r="CJ515" t="e">
            <v>#DIV/0!</v>
          </cell>
          <cell r="CK515" t="e">
            <v>#DIV/0!</v>
          </cell>
          <cell r="CL515" t="e">
            <v>#DIV/0!</v>
          </cell>
        </row>
        <row r="516">
          <cell r="A516">
            <v>56216</v>
          </cell>
          <cell r="B516" t="str">
            <v>56216 Lumber and Hardware</v>
          </cell>
          <cell r="C516">
            <v>0</v>
          </cell>
          <cell r="D516">
            <v>0</v>
          </cell>
          <cell r="E516" t="e">
            <v>#DIV/0!</v>
          </cell>
          <cell r="F516" t="e">
            <v>#DIV/0!</v>
          </cell>
          <cell r="G516" t="e">
            <v>#DIV/0!</v>
          </cell>
          <cell r="H516" t="e">
            <v>#DIV/0!</v>
          </cell>
          <cell r="I516" t="e">
            <v>#DIV/0!</v>
          </cell>
          <cell r="J516" t="e">
            <v>#DIV/0!</v>
          </cell>
          <cell r="K516" t="e">
            <v>#DIV/0!</v>
          </cell>
          <cell r="L516" t="e">
            <v>#DIV/0!</v>
          </cell>
          <cell r="M516" t="e">
            <v>#DIV/0!</v>
          </cell>
          <cell r="N516" t="e">
            <v>#DIV/0!</v>
          </cell>
          <cell r="O516" t="e">
            <v>#DIV/0!</v>
          </cell>
          <cell r="P516" t="e">
            <v>#DIV/0!</v>
          </cell>
          <cell r="Q516" t="e">
            <v>#DIV/0!</v>
          </cell>
          <cell r="R516" t="e">
            <v>#DIV/0!</v>
          </cell>
          <cell r="S516" t="e">
            <v>#DIV/0!</v>
          </cell>
          <cell r="T516" t="e">
            <v>#DIV/0!</v>
          </cell>
          <cell r="U516" t="e">
            <v>#DIV/0!</v>
          </cell>
          <cell r="V516" t="e">
            <v>#DIV/0!</v>
          </cell>
          <cell r="W516" t="e">
            <v>#DIV/0!</v>
          </cell>
          <cell r="X516" t="e">
            <v>#DIV/0!</v>
          </cell>
          <cell r="Y516" t="e">
            <v>#DIV/0!</v>
          </cell>
          <cell r="Z516" t="e">
            <v>#DIV/0!</v>
          </cell>
          <cell r="AA516" t="e">
            <v>#DIV/0!</v>
          </cell>
          <cell r="AB516" t="e">
            <v>#DIV/0!</v>
          </cell>
          <cell r="AC516" t="e">
            <v>#DIV/0!</v>
          </cell>
          <cell r="AD516" t="e">
            <v>#DIV/0!</v>
          </cell>
          <cell r="AE516" t="e">
            <v>#DIV/0!</v>
          </cell>
          <cell r="AF516" t="e">
            <v>#DIV/0!</v>
          </cell>
          <cell r="AG516" t="e">
            <v>#DIV/0!</v>
          </cell>
          <cell r="AH516" t="e">
            <v>#DIV/0!</v>
          </cell>
          <cell r="AI516" t="e">
            <v>#DIV/0!</v>
          </cell>
          <cell r="AJ516" t="e">
            <v>#DIV/0!</v>
          </cell>
          <cell r="AK516" t="e">
            <v>#DIV/0!</v>
          </cell>
          <cell r="AL516" t="e">
            <v>#DIV/0!</v>
          </cell>
          <cell r="AM516" t="e">
            <v>#DIV/0!</v>
          </cell>
          <cell r="AN516" t="e">
            <v>#DIV/0!</v>
          </cell>
          <cell r="AO516" t="e">
            <v>#DIV/0!</v>
          </cell>
          <cell r="AP516" t="e">
            <v>#DIV/0!</v>
          </cell>
          <cell r="AQ516" t="e">
            <v>#DIV/0!</v>
          </cell>
          <cell r="AR516" t="e">
            <v>#DIV/0!</v>
          </cell>
          <cell r="AS516" t="e">
            <v>#DIV/0!</v>
          </cell>
          <cell r="AT516" t="e">
            <v>#DIV/0!</v>
          </cell>
          <cell r="AU516" t="e">
            <v>#DIV/0!</v>
          </cell>
          <cell r="AV516" t="e">
            <v>#DIV/0!</v>
          </cell>
          <cell r="AW516" t="e">
            <v>#DIV/0!</v>
          </cell>
          <cell r="AX516" t="e">
            <v>#DIV/0!</v>
          </cell>
          <cell r="AY516" t="e">
            <v>#DIV/0!</v>
          </cell>
          <cell r="AZ516" t="e">
            <v>#DIV/0!</v>
          </cell>
          <cell r="BA516" t="e">
            <v>#DIV/0!</v>
          </cell>
          <cell r="BB516" t="e">
            <v>#DIV/0!</v>
          </cell>
          <cell r="BC516" t="e">
            <v>#DIV/0!</v>
          </cell>
          <cell r="BD516" t="e">
            <v>#DIV/0!</v>
          </cell>
          <cell r="BE516" t="e">
            <v>#DIV/0!</v>
          </cell>
          <cell r="BF516" t="e">
            <v>#DIV/0!</v>
          </cell>
          <cell r="BG516" t="e">
            <v>#DIV/0!</v>
          </cell>
          <cell r="BH516" t="e">
            <v>#DIV/0!</v>
          </cell>
          <cell r="BI516" t="e">
            <v>#DIV/0!</v>
          </cell>
          <cell r="BJ516" t="e">
            <v>#DIV/0!</v>
          </cell>
          <cell r="BK516" t="e">
            <v>#DIV/0!</v>
          </cell>
          <cell r="BL516" t="e">
            <v>#DIV/0!</v>
          </cell>
          <cell r="BM516" t="e">
            <v>#DIV/0!</v>
          </cell>
          <cell r="BN516" t="e">
            <v>#DIV/0!</v>
          </cell>
          <cell r="BO516" t="e">
            <v>#DIV/0!</v>
          </cell>
          <cell r="BP516" t="e">
            <v>#DIV/0!</v>
          </cell>
          <cell r="BR516" t="e">
            <v>#DIV/0!</v>
          </cell>
          <cell r="BS516" t="e">
            <v>#DIV/0!</v>
          </cell>
          <cell r="BT516" t="e">
            <v>#DIV/0!</v>
          </cell>
          <cell r="BU516" t="e">
            <v>#DIV/0!</v>
          </cell>
          <cell r="BV516" t="e">
            <v>#DIV/0!</v>
          </cell>
          <cell r="BW516" t="e">
            <v>#DIV/0!</v>
          </cell>
          <cell r="BX516" t="e">
            <v>#DIV/0!</v>
          </cell>
          <cell r="BY516" t="e">
            <v>#DIV/0!</v>
          </cell>
          <cell r="BZ516" t="e">
            <v>#DIV/0!</v>
          </cell>
          <cell r="CA516" t="e">
            <v>#DIV/0!</v>
          </cell>
          <cell r="CB516" t="e">
            <v>#DIV/0!</v>
          </cell>
          <cell r="CC516" t="e">
            <v>#DIV/0!</v>
          </cell>
          <cell r="CD516" t="e">
            <v>#DIV/0!</v>
          </cell>
          <cell r="CE516" t="e">
            <v>#DIV/0!</v>
          </cell>
          <cell r="CF516" t="e">
            <v>#DIV/0!</v>
          </cell>
          <cell r="CG516" t="e">
            <v>#DIV/0!</v>
          </cell>
          <cell r="CH516" t="e">
            <v>#DIV/0!</v>
          </cell>
          <cell r="CI516" t="e">
            <v>#DIV/0!</v>
          </cell>
          <cell r="CJ516" t="e">
            <v>#DIV/0!</v>
          </cell>
          <cell r="CK516" t="e">
            <v>#DIV/0!</v>
          </cell>
          <cell r="CL516" t="e">
            <v>#DIV/0!</v>
          </cell>
        </row>
        <row r="517">
          <cell r="A517">
            <v>56217</v>
          </cell>
          <cell r="B517" t="str">
            <v>56217 Plumbing and Heating Supplies</v>
          </cell>
          <cell r="C517">
            <v>0</v>
          </cell>
          <cell r="D517">
            <v>0</v>
          </cell>
          <cell r="E517" t="e">
            <v>#DIV/0!</v>
          </cell>
          <cell r="F517" t="e">
            <v>#DIV/0!</v>
          </cell>
          <cell r="G517" t="e">
            <v>#DIV/0!</v>
          </cell>
          <cell r="H517" t="e">
            <v>#DIV/0!</v>
          </cell>
          <cell r="I517" t="e">
            <v>#DIV/0!</v>
          </cell>
          <cell r="J517" t="e">
            <v>#DIV/0!</v>
          </cell>
          <cell r="K517" t="e">
            <v>#DIV/0!</v>
          </cell>
          <cell r="L517" t="e">
            <v>#DIV/0!</v>
          </cell>
          <cell r="M517" t="e">
            <v>#DIV/0!</v>
          </cell>
          <cell r="N517" t="e">
            <v>#DIV/0!</v>
          </cell>
          <cell r="O517" t="e">
            <v>#DIV/0!</v>
          </cell>
          <cell r="P517" t="e">
            <v>#DIV/0!</v>
          </cell>
          <cell r="Q517" t="e">
            <v>#DIV/0!</v>
          </cell>
          <cell r="R517" t="e">
            <v>#DIV/0!</v>
          </cell>
          <cell r="S517" t="e">
            <v>#DIV/0!</v>
          </cell>
          <cell r="T517" t="e">
            <v>#DIV/0!</v>
          </cell>
          <cell r="U517" t="e">
            <v>#DIV/0!</v>
          </cell>
          <cell r="V517" t="e">
            <v>#DIV/0!</v>
          </cell>
          <cell r="W517" t="e">
            <v>#DIV/0!</v>
          </cell>
          <cell r="X517" t="e">
            <v>#DIV/0!</v>
          </cell>
          <cell r="Y517" t="e">
            <v>#DIV/0!</v>
          </cell>
          <cell r="Z517" t="e">
            <v>#DIV/0!</v>
          </cell>
          <cell r="AA517" t="e">
            <v>#DIV/0!</v>
          </cell>
          <cell r="AB517" t="e">
            <v>#DIV/0!</v>
          </cell>
          <cell r="AC517" t="e">
            <v>#DIV/0!</v>
          </cell>
          <cell r="AD517" t="e">
            <v>#DIV/0!</v>
          </cell>
          <cell r="AE517" t="e">
            <v>#DIV/0!</v>
          </cell>
          <cell r="AF517" t="e">
            <v>#DIV/0!</v>
          </cell>
          <cell r="AG517" t="e">
            <v>#DIV/0!</v>
          </cell>
          <cell r="AH517" t="e">
            <v>#DIV/0!</v>
          </cell>
          <cell r="AI517" t="e">
            <v>#DIV/0!</v>
          </cell>
          <cell r="AJ517" t="e">
            <v>#DIV/0!</v>
          </cell>
          <cell r="AK517" t="e">
            <v>#DIV/0!</v>
          </cell>
          <cell r="AL517" t="e">
            <v>#DIV/0!</v>
          </cell>
          <cell r="AM517" t="e">
            <v>#DIV/0!</v>
          </cell>
          <cell r="AN517" t="e">
            <v>#DIV/0!</v>
          </cell>
          <cell r="AO517" t="e">
            <v>#DIV/0!</v>
          </cell>
          <cell r="AP517" t="e">
            <v>#DIV/0!</v>
          </cell>
          <cell r="AQ517" t="e">
            <v>#DIV/0!</v>
          </cell>
          <cell r="AR517" t="e">
            <v>#DIV/0!</v>
          </cell>
          <cell r="AS517" t="e">
            <v>#DIV/0!</v>
          </cell>
          <cell r="AT517" t="e">
            <v>#DIV/0!</v>
          </cell>
          <cell r="AU517" t="e">
            <v>#DIV/0!</v>
          </cell>
          <cell r="AV517" t="e">
            <v>#DIV/0!</v>
          </cell>
          <cell r="AW517" t="e">
            <v>#DIV/0!</v>
          </cell>
          <cell r="AX517" t="e">
            <v>#DIV/0!</v>
          </cell>
          <cell r="AY517" t="e">
            <v>#DIV/0!</v>
          </cell>
          <cell r="AZ517" t="e">
            <v>#DIV/0!</v>
          </cell>
          <cell r="BA517" t="e">
            <v>#DIV/0!</v>
          </cell>
          <cell r="BB517" t="e">
            <v>#DIV/0!</v>
          </cell>
          <cell r="BC517" t="e">
            <v>#DIV/0!</v>
          </cell>
          <cell r="BD517" t="e">
            <v>#DIV/0!</v>
          </cell>
          <cell r="BE517" t="e">
            <v>#DIV/0!</v>
          </cell>
          <cell r="BF517" t="e">
            <v>#DIV/0!</v>
          </cell>
          <cell r="BG517" t="e">
            <v>#DIV/0!</v>
          </cell>
          <cell r="BH517" t="e">
            <v>#DIV/0!</v>
          </cell>
          <cell r="BI517" t="e">
            <v>#DIV/0!</v>
          </cell>
          <cell r="BJ517" t="e">
            <v>#DIV/0!</v>
          </cell>
          <cell r="BK517" t="e">
            <v>#DIV/0!</v>
          </cell>
          <cell r="BL517" t="e">
            <v>#DIV/0!</v>
          </cell>
          <cell r="BM517" t="e">
            <v>#DIV/0!</v>
          </cell>
          <cell r="BN517" t="e">
            <v>#DIV/0!</v>
          </cell>
          <cell r="BO517" t="e">
            <v>#DIV/0!</v>
          </cell>
          <cell r="BP517" t="e">
            <v>#DIV/0!</v>
          </cell>
          <cell r="BR517" t="e">
            <v>#DIV/0!</v>
          </cell>
          <cell r="BS517" t="e">
            <v>#DIV/0!</v>
          </cell>
          <cell r="BT517" t="e">
            <v>#DIV/0!</v>
          </cell>
          <cell r="BU517" t="e">
            <v>#DIV/0!</v>
          </cell>
          <cell r="BV517" t="e">
            <v>#DIV/0!</v>
          </cell>
          <cell r="BW517" t="e">
            <v>#DIV/0!</v>
          </cell>
          <cell r="BX517" t="e">
            <v>#DIV/0!</v>
          </cell>
          <cell r="BY517" t="e">
            <v>#DIV/0!</v>
          </cell>
          <cell r="BZ517" t="e">
            <v>#DIV/0!</v>
          </cell>
          <cell r="CA517" t="e">
            <v>#DIV/0!</v>
          </cell>
          <cell r="CB517" t="e">
            <v>#DIV/0!</v>
          </cell>
          <cell r="CC517" t="e">
            <v>#DIV/0!</v>
          </cell>
          <cell r="CD517" t="e">
            <v>#DIV/0!</v>
          </cell>
          <cell r="CE517" t="e">
            <v>#DIV/0!</v>
          </cell>
          <cell r="CF517" t="e">
            <v>#DIV/0!</v>
          </cell>
          <cell r="CG517" t="e">
            <v>#DIV/0!</v>
          </cell>
          <cell r="CH517" t="e">
            <v>#DIV/0!</v>
          </cell>
          <cell r="CI517" t="e">
            <v>#DIV/0!</v>
          </cell>
          <cell r="CJ517" t="e">
            <v>#DIV/0!</v>
          </cell>
          <cell r="CK517" t="e">
            <v>#DIV/0!</v>
          </cell>
          <cell r="CL517" t="e">
            <v>#DIV/0!</v>
          </cell>
        </row>
        <row r="518">
          <cell r="A518">
            <v>56218</v>
          </cell>
          <cell r="B518" t="str">
            <v>56218 Electrical Supplies</v>
          </cell>
          <cell r="C518">
            <v>0</v>
          </cell>
          <cell r="D518">
            <v>0</v>
          </cell>
          <cell r="E518" t="e">
            <v>#DIV/0!</v>
          </cell>
          <cell r="F518" t="e">
            <v>#DIV/0!</v>
          </cell>
          <cell r="G518" t="e">
            <v>#DIV/0!</v>
          </cell>
          <cell r="H518" t="e">
            <v>#DIV/0!</v>
          </cell>
          <cell r="I518" t="e">
            <v>#DIV/0!</v>
          </cell>
          <cell r="J518" t="e">
            <v>#DIV/0!</v>
          </cell>
          <cell r="K518" t="e">
            <v>#DIV/0!</v>
          </cell>
          <cell r="L518" t="e">
            <v>#DIV/0!</v>
          </cell>
          <cell r="M518" t="e">
            <v>#DIV/0!</v>
          </cell>
          <cell r="N518" t="e">
            <v>#DIV/0!</v>
          </cell>
          <cell r="O518" t="e">
            <v>#DIV/0!</v>
          </cell>
          <cell r="P518" t="e">
            <v>#DIV/0!</v>
          </cell>
          <cell r="Q518" t="e">
            <v>#DIV/0!</v>
          </cell>
          <cell r="R518" t="e">
            <v>#DIV/0!</v>
          </cell>
          <cell r="S518" t="e">
            <v>#DIV/0!</v>
          </cell>
          <cell r="T518" t="e">
            <v>#DIV/0!</v>
          </cell>
          <cell r="U518" t="e">
            <v>#DIV/0!</v>
          </cell>
          <cell r="V518" t="e">
            <v>#DIV/0!</v>
          </cell>
          <cell r="W518" t="e">
            <v>#DIV/0!</v>
          </cell>
          <cell r="X518" t="e">
            <v>#DIV/0!</v>
          </cell>
          <cell r="Y518" t="e">
            <v>#DIV/0!</v>
          </cell>
          <cell r="Z518" t="e">
            <v>#DIV/0!</v>
          </cell>
          <cell r="AA518" t="e">
            <v>#DIV/0!</v>
          </cell>
          <cell r="AB518" t="e">
            <v>#DIV/0!</v>
          </cell>
          <cell r="AC518" t="e">
            <v>#DIV/0!</v>
          </cell>
          <cell r="AD518" t="e">
            <v>#DIV/0!</v>
          </cell>
          <cell r="AE518" t="e">
            <v>#DIV/0!</v>
          </cell>
          <cell r="AF518" t="e">
            <v>#DIV/0!</v>
          </cell>
          <cell r="AG518" t="e">
            <v>#DIV/0!</v>
          </cell>
          <cell r="AH518" t="e">
            <v>#DIV/0!</v>
          </cell>
          <cell r="AI518" t="e">
            <v>#DIV/0!</v>
          </cell>
          <cell r="AJ518" t="e">
            <v>#DIV/0!</v>
          </cell>
          <cell r="AK518" t="e">
            <v>#DIV/0!</v>
          </cell>
          <cell r="AL518" t="e">
            <v>#DIV/0!</v>
          </cell>
          <cell r="AM518" t="e">
            <v>#DIV/0!</v>
          </cell>
          <cell r="AN518" t="e">
            <v>#DIV/0!</v>
          </cell>
          <cell r="AO518" t="e">
            <v>#DIV/0!</v>
          </cell>
          <cell r="AP518" t="e">
            <v>#DIV/0!</v>
          </cell>
          <cell r="AQ518" t="e">
            <v>#DIV/0!</v>
          </cell>
          <cell r="AR518" t="e">
            <v>#DIV/0!</v>
          </cell>
          <cell r="AS518" t="e">
            <v>#DIV/0!</v>
          </cell>
          <cell r="AT518" t="e">
            <v>#DIV/0!</v>
          </cell>
          <cell r="AU518" t="e">
            <v>#DIV/0!</v>
          </cell>
          <cell r="AV518" t="e">
            <v>#DIV/0!</v>
          </cell>
          <cell r="AW518" t="e">
            <v>#DIV/0!</v>
          </cell>
          <cell r="AX518" t="e">
            <v>#DIV/0!</v>
          </cell>
          <cell r="AY518" t="e">
            <v>#DIV/0!</v>
          </cell>
          <cell r="AZ518" t="e">
            <v>#DIV/0!</v>
          </cell>
          <cell r="BA518" t="e">
            <v>#DIV/0!</v>
          </cell>
          <cell r="BB518" t="e">
            <v>#DIV/0!</v>
          </cell>
          <cell r="BC518" t="e">
            <v>#DIV/0!</v>
          </cell>
          <cell r="BD518" t="e">
            <v>#DIV/0!</v>
          </cell>
          <cell r="BE518" t="e">
            <v>#DIV/0!</v>
          </cell>
          <cell r="BF518" t="e">
            <v>#DIV/0!</v>
          </cell>
          <cell r="BG518" t="e">
            <v>#DIV/0!</v>
          </cell>
          <cell r="BH518" t="e">
            <v>#DIV/0!</v>
          </cell>
          <cell r="BI518" t="e">
            <v>#DIV/0!</v>
          </cell>
          <cell r="BJ518" t="e">
            <v>#DIV/0!</v>
          </cell>
          <cell r="BK518" t="e">
            <v>#DIV/0!</v>
          </cell>
          <cell r="BL518" t="e">
            <v>#DIV/0!</v>
          </cell>
          <cell r="BM518" t="e">
            <v>#DIV/0!</v>
          </cell>
          <cell r="BN518" t="e">
            <v>#DIV/0!</v>
          </cell>
          <cell r="BO518" t="e">
            <v>#DIV/0!</v>
          </cell>
          <cell r="BP518" t="e">
            <v>#DIV/0!</v>
          </cell>
          <cell r="BR518" t="e">
            <v>#DIV/0!</v>
          </cell>
          <cell r="BS518" t="e">
            <v>#DIV/0!</v>
          </cell>
          <cell r="BT518" t="e">
            <v>#DIV/0!</v>
          </cell>
          <cell r="BU518" t="e">
            <v>#DIV/0!</v>
          </cell>
          <cell r="BV518" t="e">
            <v>#DIV/0!</v>
          </cell>
          <cell r="BW518" t="e">
            <v>#DIV/0!</v>
          </cell>
          <cell r="BX518" t="e">
            <v>#DIV/0!</v>
          </cell>
          <cell r="BY518" t="e">
            <v>#DIV/0!</v>
          </cell>
          <cell r="BZ518" t="e">
            <v>#DIV/0!</v>
          </cell>
          <cell r="CA518" t="e">
            <v>#DIV/0!</v>
          </cell>
          <cell r="CB518" t="e">
            <v>#DIV/0!</v>
          </cell>
          <cell r="CC518" t="e">
            <v>#DIV/0!</v>
          </cell>
          <cell r="CD518" t="e">
            <v>#DIV/0!</v>
          </cell>
          <cell r="CE518" t="e">
            <v>#DIV/0!</v>
          </cell>
          <cell r="CF518" t="e">
            <v>#DIV/0!</v>
          </cell>
          <cell r="CG518" t="e">
            <v>#DIV/0!</v>
          </cell>
          <cell r="CH518" t="e">
            <v>#DIV/0!</v>
          </cell>
          <cell r="CI518" t="e">
            <v>#DIV/0!</v>
          </cell>
          <cell r="CJ518" t="e">
            <v>#DIV/0!</v>
          </cell>
          <cell r="CK518" t="e">
            <v>#DIV/0!</v>
          </cell>
          <cell r="CL518" t="e">
            <v>#DIV/0!</v>
          </cell>
        </row>
        <row r="519">
          <cell r="A519">
            <v>56219</v>
          </cell>
          <cell r="B519" t="str">
            <v>56219 Custodial Supplies</v>
          </cell>
          <cell r="C519">
            <v>0</v>
          </cell>
          <cell r="D519">
            <v>0</v>
          </cell>
          <cell r="E519" t="e">
            <v>#DIV/0!</v>
          </cell>
          <cell r="F519" t="e">
            <v>#DIV/0!</v>
          </cell>
          <cell r="G519" t="e">
            <v>#DIV/0!</v>
          </cell>
          <cell r="H519" t="e">
            <v>#DIV/0!</v>
          </cell>
          <cell r="I519" t="e">
            <v>#DIV/0!</v>
          </cell>
          <cell r="J519" t="e">
            <v>#DIV/0!</v>
          </cell>
          <cell r="K519" t="e">
            <v>#DIV/0!</v>
          </cell>
          <cell r="L519" t="e">
            <v>#DIV/0!</v>
          </cell>
          <cell r="M519" t="e">
            <v>#DIV/0!</v>
          </cell>
          <cell r="N519" t="e">
            <v>#DIV/0!</v>
          </cell>
          <cell r="O519" t="e">
            <v>#DIV/0!</v>
          </cell>
          <cell r="P519" t="e">
            <v>#DIV/0!</v>
          </cell>
          <cell r="Q519" t="e">
            <v>#DIV/0!</v>
          </cell>
          <cell r="R519" t="e">
            <v>#DIV/0!</v>
          </cell>
          <cell r="S519" t="e">
            <v>#DIV/0!</v>
          </cell>
          <cell r="T519" t="e">
            <v>#DIV/0!</v>
          </cell>
          <cell r="U519" t="e">
            <v>#DIV/0!</v>
          </cell>
          <cell r="V519" t="e">
            <v>#DIV/0!</v>
          </cell>
          <cell r="W519" t="e">
            <v>#DIV/0!</v>
          </cell>
          <cell r="X519" t="e">
            <v>#DIV/0!</v>
          </cell>
          <cell r="Y519" t="e">
            <v>#DIV/0!</v>
          </cell>
          <cell r="Z519" t="e">
            <v>#DIV/0!</v>
          </cell>
          <cell r="AA519" t="e">
            <v>#DIV/0!</v>
          </cell>
          <cell r="AB519" t="e">
            <v>#DIV/0!</v>
          </cell>
          <cell r="AC519" t="e">
            <v>#DIV/0!</v>
          </cell>
          <cell r="AD519" t="e">
            <v>#DIV/0!</v>
          </cell>
          <cell r="AE519" t="e">
            <v>#DIV/0!</v>
          </cell>
          <cell r="AF519" t="e">
            <v>#DIV/0!</v>
          </cell>
          <cell r="AG519" t="e">
            <v>#DIV/0!</v>
          </cell>
          <cell r="AH519" t="e">
            <v>#DIV/0!</v>
          </cell>
          <cell r="AI519" t="e">
            <v>#DIV/0!</v>
          </cell>
          <cell r="AJ519" t="e">
            <v>#DIV/0!</v>
          </cell>
          <cell r="AK519" t="e">
            <v>#DIV/0!</v>
          </cell>
          <cell r="AL519" t="e">
            <v>#DIV/0!</v>
          </cell>
          <cell r="AM519" t="e">
            <v>#DIV/0!</v>
          </cell>
          <cell r="AN519" t="e">
            <v>#DIV/0!</v>
          </cell>
          <cell r="AO519" t="e">
            <v>#DIV/0!</v>
          </cell>
          <cell r="AP519" t="e">
            <v>#DIV/0!</v>
          </cell>
          <cell r="AQ519" t="e">
            <v>#DIV/0!</v>
          </cell>
          <cell r="AR519" t="e">
            <v>#DIV/0!</v>
          </cell>
          <cell r="AS519" t="e">
            <v>#DIV/0!</v>
          </cell>
          <cell r="AT519" t="e">
            <v>#DIV/0!</v>
          </cell>
          <cell r="AU519" t="e">
            <v>#DIV/0!</v>
          </cell>
          <cell r="AV519" t="e">
            <v>#DIV/0!</v>
          </cell>
          <cell r="AW519" t="e">
            <v>#DIV/0!</v>
          </cell>
          <cell r="AX519" t="e">
            <v>#DIV/0!</v>
          </cell>
          <cell r="AY519" t="e">
            <v>#DIV/0!</v>
          </cell>
          <cell r="AZ519" t="e">
            <v>#DIV/0!</v>
          </cell>
          <cell r="BA519" t="e">
            <v>#DIV/0!</v>
          </cell>
          <cell r="BB519" t="e">
            <v>#DIV/0!</v>
          </cell>
          <cell r="BC519" t="e">
            <v>#DIV/0!</v>
          </cell>
          <cell r="BD519" t="e">
            <v>#DIV/0!</v>
          </cell>
          <cell r="BE519" t="e">
            <v>#DIV/0!</v>
          </cell>
          <cell r="BF519" t="e">
            <v>#DIV/0!</v>
          </cell>
          <cell r="BG519" t="e">
            <v>#DIV/0!</v>
          </cell>
          <cell r="BH519" t="e">
            <v>#DIV/0!</v>
          </cell>
          <cell r="BI519" t="e">
            <v>#DIV/0!</v>
          </cell>
          <cell r="BJ519" t="e">
            <v>#DIV/0!</v>
          </cell>
          <cell r="BK519" t="e">
            <v>#DIV/0!</v>
          </cell>
          <cell r="BL519" t="e">
            <v>#DIV/0!</v>
          </cell>
          <cell r="BM519" t="e">
            <v>#DIV/0!</v>
          </cell>
          <cell r="BN519" t="e">
            <v>#DIV/0!</v>
          </cell>
          <cell r="BO519" t="e">
            <v>#DIV/0!</v>
          </cell>
          <cell r="BP519" t="e">
            <v>#DIV/0!</v>
          </cell>
          <cell r="BR519" t="e">
            <v>#DIV/0!</v>
          </cell>
          <cell r="BS519" t="e">
            <v>#DIV/0!</v>
          </cell>
          <cell r="BT519" t="e">
            <v>#DIV/0!</v>
          </cell>
          <cell r="BU519" t="e">
            <v>#DIV/0!</v>
          </cell>
          <cell r="BV519" t="e">
            <v>#DIV/0!</v>
          </cell>
          <cell r="BW519" t="e">
            <v>#DIV/0!</v>
          </cell>
          <cell r="BX519" t="e">
            <v>#DIV/0!</v>
          </cell>
          <cell r="BY519" t="e">
            <v>#DIV/0!</v>
          </cell>
          <cell r="BZ519" t="e">
            <v>#DIV/0!</v>
          </cell>
          <cell r="CA519" t="e">
            <v>#DIV/0!</v>
          </cell>
          <cell r="CB519" t="e">
            <v>#DIV/0!</v>
          </cell>
          <cell r="CC519" t="e">
            <v>#DIV/0!</v>
          </cell>
          <cell r="CD519" t="e">
            <v>#DIV/0!</v>
          </cell>
          <cell r="CE519" t="e">
            <v>#DIV/0!</v>
          </cell>
          <cell r="CF519" t="e">
            <v>#DIV/0!</v>
          </cell>
          <cell r="CG519" t="e">
            <v>#DIV/0!</v>
          </cell>
          <cell r="CH519" t="e">
            <v>#DIV/0!</v>
          </cell>
          <cell r="CI519" t="e">
            <v>#DIV/0!</v>
          </cell>
          <cell r="CJ519" t="e">
            <v>#DIV/0!</v>
          </cell>
          <cell r="CK519" t="e">
            <v>#DIV/0!</v>
          </cell>
          <cell r="CL519" t="e">
            <v>#DIV/0!</v>
          </cell>
        </row>
        <row r="520">
          <cell r="A520">
            <v>56220</v>
          </cell>
          <cell r="B520" t="str">
            <v>56220 Materials for Snow and Ice Removal</v>
          </cell>
          <cell r="C520">
            <v>0</v>
          </cell>
          <cell r="D520">
            <v>0</v>
          </cell>
          <cell r="E520" t="e">
            <v>#DIV/0!</v>
          </cell>
          <cell r="F520" t="e">
            <v>#DIV/0!</v>
          </cell>
          <cell r="G520" t="e">
            <v>#DIV/0!</v>
          </cell>
          <cell r="H520" t="e">
            <v>#DIV/0!</v>
          </cell>
          <cell r="I520" t="e">
            <v>#DIV/0!</v>
          </cell>
          <cell r="J520" t="e">
            <v>#DIV/0!</v>
          </cell>
          <cell r="K520" t="e">
            <v>#DIV/0!</v>
          </cell>
          <cell r="L520" t="e">
            <v>#DIV/0!</v>
          </cell>
          <cell r="M520" t="e">
            <v>#DIV/0!</v>
          </cell>
          <cell r="N520" t="e">
            <v>#DIV/0!</v>
          </cell>
          <cell r="O520" t="e">
            <v>#DIV/0!</v>
          </cell>
          <cell r="P520" t="e">
            <v>#DIV/0!</v>
          </cell>
          <cell r="Q520" t="e">
            <v>#DIV/0!</v>
          </cell>
          <cell r="R520" t="e">
            <v>#DIV/0!</v>
          </cell>
          <cell r="S520" t="e">
            <v>#DIV/0!</v>
          </cell>
          <cell r="T520" t="e">
            <v>#DIV/0!</v>
          </cell>
          <cell r="U520" t="e">
            <v>#DIV/0!</v>
          </cell>
          <cell r="V520" t="e">
            <v>#DIV/0!</v>
          </cell>
          <cell r="W520" t="e">
            <v>#DIV/0!</v>
          </cell>
          <cell r="X520" t="e">
            <v>#DIV/0!</v>
          </cell>
          <cell r="Y520" t="e">
            <v>#DIV/0!</v>
          </cell>
          <cell r="Z520" t="e">
            <v>#DIV/0!</v>
          </cell>
          <cell r="AA520" t="e">
            <v>#DIV/0!</v>
          </cell>
          <cell r="AB520" t="e">
            <v>#DIV/0!</v>
          </cell>
          <cell r="AC520" t="e">
            <v>#DIV/0!</v>
          </cell>
          <cell r="AD520" t="e">
            <v>#DIV/0!</v>
          </cell>
          <cell r="AE520" t="e">
            <v>#DIV/0!</v>
          </cell>
          <cell r="AF520" t="e">
            <v>#DIV/0!</v>
          </cell>
          <cell r="AG520" t="e">
            <v>#DIV/0!</v>
          </cell>
          <cell r="AH520" t="e">
            <v>#DIV/0!</v>
          </cell>
          <cell r="AI520" t="e">
            <v>#DIV/0!</v>
          </cell>
          <cell r="AJ520" t="e">
            <v>#DIV/0!</v>
          </cell>
          <cell r="AK520" t="e">
            <v>#DIV/0!</v>
          </cell>
          <cell r="AL520" t="e">
            <v>#DIV/0!</v>
          </cell>
          <cell r="AM520" t="e">
            <v>#DIV/0!</v>
          </cell>
          <cell r="AN520" t="e">
            <v>#DIV/0!</v>
          </cell>
          <cell r="AO520" t="e">
            <v>#DIV/0!</v>
          </cell>
          <cell r="AP520" t="e">
            <v>#DIV/0!</v>
          </cell>
          <cell r="AQ520" t="e">
            <v>#DIV/0!</v>
          </cell>
          <cell r="AR520" t="e">
            <v>#DIV/0!</v>
          </cell>
          <cell r="AS520" t="e">
            <v>#DIV/0!</v>
          </cell>
          <cell r="AT520" t="e">
            <v>#DIV/0!</v>
          </cell>
          <cell r="AU520" t="e">
            <v>#DIV/0!</v>
          </cell>
          <cell r="AV520" t="e">
            <v>#DIV/0!</v>
          </cell>
          <cell r="AW520" t="e">
            <v>#DIV/0!</v>
          </cell>
          <cell r="AX520" t="e">
            <v>#DIV/0!</v>
          </cell>
          <cell r="AY520" t="e">
            <v>#DIV/0!</v>
          </cell>
          <cell r="AZ520" t="e">
            <v>#DIV/0!</v>
          </cell>
          <cell r="BA520" t="e">
            <v>#DIV/0!</v>
          </cell>
          <cell r="BB520" t="e">
            <v>#DIV/0!</v>
          </cell>
          <cell r="BC520" t="e">
            <v>#DIV/0!</v>
          </cell>
          <cell r="BD520" t="e">
            <v>#DIV/0!</v>
          </cell>
          <cell r="BE520" t="e">
            <v>#DIV/0!</v>
          </cell>
          <cell r="BF520" t="e">
            <v>#DIV/0!</v>
          </cell>
          <cell r="BG520" t="e">
            <v>#DIV/0!</v>
          </cell>
          <cell r="BH520" t="e">
            <v>#DIV/0!</v>
          </cell>
          <cell r="BI520" t="e">
            <v>#DIV/0!</v>
          </cell>
          <cell r="BJ520" t="e">
            <v>#DIV/0!</v>
          </cell>
          <cell r="BK520" t="e">
            <v>#DIV/0!</v>
          </cell>
          <cell r="BL520" t="e">
            <v>#DIV/0!</v>
          </cell>
          <cell r="BM520" t="e">
            <v>#DIV/0!</v>
          </cell>
          <cell r="BN520" t="e">
            <v>#DIV/0!</v>
          </cell>
          <cell r="BO520" t="e">
            <v>#DIV/0!</v>
          </cell>
          <cell r="BP520" t="e">
            <v>#DIV/0!</v>
          </cell>
          <cell r="BR520" t="e">
            <v>#DIV/0!</v>
          </cell>
          <cell r="BS520" t="e">
            <v>#DIV/0!</v>
          </cell>
          <cell r="BT520" t="e">
            <v>#DIV/0!</v>
          </cell>
          <cell r="BU520" t="e">
            <v>#DIV/0!</v>
          </cell>
          <cell r="BV520" t="e">
            <v>#DIV/0!</v>
          </cell>
          <cell r="BW520" t="e">
            <v>#DIV/0!</v>
          </cell>
          <cell r="BX520" t="e">
            <v>#DIV/0!</v>
          </cell>
          <cell r="BY520" t="e">
            <v>#DIV/0!</v>
          </cell>
          <cell r="BZ520" t="e">
            <v>#DIV/0!</v>
          </cell>
          <cell r="CA520" t="e">
            <v>#DIV/0!</v>
          </cell>
          <cell r="CB520" t="e">
            <v>#DIV/0!</v>
          </cell>
          <cell r="CC520" t="e">
            <v>#DIV/0!</v>
          </cell>
          <cell r="CD520" t="e">
            <v>#DIV/0!</v>
          </cell>
          <cell r="CE520" t="e">
            <v>#DIV/0!</v>
          </cell>
          <cell r="CF520" t="e">
            <v>#DIV/0!</v>
          </cell>
          <cell r="CG520" t="e">
            <v>#DIV/0!</v>
          </cell>
          <cell r="CH520" t="e">
            <v>#DIV/0!</v>
          </cell>
          <cell r="CI520" t="e">
            <v>#DIV/0!</v>
          </cell>
          <cell r="CJ520" t="e">
            <v>#DIV/0!</v>
          </cell>
          <cell r="CK520" t="e">
            <v>#DIV/0!</v>
          </cell>
          <cell r="CL520" t="e">
            <v>#DIV/0!</v>
          </cell>
        </row>
        <row r="521">
          <cell r="A521">
            <v>56221</v>
          </cell>
          <cell r="B521" t="str">
            <v>56221 Lamps and Lights</v>
          </cell>
          <cell r="C521">
            <v>0</v>
          </cell>
          <cell r="D521">
            <v>0</v>
          </cell>
          <cell r="E521" t="e">
            <v>#DIV/0!</v>
          </cell>
          <cell r="F521" t="e">
            <v>#DIV/0!</v>
          </cell>
          <cell r="G521" t="e">
            <v>#DIV/0!</v>
          </cell>
          <cell r="H521" t="e">
            <v>#DIV/0!</v>
          </cell>
          <cell r="I521" t="e">
            <v>#DIV/0!</v>
          </cell>
          <cell r="J521" t="e">
            <v>#DIV/0!</v>
          </cell>
          <cell r="K521" t="e">
            <v>#DIV/0!</v>
          </cell>
          <cell r="L521" t="e">
            <v>#DIV/0!</v>
          </cell>
          <cell r="M521" t="e">
            <v>#DIV/0!</v>
          </cell>
          <cell r="N521" t="e">
            <v>#DIV/0!</v>
          </cell>
          <cell r="O521" t="e">
            <v>#DIV/0!</v>
          </cell>
          <cell r="P521" t="e">
            <v>#DIV/0!</v>
          </cell>
          <cell r="Q521" t="e">
            <v>#DIV/0!</v>
          </cell>
          <cell r="R521" t="e">
            <v>#DIV/0!</v>
          </cell>
          <cell r="S521" t="e">
            <v>#DIV/0!</v>
          </cell>
          <cell r="T521" t="e">
            <v>#DIV/0!</v>
          </cell>
          <cell r="U521" t="e">
            <v>#DIV/0!</v>
          </cell>
          <cell r="V521" t="e">
            <v>#DIV/0!</v>
          </cell>
          <cell r="W521" t="e">
            <v>#DIV/0!</v>
          </cell>
          <cell r="X521" t="e">
            <v>#DIV/0!</v>
          </cell>
          <cell r="Y521" t="e">
            <v>#DIV/0!</v>
          </cell>
          <cell r="Z521" t="e">
            <v>#DIV/0!</v>
          </cell>
          <cell r="AA521" t="e">
            <v>#DIV/0!</v>
          </cell>
          <cell r="AB521" t="e">
            <v>#DIV/0!</v>
          </cell>
          <cell r="AC521" t="e">
            <v>#DIV/0!</v>
          </cell>
          <cell r="AD521" t="e">
            <v>#DIV/0!</v>
          </cell>
          <cell r="AE521" t="e">
            <v>#DIV/0!</v>
          </cell>
          <cell r="AF521" t="e">
            <v>#DIV/0!</v>
          </cell>
          <cell r="AG521" t="e">
            <v>#DIV/0!</v>
          </cell>
          <cell r="AH521" t="e">
            <v>#DIV/0!</v>
          </cell>
          <cell r="AI521" t="e">
            <v>#DIV/0!</v>
          </cell>
          <cell r="AJ521" t="e">
            <v>#DIV/0!</v>
          </cell>
          <cell r="AK521" t="e">
            <v>#DIV/0!</v>
          </cell>
          <cell r="AL521" t="e">
            <v>#DIV/0!</v>
          </cell>
          <cell r="AM521" t="e">
            <v>#DIV/0!</v>
          </cell>
          <cell r="AN521" t="e">
            <v>#DIV/0!</v>
          </cell>
          <cell r="AO521" t="e">
            <v>#DIV/0!</v>
          </cell>
          <cell r="AP521" t="e">
            <v>#DIV/0!</v>
          </cell>
          <cell r="AQ521" t="e">
            <v>#DIV/0!</v>
          </cell>
          <cell r="AR521" t="e">
            <v>#DIV/0!</v>
          </cell>
          <cell r="AS521" t="e">
            <v>#DIV/0!</v>
          </cell>
          <cell r="AT521" t="e">
            <v>#DIV/0!</v>
          </cell>
          <cell r="AU521" t="e">
            <v>#DIV/0!</v>
          </cell>
          <cell r="AV521" t="e">
            <v>#DIV/0!</v>
          </cell>
          <cell r="AW521" t="e">
            <v>#DIV/0!</v>
          </cell>
          <cell r="AX521" t="e">
            <v>#DIV/0!</v>
          </cell>
          <cell r="AY521" t="e">
            <v>#DIV/0!</v>
          </cell>
          <cell r="AZ521" t="e">
            <v>#DIV/0!</v>
          </cell>
          <cell r="BA521" t="e">
            <v>#DIV/0!</v>
          </cell>
          <cell r="BB521" t="e">
            <v>#DIV/0!</v>
          </cell>
          <cell r="BC521" t="e">
            <v>#DIV/0!</v>
          </cell>
          <cell r="BD521" t="e">
            <v>#DIV/0!</v>
          </cell>
          <cell r="BE521" t="e">
            <v>#DIV/0!</v>
          </cell>
          <cell r="BF521" t="e">
            <v>#DIV/0!</v>
          </cell>
          <cell r="BG521" t="e">
            <v>#DIV/0!</v>
          </cell>
          <cell r="BH521" t="e">
            <v>#DIV/0!</v>
          </cell>
          <cell r="BI521" t="e">
            <v>#DIV/0!</v>
          </cell>
          <cell r="BJ521" t="e">
            <v>#DIV/0!</v>
          </cell>
          <cell r="BK521" t="e">
            <v>#DIV/0!</v>
          </cell>
          <cell r="BL521" t="e">
            <v>#DIV/0!</v>
          </cell>
          <cell r="BM521" t="e">
            <v>#DIV/0!</v>
          </cell>
          <cell r="BN521" t="e">
            <v>#DIV/0!</v>
          </cell>
          <cell r="BO521" t="e">
            <v>#DIV/0!</v>
          </cell>
          <cell r="BP521" t="e">
            <v>#DIV/0!</v>
          </cell>
          <cell r="BR521" t="e">
            <v>#DIV/0!</v>
          </cell>
          <cell r="BS521" t="e">
            <v>#DIV/0!</v>
          </cell>
          <cell r="BT521" t="e">
            <v>#DIV/0!</v>
          </cell>
          <cell r="BU521" t="e">
            <v>#DIV/0!</v>
          </cell>
          <cell r="BV521" t="e">
            <v>#DIV/0!</v>
          </cell>
          <cell r="BW521" t="e">
            <v>#DIV/0!</v>
          </cell>
          <cell r="BX521" t="e">
            <v>#DIV/0!</v>
          </cell>
          <cell r="BY521" t="e">
            <v>#DIV/0!</v>
          </cell>
          <cell r="BZ521" t="e">
            <v>#DIV/0!</v>
          </cell>
          <cell r="CA521" t="e">
            <v>#DIV/0!</v>
          </cell>
          <cell r="CB521" t="e">
            <v>#DIV/0!</v>
          </cell>
          <cell r="CC521" t="e">
            <v>#DIV/0!</v>
          </cell>
          <cell r="CD521" t="e">
            <v>#DIV/0!</v>
          </cell>
          <cell r="CE521" t="e">
            <v>#DIV/0!</v>
          </cell>
          <cell r="CF521" t="e">
            <v>#DIV/0!</v>
          </cell>
          <cell r="CG521" t="e">
            <v>#DIV/0!</v>
          </cell>
          <cell r="CH521" t="e">
            <v>#DIV/0!</v>
          </cell>
          <cell r="CI521" t="e">
            <v>#DIV/0!</v>
          </cell>
          <cell r="CJ521" t="e">
            <v>#DIV/0!</v>
          </cell>
          <cell r="CK521" t="e">
            <v>#DIV/0!</v>
          </cell>
          <cell r="CL521" t="e">
            <v>#DIV/0!</v>
          </cell>
        </row>
        <row r="522">
          <cell r="A522">
            <v>56301</v>
          </cell>
          <cell r="B522" t="str">
            <v>56301 Food - Food Service Program</v>
          </cell>
          <cell r="C522">
            <v>0</v>
          </cell>
          <cell r="D522">
            <v>0</v>
          </cell>
          <cell r="E522" t="e">
            <v>#DIV/0!</v>
          </cell>
          <cell r="F522" t="e">
            <v>#DIV/0!</v>
          </cell>
          <cell r="G522" t="e">
            <v>#DIV/0!</v>
          </cell>
          <cell r="H522" t="e">
            <v>#DIV/0!</v>
          </cell>
          <cell r="I522" t="e">
            <v>#DIV/0!</v>
          </cell>
          <cell r="J522" t="e">
            <v>#DIV/0!</v>
          </cell>
          <cell r="K522" t="e">
            <v>#DIV/0!</v>
          </cell>
          <cell r="L522" t="e">
            <v>#DIV/0!</v>
          </cell>
          <cell r="M522" t="e">
            <v>#DIV/0!</v>
          </cell>
          <cell r="N522" t="e">
            <v>#DIV/0!</v>
          </cell>
          <cell r="O522" t="e">
            <v>#DIV/0!</v>
          </cell>
          <cell r="P522" t="e">
            <v>#DIV/0!</v>
          </cell>
          <cell r="Q522" t="e">
            <v>#DIV/0!</v>
          </cell>
          <cell r="R522" t="e">
            <v>#DIV/0!</v>
          </cell>
          <cell r="S522" t="e">
            <v>#DIV/0!</v>
          </cell>
          <cell r="T522" t="e">
            <v>#DIV/0!</v>
          </cell>
          <cell r="U522" t="e">
            <v>#DIV/0!</v>
          </cell>
          <cell r="V522" t="e">
            <v>#DIV/0!</v>
          </cell>
          <cell r="W522" t="e">
            <v>#DIV/0!</v>
          </cell>
          <cell r="X522" t="e">
            <v>#DIV/0!</v>
          </cell>
          <cell r="Y522" t="e">
            <v>#DIV/0!</v>
          </cell>
          <cell r="Z522" t="e">
            <v>#DIV/0!</v>
          </cell>
          <cell r="AA522" t="e">
            <v>#DIV/0!</v>
          </cell>
          <cell r="AB522" t="e">
            <v>#DIV/0!</v>
          </cell>
          <cell r="AC522" t="e">
            <v>#DIV/0!</v>
          </cell>
          <cell r="AD522" t="e">
            <v>#DIV/0!</v>
          </cell>
          <cell r="AE522" t="e">
            <v>#DIV/0!</v>
          </cell>
          <cell r="AF522" t="e">
            <v>#DIV/0!</v>
          </cell>
          <cell r="AG522" t="e">
            <v>#DIV/0!</v>
          </cell>
          <cell r="AH522" t="e">
            <v>#DIV/0!</v>
          </cell>
          <cell r="AI522" t="e">
            <v>#DIV/0!</v>
          </cell>
          <cell r="AJ522" t="e">
            <v>#DIV/0!</v>
          </cell>
          <cell r="AK522" t="e">
            <v>#DIV/0!</v>
          </cell>
          <cell r="AL522" t="e">
            <v>#DIV/0!</v>
          </cell>
          <cell r="AM522" t="e">
            <v>#DIV/0!</v>
          </cell>
          <cell r="AN522" t="e">
            <v>#DIV/0!</v>
          </cell>
          <cell r="AO522" t="e">
            <v>#DIV/0!</v>
          </cell>
          <cell r="AP522" t="e">
            <v>#DIV/0!</v>
          </cell>
          <cell r="AQ522" t="e">
            <v>#DIV/0!</v>
          </cell>
          <cell r="AR522" t="e">
            <v>#DIV/0!</v>
          </cell>
          <cell r="AS522" t="e">
            <v>#DIV/0!</v>
          </cell>
          <cell r="AT522" t="e">
            <v>#DIV/0!</v>
          </cell>
          <cell r="AU522" t="e">
            <v>#DIV/0!</v>
          </cell>
          <cell r="AV522" t="e">
            <v>#DIV/0!</v>
          </cell>
          <cell r="AW522" t="e">
            <v>#DIV/0!</v>
          </cell>
          <cell r="AX522" t="e">
            <v>#DIV/0!</v>
          </cell>
          <cell r="AY522" t="e">
            <v>#DIV/0!</v>
          </cell>
          <cell r="AZ522" t="e">
            <v>#DIV/0!</v>
          </cell>
          <cell r="BA522" t="e">
            <v>#DIV/0!</v>
          </cell>
          <cell r="BB522" t="e">
            <v>#DIV/0!</v>
          </cell>
          <cell r="BC522" t="e">
            <v>#DIV/0!</v>
          </cell>
          <cell r="BD522" t="e">
            <v>#DIV/0!</v>
          </cell>
          <cell r="BE522" t="e">
            <v>#DIV/0!</v>
          </cell>
          <cell r="BF522" t="e">
            <v>#DIV/0!</v>
          </cell>
          <cell r="BG522" t="e">
            <v>#DIV/0!</v>
          </cell>
          <cell r="BH522" t="e">
            <v>#DIV/0!</v>
          </cell>
          <cell r="BI522" t="e">
            <v>#DIV/0!</v>
          </cell>
          <cell r="BJ522" t="e">
            <v>#DIV/0!</v>
          </cell>
          <cell r="BK522" t="e">
            <v>#DIV/0!</v>
          </cell>
          <cell r="BL522" t="e">
            <v>#DIV/0!</v>
          </cell>
          <cell r="BM522" t="e">
            <v>#DIV/0!</v>
          </cell>
          <cell r="BN522" t="e">
            <v>#DIV/0!</v>
          </cell>
          <cell r="BO522" t="e">
            <v>#DIV/0!</v>
          </cell>
          <cell r="BP522" t="e">
            <v>#DIV/0!</v>
          </cell>
          <cell r="BR522" t="e">
            <v>#DIV/0!</v>
          </cell>
          <cell r="BS522" t="e">
            <v>#DIV/0!</v>
          </cell>
          <cell r="BT522" t="e">
            <v>#DIV/0!</v>
          </cell>
          <cell r="BU522" t="e">
            <v>#DIV/0!</v>
          </cell>
          <cell r="BV522" t="e">
            <v>#DIV/0!</v>
          </cell>
          <cell r="BW522" t="e">
            <v>#DIV/0!</v>
          </cell>
          <cell r="BX522" t="e">
            <v>#DIV/0!</v>
          </cell>
          <cell r="BY522" t="e">
            <v>#DIV/0!</v>
          </cell>
          <cell r="BZ522" t="e">
            <v>#DIV/0!</v>
          </cell>
          <cell r="CA522" t="e">
            <v>#DIV/0!</v>
          </cell>
          <cell r="CB522" t="e">
            <v>#DIV/0!</v>
          </cell>
          <cell r="CC522" t="e">
            <v>#DIV/0!</v>
          </cell>
          <cell r="CD522" t="e">
            <v>#DIV/0!</v>
          </cell>
          <cell r="CE522" t="e">
            <v>#DIV/0!</v>
          </cell>
          <cell r="CF522" t="e">
            <v>#DIV/0!</v>
          </cell>
          <cell r="CG522" t="e">
            <v>#DIV/0!</v>
          </cell>
          <cell r="CH522" t="e">
            <v>#DIV/0!</v>
          </cell>
          <cell r="CI522" t="e">
            <v>#DIV/0!</v>
          </cell>
          <cell r="CJ522" t="e">
            <v>#DIV/0!</v>
          </cell>
          <cell r="CK522" t="e">
            <v>#DIV/0!</v>
          </cell>
          <cell r="CL522" t="e">
            <v>#DIV/0!</v>
          </cell>
        </row>
        <row r="523">
          <cell r="A523">
            <v>56302</v>
          </cell>
          <cell r="B523" t="str">
            <v>56302 Non-Food - Food Service Program</v>
          </cell>
          <cell r="C523">
            <v>0</v>
          </cell>
          <cell r="D523">
            <v>0</v>
          </cell>
          <cell r="E523" t="e">
            <v>#DIV/0!</v>
          </cell>
          <cell r="F523" t="e">
            <v>#DIV/0!</v>
          </cell>
          <cell r="G523" t="e">
            <v>#DIV/0!</v>
          </cell>
          <cell r="H523" t="e">
            <v>#DIV/0!</v>
          </cell>
          <cell r="I523" t="e">
            <v>#DIV/0!</v>
          </cell>
          <cell r="J523" t="e">
            <v>#DIV/0!</v>
          </cell>
          <cell r="K523" t="e">
            <v>#DIV/0!</v>
          </cell>
          <cell r="L523" t="e">
            <v>#DIV/0!</v>
          </cell>
          <cell r="M523" t="e">
            <v>#DIV/0!</v>
          </cell>
          <cell r="N523" t="e">
            <v>#DIV/0!</v>
          </cell>
          <cell r="O523" t="e">
            <v>#DIV/0!</v>
          </cell>
          <cell r="P523" t="e">
            <v>#DIV/0!</v>
          </cell>
          <cell r="Q523" t="e">
            <v>#DIV/0!</v>
          </cell>
          <cell r="R523" t="e">
            <v>#DIV/0!</v>
          </cell>
          <cell r="S523" t="e">
            <v>#DIV/0!</v>
          </cell>
          <cell r="T523" t="e">
            <v>#DIV/0!</v>
          </cell>
          <cell r="U523" t="e">
            <v>#DIV/0!</v>
          </cell>
          <cell r="V523" t="e">
            <v>#DIV/0!</v>
          </cell>
          <cell r="W523" t="e">
            <v>#DIV/0!</v>
          </cell>
          <cell r="X523" t="e">
            <v>#DIV/0!</v>
          </cell>
          <cell r="Y523" t="e">
            <v>#DIV/0!</v>
          </cell>
          <cell r="Z523" t="e">
            <v>#DIV/0!</v>
          </cell>
          <cell r="AA523" t="e">
            <v>#DIV/0!</v>
          </cell>
          <cell r="AB523" t="e">
            <v>#DIV/0!</v>
          </cell>
          <cell r="AC523" t="e">
            <v>#DIV/0!</v>
          </cell>
          <cell r="AD523" t="e">
            <v>#DIV/0!</v>
          </cell>
          <cell r="AE523" t="e">
            <v>#DIV/0!</v>
          </cell>
          <cell r="AF523" t="e">
            <v>#DIV/0!</v>
          </cell>
          <cell r="AG523" t="e">
            <v>#DIV/0!</v>
          </cell>
          <cell r="AH523" t="e">
            <v>#DIV/0!</v>
          </cell>
          <cell r="AI523" t="e">
            <v>#DIV/0!</v>
          </cell>
          <cell r="AJ523" t="e">
            <v>#DIV/0!</v>
          </cell>
          <cell r="AK523" t="e">
            <v>#DIV/0!</v>
          </cell>
          <cell r="AL523" t="e">
            <v>#DIV/0!</v>
          </cell>
          <cell r="AM523" t="e">
            <v>#DIV/0!</v>
          </cell>
          <cell r="AN523" t="e">
            <v>#DIV/0!</v>
          </cell>
          <cell r="AO523" t="e">
            <v>#DIV/0!</v>
          </cell>
          <cell r="AP523" t="e">
            <v>#DIV/0!</v>
          </cell>
          <cell r="AQ523" t="e">
            <v>#DIV/0!</v>
          </cell>
          <cell r="AR523" t="e">
            <v>#DIV/0!</v>
          </cell>
          <cell r="AS523" t="e">
            <v>#DIV/0!</v>
          </cell>
          <cell r="AT523" t="e">
            <v>#DIV/0!</v>
          </cell>
          <cell r="AU523" t="e">
            <v>#DIV/0!</v>
          </cell>
          <cell r="AV523" t="e">
            <v>#DIV/0!</v>
          </cell>
          <cell r="AW523" t="e">
            <v>#DIV/0!</v>
          </cell>
          <cell r="AX523" t="e">
            <v>#DIV/0!</v>
          </cell>
          <cell r="AY523" t="e">
            <v>#DIV/0!</v>
          </cell>
          <cell r="AZ523" t="e">
            <v>#DIV/0!</v>
          </cell>
          <cell r="BA523" t="e">
            <v>#DIV/0!</v>
          </cell>
          <cell r="BB523" t="e">
            <v>#DIV/0!</v>
          </cell>
          <cell r="BC523" t="e">
            <v>#DIV/0!</v>
          </cell>
          <cell r="BD523" t="e">
            <v>#DIV/0!</v>
          </cell>
          <cell r="BE523" t="e">
            <v>#DIV/0!</v>
          </cell>
          <cell r="BF523" t="e">
            <v>#DIV/0!</v>
          </cell>
          <cell r="BG523" t="e">
            <v>#DIV/0!</v>
          </cell>
          <cell r="BH523" t="e">
            <v>#DIV/0!</v>
          </cell>
          <cell r="BI523" t="e">
            <v>#DIV/0!</v>
          </cell>
          <cell r="BJ523" t="e">
            <v>#DIV/0!</v>
          </cell>
          <cell r="BK523" t="e">
            <v>#DIV/0!</v>
          </cell>
          <cell r="BL523" t="e">
            <v>#DIV/0!</v>
          </cell>
          <cell r="BM523" t="e">
            <v>#DIV/0!</v>
          </cell>
          <cell r="BN523" t="e">
            <v>#DIV/0!</v>
          </cell>
          <cell r="BO523" t="e">
            <v>#DIV/0!</v>
          </cell>
          <cell r="BP523" t="e">
            <v>#DIV/0!</v>
          </cell>
          <cell r="BR523" t="e">
            <v>#DIV/0!</v>
          </cell>
          <cell r="BS523" t="e">
            <v>#DIV/0!</v>
          </cell>
          <cell r="BT523" t="e">
            <v>#DIV/0!</v>
          </cell>
          <cell r="BU523" t="e">
            <v>#DIV/0!</v>
          </cell>
          <cell r="BV523" t="e">
            <v>#DIV/0!</v>
          </cell>
          <cell r="BW523" t="e">
            <v>#DIV/0!</v>
          </cell>
          <cell r="BX523" t="e">
            <v>#DIV/0!</v>
          </cell>
          <cell r="BY523" t="e">
            <v>#DIV/0!</v>
          </cell>
          <cell r="BZ523" t="e">
            <v>#DIV/0!</v>
          </cell>
          <cell r="CA523" t="e">
            <v>#DIV/0!</v>
          </cell>
          <cell r="CB523" t="e">
            <v>#DIV/0!</v>
          </cell>
          <cell r="CC523" t="e">
            <v>#DIV/0!</v>
          </cell>
          <cell r="CD523" t="e">
            <v>#DIV/0!</v>
          </cell>
          <cell r="CE523" t="e">
            <v>#DIV/0!</v>
          </cell>
          <cell r="CF523" t="e">
            <v>#DIV/0!</v>
          </cell>
          <cell r="CG523" t="e">
            <v>#DIV/0!</v>
          </cell>
          <cell r="CH523" t="e">
            <v>#DIV/0!</v>
          </cell>
          <cell r="CI523" t="e">
            <v>#DIV/0!</v>
          </cell>
          <cell r="CJ523" t="e">
            <v>#DIV/0!</v>
          </cell>
          <cell r="CK523" t="e">
            <v>#DIV/0!</v>
          </cell>
          <cell r="CL523" t="e">
            <v>#DIV/0!</v>
          </cell>
        </row>
        <row r="524">
          <cell r="A524">
            <v>56304</v>
          </cell>
          <cell r="B524" t="str">
            <v>56304 Uniform/Wearing Apparel - Food</v>
          </cell>
          <cell r="C524">
            <v>0</v>
          </cell>
          <cell r="D524">
            <v>0</v>
          </cell>
          <cell r="E524" t="e">
            <v>#DIV/0!</v>
          </cell>
          <cell r="F524" t="e">
            <v>#DIV/0!</v>
          </cell>
          <cell r="G524" t="e">
            <v>#DIV/0!</v>
          </cell>
          <cell r="H524" t="e">
            <v>#DIV/0!</v>
          </cell>
          <cell r="I524" t="e">
            <v>#DIV/0!</v>
          </cell>
          <cell r="J524" t="e">
            <v>#DIV/0!</v>
          </cell>
          <cell r="K524" t="e">
            <v>#DIV/0!</v>
          </cell>
          <cell r="L524" t="e">
            <v>#DIV/0!</v>
          </cell>
          <cell r="M524" t="e">
            <v>#DIV/0!</v>
          </cell>
          <cell r="N524" t="e">
            <v>#DIV/0!</v>
          </cell>
          <cell r="O524" t="e">
            <v>#DIV/0!</v>
          </cell>
          <cell r="P524" t="e">
            <v>#DIV/0!</v>
          </cell>
          <cell r="Q524" t="e">
            <v>#DIV/0!</v>
          </cell>
          <cell r="R524" t="e">
            <v>#DIV/0!</v>
          </cell>
          <cell r="S524" t="e">
            <v>#DIV/0!</v>
          </cell>
          <cell r="T524" t="e">
            <v>#DIV/0!</v>
          </cell>
          <cell r="U524" t="e">
            <v>#DIV/0!</v>
          </cell>
          <cell r="V524" t="e">
            <v>#DIV/0!</v>
          </cell>
          <cell r="W524" t="e">
            <v>#DIV/0!</v>
          </cell>
          <cell r="X524" t="e">
            <v>#DIV/0!</v>
          </cell>
          <cell r="Y524" t="e">
            <v>#DIV/0!</v>
          </cell>
          <cell r="Z524" t="e">
            <v>#DIV/0!</v>
          </cell>
          <cell r="AA524" t="e">
            <v>#DIV/0!</v>
          </cell>
          <cell r="AB524" t="e">
            <v>#DIV/0!</v>
          </cell>
          <cell r="AC524" t="e">
            <v>#DIV/0!</v>
          </cell>
          <cell r="AD524" t="e">
            <v>#DIV/0!</v>
          </cell>
          <cell r="AE524" t="e">
            <v>#DIV/0!</v>
          </cell>
          <cell r="AF524" t="e">
            <v>#DIV/0!</v>
          </cell>
          <cell r="AG524" t="e">
            <v>#DIV/0!</v>
          </cell>
          <cell r="AH524" t="e">
            <v>#DIV/0!</v>
          </cell>
          <cell r="AI524" t="e">
            <v>#DIV/0!</v>
          </cell>
          <cell r="AJ524" t="e">
            <v>#DIV/0!</v>
          </cell>
          <cell r="AK524" t="e">
            <v>#DIV/0!</v>
          </cell>
          <cell r="AL524" t="e">
            <v>#DIV/0!</v>
          </cell>
          <cell r="AM524" t="e">
            <v>#DIV/0!</v>
          </cell>
          <cell r="AN524" t="e">
            <v>#DIV/0!</v>
          </cell>
          <cell r="AO524" t="e">
            <v>#DIV/0!</v>
          </cell>
          <cell r="AP524" t="e">
            <v>#DIV/0!</v>
          </cell>
          <cell r="AQ524" t="e">
            <v>#DIV/0!</v>
          </cell>
          <cell r="AR524" t="e">
            <v>#DIV/0!</v>
          </cell>
          <cell r="AS524" t="e">
            <v>#DIV/0!</v>
          </cell>
          <cell r="AT524" t="e">
            <v>#DIV/0!</v>
          </cell>
          <cell r="AU524" t="e">
            <v>#DIV/0!</v>
          </cell>
          <cell r="AV524" t="e">
            <v>#DIV/0!</v>
          </cell>
          <cell r="AW524" t="e">
            <v>#DIV/0!</v>
          </cell>
          <cell r="AX524" t="e">
            <v>#DIV/0!</v>
          </cell>
          <cell r="AY524" t="e">
            <v>#DIV/0!</v>
          </cell>
          <cell r="AZ524" t="e">
            <v>#DIV/0!</v>
          </cell>
          <cell r="BA524" t="e">
            <v>#DIV/0!</v>
          </cell>
          <cell r="BB524" t="e">
            <v>#DIV/0!</v>
          </cell>
          <cell r="BC524" t="e">
            <v>#DIV/0!</v>
          </cell>
          <cell r="BD524" t="e">
            <v>#DIV/0!</v>
          </cell>
          <cell r="BE524" t="e">
            <v>#DIV/0!</v>
          </cell>
          <cell r="BF524" t="e">
            <v>#DIV/0!</v>
          </cell>
          <cell r="BG524" t="e">
            <v>#DIV/0!</v>
          </cell>
          <cell r="BH524" t="e">
            <v>#DIV/0!</v>
          </cell>
          <cell r="BI524" t="e">
            <v>#DIV/0!</v>
          </cell>
          <cell r="BJ524" t="e">
            <v>#DIV/0!</v>
          </cell>
          <cell r="BK524" t="e">
            <v>#DIV/0!</v>
          </cell>
          <cell r="BL524" t="e">
            <v>#DIV/0!</v>
          </cell>
          <cell r="BM524" t="e">
            <v>#DIV/0!</v>
          </cell>
          <cell r="BN524" t="e">
            <v>#DIV/0!</v>
          </cell>
          <cell r="BO524" t="e">
            <v>#DIV/0!</v>
          </cell>
          <cell r="BP524" t="e">
            <v>#DIV/0!</v>
          </cell>
          <cell r="BR524" t="e">
            <v>#DIV/0!</v>
          </cell>
          <cell r="BS524" t="e">
            <v>#DIV/0!</v>
          </cell>
          <cell r="BT524" t="e">
            <v>#DIV/0!</v>
          </cell>
          <cell r="BU524" t="e">
            <v>#DIV/0!</v>
          </cell>
          <cell r="BV524" t="e">
            <v>#DIV/0!</v>
          </cell>
          <cell r="BW524" t="e">
            <v>#DIV/0!</v>
          </cell>
          <cell r="BX524" t="e">
            <v>#DIV/0!</v>
          </cell>
          <cell r="BY524" t="e">
            <v>#DIV/0!</v>
          </cell>
          <cell r="BZ524" t="e">
            <v>#DIV/0!</v>
          </cell>
          <cell r="CA524" t="e">
            <v>#DIV/0!</v>
          </cell>
          <cell r="CB524" t="e">
            <v>#DIV/0!</v>
          </cell>
          <cell r="CC524" t="e">
            <v>#DIV/0!</v>
          </cell>
          <cell r="CD524" t="e">
            <v>#DIV/0!</v>
          </cell>
          <cell r="CE524" t="e">
            <v>#DIV/0!</v>
          </cell>
          <cell r="CF524" t="e">
            <v>#DIV/0!</v>
          </cell>
          <cell r="CG524" t="e">
            <v>#DIV/0!</v>
          </cell>
          <cell r="CH524" t="e">
            <v>#DIV/0!</v>
          </cell>
          <cell r="CI524" t="e">
            <v>#DIV/0!</v>
          </cell>
          <cell r="CJ524" t="e">
            <v>#DIV/0!</v>
          </cell>
          <cell r="CK524" t="e">
            <v>#DIV/0!</v>
          </cell>
          <cell r="CL524" t="e">
            <v>#DIV/0!</v>
          </cell>
        </row>
        <row r="525">
          <cell r="A525">
            <v>56305</v>
          </cell>
          <cell r="B525" t="str">
            <v>56305 Milk - Food Service Program</v>
          </cell>
          <cell r="C525">
            <v>0</v>
          </cell>
          <cell r="D525">
            <v>0</v>
          </cell>
          <cell r="E525" t="e">
            <v>#DIV/0!</v>
          </cell>
          <cell r="F525" t="e">
            <v>#DIV/0!</v>
          </cell>
          <cell r="G525" t="e">
            <v>#DIV/0!</v>
          </cell>
          <cell r="H525" t="e">
            <v>#DIV/0!</v>
          </cell>
          <cell r="I525" t="e">
            <v>#DIV/0!</v>
          </cell>
          <cell r="J525" t="e">
            <v>#DIV/0!</v>
          </cell>
          <cell r="K525" t="e">
            <v>#DIV/0!</v>
          </cell>
          <cell r="L525" t="e">
            <v>#DIV/0!</v>
          </cell>
          <cell r="M525" t="e">
            <v>#DIV/0!</v>
          </cell>
          <cell r="N525" t="e">
            <v>#DIV/0!</v>
          </cell>
          <cell r="O525" t="e">
            <v>#DIV/0!</v>
          </cell>
          <cell r="P525" t="e">
            <v>#DIV/0!</v>
          </cell>
          <cell r="Q525" t="e">
            <v>#DIV/0!</v>
          </cell>
          <cell r="R525" t="e">
            <v>#DIV/0!</v>
          </cell>
          <cell r="S525" t="e">
            <v>#DIV/0!</v>
          </cell>
          <cell r="T525" t="e">
            <v>#DIV/0!</v>
          </cell>
          <cell r="U525" t="e">
            <v>#DIV/0!</v>
          </cell>
          <cell r="V525" t="e">
            <v>#DIV/0!</v>
          </cell>
          <cell r="W525" t="e">
            <v>#DIV/0!</v>
          </cell>
          <cell r="X525" t="e">
            <v>#DIV/0!</v>
          </cell>
          <cell r="Y525" t="e">
            <v>#DIV/0!</v>
          </cell>
          <cell r="Z525" t="e">
            <v>#DIV/0!</v>
          </cell>
          <cell r="AA525" t="e">
            <v>#DIV/0!</v>
          </cell>
          <cell r="AB525" t="e">
            <v>#DIV/0!</v>
          </cell>
          <cell r="AC525" t="e">
            <v>#DIV/0!</v>
          </cell>
          <cell r="AD525" t="e">
            <v>#DIV/0!</v>
          </cell>
          <cell r="AE525" t="e">
            <v>#DIV/0!</v>
          </cell>
          <cell r="AF525" t="e">
            <v>#DIV/0!</v>
          </cell>
          <cell r="AG525" t="e">
            <v>#DIV/0!</v>
          </cell>
          <cell r="AH525" t="e">
            <v>#DIV/0!</v>
          </cell>
          <cell r="AI525" t="e">
            <v>#DIV/0!</v>
          </cell>
          <cell r="AJ525" t="e">
            <v>#DIV/0!</v>
          </cell>
          <cell r="AK525" t="e">
            <v>#DIV/0!</v>
          </cell>
          <cell r="AL525" t="e">
            <v>#DIV/0!</v>
          </cell>
          <cell r="AM525" t="e">
            <v>#DIV/0!</v>
          </cell>
          <cell r="AN525" t="e">
            <v>#DIV/0!</v>
          </cell>
          <cell r="AO525" t="e">
            <v>#DIV/0!</v>
          </cell>
          <cell r="AP525" t="e">
            <v>#DIV/0!</v>
          </cell>
          <cell r="AQ525" t="e">
            <v>#DIV/0!</v>
          </cell>
          <cell r="AR525" t="e">
            <v>#DIV/0!</v>
          </cell>
          <cell r="AS525" t="e">
            <v>#DIV/0!</v>
          </cell>
          <cell r="AT525" t="e">
            <v>#DIV/0!</v>
          </cell>
          <cell r="AU525" t="e">
            <v>#DIV/0!</v>
          </cell>
          <cell r="AV525" t="e">
            <v>#DIV/0!</v>
          </cell>
          <cell r="AW525" t="e">
            <v>#DIV/0!</v>
          </cell>
          <cell r="AX525" t="e">
            <v>#DIV/0!</v>
          </cell>
          <cell r="AY525" t="e">
            <v>#DIV/0!</v>
          </cell>
          <cell r="AZ525" t="e">
            <v>#DIV/0!</v>
          </cell>
          <cell r="BA525" t="e">
            <v>#DIV/0!</v>
          </cell>
          <cell r="BB525" t="e">
            <v>#DIV/0!</v>
          </cell>
          <cell r="BC525" t="e">
            <v>#DIV/0!</v>
          </cell>
          <cell r="BD525" t="e">
            <v>#DIV/0!</v>
          </cell>
          <cell r="BE525" t="e">
            <v>#DIV/0!</v>
          </cell>
          <cell r="BF525" t="e">
            <v>#DIV/0!</v>
          </cell>
          <cell r="BG525" t="e">
            <v>#DIV/0!</v>
          </cell>
          <cell r="BH525" t="e">
            <v>#DIV/0!</v>
          </cell>
          <cell r="BI525" t="e">
            <v>#DIV/0!</v>
          </cell>
          <cell r="BJ525" t="e">
            <v>#DIV/0!</v>
          </cell>
          <cell r="BK525" t="e">
            <v>#DIV/0!</v>
          </cell>
          <cell r="BL525" t="e">
            <v>#DIV/0!</v>
          </cell>
          <cell r="BM525" t="e">
            <v>#DIV/0!</v>
          </cell>
          <cell r="BN525" t="e">
            <v>#DIV/0!</v>
          </cell>
          <cell r="BO525" t="e">
            <v>#DIV/0!</v>
          </cell>
          <cell r="BP525" t="e">
            <v>#DIV/0!</v>
          </cell>
          <cell r="BR525" t="e">
            <v>#DIV/0!</v>
          </cell>
          <cell r="BS525" t="e">
            <v>#DIV/0!</v>
          </cell>
          <cell r="BT525" t="e">
            <v>#DIV/0!</v>
          </cell>
          <cell r="BU525" t="e">
            <v>#DIV/0!</v>
          </cell>
          <cell r="BV525" t="e">
            <v>#DIV/0!</v>
          </cell>
          <cell r="BW525" t="e">
            <v>#DIV/0!</v>
          </cell>
          <cell r="BX525" t="e">
            <v>#DIV/0!</v>
          </cell>
          <cell r="BY525" t="e">
            <v>#DIV/0!</v>
          </cell>
          <cell r="BZ525" t="e">
            <v>#DIV/0!</v>
          </cell>
          <cell r="CA525" t="e">
            <v>#DIV/0!</v>
          </cell>
          <cell r="CB525" t="e">
            <v>#DIV/0!</v>
          </cell>
          <cell r="CC525" t="e">
            <v>#DIV/0!</v>
          </cell>
          <cell r="CD525" t="e">
            <v>#DIV/0!</v>
          </cell>
          <cell r="CE525" t="e">
            <v>#DIV/0!</v>
          </cell>
          <cell r="CF525" t="e">
            <v>#DIV/0!</v>
          </cell>
          <cell r="CG525" t="e">
            <v>#DIV/0!</v>
          </cell>
          <cell r="CH525" t="e">
            <v>#DIV/0!</v>
          </cell>
          <cell r="CI525" t="e">
            <v>#DIV/0!</v>
          </cell>
          <cell r="CJ525" t="e">
            <v>#DIV/0!</v>
          </cell>
          <cell r="CK525" t="e">
            <v>#DIV/0!</v>
          </cell>
          <cell r="CL525" t="e">
            <v>#DIV/0!</v>
          </cell>
        </row>
        <row r="526">
          <cell r="A526">
            <v>56401</v>
          </cell>
          <cell r="B526" t="str">
            <v>56401 Textbooks</v>
          </cell>
          <cell r="C526">
            <v>0</v>
          </cell>
          <cell r="D526">
            <v>0</v>
          </cell>
          <cell r="E526" t="e">
            <v>#DIV/0!</v>
          </cell>
          <cell r="F526" t="e">
            <v>#DIV/0!</v>
          </cell>
          <cell r="G526" t="e">
            <v>#DIV/0!</v>
          </cell>
          <cell r="H526" t="e">
            <v>#DIV/0!</v>
          </cell>
          <cell r="I526" t="e">
            <v>#DIV/0!</v>
          </cell>
          <cell r="J526" t="e">
            <v>#DIV/0!</v>
          </cell>
          <cell r="K526" t="e">
            <v>#DIV/0!</v>
          </cell>
          <cell r="L526" t="e">
            <v>#DIV/0!</v>
          </cell>
          <cell r="M526" t="e">
            <v>#DIV/0!</v>
          </cell>
          <cell r="N526" t="e">
            <v>#DIV/0!</v>
          </cell>
          <cell r="O526" t="e">
            <v>#DIV/0!</v>
          </cell>
          <cell r="P526" t="e">
            <v>#DIV/0!</v>
          </cell>
          <cell r="Q526" t="e">
            <v>#DIV/0!</v>
          </cell>
          <cell r="R526" t="e">
            <v>#DIV/0!</v>
          </cell>
          <cell r="S526" t="e">
            <v>#DIV/0!</v>
          </cell>
          <cell r="T526" t="e">
            <v>#DIV/0!</v>
          </cell>
          <cell r="U526" t="e">
            <v>#DIV/0!</v>
          </cell>
          <cell r="V526" t="e">
            <v>#DIV/0!</v>
          </cell>
          <cell r="W526" t="e">
            <v>#DIV/0!</v>
          </cell>
          <cell r="X526" t="e">
            <v>#DIV/0!</v>
          </cell>
          <cell r="Y526" t="e">
            <v>#DIV/0!</v>
          </cell>
          <cell r="Z526" t="e">
            <v>#DIV/0!</v>
          </cell>
          <cell r="AA526" t="e">
            <v>#DIV/0!</v>
          </cell>
          <cell r="AB526" t="e">
            <v>#DIV/0!</v>
          </cell>
          <cell r="AC526" t="e">
            <v>#DIV/0!</v>
          </cell>
          <cell r="AD526" t="e">
            <v>#DIV/0!</v>
          </cell>
          <cell r="AE526" t="e">
            <v>#DIV/0!</v>
          </cell>
          <cell r="AF526" t="e">
            <v>#DIV/0!</v>
          </cell>
          <cell r="AG526" t="e">
            <v>#DIV/0!</v>
          </cell>
          <cell r="AH526" t="e">
            <v>#DIV/0!</v>
          </cell>
          <cell r="AI526" t="e">
            <v>#DIV/0!</v>
          </cell>
          <cell r="AJ526" t="e">
            <v>#DIV/0!</v>
          </cell>
          <cell r="AK526" t="e">
            <v>#DIV/0!</v>
          </cell>
          <cell r="AL526" t="e">
            <v>#DIV/0!</v>
          </cell>
          <cell r="AM526" t="e">
            <v>#DIV/0!</v>
          </cell>
          <cell r="AN526" t="e">
            <v>#DIV/0!</v>
          </cell>
          <cell r="AO526" t="e">
            <v>#DIV/0!</v>
          </cell>
          <cell r="AP526" t="e">
            <v>#DIV/0!</v>
          </cell>
          <cell r="AQ526" t="e">
            <v>#DIV/0!</v>
          </cell>
          <cell r="AR526" t="e">
            <v>#DIV/0!</v>
          </cell>
          <cell r="AS526" t="e">
            <v>#DIV/0!</v>
          </cell>
          <cell r="AT526" t="e">
            <v>#DIV/0!</v>
          </cell>
          <cell r="AU526" t="e">
            <v>#DIV/0!</v>
          </cell>
          <cell r="AV526" t="e">
            <v>#DIV/0!</v>
          </cell>
          <cell r="AW526" t="e">
            <v>#DIV/0!</v>
          </cell>
          <cell r="AX526" t="e">
            <v>#DIV/0!</v>
          </cell>
          <cell r="AY526" t="e">
            <v>#DIV/0!</v>
          </cell>
          <cell r="AZ526" t="e">
            <v>#DIV/0!</v>
          </cell>
          <cell r="BA526" t="e">
            <v>#DIV/0!</v>
          </cell>
          <cell r="BB526" t="e">
            <v>#DIV/0!</v>
          </cell>
          <cell r="BC526" t="e">
            <v>#DIV/0!</v>
          </cell>
          <cell r="BD526" t="e">
            <v>#DIV/0!</v>
          </cell>
          <cell r="BE526" t="e">
            <v>#DIV/0!</v>
          </cell>
          <cell r="BF526" t="e">
            <v>#DIV/0!</v>
          </cell>
          <cell r="BG526" t="e">
            <v>#DIV/0!</v>
          </cell>
          <cell r="BH526" t="e">
            <v>#DIV/0!</v>
          </cell>
          <cell r="BI526" t="e">
            <v>#DIV/0!</v>
          </cell>
          <cell r="BJ526" t="e">
            <v>#DIV/0!</v>
          </cell>
          <cell r="BK526" t="e">
            <v>#DIV/0!</v>
          </cell>
          <cell r="BL526" t="e">
            <v>#DIV/0!</v>
          </cell>
          <cell r="BM526" t="e">
            <v>#DIV/0!</v>
          </cell>
          <cell r="BN526" t="e">
            <v>#DIV/0!</v>
          </cell>
          <cell r="BO526" t="e">
            <v>#DIV/0!</v>
          </cell>
          <cell r="BP526" t="e">
            <v>#DIV/0!</v>
          </cell>
          <cell r="BR526" t="e">
            <v>#DIV/0!</v>
          </cell>
          <cell r="BS526" t="e">
            <v>#DIV/0!</v>
          </cell>
          <cell r="BT526" t="e">
            <v>#DIV/0!</v>
          </cell>
          <cell r="BU526" t="e">
            <v>#DIV/0!</v>
          </cell>
          <cell r="BV526" t="e">
            <v>#DIV/0!</v>
          </cell>
          <cell r="BW526" t="e">
            <v>#DIV/0!</v>
          </cell>
          <cell r="BX526" t="e">
            <v>#DIV/0!</v>
          </cell>
          <cell r="BY526" t="e">
            <v>#DIV/0!</v>
          </cell>
          <cell r="BZ526" t="e">
            <v>#DIV/0!</v>
          </cell>
          <cell r="CA526" t="e">
            <v>#DIV/0!</v>
          </cell>
          <cell r="CB526" t="e">
            <v>#DIV/0!</v>
          </cell>
          <cell r="CC526" t="e">
            <v>#DIV/0!</v>
          </cell>
          <cell r="CD526" t="e">
            <v>#DIV/0!</v>
          </cell>
          <cell r="CE526" t="e">
            <v>#DIV/0!</v>
          </cell>
          <cell r="CF526" t="e">
            <v>#DIV/0!</v>
          </cell>
          <cell r="CG526" t="e">
            <v>#DIV/0!</v>
          </cell>
          <cell r="CH526" t="e">
            <v>#DIV/0!</v>
          </cell>
          <cell r="CI526" t="e">
            <v>#DIV/0!</v>
          </cell>
          <cell r="CJ526" t="e">
            <v>#DIV/0!</v>
          </cell>
          <cell r="CK526" t="e">
            <v>#DIV/0!</v>
          </cell>
          <cell r="CL526" t="e">
            <v>#DIV/0!</v>
          </cell>
        </row>
        <row r="527">
          <cell r="A527">
            <v>56402</v>
          </cell>
          <cell r="B527" t="str">
            <v>56402 Library Books</v>
          </cell>
          <cell r="C527">
            <v>0</v>
          </cell>
          <cell r="D527">
            <v>0</v>
          </cell>
          <cell r="E527" t="e">
            <v>#DIV/0!</v>
          </cell>
          <cell r="F527" t="e">
            <v>#DIV/0!</v>
          </cell>
          <cell r="G527" t="e">
            <v>#DIV/0!</v>
          </cell>
          <cell r="H527" t="e">
            <v>#DIV/0!</v>
          </cell>
          <cell r="I527" t="e">
            <v>#DIV/0!</v>
          </cell>
          <cell r="J527" t="e">
            <v>#DIV/0!</v>
          </cell>
          <cell r="K527" t="e">
            <v>#DIV/0!</v>
          </cell>
          <cell r="L527" t="e">
            <v>#DIV/0!</v>
          </cell>
          <cell r="M527" t="e">
            <v>#DIV/0!</v>
          </cell>
          <cell r="N527" t="e">
            <v>#DIV/0!</v>
          </cell>
          <cell r="O527" t="e">
            <v>#DIV/0!</v>
          </cell>
          <cell r="P527" t="e">
            <v>#DIV/0!</v>
          </cell>
          <cell r="Q527" t="e">
            <v>#DIV/0!</v>
          </cell>
          <cell r="R527" t="e">
            <v>#DIV/0!</v>
          </cell>
          <cell r="S527" t="e">
            <v>#DIV/0!</v>
          </cell>
          <cell r="T527" t="e">
            <v>#DIV/0!</v>
          </cell>
          <cell r="U527" t="e">
            <v>#DIV/0!</v>
          </cell>
          <cell r="V527" t="e">
            <v>#DIV/0!</v>
          </cell>
          <cell r="W527" t="e">
            <v>#DIV/0!</v>
          </cell>
          <cell r="X527" t="e">
            <v>#DIV/0!</v>
          </cell>
          <cell r="Y527" t="e">
            <v>#DIV/0!</v>
          </cell>
          <cell r="Z527" t="e">
            <v>#DIV/0!</v>
          </cell>
          <cell r="AA527" t="e">
            <v>#DIV/0!</v>
          </cell>
          <cell r="AB527" t="e">
            <v>#DIV/0!</v>
          </cell>
          <cell r="AC527" t="e">
            <v>#DIV/0!</v>
          </cell>
          <cell r="AD527" t="e">
            <v>#DIV/0!</v>
          </cell>
          <cell r="AE527" t="e">
            <v>#DIV/0!</v>
          </cell>
          <cell r="AF527" t="e">
            <v>#DIV/0!</v>
          </cell>
          <cell r="AG527" t="e">
            <v>#DIV/0!</v>
          </cell>
          <cell r="AH527" t="e">
            <v>#DIV/0!</v>
          </cell>
          <cell r="AI527" t="e">
            <v>#DIV/0!</v>
          </cell>
          <cell r="AJ527" t="e">
            <v>#DIV/0!</v>
          </cell>
          <cell r="AK527" t="e">
            <v>#DIV/0!</v>
          </cell>
          <cell r="AL527" t="e">
            <v>#DIV/0!</v>
          </cell>
          <cell r="AM527" t="e">
            <v>#DIV/0!</v>
          </cell>
          <cell r="AN527" t="e">
            <v>#DIV/0!</v>
          </cell>
          <cell r="AO527" t="e">
            <v>#DIV/0!</v>
          </cell>
          <cell r="AP527" t="e">
            <v>#DIV/0!</v>
          </cell>
          <cell r="AQ527" t="e">
            <v>#DIV/0!</v>
          </cell>
          <cell r="AR527" t="e">
            <v>#DIV/0!</v>
          </cell>
          <cell r="AS527" t="e">
            <v>#DIV/0!</v>
          </cell>
          <cell r="AT527" t="e">
            <v>#DIV/0!</v>
          </cell>
          <cell r="AU527" t="e">
            <v>#DIV/0!</v>
          </cell>
          <cell r="AV527" t="e">
            <v>#DIV/0!</v>
          </cell>
          <cell r="AW527" t="e">
            <v>#DIV/0!</v>
          </cell>
          <cell r="AX527" t="e">
            <v>#DIV/0!</v>
          </cell>
          <cell r="AY527" t="e">
            <v>#DIV/0!</v>
          </cell>
          <cell r="AZ527" t="e">
            <v>#DIV/0!</v>
          </cell>
          <cell r="BA527" t="e">
            <v>#DIV/0!</v>
          </cell>
          <cell r="BB527" t="e">
            <v>#DIV/0!</v>
          </cell>
          <cell r="BC527" t="e">
            <v>#DIV/0!</v>
          </cell>
          <cell r="BD527" t="e">
            <v>#DIV/0!</v>
          </cell>
          <cell r="BE527" t="e">
            <v>#DIV/0!</v>
          </cell>
          <cell r="BF527" t="e">
            <v>#DIV/0!</v>
          </cell>
          <cell r="BG527" t="e">
            <v>#DIV/0!</v>
          </cell>
          <cell r="BH527" t="e">
            <v>#DIV/0!</v>
          </cell>
          <cell r="BI527" t="e">
            <v>#DIV/0!</v>
          </cell>
          <cell r="BJ527" t="e">
            <v>#DIV/0!</v>
          </cell>
          <cell r="BK527" t="e">
            <v>#DIV/0!</v>
          </cell>
          <cell r="BL527" t="e">
            <v>#DIV/0!</v>
          </cell>
          <cell r="BM527" t="e">
            <v>#DIV/0!</v>
          </cell>
          <cell r="BN527" t="e">
            <v>#DIV/0!</v>
          </cell>
          <cell r="BO527" t="e">
            <v>#DIV/0!</v>
          </cell>
          <cell r="BP527" t="e">
            <v>#DIV/0!</v>
          </cell>
          <cell r="BR527" t="e">
            <v>#DIV/0!</v>
          </cell>
          <cell r="BS527" t="e">
            <v>#DIV/0!</v>
          </cell>
          <cell r="BT527" t="e">
            <v>#DIV/0!</v>
          </cell>
          <cell r="BU527" t="e">
            <v>#DIV/0!</v>
          </cell>
          <cell r="BV527" t="e">
            <v>#DIV/0!</v>
          </cell>
          <cell r="BW527" t="e">
            <v>#DIV/0!</v>
          </cell>
          <cell r="BX527" t="e">
            <v>#DIV/0!</v>
          </cell>
          <cell r="BY527" t="e">
            <v>#DIV/0!</v>
          </cell>
          <cell r="BZ527" t="e">
            <v>#DIV/0!</v>
          </cell>
          <cell r="CA527" t="e">
            <v>#DIV/0!</v>
          </cell>
          <cell r="CB527" t="e">
            <v>#DIV/0!</v>
          </cell>
          <cell r="CC527" t="e">
            <v>#DIV/0!</v>
          </cell>
          <cell r="CD527" t="e">
            <v>#DIV/0!</v>
          </cell>
          <cell r="CE527" t="e">
            <v>#DIV/0!</v>
          </cell>
          <cell r="CF527" t="e">
            <v>#DIV/0!</v>
          </cell>
          <cell r="CG527" t="e">
            <v>#DIV/0!</v>
          </cell>
          <cell r="CH527" t="e">
            <v>#DIV/0!</v>
          </cell>
          <cell r="CI527" t="e">
            <v>#DIV/0!</v>
          </cell>
          <cell r="CJ527" t="e">
            <v>#DIV/0!</v>
          </cell>
          <cell r="CK527" t="e">
            <v>#DIV/0!</v>
          </cell>
          <cell r="CL527" t="e">
            <v>#DIV/0!</v>
          </cell>
        </row>
        <row r="528">
          <cell r="A528">
            <v>56403</v>
          </cell>
          <cell r="B528" t="str">
            <v>56403 Reference Books</v>
          </cell>
          <cell r="C528">
            <v>0</v>
          </cell>
          <cell r="D528">
            <v>0</v>
          </cell>
          <cell r="E528" t="e">
            <v>#DIV/0!</v>
          </cell>
          <cell r="F528" t="e">
            <v>#DIV/0!</v>
          </cell>
          <cell r="G528" t="e">
            <v>#DIV/0!</v>
          </cell>
          <cell r="H528" t="e">
            <v>#DIV/0!</v>
          </cell>
          <cell r="I528" t="e">
            <v>#DIV/0!</v>
          </cell>
          <cell r="J528" t="e">
            <v>#DIV/0!</v>
          </cell>
          <cell r="K528" t="e">
            <v>#DIV/0!</v>
          </cell>
          <cell r="L528" t="e">
            <v>#DIV/0!</v>
          </cell>
          <cell r="M528" t="e">
            <v>#DIV/0!</v>
          </cell>
          <cell r="N528" t="e">
            <v>#DIV/0!</v>
          </cell>
          <cell r="O528" t="e">
            <v>#DIV/0!</v>
          </cell>
          <cell r="P528" t="e">
            <v>#DIV/0!</v>
          </cell>
          <cell r="Q528" t="e">
            <v>#DIV/0!</v>
          </cell>
          <cell r="R528" t="e">
            <v>#DIV/0!</v>
          </cell>
          <cell r="S528" t="e">
            <v>#DIV/0!</v>
          </cell>
          <cell r="T528" t="e">
            <v>#DIV/0!</v>
          </cell>
          <cell r="U528" t="e">
            <v>#DIV/0!</v>
          </cell>
          <cell r="V528" t="e">
            <v>#DIV/0!</v>
          </cell>
          <cell r="W528" t="e">
            <v>#DIV/0!</v>
          </cell>
          <cell r="X528" t="e">
            <v>#DIV/0!</v>
          </cell>
          <cell r="Y528" t="e">
            <v>#DIV/0!</v>
          </cell>
          <cell r="Z528" t="e">
            <v>#DIV/0!</v>
          </cell>
          <cell r="AA528" t="e">
            <v>#DIV/0!</v>
          </cell>
          <cell r="AB528" t="e">
            <v>#DIV/0!</v>
          </cell>
          <cell r="AC528" t="e">
            <v>#DIV/0!</v>
          </cell>
          <cell r="AD528" t="e">
            <v>#DIV/0!</v>
          </cell>
          <cell r="AE528" t="e">
            <v>#DIV/0!</v>
          </cell>
          <cell r="AF528" t="e">
            <v>#DIV/0!</v>
          </cell>
          <cell r="AG528" t="e">
            <v>#DIV/0!</v>
          </cell>
          <cell r="AH528" t="e">
            <v>#DIV/0!</v>
          </cell>
          <cell r="AI528" t="e">
            <v>#DIV/0!</v>
          </cell>
          <cell r="AJ528" t="e">
            <v>#DIV/0!</v>
          </cell>
          <cell r="AK528" t="e">
            <v>#DIV/0!</v>
          </cell>
          <cell r="AL528" t="e">
            <v>#DIV/0!</v>
          </cell>
          <cell r="AM528" t="e">
            <v>#DIV/0!</v>
          </cell>
          <cell r="AN528" t="e">
            <v>#DIV/0!</v>
          </cell>
          <cell r="AO528" t="e">
            <v>#DIV/0!</v>
          </cell>
          <cell r="AP528" t="e">
            <v>#DIV/0!</v>
          </cell>
          <cell r="AQ528" t="e">
            <v>#DIV/0!</v>
          </cell>
          <cell r="AR528" t="e">
            <v>#DIV/0!</v>
          </cell>
          <cell r="AS528" t="e">
            <v>#DIV/0!</v>
          </cell>
          <cell r="AT528" t="e">
            <v>#DIV/0!</v>
          </cell>
          <cell r="AU528" t="e">
            <v>#DIV/0!</v>
          </cell>
          <cell r="AV528" t="e">
            <v>#DIV/0!</v>
          </cell>
          <cell r="AW528" t="e">
            <v>#DIV/0!</v>
          </cell>
          <cell r="AX528" t="e">
            <v>#DIV/0!</v>
          </cell>
          <cell r="AY528" t="e">
            <v>#DIV/0!</v>
          </cell>
          <cell r="AZ528" t="e">
            <v>#DIV/0!</v>
          </cell>
          <cell r="BA528" t="e">
            <v>#DIV/0!</v>
          </cell>
          <cell r="BB528" t="e">
            <v>#DIV/0!</v>
          </cell>
          <cell r="BC528" t="e">
            <v>#DIV/0!</v>
          </cell>
          <cell r="BD528" t="e">
            <v>#DIV/0!</v>
          </cell>
          <cell r="BE528" t="e">
            <v>#DIV/0!</v>
          </cell>
          <cell r="BF528" t="e">
            <v>#DIV/0!</v>
          </cell>
          <cell r="BG528" t="e">
            <v>#DIV/0!</v>
          </cell>
          <cell r="BH528" t="e">
            <v>#DIV/0!</v>
          </cell>
          <cell r="BI528" t="e">
            <v>#DIV/0!</v>
          </cell>
          <cell r="BJ528" t="e">
            <v>#DIV/0!</v>
          </cell>
          <cell r="BK528" t="e">
            <v>#DIV/0!</v>
          </cell>
          <cell r="BL528" t="e">
            <v>#DIV/0!</v>
          </cell>
          <cell r="BM528" t="e">
            <v>#DIV/0!</v>
          </cell>
          <cell r="BN528" t="e">
            <v>#DIV/0!</v>
          </cell>
          <cell r="BO528" t="e">
            <v>#DIV/0!</v>
          </cell>
          <cell r="BP528" t="e">
            <v>#DIV/0!</v>
          </cell>
          <cell r="BR528" t="e">
            <v>#DIV/0!</v>
          </cell>
          <cell r="BS528" t="e">
            <v>#DIV/0!</v>
          </cell>
          <cell r="BT528" t="e">
            <v>#DIV/0!</v>
          </cell>
          <cell r="BU528" t="e">
            <v>#DIV/0!</v>
          </cell>
          <cell r="BV528" t="e">
            <v>#DIV/0!</v>
          </cell>
          <cell r="BW528" t="e">
            <v>#DIV/0!</v>
          </cell>
          <cell r="BX528" t="e">
            <v>#DIV/0!</v>
          </cell>
          <cell r="BY528" t="e">
            <v>#DIV/0!</v>
          </cell>
          <cell r="BZ528" t="e">
            <v>#DIV/0!</v>
          </cell>
          <cell r="CA528" t="e">
            <v>#DIV/0!</v>
          </cell>
          <cell r="CB528" t="e">
            <v>#DIV/0!</v>
          </cell>
          <cell r="CC528" t="e">
            <v>#DIV/0!</v>
          </cell>
          <cell r="CD528" t="e">
            <v>#DIV/0!</v>
          </cell>
          <cell r="CE528" t="e">
            <v>#DIV/0!</v>
          </cell>
          <cell r="CF528" t="e">
            <v>#DIV/0!</v>
          </cell>
          <cell r="CG528" t="e">
            <v>#DIV/0!</v>
          </cell>
          <cell r="CH528" t="e">
            <v>#DIV/0!</v>
          </cell>
          <cell r="CI528" t="e">
            <v>#DIV/0!</v>
          </cell>
          <cell r="CJ528" t="e">
            <v>#DIV/0!</v>
          </cell>
          <cell r="CK528" t="e">
            <v>#DIV/0!</v>
          </cell>
          <cell r="CL528" t="e">
            <v>#DIV/0!</v>
          </cell>
        </row>
        <row r="529">
          <cell r="A529">
            <v>56404</v>
          </cell>
          <cell r="B529" t="str">
            <v>56404 Subscriptions and Periodicals</v>
          </cell>
          <cell r="C529">
            <v>0</v>
          </cell>
          <cell r="D529">
            <v>0</v>
          </cell>
          <cell r="E529" t="e">
            <v>#DIV/0!</v>
          </cell>
          <cell r="F529" t="e">
            <v>#DIV/0!</v>
          </cell>
          <cell r="G529" t="e">
            <v>#DIV/0!</v>
          </cell>
          <cell r="H529" t="e">
            <v>#DIV/0!</v>
          </cell>
          <cell r="I529" t="e">
            <v>#DIV/0!</v>
          </cell>
          <cell r="J529" t="e">
            <v>#DIV/0!</v>
          </cell>
          <cell r="K529" t="e">
            <v>#DIV/0!</v>
          </cell>
          <cell r="L529" t="e">
            <v>#DIV/0!</v>
          </cell>
          <cell r="M529" t="e">
            <v>#DIV/0!</v>
          </cell>
          <cell r="N529" t="e">
            <v>#DIV/0!</v>
          </cell>
          <cell r="O529" t="e">
            <v>#DIV/0!</v>
          </cell>
          <cell r="P529" t="e">
            <v>#DIV/0!</v>
          </cell>
          <cell r="Q529" t="e">
            <v>#DIV/0!</v>
          </cell>
          <cell r="R529" t="e">
            <v>#DIV/0!</v>
          </cell>
          <cell r="S529" t="e">
            <v>#DIV/0!</v>
          </cell>
          <cell r="T529" t="e">
            <v>#DIV/0!</v>
          </cell>
          <cell r="U529" t="e">
            <v>#DIV/0!</v>
          </cell>
          <cell r="V529" t="e">
            <v>#DIV/0!</v>
          </cell>
          <cell r="W529" t="e">
            <v>#DIV/0!</v>
          </cell>
          <cell r="X529" t="e">
            <v>#DIV/0!</v>
          </cell>
          <cell r="Y529" t="e">
            <v>#DIV/0!</v>
          </cell>
          <cell r="Z529" t="e">
            <v>#DIV/0!</v>
          </cell>
          <cell r="AA529" t="e">
            <v>#DIV/0!</v>
          </cell>
          <cell r="AB529" t="e">
            <v>#DIV/0!</v>
          </cell>
          <cell r="AC529" t="e">
            <v>#DIV/0!</v>
          </cell>
          <cell r="AD529" t="e">
            <v>#DIV/0!</v>
          </cell>
          <cell r="AE529" t="e">
            <v>#DIV/0!</v>
          </cell>
          <cell r="AF529" t="e">
            <v>#DIV/0!</v>
          </cell>
          <cell r="AG529" t="e">
            <v>#DIV/0!</v>
          </cell>
          <cell r="AH529" t="e">
            <v>#DIV/0!</v>
          </cell>
          <cell r="AI529" t="e">
            <v>#DIV/0!</v>
          </cell>
          <cell r="AJ529" t="e">
            <v>#DIV/0!</v>
          </cell>
          <cell r="AK529" t="e">
            <v>#DIV/0!</v>
          </cell>
          <cell r="AL529" t="e">
            <v>#DIV/0!</v>
          </cell>
          <cell r="AM529" t="e">
            <v>#DIV/0!</v>
          </cell>
          <cell r="AN529" t="e">
            <v>#DIV/0!</v>
          </cell>
          <cell r="AO529" t="e">
            <v>#DIV/0!</v>
          </cell>
          <cell r="AP529" t="e">
            <v>#DIV/0!</v>
          </cell>
          <cell r="AQ529" t="e">
            <v>#DIV/0!</v>
          </cell>
          <cell r="AR529" t="e">
            <v>#DIV/0!</v>
          </cell>
          <cell r="AS529" t="e">
            <v>#DIV/0!</v>
          </cell>
          <cell r="AT529" t="e">
            <v>#DIV/0!</v>
          </cell>
          <cell r="AU529" t="e">
            <v>#DIV/0!</v>
          </cell>
          <cell r="AV529" t="e">
            <v>#DIV/0!</v>
          </cell>
          <cell r="AW529" t="e">
            <v>#DIV/0!</v>
          </cell>
          <cell r="AX529" t="e">
            <v>#DIV/0!</v>
          </cell>
          <cell r="AY529" t="e">
            <v>#DIV/0!</v>
          </cell>
          <cell r="AZ529" t="e">
            <v>#DIV/0!</v>
          </cell>
          <cell r="BA529" t="e">
            <v>#DIV/0!</v>
          </cell>
          <cell r="BB529" t="e">
            <v>#DIV/0!</v>
          </cell>
          <cell r="BC529" t="e">
            <v>#DIV/0!</v>
          </cell>
          <cell r="BD529" t="e">
            <v>#DIV/0!</v>
          </cell>
          <cell r="BE529" t="e">
            <v>#DIV/0!</v>
          </cell>
          <cell r="BF529" t="e">
            <v>#DIV/0!</v>
          </cell>
          <cell r="BG529" t="e">
            <v>#DIV/0!</v>
          </cell>
          <cell r="BH529" t="e">
            <v>#DIV/0!</v>
          </cell>
          <cell r="BI529" t="e">
            <v>#DIV/0!</v>
          </cell>
          <cell r="BJ529" t="e">
            <v>#DIV/0!</v>
          </cell>
          <cell r="BK529" t="e">
            <v>#DIV/0!</v>
          </cell>
          <cell r="BL529" t="e">
            <v>#DIV/0!</v>
          </cell>
          <cell r="BM529" t="e">
            <v>#DIV/0!</v>
          </cell>
          <cell r="BN529" t="e">
            <v>#DIV/0!</v>
          </cell>
          <cell r="BO529" t="e">
            <v>#DIV/0!</v>
          </cell>
          <cell r="BP529" t="e">
            <v>#DIV/0!</v>
          </cell>
          <cell r="BR529" t="e">
            <v>#DIV/0!</v>
          </cell>
          <cell r="BS529" t="e">
            <v>#DIV/0!</v>
          </cell>
          <cell r="BT529" t="e">
            <v>#DIV/0!</v>
          </cell>
          <cell r="BU529" t="e">
            <v>#DIV/0!</v>
          </cell>
          <cell r="BV529" t="e">
            <v>#DIV/0!</v>
          </cell>
          <cell r="BW529" t="e">
            <v>#DIV/0!</v>
          </cell>
          <cell r="BX529" t="e">
            <v>#DIV/0!</v>
          </cell>
          <cell r="BY529" t="e">
            <v>#DIV/0!</v>
          </cell>
          <cell r="BZ529" t="e">
            <v>#DIV/0!</v>
          </cell>
          <cell r="CA529" t="e">
            <v>#DIV/0!</v>
          </cell>
          <cell r="CB529" t="e">
            <v>#DIV/0!</v>
          </cell>
          <cell r="CC529" t="e">
            <v>#DIV/0!</v>
          </cell>
          <cell r="CD529" t="e">
            <v>#DIV/0!</v>
          </cell>
          <cell r="CE529" t="e">
            <v>#DIV/0!</v>
          </cell>
          <cell r="CF529" t="e">
            <v>#DIV/0!</v>
          </cell>
          <cell r="CG529" t="e">
            <v>#DIV/0!</v>
          </cell>
          <cell r="CH529" t="e">
            <v>#DIV/0!</v>
          </cell>
          <cell r="CI529" t="e">
            <v>#DIV/0!</v>
          </cell>
          <cell r="CJ529" t="e">
            <v>#DIV/0!</v>
          </cell>
          <cell r="CK529" t="e">
            <v>#DIV/0!</v>
          </cell>
          <cell r="CL529" t="e">
            <v>#DIV/0!</v>
          </cell>
        </row>
        <row r="530">
          <cell r="A530">
            <v>56405</v>
          </cell>
          <cell r="B530" t="str">
            <v>56405 Book Repairs</v>
          </cell>
          <cell r="C530">
            <v>0</v>
          </cell>
          <cell r="D530">
            <v>0</v>
          </cell>
          <cell r="E530" t="e">
            <v>#DIV/0!</v>
          </cell>
          <cell r="F530" t="e">
            <v>#DIV/0!</v>
          </cell>
          <cell r="G530" t="e">
            <v>#DIV/0!</v>
          </cell>
          <cell r="H530" t="e">
            <v>#DIV/0!</v>
          </cell>
          <cell r="I530" t="e">
            <v>#DIV/0!</v>
          </cell>
          <cell r="J530" t="e">
            <v>#DIV/0!</v>
          </cell>
          <cell r="K530" t="e">
            <v>#DIV/0!</v>
          </cell>
          <cell r="L530" t="e">
            <v>#DIV/0!</v>
          </cell>
          <cell r="M530" t="e">
            <v>#DIV/0!</v>
          </cell>
          <cell r="N530" t="e">
            <v>#DIV/0!</v>
          </cell>
          <cell r="O530" t="e">
            <v>#DIV/0!</v>
          </cell>
          <cell r="P530" t="e">
            <v>#DIV/0!</v>
          </cell>
          <cell r="Q530" t="e">
            <v>#DIV/0!</v>
          </cell>
          <cell r="R530" t="e">
            <v>#DIV/0!</v>
          </cell>
          <cell r="S530" t="e">
            <v>#DIV/0!</v>
          </cell>
          <cell r="T530" t="e">
            <v>#DIV/0!</v>
          </cell>
          <cell r="U530" t="e">
            <v>#DIV/0!</v>
          </cell>
          <cell r="V530" t="e">
            <v>#DIV/0!</v>
          </cell>
          <cell r="W530" t="e">
            <v>#DIV/0!</v>
          </cell>
          <cell r="X530" t="e">
            <v>#DIV/0!</v>
          </cell>
          <cell r="Y530" t="e">
            <v>#DIV/0!</v>
          </cell>
          <cell r="Z530" t="e">
            <v>#DIV/0!</v>
          </cell>
          <cell r="AA530" t="e">
            <v>#DIV/0!</v>
          </cell>
          <cell r="AB530" t="e">
            <v>#DIV/0!</v>
          </cell>
          <cell r="AC530" t="e">
            <v>#DIV/0!</v>
          </cell>
          <cell r="AD530" t="e">
            <v>#DIV/0!</v>
          </cell>
          <cell r="AE530" t="e">
            <v>#DIV/0!</v>
          </cell>
          <cell r="AF530" t="e">
            <v>#DIV/0!</v>
          </cell>
          <cell r="AG530" t="e">
            <v>#DIV/0!</v>
          </cell>
          <cell r="AH530" t="e">
            <v>#DIV/0!</v>
          </cell>
          <cell r="AI530" t="e">
            <v>#DIV/0!</v>
          </cell>
          <cell r="AJ530" t="e">
            <v>#DIV/0!</v>
          </cell>
          <cell r="AK530" t="e">
            <v>#DIV/0!</v>
          </cell>
          <cell r="AL530" t="e">
            <v>#DIV/0!</v>
          </cell>
          <cell r="AM530" t="e">
            <v>#DIV/0!</v>
          </cell>
          <cell r="AN530" t="e">
            <v>#DIV/0!</v>
          </cell>
          <cell r="AO530" t="e">
            <v>#DIV/0!</v>
          </cell>
          <cell r="AP530" t="e">
            <v>#DIV/0!</v>
          </cell>
          <cell r="AQ530" t="e">
            <v>#DIV/0!</v>
          </cell>
          <cell r="AR530" t="e">
            <v>#DIV/0!</v>
          </cell>
          <cell r="AS530" t="e">
            <v>#DIV/0!</v>
          </cell>
          <cell r="AT530" t="e">
            <v>#DIV/0!</v>
          </cell>
          <cell r="AU530" t="e">
            <v>#DIV/0!</v>
          </cell>
          <cell r="AV530" t="e">
            <v>#DIV/0!</v>
          </cell>
          <cell r="AW530" t="e">
            <v>#DIV/0!</v>
          </cell>
          <cell r="AX530" t="e">
            <v>#DIV/0!</v>
          </cell>
          <cell r="AY530" t="e">
            <v>#DIV/0!</v>
          </cell>
          <cell r="AZ530" t="e">
            <v>#DIV/0!</v>
          </cell>
          <cell r="BA530" t="e">
            <v>#DIV/0!</v>
          </cell>
          <cell r="BB530" t="e">
            <v>#DIV/0!</v>
          </cell>
          <cell r="BC530" t="e">
            <v>#DIV/0!</v>
          </cell>
          <cell r="BD530" t="e">
            <v>#DIV/0!</v>
          </cell>
          <cell r="BE530" t="e">
            <v>#DIV/0!</v>
          </cell>
          <cell r="BF530" t="e">
            <v>#DIV/0!</v>
          </cell>
          <cell r="BG530" t="e">
            <v>#DIV/0!</v>
          </cell>
          <cell r="BH530" t="e">
            <v>#DIV/0!</v>
          </cell>
          <cell r="BI530" t="e">
            <v>#DIV/0!</v>
          </cell>
          <cell r="BJ530" t="e">
            <v>#DIV/0!</v>
          </cell>
          <cell r="BK530" t="e">
            <v>#DIV/0!</v>
          </cell>
          <cell r="BL530" t="e">
            <v>#DIV/0!</v>
          </cell>
          <cell r="BM530" t="e">
            <v>#DIV/0!</v>
          </cell>
          <cell r="BN530" t="e">
            <v>#DIV/0!</v>
          </cell>
          <cell r="BO530" t="e">
            <v>#DIV/0!</v>
          </cell>
          <cell r="BP530" t="e">
            <v>#DIV/0!</v>
          </cell>
          <cell r="BR530" t="e">
            <v>#DIV/0!</v>
          </cell>
          <cell r="BS530" t="e">
            <v>#DIV/0!</v>
          </cell>
          <cell r="BT530" t="e">
            <v>#DIV/0!</v>
          </cell>
          <cell r="BU530" t="e">
            <v>#DIV/0!</v>
          </cell>
          <cell r="BV530" t="e">
            <v>#DIV/0!</v>
          </cell>
          <cell r="BW530" t="e">
            <v>#DIV/0!</v>
          </cell>
          <cell r="BX530" t="e">
            <v>#DIV/0!</v>
          </cell>
          <cell r="BY530" t="e">
            <v>#DIV/0!</v>
          </cell>
          <cell r="BZ530" t="e">
            <v>#DIV/0!</v>
          </cell>
          <cell r="CA530" t="e">
            <v>#DIV/0!</v>
          </cell>
          <cell r="CB530" t="e">
            <v>#DIV/0!</v>
          </cell>
          <cell r="CC530" t="e">
            <v>#DIV/0!</v>
          </cell>
          <cell r="CD530" t="e">
            <v>#DIV/0!</v>
          </cell>
          <cell r="CE530" t="e">
            <v>#DIV/0!</v>
          </cell>
          <cell r="CF530" t="e">
            <v>#DIV/0!</v>
          </cell>
          <cell r="CG530" t="e">
            <v>#DIV/0!</v>
          </cell>
          <cell r="CH530" t="e">
            <v>#DIV/0!</v>
          </cell>
          <cell r="CI530" t="e">
            <v>#DIV/0!</v>
          </cell>
          <cell r="CJ530" t="e">
            <v>#DIV/0!</v>
          </cell>
          <cell r="CK530" t="e">
            <v>#DIV/0!</v>
          </cell>
          <cell r="CL530" t="e">
            <v>#DIV/0!</v>
          </cell>
        </row>
        <row r="531">
          <cell r="A531">
            <v>56406</v>
          </cell>
          <cell r="B531" t="str">
            <v>56406 Textbooks - Non-Public</v>
          </cell>
          <cell r="C531">
            <v>0</v>
          </cell>
          <cell r="D531">
            <v>0</v>
          </cell>
          <cell r="E531" t="e">
            <v>#DIV/0!</v>
          </cell>
          <cell r="F531" t="e">
            <v>#DIV/0!</v>
          </cell>
          <cell r="G531" t="e">
            <v>#DIV/0!</v>
          </cell>
          <cell r="H531" t="e">
            <v>#DIV/0!</v>
          </cell>
          <cell r="I531" t="e">
            <v>#DIV/0!</v>
          </cell>
          <cell r="J531" t="e">
            <v>#DIV/0!</v>
          </cell>
          <cell r="K531" t="e">
            <v>#DIV/0!</v>
          </cell>
          <cell r="L531" t="e">
            <v>#DIV/0!</v>
          </cell>
          <cell r="M531" t="e">
            <v>#DIV/0!</v>
          </cell>
          <cell r="N531" t="e">
            <v>#DIV/0!</v>
          </cell>
          <cell r="O531" t="e">
            <v>#DIV/0!</v>
          </cell>
          <cell r="P531" t="e">
            <v>#DIV/0!</v>
          </cell>
          <cell r="Q531" t="e">
            <v>#DIV/0!</v>
          </cell>
          <cell r="R531" t="e">
            <v>#DIV/0!</v>
          </cell>
          <cell r="S531" t="e">
            <v>#DIV/0!</v>
          </cell>
          <cell r="T531" t="e">
            <v>#DIV/0!</v>
          </cell>
          <cell r="U531" t="e">
            <v>#DIV/0!</v>
          </cell>
          <cell r="V531" t="e">
            <v>#DIV/0!</v>
          </cell>
          <cell r="W531" t="e">
            <v>#DIV/0!</v>
          </cell>
          <cell r="X531" t="e">
            <v>#DIV/0!</v>
          </cell>
          <cell r="Y531" t="e">
            <v>#DIV/0!</v>
          </cell>
          <cell r="Z531" t="e">
            <v>#DIV/0!</v>
          </cell>
          <cell r="AA531" t="e">
            <v>#DIV/0!</v>
          </cell>
          <cell r="AB531" t="e">
            <v>#DIV/0!</v>
          </cell>
          <cell r="AC531" t="e">
            <v>#DIV/0!</v>
          </cell>
          <cell r="AD531" t="e">
            <v>#DIV/0!</v>
          </cell>
          <cell r="AE531" t="e">
            <v>#DIV/0!</v>
          </cell>
          <cell r="AF531" t="e">
            <v>#DIV/0!</v>
          </cell>
          <cell r="AG531" t="e">
            <v>#DIV/0!</v>
          </cell>
          <cell r="AH531" t="e">
            <v>#DIV/0!</v>
          </cell>
          <cell r="AI531" t="e">
            <v>#DIV/0!</v>
          </cell>
          <cell r="AJ531" t="e">
            <v>#DIV/0!</v>
          </cell>
          <cell r="AK531" t="e">
            <v>#DIV/0!</v>
          </cell>
          <cell r="AL531" t="e">
            <v>#DIV/0!</v>
          </cell>
          <cell r="AM531" t="e">
            <v>#DIV/0!</v>
          </cell>
          <cell r="AN531" t="e">
            <v>#DIV/0!</v>
          </cell>
          <cell r="AO531" t="e">
            <v>#DIV/0!</v>
          </cell>
          <cell r="AP531" t="e">
            <v>#DIV/0!</v>
          </cell>
          <cell r="AQ531" t="e">
            <v>#DIV/0!</v>
          </cell>
          <cell r="AR531" t="e">
            <v>#DIV/0!</v>
          </cell>
          <cell r="AS531" t="e">
            <v>#DIV/0!</v>
          </cell>
          <cell r="AT531" t="e">
            <v>#DIV/0!</v>
          </cell>
          <cell r="AU531" t="e">
            <v>#DIV/0!</v>
          </cell>
          <cell r="AV531" t="e">
            <v>#DIV/0!</v>
          </cell>
          <cell r="AW531" t="e">
            <v>#DIV/0!</v>
          </cell>
          <cell r="AX531" t="e">
            <v>#DIV/0!</v>
          </cell>
          <cell r="AY531" t="e">
            <v>#DIV/0!</v>
          </cell>
          <cell r="AZ531" t="e">
            <v>#DIV/0!</v>
          </cell>
          <cell r="BA531" t="e">
            <v>#DIV/0!</v>
          </cell>
          <cell r="BB531" t="e">
            <v>#DIV/0!</v>
          </cell>
          <cell r="BC531" t="e">
            <v>#DIV/0!</v>
          </cell>
          <cell r="BD531" t="e">
            <v>#DIV/0!</v>
          </cell>
          <cell r="BE531" t="e">
            <v>#DIV/0!</v>
          </cell>
          <cell r="BF531" t="e">
            <v>#DIV/0!</v>
          </cell>
          <cell r="BG531" t="e">
            <v>#DIV/0!</v>
          </cell>
          <cell r="BH531" t="e">
            <v>#DIV/0!</v>
          </cell>
          <cell r="BI531" t="e">
            <v>#DIV/0!</v>
          </cell>
          <cell r="BJ531" t="e">
            <v>#DIV/0!</v>
          </cell>
          <cell r="BK531" t="e">
            <v>#DIV/0!</v>
          </cell>
          <cell r="BL531" t="e">
            <v>#DIV/0!</v>
          </cell>
          <cell r="BM531" t="e">
            <v>#DIV/0!</v>
          </cell>
          <cell r="BN531" t="e">
            <v>#DIV/0!</v>
          </cell>
          <cell r="BO531" t="e">
            <v>#DIV/0!</v>
          </cell>
          <cell r="BP531" t="e">
            <v>#DIV/0!</v>
          </cell>
          <cell r="BR531" t="e">
            <v>#DIV/0!</v>
          </cell>
          <cell r="BS531" t="e">
            <v>#DIV/0!</v>
          </cell>
          <cell r="BT531" t="e">
            <v>#DIV/0!</v>
          </cell>
          <cell r="BU531" t="e">
            <v>#DIV/0!</v>
          </cell>
          <cell r="BV531" t="e">
            <v>#DIV/0!</v>
          </cell>
          <cell r="BW531" t="e">
            <v>#DIV/0!</v>
          </cell>
          <cell r="BX531" t="e">
            <v>#DIV/0!</v>
          </cell>
          <cell r="BY531" t="e">
            <v>#DIV/0!</v>
          </cell>
          <cell r="BZ531" t="e">
            <v>#DIV/0!</v>
          </cell>
          <cell r="CA531" t="e">
            <v>#DIV/0!</v>
          </cell>
          <cell r="CB531" t="e">
            <v>#DIV/0!</v>
          </cell>
          <cell r="CC531" t="e">
            <v>#DIV/0!</v>
          </cell>
          <cell r="CD531" t="e">
            <v>#DIV/0!</v>
          </cell>
          <cell r="CE531" t="e">
            <v>#DIV/0!</v>
          </cell>
          <cell r="CF531" t="e">
            <v>#DIV/0!</v>
          </cell>
          <cell r="CG531" t="e">
            <v>#DIV/0!</v>
          </cell>
          <cell r="CH531" t="e">
            <v>#DIV/0!</v>
          </cell>
          <cell r="CI531" t="e">
            <v>#DIV/0!</v>
          </cell>
          <cell r="CJ531" t="e">
            <v>#DIV/0!</v>
          </cell>
          <cell r="CK531" t="e">
            <v>#DIV/0!</v>
          </cell>
          <cell r="CL531" t="e">
            <v>#DIV/0!</v>
          </cell>
        </row>
        <row r="532">
          <cell r="A532">
            <v>56407</v>
          </cell>
          <cell r="B532" t="str">
            <v>56407 Web-based Software or Databases - Library</v>
          </cell>
          <cell r="C532">
            <v>0</v>
          </cell>
          <cell r="D532">
            <v>0</v>
          </cell>
          <cell r="E532" t="e">
            <v>#DIV/0!</v>
          </cell>
          <cell r="F532" t="e">
            <v>#DIV/0!</v>
          </cell>
          <cell r="G532" t="e">
            <v>#DIV/0!</v>
          </cell>
          <cell r="H532" t="e">
            <v>#DIV/0!</v>
          </cell>
          <cell r="I532" t="e">
            <v>#DIV/0!</v>
          </cell>
          <cell r="J532" t="e">
            <v>#DIV/0!</v>
          </cell>
          <cell r="K532" t="e">
            <v>#DIV/0!</v>
          </cell>
          <cell r="L532" t="e">
            <v>#DIV/0!</v>
          </cell>
          <cell r="M532" t="e">
            <v>#DIV/0!</v>
          </cell>
          <cell r="N532" t="e">
            <v>#DIV/0!</v>
          </cell>
          <cell r="O532" t="e">
            <v>#DIV/0!</v>
          </cell>
          <cell r="P532" t="e">
            <v>#DIV/0!</v>
          </cell>
          <cell r="Q532" t="e">
            <v>#DIV/0!</v>
          </cell>
          <cell r="R532" t="e">
            <v>#DIV/0!</v>
          </cell>
          <cell r="S532" t="e">
            <v>#DIV/0!</v>
          </cell>
          <cell r="T532" t="e">
            <v>#DIV/0!</v>
          </cell>
          <cell r="U532" t="e">
            <v>#DIV/0!</v>
          </cell>
          <cell r="V532" t="e">
            <v>#DIV/0!</v>
          </cell>
          <cell r="W532" t="e">
            <v>#DIV/0!</v>
          </cell>
          <cell r="X532" t="e">
            <v>#DIV/0!</v>
          </cell>
          <cell r="Y532" t="e">
            <v>#DIV/0!</v>
          </cell>
          <cell r="Z532" t="e">
            <v>#DIV/0!</v>
          </cell>
          <cell r="AA532" t="e">
            <v>#DIV/0!</v>
          </cell>
          <cell r="AB532" t="e">
            <v>#DIV/0!</v>
          </cell>
          <cell r="AC532" t="e">
            <v>#DIV/0!</v>
          </cell>
          <cell r="AD532" t="e">
            <v>#DIV/0!</v>
          </cell>
          <cell r="AE532" t="e">
            <v>#DIV/0!</v>
          </cell>
          <cell r="AF532" t="e">
            <v>#DIV/0!</v>
          </cell>
          <cell r="AG532" t="e">
            <v>#DIV/0!</v>
          </cell>
          <cell r="AH532" t="e">
            <v>#DIV/0!</v>
          </cell>
          <cell r="AI532" t="e">
            <v>#DIV/0!</v>
          </cell>
          <cell r="AJ532" t="e">
            <v>#DIV/0!</v>
          </cell>
          <cell r="AK532" t="e">
            <v>#DIV/0!</v>
          </cell>
          <cell r="AL532" t="e">
            <v>#DIV/0!</v>
          </cell>
          <cell r="AM532" t="e">
            <v>#DIV/0!</v>
          </cell>
          <cell r="AN532" t="e">
            <v>#DIV/0!</v>
          </cell>
          <cell r="AO532" t="e">
            <v>#DIV/0!</v>
          </cell>
          <cell r="AP532" t="e">
            <v>#DIV/0!</v>
          </cell>
          <cell r="AQ532" t="e">
            <v>#DIV/0!</v>
          </cell>
          <cell r="AR532" t="e">
            <v>#DIV/0!</v>
          </cell>
          <cell r="AS532" t="e">
            <v>#DIV/0!</v>
          </cell>
          <cell r="AT532" t="e">
            <v>#DIV/0!</v>
          </cell>
          <cell r="AU532" t="e">
            <v>#DIV/0!</v>
          </cell>
          <cell r="AV532" t="e">
            <v>#DIV/0!</v>
          </cell>
          <cell r="AW532" t="e">
            <v>#DIV/0!</v>
          </cell>
          <cell r="AX532" t="e">
            <v>#DIV/0!</v>
          </cell>
          <cell r="AY532" t="e">
            <v>#DIV/0!</v>
          </cell>
          <cell r="AZ532" t="e">
            <v>#DIV/0!</v>
          </cell>
          <cell r="BA532" t="e">
            <v>#DIV/0!</v>
          </cell>
          <cell r="BB532" t="e">
            <v>#DIV/0!</v>
          </cell>
          <cell r="BC532" t="e">
            <v>#DIV/0!</v>
          </cell>
          <cell r="BD532" t="e">
            <v>#DIV/0!</v>
          </cell>
          <cell r="BE532" t="e">
            <v>#DIV/0!</v>
          </cell>
          <cell r="BF532" t="e">
            <v>#DIV/0!</v>
          </cell>
          <cell r="BG532" t="e">
            <v>#DIV/0!</v>
          </cell>
          <cell r="BH532" t="e">
            <v>#DIV/0!</v>
          </cell>
          <cell r="BI532" t="e">
            <v>#DIV/0!</v>
          </cell>
          <cell r="BJ532" t="e">
            <v>#DIV/0!</v>
          </cell>
          <cell r="BK532" t="e">
            <v>#DIV/0!</v>
          </cell>
          <cell r="BL532" t="e">
            <v>#DIV/0!</v>
          </cell>
          <cell r="BM532" t="e">
            <v>#DIV/0!</v>
          </cell>
          <cell r="BN532" t="e">
            <v>#DIV/0!</v>
          </cell>
          <cell r="BO532" t="e">
            <v>#DIV/0!</v>
          </cell>
          <cell r="BP532" t="e">
            <v>#DIV/0!</v>
          </cell>
          <cell r="BR532" t="e">
            <v>#DIV/0!</v>
          </cell>
          <cell r="BS532" t="e">
            <v>#DIV/0!</v>
          </cell>
          <cell r="BT532" t="e">
            <v>#DIV/0!</v>
          </cell>
          <cell r="BU532" t="e">
            <v>#DIV/0!</v>
          </cell>
          <cell r="BV532" t="e">
            <v>#DIV/0!</v>
          </cell>
          <cell r="BW532" t="e">
            <v>#DIV/0!</v>
          </cell>
          <cell r="BX532" t="e">
            <v>#DIV/0!</v>
          </cell>
          <cell r="BY532" t="e">
            <v>#DIV/0!</v>
          </cell>
          <cell r="BZ532" t="e">
            <v>#DIV/0!</v>
          </cell>
          <cell r="CA532" t="e">
            <v>#DIV/0!</v>
          </cell>
          <cell r="CB532" t="e">
            <v>#DIV/0!</v>
          </cell>
          <cell r="CC532" t="e">
            <v>#DIV/0!</v>
          </cell>
          <cell r="CD532" t="e">
            <v>#DIV/0!</v>
          </cell>
          <cell r="CE532" t="e">
            <v>#DIV/0!</v>
          </cell>
          <cell r="CF532" t="e">
            <v>#DIV/0!</v>
          </cell>
          <cell r="CG532" t="e">
            <v>#DIV/0!</v>
          </cell>
          <cell r="CH532" t="e">
            <v>#DIV/0!</v>
          </cell>
          <cell r="CI532" t="e">
            <v>#DIV/0!</v>
          </cell>
          <cell r="CJ532" t="e">
            <v>#DIV/0!</v>
          </cell>
          <cell r="CK532" t="e">
            <v>#DIV/0!</v>
          </cell>
          <cell r="CL532" t="e">
            <v>#DIV/0!</v>
          </cell>
        </row>
        <row r="533">
          <cell r="A533">
            <v>56408</v>
          </cell>
          <cell r="B533" t="str">
            <v>56408 Other Textbooks</v>
          </cell>
          <cell r="C533">
            <v>0</v>
          </cell>
          <cell r="D533">
            <v>0</v>
          </cell>
          <cell r="E533" t="e">
            <v>#DIV/0!</v>
          </cell>
          <cell r="F533" t="e">
            <v>#DIV/0!</v>
          </cell>
          <cell r="G533" t="e">
            <v>#DIV/0!</v>
          </cell>
          <cell r="H533" t="e">
            <v>#DIV/0!</v>
          </cell>
          <cell r="I533" t="e">
            <v>#DIV/0!</v>
          </cell>
          <cell r="J533" t="e">
            <v>#DIV/0!</v>
          </cell>
          <cell r="K533" t="e">
            <v>#DIV/0!</v>
          </cell>
          <cell r="L533" t="e">
            <v>#DIV/0!</v>
          </cell>
          <cell r="M533" t="e">
            <v>#DIV/0!</v>
          </cell>
          <cell r="N533" t="e">
            <v>#DIV/0!</v>
          </cell>
          <cell r="O533" t="e">
            <v>#DIV/0!</v>
          </cell>
          <cell r="P533" t="e">
            <v>#DIV/0!</v>
          </cell>
          <cell r="Q533" t="e">
            <v>#DIV/0!</v>
          </cell>
          <cell r="R533" t="e">
            <v>#DIV/0!</v>
          </cell>
          <cell r="S533" t="e">
            <v>#DIV/0!</v>
          </cell>
          <cell r="T533" t="e">
            <v>#DIV/0!</v>
          </cell>
          <cell r="U533" t="e">
            <v>#DIV/0!</v>
          </cell>
          <cell r="V533" t="e">
            <v>#DIV/0!</v>
          </cell>
          <cell r="W533" t="e">
            <v>#DIV/0!</v>
          </cell>
          <cell r="X533" t="e">
            <v>#DIV/0!</v>
          </cell>
          <cell r="Y533" t="e">
            <v>#DIV/0!</v>
          </cell>
          <cell r="Z533" t="e">
            <v>#DIV/0!</v>
          </cell>
          <cell r="AA533" t="e">
            <v>#DIV/0!</v>
          </cell>
          <cell r="AB533" t="e">
            <v>#DIV/0!</v>
          </cell>
          <cell r="AC533" t="e">
            <v>#DIV/0!</v>
          </cell>
          <cell r="AD533" t="e">
            <v>#DIV/0!</v>
          </cell>
          <cell r="AE533" t="e">
            <v>#DIV/0!</v>
          </cell>
          <cell r="AF533" t="e">
            <v>#DIV/0!</v>
          </cell>
          <cell r="AG533" t="e">
            <v>#DIV/0!</v>
          </cell>
          <cell r="AH533" t="e">
            <v>#DIV/0!</v>
          </cell>
          <cell r="AI533" t="e">
            <v>#DIV/0!</v>
          </cell>
          <cell r="AJ533" t="e">
            <v>#DIV/0!</v>
          </cell>
          <cell r="AK533" t="e">
            <v>#DIV/0!</v>
          </cell>
          <cell r="AL533" t="e">
            <v>#DIV/0!</v>
          </cell>
          <cell r="AM533" t="e">
            <v>#DIV/0!</v>
          </cell>
          <cell r="AN533" t="e">
            <v>#DIV/0!</v>
          </cell>
          <cell r="AO533" t="e">
            <v>#DIV/0!</v>
          </cell>
          <cell r="AP533" t="e">
            <v>#DIV/0!</v>
          </cell>
          <cell r="AQ533" t="e">
            <v>#DIV/0!</v>
          </cell>
          <cell r="AR533" t="e">
            <v>#DIV/0!</v>
          </cell>
          <cell r="AS533" t="e">
            <v>#DIV/0!</v>
          </cell>
          <cell r="AT533" t="e">
            <v>#DIV/0!</v>
          </cell>
          <cell r="AU533" t="e">
            <v>#DIV/0!</v>
          </cell>
          <cell r="AV533" t="e">
            <v>#DIV/0!</v>
          </cell>
          <cell r="AW533" t="e">
            <v>#DIV/0!</v>
          </cell>
          <cell r="AX533" t="e">
            <v>#DIV/0!</v>
          </cell>
          <cell r="AY533" t="e">
            <v>#DIV/0!</v>
          </cell>
          <cell r="AZ533" t="e">
            <v>#DIV/0!</v>
          </cell>
          <cell r="BA533" t="e">
            <v>#DIV/0!</v>
          </cell>
          <cell r="BB533" t="e">
            <v>#DIV/0!</v>
          </cell>
          <cell r="BC533" t="e">
            <v>#DIV/0!</v>
          </cell>
          <cell r="BD533" t="e">
            <v>#DIV/0!</v>
          </cell>
          <cell r="BE533" t="e">
            <v>#DIV/0!</v>
          </cell>
          <cell r="BF533" t="e">
            <v>#DIV/0!</v>
          </cell>
          <cell r="BG533" t="e">
            <v>#DIV/0!</v>
          </cell>
          <cell r="BH533" t="e">
            <v>#DIV/0!</v>
          </cell>
          <cell r="BI533" t="e">
            <v>#DIV/0!</v>
          </cell>
          <cell r="BJ533" t="e">
            <v>#DIV/0!</v>
          </cell>
          <cell r="BK533" t="e">
            <v>#DIV/0!</v>
          </cell>
          <cell r="BL533" t="e">
            <v>#DIV/0!</v>
          </cell>
          <cell r="BM533" t="e">
            <v>#DIV/0!</v>
          </cell>
          <cell r="BN533" t="e">
            <v>#DIV/0!</v>
          </cell>
          <cell r="BO533" t="e">
            <v>#DIV/0!</v>
          </cell>
          <cell r="BP533" t="e">
            <v>#DIV/0!</v>
          </cell>
          <cell r="BR533" t="e">
            <v>#DIV/0!</v>
          </cell>
          <cell r="BS533" t="e">
            <v>#DIV/0!</v>
          </cell>
          <cell r="BT533" t="e">
            <v>#DIV/0!</v>
          </cell>
          <cell r="BU533" t="e">
            <v>#DIV/0!</v>
          </cell>
          <cell r="BV533" t="e">
            <v>#DIV/0!</v>
          </cell>
          <cell r="BW533" t="e">
            <v>#DIV/0!</v>
          </cell>
          <cell r="BX533" t="e">
            <v>#DIV/0!</v>
          </cell>
          <cell r="BY533" t="e">
            <v>#DIV/0!</v>
          </cell>
          <cell r="BZ533" t="e">
            <v>#DIV/0!</v>
          </cell>
          <cell r="CA533" t="e">
            <v>#DIV/0!</v>
          </cell>
          <cell r="CB533" t="e">
            <v>#DIV/0!</v>
          </cell>
          <cell r="CC533" t="e">
            <v>#DIV/0!</v>
          </cell>
          <cell r="CD533" t="e">
            <v>#DIV/0!</v>
          </cell>
          <cell r="CE533" t="e">
            <v>#DIV/0!</v>
          </cell>
          <cell r="CF533" t="e">
            <v>#DIV/0!</v>
          </cell>
          <cell r="CG533" t="e">
            <v>#DIV/0!</v>
          </cell>
          <cell r="CH533" t="e">
            <v>#DIV/0!</v>
          </cell>
          <cell r="CI533" t="e">
            <v>#DIV/0!</v>
          </cell>
          <cell r="CJ533" t="e">
            <v>#DIV/0!</v>
          </cell>
          <cell r="CK533" t="e">
            <v>#DIV/0!</v>
          </cell>
          <cell r="CL533" t="e">
            <v>#DIV/0!</v>
          </cell>
        </row>
        <row r="534">
          <cell r="A534">
            <v>56409</v>
          </cell>
          <cell r="B534" t="str">
            <v>56409 Electronic Textbooks</v>
          </cell>
          <cell r="C534">
            <v>0</v>
          </cell>
          <cell r="D534">
            <v>0</v>
          </cell>
          <cell r="E534" t="e">
            <v>#DIV/0!</v>
          </cell>
          <cell r="F534" t="e">
            <v>#DIV/0!</v>
          </cell>
          <cell r="G534" t="e">
            <v>#DIV/0!</v>
          </cell>
          <cell r="H534" t="e">
            <v>#DIV/0!</v>
          </cell>
          <cell r="I534" t="e">
            <v>#DIV/0!</v>
          </cell>
          <cell r="J534" t="e">
            <v>#DIV/0!</v>
          </cell>
          <cell r="K534" t="e">
            <v>#DIV/0!</v>
          </cell>
          <cell r="L534" t="e">
            <v>#DIV/0!</v>
          </cell>
          <cell r="M534" t="e">
            <v>#DIV/0!</v>
          </cell>
          <cell r="N534" t="e">
            <v>#DIV/0!</v>
          </cell>
          <cell r="O534" t="e">
            <v>#DIV/0!</v>
          </cell>
          <cell r="P534" t="e">
            <v>#DIV/0!</v>
          </cell>
          <cell r="Q534" t="e">
            <v>#DIV/0!</v>
          </cell>
          <cell r="R534" t="e">
            <v>#DIV/0!</v>
          </cell>
          <cell r="S534" t="e">
            <v>#DIV/0!</v>
          </cell>
          <cell r="T534" t="e">
            <v>#DIV/0!</v>
          </cell>
          <cell r="U534" t="e">
            <v>#DIV/0!</v>
          </cell>
          <cell r="V534" t="e">
            <v>#DIV/0!</v>
          </cell>
          <cell r="W534" t="e">
            <v>#DIV/0!</v>
          </cell>
          <cell r="X534" t="e">
            <v>#DIV/0!</v>
          </cell>
          <cell r="Y534" t="e">
            <v>#DIV/0!</v>
          </cell>
          <cell r="Z534" t="e">
            <v>#DIV/0!</v>
          </cell>
          <cell r="AA534" t="e">
            <v>#DIV/0!</v>
          </cell>
          <cell r="AB534" t="e">
            <v>#DIV/0!</v>
          </cell>
          <cell r="AC534" t="e">
            <v>#DIV/0!</v>
          </cell>
          <cell r="AD534" t="e">
            <v>#DIV/0!</v>
          </cell>
          <cell r="AE534" t="e">
            <v>#DIV/0!</v>
          </cell>
          <cell r="AF534" t="e">
            <v>#DIV/0!</v>
          </cell>
          <cell r="AG534" t="e">
            <v>#DIV/0!</v>
          </cell>
          <cell r="AH534" t="e">
            <v>#DIV/0!</v>
          </cell>
          <cell r="AI534" t="e">
            <v>#DIV/0!</v>
          </cell>
          <cell r="AJ534" t="e">
            <v>#DIV/0!</v>
          </cell>
          <cell r="AK534" t="e">
            <v>#DIV/0!</v>
          </cell>
          <cell r="AL534" t="e">
            <v>#DIV/0!</v>
          </cell>
          <cell r="AM534" t="e">
            <v>#DIV/0!</v>
          </cell>
          <cell r="AN534" t="e">
            <v>#DIV/0!</v>
          </cell>
          <cell r="AO534" t="e">
            <v>#DIV/0!</v>
          </cell>
          <cell r="AP534" t="e">
            <v>#DIV/0!</v>
          </cell>
          <cell r="AQ534" t="e">
            <v>#DIV/0!</v>
          </cell>
          <cell r="AR534" t="e">
            <v>#DIV/0!</v>
          </cell>
          <cell r="AS534" t="e">
            <v>#DIV/0!</v>
          </cell>
          <cell r="AT534" t="e">
            <v>#DIV/0!</v>
          </cell>
          <cell r="AU534" t="e">
            <v>#DIV/0!</v>
          </cell>
          <cell r="AV534" t="e">
            <v>#DIV/0!</v>
          </cell>
          <cell r="AW534" t="e">
            <v>#DIV/0!</v>
          </cell>
          <cell r="AX534" t="e">
            <v>#DIV/0!</v>
          </cell>
          <cell r="AY534" t="e">
            <v>#DIV/0!</v>
          </cell>
          <cell r="AZ534" t="e">
            <v>#DIV/0!</v>
          </cell>
          <cell r="BA534" t="e">
            <v>#DIV/0!</v>
          </cell>
          <cell r="BB534" t="e">
            <v>#DIV/0!</v>
          </cell>
          <cell r="BC534" t="e">
            <v>#DIV/0!</v>
          </cell>
          <cell r="BD534" t="e">
            <v>#DIV/0!</v>
          </cell>
          <cell r="BE534" t="e">
            <v>#DIV/0!</v>
          </cell>
          <cell r="BF534" t="e">
            <v>#DIV/0!</v>
          </cell>
          <cell r="BG534" t="e">
            <v>#DIV/0!</v>
          </cell>
          <cell r="BH534" t="e">
            <v>#DIV/0!</v>
          </cell>
          <cell r="BI534" t="e">
            <v>#DIV/0!</v>
          </cell>
          <cell r="BJ534" t="e">
            <v>#DIV/0!</v>
          </cell>
          <cell r="BK534" t="e">
            <v>#DIV/0!</v>
          </cell>
          <cell r="BL534" t="e">
            <v>#DIV/0!</v>
          </cell>
          <cell r="BM534" t="e">
            <v>#DIV/0!</v>
          </cell>
          <cell r="BN534" t="e">
            <v>#DIV/0!</v>
          </cell>
          <cell r="BO534" t="e">
            <v>#DIV/0!</v>
          </cell>
          <cell r="BP534" t="e">
            <v>#DIV/0!</v>
          </cell>
          <cell r="BR534" t="e">
            <v>#DIV/0!</v>
          </cell>
          <cell r="BS534" t="e">
            <v>#DIV/0!</v>
          </cell>
          <cell r="BT534" t="e">
            <v>#DIV/0!</v>
          </cell>
          <cell r="BU534" t="e">
            <v>#DIV/0!</v>
          </cell>
          <cell r="BV534" t="e">
            <v>#DIV/0!</v>
          </cell>
          <cell r="BW534" t="e">
            <v>#DIV/0!</v>
          </cell>
          <cell r="BX534" t="e">
            <v>#DIV/0!</v>
          </cell>
          <cell r="BY534" t="e">
            <v>#DIV/0!</v>
          </cell>
          <cell r="BZ534" t="e">
            <v>#DIV/0!</v>
          </cell>
          <cell r="CA534" t="e">
            <v>#DIV/0!</v>
          </cell>
          <cell r="CB534" t="e">
            <v>#DIV/0!</v>
          </cell>
          <cell r="CC534" t="e">
            <v>#DIV/0!</v>
          </cell>
          <cell r="CD534" t="e">
            <v>#DIV/0!</v>
          </cell>
          <cell r="CE534" t="e">
            <v>#DIV/0!</v>
          </cell>
          <cell r="CF534" t="e">
            <v>#DIV/0!</v>
          </cell>
          <cell r="CG534" t="e">
            <v>#DIV/0!</v>
          </cell>
          <cell r="CH534" t="e">
            <v>#DIV/0!</v>
          </cell>
          <cell r="CI534" t="e">
            <v>#DIV/0!</v>
          </cell>
          <cell r="CJ534" t="e">
            <v>#DIV/0!</v>
          </cell>
          <cell r="CK534" t="e">
            <v>#DIV/0!</v>
          </cell>
          <cell r="CL534" t="e">
            <v>#DIV/0!</v>
          </cell>
        </row>
        <row r="535">
          <cell r="A535">
            <v>56410</v>
          </cell>
          <cell r="B535" t="str">
            <v>56410 Dual and Concurrent Enrollment</v>
          </cell>
          <cell r="C535">
            <v>0</v>
          </cell>
          <cell r="D535">
            <v>0</v>
          </cell>
          <cell r="E535" t="e">
            <v>#DIV/0!</v>
          </cell>
          <cell r="F535" t="e">
            <v>#DIV/0!</v>
          </cell>
          <cell r="G535" t="e">
            <v>#DIV/0!</v>
          </cell>
          <cell r="H535" t="e">
            <v>#DIV/0!</v>
          </cell>
          <cell r="I535" t="e">
            <v>#DIV/0!</v>
          </cell>
          <cell r="J535" t="e">
            <v>#DIV/0!</v>
          </cell>
          <cell r="K535" t="e">
            <v>#DIV/0!</v>
          </cell>
          <cell r="L535" t="e">
            <v>#DIV/0!</v>
          </cell>
          <cell r="M535" t="e">
            <v>#DIV/0!</v>
          </cell>
          <cell r="N535" t="e">
            <v>#DIV/0!</v>
          </cell>
          <cell r="O535" t="e">
            <v>#DIV/0!</v>
          </cell>
          <cell r="P535" t="e">
            <v>#DIV/0!</v>
          </cell>
          <cell r="Q535" t="e">
            <v>#DIV/0!</v>
          </cell>
          <cell r="R535" t="e">
            <v>#DIV/0!</v>
          </cell>
          <cell r="S535" t="e">
            <v>#DIV/0!</v>
          </cell>
          <cell r="T535" t="e">
            <v>#DIV/0!</v>
          </cell>
          <cell r="U535" t="e">
            <v>#DIV/0!</v>
          </cell>
          <cell r="V535" t="e">
            <v>#DIV/0!</v>
          </cell>
          <cell r="W535" t="e">
            <v>#DIV/0!</v>
          </cell>
          <cell r="X535" t="e">
            <v>#DIV/0!</v>
          </cell>
          <cell r="Y535" t="e">
            <v>#DIV/0!</v>
          </cell>
          <cell r="Z535" t="e">
            <v>#DIV/0!</v>
          </cell>
          <cell r="AA535" t="e">
            <v>#DIV/0!</v>
          </cell>
          <cell r="AB535" t="e">
            <v>#DIV/0!</v>
          </cell>
          <cell r="AC535" t="e">
            <v>#DIV/0!</v>
          </cell>
          <cell r="AD535" t="e">
            <v>#DIV/0!</v>
          </cell>
          <cell r="AE535" t="e">
            <v>#DIV/0!</v>
          </cell>
          <cell r="AF535" t="e">
            <v>#DIV/0!</v>
          </cell>
          <cell r="AG535" t="e">
            <v>#DIV/0!</v>
          </cell>
          <cell r="AH535" t="e">
            <v>#DIV/0!</v>
          </cell>
          <cell r="AI535" t="e">
            <v>#DIV/0!</v>
          </cell>
          <cell r="AJ535" t="e">
            <v>#DIV/0!</v>
          </cell>
          <cell r="AK535" t="e">
            <v>#DIV/0!</v>
          </cell>
          <cell r="AL535" t="e">
            <v>#DIV/0!</v>
          </cell>
          <cell r="AM535" t="e">
            <v>#DIV/0!</v>
          </cell>
          <cell r="AN535" t="e">
            <v>#DIV/0!</v>
          </cell>
          <cell r="AO535" t="e">
            <v>#DIV/0!</v>
          </cell>
          <cell r="AP535" t="e">
            <v>#DIV/0!</v>
          </cell>
          <cell r="AQ535" t="e">
            <v>#DIV/0!</v>
          </cell>
          <cell r="AR535" t="e">
            <v>#DIV/0!</v>
          </cell>
          <cell r="AS535" t="e">
            <v>#DIV/0!</v>
          </cell>
          <cell r="AT535" t="e">
            <v>#DIV/0!</v>
          </cell>
          <cell r="AU535" t="e">
            <v>#DIV/0!</v>
          </cell>
          <cell r="AV535" t="e">
            <v>#DIV/0!</v>
          </cell>
          <cell r="AW535" t="e">
            <v>#DIV/0!</v>
          </cell>
          <cell r="AX535" t="e">
            <v>#DIV/0!</v>
          </cell>
          <cell r="AY535" t="e">
            <v>#DIV/0!</v>
          </cell>
          <cell r="AZ535" t="e">
            <v>#DIV/0!</v>
          </cell>
          <cell r="BA535" t="e">
            <v>#DIV/0!</v>
          </cell>
          <cell r="BB535" t="e">
            <v>#DIV/0!</v>
          </cell>
          <cell r="BC535" t="e">
            <v>#DIV/0!</v>
          </cell>
          <cell r="BD535" t="e">
            <v>#DIV/0!</v>
          </cell>
          <cell r="BE535" t="e">
            <v>#DIV/0!</v>
          </cell>
          <cell r="BF535" t="e">
            <v>#DIV/0!</v>
          </cell>
          <cell r="BG535" t="e">
            <v>#DIV/0!</v>
          </cell>
          <cell r="BH535" t="e">
            <v>#DIV/0!</v>
          </cell>
          <cell r="BI535" t="e">
            <v>#DIV/0!</v>
          </cell>
          <cell r="BJ535" t="e">
            <v>#DIV/0!</v>
          </cell>
          <cell r="BK535" t="e">
            <v>#DIV/0!</v>
          </cell>
          <cell r="BL535" t="e">
            <v>#DIV/0!</v>
          </cell>
          <cell r="BM535" t="e">
            <v>#DIV/0!</v>
          </cell>
          <cell r="BN535" t="e">
            <v>#DIV/0!</v>
          </cell>
          <cell r="BO535" t="e">
            <v>#DIV/0!</v>
          </cell>
          <cell r="BP535" t="e">
            <v>#DIV/0!</v>
          </cell>
          <cell r="BR535" t="e">
            <v>#DIV/0!</v>
          </cell>
          <cell r="BS535" t="e">
            <v>#DIV/0!</v>
          </cell>
          <cell r="BT535" t="e">
            <v>#DIV/0!</v>
          </cell>
          <cell r="BU535" t="e">
            <v>#DIV/0!</v>
          </cell>
          <cell r="BV535" t="e">
            <v>#DIV/0!</v>
          </cell>
          <cell r="BW535" t="e">
            <v>#DIV/0!</v>
          </cell>
          <cell r="BX535" t="e">
            <v>#DIV/0!</v>
          </cell>
          <cell r="BY535" t="e">
            <v>#DIV/0!</v>
          </cell>
          <cell r="BZ535" t="e">
            <v>#DIV/0!</v>
          </cell>
          <cell r="CA535" t="e">
            <v>#DIV/0!</v>
          </cell>
          <cell r="CB535" t="e">
            <v>#DIV/0!</v>
          </cell>
          <cell r="CC535" t="e">
            <v>#DIV/0!</v>
          </cell>
          <cell r="CD535" t="e">
            <v>#DIV/0!</v>
          </cell>
          <cell r="CE535" t="e">
            <v>#DIV/0!</v>
          </cell>
          <cell r="CF535" t="e">
            <v>#DIV/0!</v>
          </cell>
          <cell r="CG535" t="e">
            <v>#DIV/0!</v>
          </cell>
          <cell r="CH535" t="e">
            <v>#DIV/0!</v>
          </cell>
          <cell r="CI535" t="e">
            <v>#DIV/0!</v>
          </cell>
          <cell r="CJ535" t="e">
            <v>#DIV/0!</v>
          </cell>
          <cell r="CK535" t="e">
            <v>#DIV/0!</v>
          </cell>
          <cell r="CL535" t="e">
            <v>#DIV/0!</v>
          </cell>
        </row>
        <row r="536">
          <cell r="A536">
            <v>56501</v>
          </cell>
          <cell r="B536" t="str">
            <v>56501 Technology-Related Supplies</v>
          </cell>
          <cell r="C536">
            <v>0</v>
          </cell>
          <cell r="D536">
            <v>0</v>
          </cell>
          <cell r="E536" t="e">
            <v>#DIV/0!</v>
          </cell>
          <cell r="F536" t="e">
            <v>#DIV/0!</v>
          </cell>
          <cell r="G536" t="e">
            <v>#DIV/0!</v>
          </cell>
          <cell r="H536" t="e">
            <v>#DIV/0!</v>
          </cell>
          <cell r="I536" t="e">
            <v>#DIV/0!</v>
          </cell>
          <cell r="J536" t="e">
            <v>#DIV/0!</v>
          </cell>
          <cell r="K536" t="e">
            <v>#DIV/0!</v>
          </cell>
          <cell r="L536" t="e">
            <v>#DIV/0!</v>
          </cell>
          <cell r="M536" t="e">
            <v>#DIV/0!</v>
          </cell>
          <cell r="N536" t="e">
            <v>#DIV/0!</v>
          </cell>
          <cell r="O536" t="e">
            <v>#DIV/0!</v>
          </cell>
          <cell r="P536" t="e">
            <v>#DIV/0!</v>
          </cell>
          <cell r="Q536" t="e">
            <v>#DIV/0!</v>
          </cell>
          <cell r="R536" t="e">
            <v>#DIV/0!</v>
          </cell>
          <cell r="S536" t="e">
            <v>#DIV/0!</v>
          </cell>
          <cell r="T536" t="e">
            <v>#DIV/0!</v>
          </cell>
          <cell r="U536" t="e">
            <v>#DIV/0!</v>
          </cell>
          <cell r="V536" t="e">
            <v>#DIV/0!</v>
          </cell>
          <cell r="W536" t="e">
            <v>#DIV/0!</v>
          </cell>
          <cell r="X536" t="e">
            <v>#DIV/0!</v>
          </cell>
          <cell r="Y536" t="e">
            <v>#DIV/0!</v>
          </cell>
          <cell r="Z536" t="e">
            <v>#DIV/0!</v>
          </cell>
          <cell r="AA536" t="e">
            <v>#DIV/0!</v>
          </cell>
          <cell r="AB536" t="e">
            <v>#DIV/0!</v>
          </cell>
          <cell r="AC536" t="e">
            <v>#DIV/0!</v>
          </cell>
          <cell r="AD536" t="e">
            <v>#DIV/0!</v>
          </cell>
          <cell r="AE536" t="e">
            <v>#DIV/0!</v>
          </cell>
          <cell r="AF536" t="e">
            <v>#DIV/0!</v>
          </cell>
          <cell r="AG536" t="e">
            <v>#DIV/0!</v>
          </cell>
          <cell r="AH536" t="e">
            <v>#DIV/0!</v>
          </cell>
          <cell r="AI536" t="e">
            <v>#DIV/0!</v>
          </cell>
          <cell r="AJ536" t="e">
            <v>#DIV/0!</v>
          </cell>
          <cell r="AK536" t="e">
            <v>#DIV/0!</v>
          </cell>
          <cell r="AL536" t="e">
            <v>#DIV/0!</v>
          </cell>
          <cell r="AM536" t="e">
            <v>#DIV/0!</v>
          </cell>
          <cell r="AN536" t="e">
            <v>#DIV/0!</v>
          </cell>
          <cell r="AO536" t="e">
            <v>#DIV/0!</v>
          </cell>
          <cell r="AP536" t="e">
            <v>#DIV/0!</v>
          </cell>
          <cell r="AQ536" t="e">
            <v>#DIV/0!</v>
          </cell>
          <cell r="AR536" t="e">
            <v>#DIV/0!</v>
          </cell>
          <cell r="AS536" t="e">
            <v>#DIV/0!</v>
          </cell>
          <cell r="AT536" t="e">
            <v>#DIV/0!</v>
          </cell>
          <cell r="AU536" t="e">
            <v>#DIV/0!</v>
          </cell>
          <cell r="AV536" t="e">
            <v>#DIV/0!</v>
          </cell>
          <cell r="AW536" t="e">
            <v>#DIV/0!</v>
          </cell>
          <cell r="AX536" t="e">
            <v>#DIV/0!</v>
          </cell>
          <cell r="AY536" t="e">
            <v>#DIV/0!</v>
          </cell>
          <cell r="AZ536" t="e">
            <v>#DIV/0!</v>
          </cell>
          <cell r="BA536" t="e">
            <v>#DIV/0!</v>
          </cell>
          <cell r="BB536" t="e">
            <v>#DIV/0!</v>
          </cell>
          <cell r="BC536" t="e">
            <v>#DIV/0!</v>
          </cell>
          <cell r="BD536" t="e">
            <v>#DIV/0!</v>
          </cell>
          <cell r="BE536" t="e">
            <v>#DIV/0!</v>
          </cell>
          <cell r="BF536" t="e">
            <v>#DIV/0!</v>
          </cell>
          <cell r="BG536" t="e">
            <v>#DIV/0!</v>
          </cell>
          <cell r="BH536" t="e">
            <v>#DIV/0!</v>
          </cell>
          <cell r="BI536" t="e">
            <v>#DIV/0!</v>
          </cell>
          <cell r="BJ536" t="e">
            <v>#DIV/0!</v>
          </cell>
          <cell r="BK536" t="e">
            <v>#DIV/0!</v>
          </cell>
          <cell r="BL536" t="e">
            <v>#DIV/0!</v>
          </cell>
          <cell r="BM536" t="e">
            <v>#DIV/0!</v>
          </cell>
          <cell r="BN536" t="e">
            <v>#DIV/0!</v>
          </cell>
          <cell r="BO536" t="e">
            <v>#DIV/0!</v>
          </cell>
          <cell r="BP536" t="e">
            <v>#DIV/0!</v>
          </cell>
          <cell r="BR536" t="e">
            <v>#DIV/0!</v>
          </cell>
          <cell r="BS536" t="e">
            <v>#DIV/0!</v>
          </cell>
          <cell r="BT536" t="e">
            <v>#DIV/0!</v>
          </cell>
          <cell r="BU536" t="e">
            <v>#DIV/0!</v>
          </cell>
          <cell r="BV536" t="e">
            <v>#DIV/0!</v>
          </cell>
          <cell r="BW536" t="e">
            <v>#DIV/0!</v>
          </cell>
          <cell r="BX536" t="e">
            <v>#DIV/0!</v>
          </cell>
          <cell r="BY536" t="e">
            <v>#DIV/0!</v>
          </cell>
          <cell r="BZ536" t="e">
            <v>#DIV/0!</v>
          </cell>
          <cell r="CA536" t="e">
            <v>#DIV/0!</v>
          </cell>
          <cell r="CB536" t="e">
            <v>#DIV/0!</v>
          </cell>
          <cell r="CC536" t="e">
            <v>#DIV/0!</v>
          </cell>
          <cell r="CD536" t="e">
            <v>#DIV/0!</v>
          </cell>
          <cell r="CE536" t="e">
            <v>#DIV/0!</v>
          </cell>
          <cell r="CF536" t="e">
            <v>#DIV/0!</v>
          </cell>
          <cell r="CG536" t="e">
            <v>#DIV/0!</v>
          </cell>
          <cell r="CH536" t="e">
            <v>#DIV/0!</v>
          </cell>
          <cell r="CI536" t="e">
            <v>#DIV/0!</v>
          </cell>
          <cell r="CJ536" t="e">
            <v>#DIV/0!</v>
          </cell>
          <cell r="CK536" t="e">
            <v>#DIV/0!</v>
          </cell>
          <cell r="CL536" t="e">
            <v>#DIV/0!</v>
          </cell>
        </row>
        <row r="537">
          <cell r="A537">
            <v>57101</v>
          </cell>
          <cell r="B537" t="str">
            <v>57101 Land</v>
          </cell>
          <cell r="C537">
            <v>0</v>
          </cell>
          <cell r="D537">
            <v>0</v>
          </cell>
          <cell r="E537" t="e">
            <v>#DIV/0!</v>
          </cell>
          <cell r="F537" t="e">
            <v>#DIV/0!</v>
          </cell>
          <cell r="G537" t="e">
            <v>#DIV/0!</v>
          </cell>
          <cell r="H537" t="e">
            <v>#DIV/0!</v>
          </cell>
          <cell r="I537" t="e">
            <v>#DIV/0!</v>
          </cell>
          <cell r="J537" t="e">
            <v>#DIV/0!</v>
          </cell>
          <cell r="K537" t="e">
            <v>#DIV/0!</v>
          </cell>
          <cell r="L537" t="e">
            <v>#DIV/0!</v>
          </cell>
          <cell r="M537" t="e">
            <v>#DIV/0!</v>
          </cell>
          <cell r="N537" t="e">
            <v>#DIV/0!</v>
          </cell>
          <cell r="O537" t="e">
            <v>#DIV/0!</v>
          </cell>
          <cell r="P537" t="e">
            <v>#DIV/0!</v>
          </cell>
          <cell r="Q537" t="e">
            <v>#DIV/0!</v>
          </cell>
          <cell r="R537" t="e">
            <v>#DIV/0!</v>
          </cell>
          <cell r="S537" t="e">
            <v>#DIV/0!</v>
          </cell>
          <cell r="T537" t="e">
            <v>#DIV/0!</v>
          </cell>
          <cell r="U537" t="e">
            <v>#DIV/0!</v>
          </cell>
          <cell r="V537" t="e">
            <v>#DIV/0!</v>
          </cell>
          <cell r="W537" t="e">
            <v>#DIV/0!</v>
          </cell>
          <cell r="X537" t="e">
            <v>#DIV/0!</v>
          </cell>
          <cell r="Y537" t="e">
            <v>#DIV/0!</v>
          </cell>
          <cell r="Z537" t="e">
            <v>#DIV/0!</v>
          </cell>
          <cell r="AA537" t="e">
            <v>#DIV/0!</v>
          </cell>
          <cell r="AB537" t="e">
            <v>#DIV/0!</v>
          </cell>
          <cell r="AC537" t="e">
            <v>#DIV/0!</v>
          </cell>
          <cell r="AD537" t="e">
            <v>#DIV/0!</v>
          </cell>
          <cell r="AE537" t="e">
            <v>#DIV/0!</v>
          </cell>
          <cell r="AF537" t="e">
            <v>#DIV/0!</v>
          </cell>
          <cell r="AG537" t="e">
            <v>#DIV/0!</v>
          </cell>
          <cell r="AH537" t="e">
            <v>#DIV/0!</v>
          </cell>
          <cell r="AI537" t="e">
            <v>#DIV/0!</v>
          </cell>
          <cell r="AJ537" t="e">
            <v>#DIV/0!</v>
          </cell>
          <cell r="AK537" t="e">
            <v>#DIV/0!</v>
          </cell>
          <cell r="AL537" t="e">
            <v>#DIV/0!</v>
          </cell>
          <cell r="AM537" t="e">
            <v>#DIV/0!</v>
          </cell>
          <cell r="AN537" t="e">
            <v>#DIV/0!</v>
          </cell>
          <cell r="AO537" t="e">
            <v>#DIV/0!</v>
          </cell>
          <cell r="AP537" t="e">
            <v>#DIV/0!</v>
          </cell>
          <cell r="AQ537" t="e">
            <v>#DIV/0!</v>
          </cell>
          <cell r="AR537" t="e">
            <v>#DIV/0!</v>
          </cell>
          <cell r="AS537" t="e">
            <v>#DIV/0!</v>
          </cell>
          <cell r="AT537" t="e">
            <v>#DIV/0!</v>
          </cell>
          <cell r="AU537" t="e">
            <v>#DIV/0!</v>
          </cell>
          <cell r="AV537" t="e">
            <v>#DIV/0!</v>
          </cell>
          <cell r="AW537" t="e">
            <v>#DIV/0!</v>
          </cell>
          <cell r="AX537" t="e">
            <v>#DIV/0!</v>
          </cell>
          <cell r="AY537" t="e">
            <v>#DIV/0!</v>
          </cell>
          <cell r="AZ537" t="e">
            <v>#DIV/0!</v>
          </cell>
          <cell r="BA537" t="e">
            <v>#DIV/0!</v>
          </cell>
          <cell r="BB537" t="e">
            <v>#DIV/0!</v>
          </cell>
          <cell r="BC537" t="e">
            <v>#DIV/0!</v>
          </cell>
          <cell r="BD537" t="e">
            <v>#DIV/0!</v>
          </cell>
          <cell r="BE537" t="e">
            <v>#DIV/0!</v>
          </cell>
          <cell r="BF537" t="e">
            <v>#DIV/0!</v>
          </cell>
          <cell r="BG537" t="e">
            <v>#DIV/0!</v>
          </cell>
          <cell r="BH537" t="e">
            <v>#DIV/0!</v>
          </cell>
          <cell r="BI537" t="e">
            <v>#DIV/0!</v>
          </cell>
          <cell r="BJ537" t="e">
            <v>#DIV/0!</v>
          </cell>
          <cell r="BK537" t="e">
            <v>#DIV/0!</v>
          </cell>
          <cell r="BL537" t="e">
            <v>#DIV/0!</v>
          </cell>
          <cell r="BM537" t="e">
            <v>#DIV/0!</v>
          </cell>
          <cell r="BN537" t="e">
            <v>#DIV/0!</v>
          </cell>
          <cell r="BO537" t="e">
            <v>#DIV/0!</v>
          </cell>
          <cell r="BP537" t="e">
            <v>#DIV/0!</v>
          </cell>
          <cell r="BR537" t="e">
            <v>#DIV/0!</v>
          </cell>
          <cell r="BS537" t="e">
            <v>#DIV/0!</v>
          </cell>
          <cell r="BT537" t="e">
            <v>#DIV/0!</v>
          </cell>
          <cell r="BU537" t="e">
            <v>#DIV/0!</v>
          </cell>
          <cell r="BV537" t="e">
            <v>#DIV/0!</v>
          </cell>
          <cell r="BW537" t="e">
            <v>#DIV/0!</v>
          </cell>
          <cell r="BX537" t="e">
            <v>#DIV/0!</v>
          </cell>
          <cell r="BY537" t="e">
            <v>#DIV/0!</v>
          </cell>
          <cell r="BZ537" t="e">
            <v>#DIV/0!</v>
          </cell>
          <cell r="CA537" t="e">
            <v>#DIV/0!</v>
          </cell>
          <cell r="CB537" t="e">
            <v>#DIV/0!</v>
          </cell>
          <cell r="CC537" t="e">
            <v>#DIV/0!</v>
          </cell>
          <cell r="CD537" t="e">
            <v>#DIV/0!</v>
          </cell>
          <cell r="CE537" t="e">
            <v>#DIV/0!</v>
          </cell>
          <cell r="CF537" t="e">
            <v>#DIV/0!</v>
          </cell>
          <cell r="CG537" t="e">
            <v>#DIV/0!</v>
          </cell>
          <cell r="CH537" t="e">
            <v>#DIV/0!</v>
          </cell>
          <cell r="CI537" t="e">
            <v>#DIV/0!</v>
          </cell>
          <cell r="CJ537" t="e">
            <v>#DIV/0!</v>
          </cell>
          <cell r="CK537" t="e">
            <v>#DIV/0!</v>
          </cell>
          <cell r="CL537" t="e">
            <v>#DIV/0!</v>
          </cell>
        </row>
        <row r="538">
          <cell r="A538">
            <v>57102</v>
          </cell>
          <cell r="B538" t="str">
            <v>57102 Land Improvements</v>
          </cell>
          <cell r="C538">
            <v>0</v>
          </cell>
          <cell r="D538">
            <v>0</v>
          </cell>
          <cell r="E538" t="e">
            <v>#DIV/0!</v>
          </cell>
          <cell r="F538" t="e">
            <v>#DIV/0!</v>
          </cell>
          <cell r="G538" t="e">
            <v>#DIV/0!</v>
          </cell>
          <cell r="H538" t="e">
            <v>#DIV/0!</v>
          </cell>
          <cell r="I538" t="e">
            <v>#DIV/0!</v>
          </cell>
          <cell r="J538" t="e">
            <v>#DIV/0!</v>
          </cell>
          <cell r="K538" t="e">
            <v>#DIV/0!</v>
          </cell>
          <cell r="L538" t="e">
            <v>#DIV/0!</v>
          </cell>
          <cell r="M538" t="e">
            <v>#DIV/0!</v>
          </cell>
          <cell r="N538" t="e">
            <v>#DIV/0!</v>
          </cell>
          <cell r="O538" t="e">
            <v>#DIV/0!</v>
          </cell>
          <cell r="P538" t="e">
            <v>#DIV/0!</v>
          </cell>
          <cell r="Q538" t="e">
            <v>#DIV/0!</v>
          </cell>
          <cell r="R538" t="e">
            <v>#DIV/0!</v>
          </cell>
          <cell r="S538" t="e">
            <v>#DIV/0!</v>
          </cell>
          <cell r="T538" t="e">
            <v>#DIV/0!</v>
          </cell>
          <cell r="U538" t="e">
            <v>#DIV/0!</v>
          </cell>
          <cell r="V538" t="e">
            <v>#DIV/0!</v>
          </cell>
          <cell r="W538" t="e">
            <v>#DIV/0!</v>
          </cell>
          <cell r="X538" t="e">
            <v>#DIV/0!</v>
          </cell>
          <cell r="Y538" t="e">
            <v>#DIV/0!</v>
          </cell>
          <cell r="Z538" t="e">
            <v>#DIV/0!</v>
          </cell>
          <cell r="AA538" t="e">
            <v>#DIV/0!</v>
          </cell>
          <cell r="AB538" t="e">
            <v>#DIV/0!</v>
          </cell>
          <cell r="AC538" t="e">
            <v>#DIV/0!</v>
          </cell>
          <cell r="AD538" t="e">
            <v>#DIV/0!</v>
          </cell>
          <cell r="AE538" t="e">
            <v>#DIV/0!</v>
          </cell>
          <cell r="AF538" t="e">
            <v>#DIV/0!</v>
          </cell>
          <cell r="AG538" t="e">
            <v>#DIV/0!</v>
          </cell>
          <cell r="AH538" t="e">
            <v>#DIV/0!</v>
          </cell>
          <cell r="AI538" t="e">
            <v>#DIV/0!</v>
          </cell>
          <cell r="AJ538" t="e">
            <v>#DIV/0!</v>
          </cell>
          <cell r="AK538" t="e">
            <v>#DIV/0!</v>
          </cell>
          <cell r="AL538" t="e">
            <v>#DIV/0!</v>
          </cell>
          <cell r="AM538" t="e">
            <v>#DIV/0!</v>
          </cell>
          <cell r="AN538" t="e">
            <v>#DIV/0!</v>
          </cell>
          <cell r="AO538" t="e">
            <v>#DIV/0!</v>
          </cell>
          <cell r="AP538" t="e">
            <v>#DIV/0!</v>
          </cell>
          <cell r="AQ538" t="e">
            <v>#DIV/0!</v>
          </cell>
          <cell r="AR538" t="e">
            <v>#DIV/0!</v>
          </cell>
          <cell r="AS538" t="e">
            <v>#DIV/0!</v>
          </cell>
          <cell r="AT538" t="e">
            <v>#DIV/0!</v>
          </cell>
          <cell r="AU538" t="e">
            <v>#DIV/0!</v>
          </cell>
          <cell r="AV538" t="e">
            <v>#DIV/0!</v>
          </cell>
          <cell r="AW538" t="e">
            <v>#DIV/0!</v>
          </cell>
          <cell r="AX538" t="e">
            <v>#DIV/0!</v>
          </cell>
          <cell r="AY538" t="e">
            <v>#DIV/0!</v>
          </cell>
          <cell r="AZ538" t="e">
            <v>#DIV/0!</v>
          </cell>
          <cell r="BA538" t="e">
            <v>#DIV/0!</v>
          </cell>
          <cell r="BB538" t="e">
            <v>#DIV/0!</v>
          </cell>
          <cell r="BC538" t="e">
            <v>#DIV/0!</v>
          </cell>
          <cell r="BD538" t="e">
            <v>#DIV/0!</v>
          </cell>
          <cell r="BE538" t="e">
            <v>#DIV/0!</v>
          </cell>
          <cell r="BF538" t="e">
            <v>#DIV/0!</v>
          </cell>
          <cell r="BG538" t="e">
            <v>#DIV/0!</v>
          </cell>
          <cell r="BH538" t="e">
            <v>#DIV/0!</v>
          </cell>
          <cell r="BI538" t="e">
            <v>#DIV/0!</v>
          </cell>
          <cell r="BJ538" t="e">
            <v>#DIV/0!</v>
          </cell>
          <cell r="BK538" t="e">
            <v>#DIV/0!</v>
          </cell>
          <cell r="BL538" t="e">
            <v>#DIV/0!</v>
          </cell>
          <cell r="BM538" t="e">
            <v>#DIV/0!</v>
          </cell>
          <cell r="BN538" t="e">
            <v>#DIV/0!</v>
          </cell>
          <cell r="BO538" t="e">
            <v>#DIV/0!</v>
          </cell>
          <cell r="BP538" t="e">
            <v>#DIV/0!</v>
          </cell>
          <cell r="BR538" t="e">
            <v>#DIV/0!</v>
          </cell>
          <cell r="BS538" t="e">
            <v>#DIV/0!</v>
          </cell>
          <cell r="BT538" t="e">
            <v>#DIV/0!</v>
          </cell>
          <cell r="BU538" t="e">
            <v>#DIV/0!</v>
          </cell>
          <cell r="BV538" t="e">
            <v>#DIV/0!</v>
          </cell>
          <cell r="BW538" t="e">
            <v>#DIV/0!</v>
          </cell>
          <cell r="BX538" t="e">
            <v>#DIV/0!</v>
          </cell>
          <cell r="BY538" t="e">
            <v>#DIV/0!</v>
          </cell>
          <cell r="BZ538" t="e">
            <v>#DIV/0!</v>
          </cell>
          <cell r="CA538" t="e">
            <v>#DIV/0!</v>
          </cell>
          <cell r="CB538" t="e">
            <v>#DIV/0!</v>
          </cell>
          <cell r="CC538" t="e">
            <v>#DIV/0!</v>
          </cell>
          <cell r="CD538" t="e">
            <v>#DIV/0!</v>
          </cell>
          <cell r="CE538" t="e">
            <v>#DIV/0!</v>
          </cell>
          <cell r="CF538" t="e">
            <v>#DIV/0!</v>
          </cell>
          <cell r="CG538" t="e">
            <v>#DIV/0!</v>
          </cell>
          <cell r="CH538" t="e">
            <v>#DIV/0!</v>
          </cell>
          <cell r="CI538" t="e">
            <v>#DIV/0!</v>
          </cell>
          <cell r="CJ538" t="e">
            <v>#DIV/0!</v>
          </cell>
          <cell r="CK538" t="e">
            <v>#DIV/0!</v>
          </cell>
          <cell r="CL538" t="e">
            <v>#DIV/0!</v>
          </cell>
        </row>
        <row r="539">
          <cell r="A539">
            <v>57201</v>
          </cell>
          <cell r="B539" t="str">
            <v>57201 Buildings Purchase</v>
          </cell>
          <cell r="C539">
            <v>0</v>
          </cell>
          <cell r="D539">
            <v>0</v>
          </cell>
          <cell r="E539" t="e">
            <v>#DIV/0!</v>
          </cell>
          <cell r="F539" t="e">
            <v>#DIV/0!</v>
          </cell>
          <cell r="G539" t="e">
            <v>#DIV/0!</v>
          </cell>
          <cell r="H539" t="e">
            <v>#DIV/0!</v>
          </cell>
          <cell r="I539" t="e">
            <v>#DIV/0!</v>
          </cell>
          <cell r="J539" t="e">
            <v>#DIV/0!</v>
          </cell>
          <cell r="K539" t="e">
            <v>#DIV/0!</v>
          </cell>
          <cell r="L539" t="e">
            <v>#DIV/0!</v>
          </cell>
          <cell r="M539" t="e">
            <v>#DIV/0!</v>
          </cell>
          <cell r="N539" t="e">
            <v>#DIV/0!</v>
          </cell>
          <cell r="O539" t="e">
            <v>#DIV/0!</v>
          </cell>
          <cell r="P539" t="e">
            <v>#DIV/0!</v>
          </cell>
          <cell r="Q539" t="e">
            <v>#DIV/0!</v>
          </cell>
          <cell r="R539" t="e">
            <v>#DIV/0!</v>
          </cell>
          <cell r="S539" t="e">
            <v>#DIV/0!</v>
          </cell>
          <cell r="T539" t="e">
            <v>#DIV/0!</v>
          </cell>
          <cell r="U539" t="e">
            <v>#DIV/0!</v>
          </cell>
          <cell r="V539" t="e">
            <v>#DIV/0!</v>
          </cell>
          <cell r="W539" t="e">
            <v>#DIV/0!</v>
          </cell>
          <cell r="X539" t="e">
            <v>#DIV/0!</v>
          </cell>
          <cell r="Y539" t="e">
            <v>#DIV/0!</v>
          </cell>
          <cell r="Z539" t="e">
            <v>#DIV/0!</v>
          </cell>
          <cell r="AA539" t="e">
            <v>#DIV/0!</v>
          </cell>
          <cell r="AB539" t="e">
            <v>#DIV/0!</v>
          </cell>
          <cell r="AC539" t="e">
            <v>#DIV/0!</v>
          </cell>
          <cell r="AD539" t="e">
            <v>#DIV/0!</v>
          </cell>
          <cell r="AE539" t="e">
            <v>#DIV/0!</v>
          </cell>
          <cell r="AF539" t="e">
            <v>#DIV/0!</v>
          </cell>
          <cell r="AG539" t="e">
            <v>#DIV/0!</v>
          </cell>
          <cell r="AH539" t="e">
            <v>#DIV/0!</v>
          </cell>
          <cell r="AI539" t="e">
            <v>#DIV/0!</v>
          </cell>
          <cell r="AJ539" t="e">
            <v>#DIV/0!</v>
          </cell>
          <cell r="AK539" t="e">
            <v>#DIV/0!</v>
          </cell>
          <cell r="AL539" t="e">
            <v>#DIV/0!</v>
          </cell>
          <cell r="AM539" t="e">
            <v>#DIV/0!</v>
          </cell>
          <cell r="AN539" t="e">
            <v>#DIV/0!</v>
          </cell>
          <cell r="AO539" t="e">
            <v>#DIV/0!</v>
          </cell>
          <cell r="AP539" t="e">
            <v>#DIV/0!</v>
          </cell>
          <cell r="AQ539" t="e">
            <v>#DIV/0!</v>
          </cell>
          <cell r="AR539" t="e">
            <v>#DIV/0!</v>
          </cell>
          <cell r="AS539" t="e">
            <v>#DIV/0!</v>
          </cell>
          <cell r="AT539" t="e">
            <v>#DIV/0!</v>
          </cell>
          <cell r="AU539" t="e">
            <v>#DIV/0!</v>
          </cell>
          <cell r="AV539" t="e">
            <v>#DIV/0!</v>
          </cell>
          <cell r="AW539" t="e">
            <v>#DIV/0!</v>
          </cell>
          <cell r="AX539" t="e">
            <v>#DIV/0!</v>
          </cell>
          <cell r="AY539" t="e">
            <v>#DIV/0!</v>
          </cell>
          <cell r="AZ539" t="e">
            <v>#DIV/0!</v>
          </cell>
          <cell r="BA539" t="e">
            <v>#DIV/0!</v>
          </cell>
          <cell r="BB539" t="e">
            <v>#DIV/0!</v>
          </cell>
          <cell r="BC539" t="e">
            <v>#DIV/0!</v>
          </cell>
          <cell r="BD539" t="e">
            <v>#DIV/0!</v>
          </cell>
          <cell r="BE539" t="e">
            <v>#DIV/0!</v>
          </cell>
          <cell r="BF539" t="e">
            <v>#DIV/0!</v>
          </cell>
          <cell r="BG539" t="e">
            <v>#DIV/0!</v>
          </cell>
          <cell r="BH539" t="e">
            <v>#DIV/0!</v>
          </cell>
          <cell r="BI539" t="e">
            <v>#DIV/0!</v>
          </cell>
          <cell r="BJ539" t="e">
            <v>#DIV/0!</v>
          </cell>
          <cell r="BK539" t="e">
            <v>#DIV/0!</v>
          </cell>
          <cell r="BL539" t="e">
            <v>#DIV/0!</v>
          </cell>
          <cell r="BM539" t="e">
            <v>#DIV/0!</v>
          </cell>
          <cell r="BN539" t="e">
            <v>#DIV/0!</v>
          </cell>
          <cell r="BO539" t="e">
            <v>#DIV/0!</v>
          </cell>
          <cell r="BP539" t="e">
            <v>#DIV/0!</v>
          </cell>
          <cell r="BR539" t="e">
            <v>#DIV/0!</v>
          </cell>
          <cell r="BS539" t="e">
            <v>#DIV/0!</v>
          </cell>
          <cell r="BT539" t="e">
            <v>#DIV/0!</v>
          </cell>
          <cell r="BU539" t="e">
            <v>#DIV/0!</v>
          </cell>
          <cell r="BV539" t="e">
            <v>#DIV/0!</v>
          </cell>
          <cell r="BW539" t="e">
            <v>#DIV/0!</v>
          </cell>
          <cell r="BX539" t="e">
            <v>#DIV/0!</v>
          </cell>
          <cell r="BY539" t="e">
            <v>#DIV/0!</v>
          </cell>
          <cell r="BZ539" t="e">
            <v>#DIV/0!</v>
          </cell>
          <cell r="CA539" t="e">
            <v>#DIV/0!</v>
          </cell>
          <cell r="CB539" t="e">
            <v>#DIV/0!</v>
          </cell>
          <cell r="CC539" t="e">
            <v>#DIV/0!</v>
          </cell>
          <cell r="CD539" t="e">
            <v>#DIV/0!</v>
          </cell>
          <cell r="CE539" t="e">
            <v>#DIV/0!</v>
          </cell>
          <cell r="CF539" t="e">
            <v>#DIV/0!</v>
          </cell>
          <cell r="CG539" t="e">
            <v>#DIV/0!</v>
          </cell>
          <cell r="CH539" t="e">
            <v>#DIV/0!</v>
          </cell>
          <cell r="CI539" t="e">
            <v>#DIV/0!</v>
          </cell>
          <cell r="CJ539" t="e">
            <v>#DIV/0!</v>
          </cell>
          <cell r="CK539" t="e">
            <v>#DIV/0!</v>
          </cell>
          <cell r="CL539" t="e">
            <v>#DIV/0!</v>
          </cell>
        </row>
        <row r="540">
          <cell r="A540">
            <v>57202</v>
          </cell>
          <cell r="B540" t="str">
            <v>57202 Building Improvements</v>
          </cell>
          <cell r="C540">
            <v>0</v>
          </cell>
          <cell r="D540">
            <v>0</v>
          </cell>
          <cell r="E540" t="e">
            <v>#DIV/0!</v>
          </cell>
          <cell r="F540" t="e">
            <v>#DIV/0!</v>
          </cell>
          <cell r="G540" t="e">
            <v>#DIV/0!</v>
          </cell>
          <cell r="H540" t="e">
            <v>#DIV/0!</v>
          </cell>
          <cell r="I540" t="e">
            <v>#DIV/0!</v>
          </cell>
          <cell r="J540" t="e">
            <v>#DIV/0!</v>
          </cell>
          <cell r="K540" t="e">
            <v>#DIV/0!</v>
          </cell>
          <cell r="L540" t="e">
            <v>#DIV/0!</v>
          </cell>
          <cell r="M540" t="e">
            <v>#DIV/0!</v>
          </cell>
          <cell r="N540" t="e">
            <v>#DIV/0!</v>
          </cell>
          <cell r="O540" t="e">
            <v>#DIV/0!</v>
          </cell>
          <cell r="P540" t="e">
            <v>#DIV/0!</v>
          </cell>
          <cell r="Q540" t="e">
            <v>#DIV/0!</v>
          </cell>
          <cell r="R540" t="e">
            <v>#DIV/0!</v>
          </cell>
          <cell r="S540" t="e">
            <v>#DIV/0!</v>
          </cell>
          <cell r="T540" t="e">
            <v>#DIV/0!</v>
          </cell>
          <cell r="U540" t="e">
            <v>#DIV/0!</v>
          </cell>
          <cell r="V540" t="e">
            <v>#DIV/0!</v>
          </cell>
          <cell r="W540" t="e">
            <v>#DIV/0!</v>
          </cell>
          <cell r="X540" t="e">
            <v>#DIV/0!</v>
          </cell>
          <cell r="Y540" t="e">
            <v>#DIV/0!</v>
          </cell>
          <cell r="Z540" t="e">
            <v>#DIV/0!</v>
          </cell>
          <cell r="AA540" t="e">
            <v>#DIV/0!</v>
          </cell>
          <cell r="AB540" t="e">
            <v>#DIV/0!</v>
          </cell>
          <cell r="AC540" t="e">
            <v>#DIV/0!</v>
          </cell>
          <cell r="AD540" t="e">
            <v>#DIV/0!</v>
          </cell>
          <cell r="AE540" t="e">
            <v>#DIV/0!</v>
          </cell>
          <cell r="AF540" t="e">
            <v>#DIV/0!</v>
          </cell>
          <cell r="AG540" t="e">
            <v>#DIV/0!</v>
          </cell>
          <cell r="AH540" t="e">
            <v>#DIV/0!</v>
          </cell>
          <cell r="AI540" t="e">
            <v>#DIV/0!</v>
          </cell>
          <cell r="AJ540" t="e">
            <v>#DIV/0!</v>
          </cell>
          <cell r="AK540" t="e">
            <v>#DIV/0!</v>
          </cell>
          <cell r="AL540" t="e">
            <v>#DIV/0!</v>
          </cell>
          <cell r="AM540" t="e">
            <v>#DIV/0!</v>
          </cell>
          <cell r="AN540" t="e">
            <v>#DIV/0!</v>
          </cell>
          <cell r="AO540" t="e">
            <v>#DIV/0!</v>
          </cell>
          <cell r="AP540" t="e">
            <v>#DIV/0!</v>
          </cell>
          <cell r="AQ540" t="e">
            <v>#DIV/0!</v>
          </cell>
          <cell r="AR540" t="e">
            <v>#DIV/0!</v>
          </cell>
          <cell r="AS540" t="e">
            <v>#DIV/0!</v>
          </cell>
          <cell r="AT540" t="e">
            <v>#DIV/0!</v>
          </cell>
          <cell r="AU540" t="e">
            <v>#DIV/0!</v>
          </cell>
          <cell r="AV540" t="e">
            <v>#DIV/0!</v>
          </cell>
          <cell r="AW540" t="e">
            <v>#DIV/0!</v>
          </cell>
          <cell r="AX540" t="e">
            <v>#DIV/0!</v>
          </cell>
          <cell r="AY540" t="e">
            <v>#DIV/0!</v>
          </cell>
          <cell r="AZ540" t="e">
            <v>#DIV/0!</v>
          </cell>
          <cell r="BA540" t="e">
            <v>#DIV/0!</v>
          </cell>
          <cell r="BB540" t="e">
            <v>#DIV/0!</v>
          </cell>
          <cell r="BC540" t="e">
            <v>#DIV/0!</v>
          </cell>
          <cell r="BD540" t="e">
            <v>#DIV/0!</v>
          </cell>
          <cell r="BE540" t="e">
            <v>#DIV/0!</v>
          </cell>
          <cell r="BF540" t="e">
            <v>#DIV/0!</v>
          </cell>
          <cell r="BG540" t="e">
            <v>#DIV/0!</v>
          </cell>
          <cell r="BH540" t="e">
            <v>#DIV/0!</v>
          </cell>
          <cell r="BI540" t="e">
            <v>#DIV/0!</v>
          </cell>
          <cell r="BJ540" t="e">
            <v>#DIV/0!</v>
          </cell>
          <cell r="BK540" t="e">
            <v>#DIV/0!</v>
          </cell>
          <cell r="BL540" t="e">
            <v>#DIV/0!</v>
          </cell>
          <cell r="BM540" t="e">
            <v>#DIV/0!</v>
          </cell>
          <cell r="BN540" t="e">
            <v>#DIV/0!</v>
          </cell>
          <cell r="BO540" t="e">
            <v>#DIV/0!</v>
          </cell>
          <cell r="BP540" t="e">
            <v>#DIV/0!</v>
          </cell>
          <cell r="BR540" t="e">
            <v>#DIV/0!</v>
          </cell>
          <cell r="BS540" t="e">
            <v>#DIV/0!</v>
          </cell>
          <cell r="BT540" t="e">
            <v>#DIV/0!</v>
          </cell>
          <cell r="BU540" t="e">
            <v>#DIV/0!</v>
          </cell>
          <cell r="BV540" t="e">
            <v>#DIV/0!</v>
          </cell>
          <cell r="BW540" t="e">
            <v>#DIV/0!</v>
          </cell>
          <cell r="BX540" t="e">
            <v>#DIV/0!</v>
          </cell>
          <cell r="BY540" t="e">
            <v>#DIV/0!</v>
          </cell>
          <cell r="BZ540" t="e">
            <v>#DIV/0!</v>
          </cell>
          <cell r="CA540" t="e">
            <v>#DIV/0!</v>
          </cell>
          <cell r="CB540" t="e">
            <v>#DIV/0!</v>
          </cell>
          <cell r="CC540" t="e">
            <v>#DIV/0!</v>
          </cell>
          <cell r="CD540" t="e">
            <v>#DIV/0!</v>
          </cell>
          <cell r="CE540" t="e">
            <v>#DIV/0!</v>
          </cell>
          <cell r="CF540" t="e">
            <v>#DIV/0!</v>
          </cell>
          <cell r="CG540" t="e">
            <v>#DIV/0!</v>
          </cell>
          <cell r="CH540" t="e">
            <v>#DIV/0!</v>
          </cell>
          <cell r="CI540" t="e">
            <v>#DIV/0!</v>
          </cell>
          <cell r="CJ540" t="e">
            <v>#DIV/0!</v>
          </cell>
          <cell r="CK540" t="e">
            <v>#DIV/0!</v>
          </cell>
          <cell r="CL540" t="e">
            <v>#DIV/0!</v>
          </cell>
        </row>
        <row r="541">
          <cell r="A541">
            <v>57301</v>
          </cell>
          <cell r="B541" t="str">
            <v>57301 Vehicles</v>
          </cell>
          <cell r="C541">
            <v>0</v>
          </cell>
          <cell r="D541">
            <v>0</v>
          </cell>
          <cell r="E541" t="e">
            <v>#DIV/0!</v>
          </cell>
          <cell r="F541" t="e">
            <v>#DIV/0!</v>
          </cell>
          <cell r="G541" t="e">
            <v>#DIV/0!</v>
          </cell>
          <cell r="H541" t="e">
            <v>#DIV/0!</v>
          </cell>
          <cell r="I541" t="e">
            <v>#DIV/0!</v>
          </cell>
          <cell r="J541" t="e">
            <v>#DIV/0!</v>
          </cell>
          <cell r="K541" t="e">
            <v>#DIV/0!</v>
          </cell>
          <cell r="L541" t="e">
            <v>#DIV/0!</v>
          </cell>
          <cell r="M541" t="e">
            <v>#DIV/0!</v>
          </cell>
          <cell r="N541" t="e">
            <v>#DIV/0!</v>
          </cell>
          <cell r="O541" t="e">
            <v>#DIV/0!</v>
          </cell>
          <cell r="P541" t="e">
            <v>#DIV/0!</v>
          </cell>
          <cell r="Q541" t="e">
            <v>#DIV/0!</v>
          </cell>
          <cell r="R541" t="e">
            <v>#DIV/0!</v>
          </cell>
          <cell r="S541" t="e">
            <v>#DIV/0!</v>
          </cell>
          <cell r="T541" t="e">
            <v>#DIV/0!</v>
          </cell>
          <cell r="U541" t="e">
            <v>#DIV/0!</v>
          </cell>
          <cell r="V541" t="e">
            <v>#DIV/0!</v>
          </cell>
          <cell r="W541" t="e">
            <v>#DIV/0!</v>
          </cell>
          <cell r="X541" t="e">
            <v>#DIV/0!</v>
          </cell>
          <cell r="Y541" t="e">
            <v>#DIV/0!</v>
          </cell>
          <cell r="Z541" t="e">
            <v>#DIV/0!</v>
          </cell>
          <cell r="AA541" t="e">
            <v>#DIV/0!</v>
          </cell>
          <cell r="AB541" t="e">
            <v>#DIV/0!</v>
          </cell>
          <cell r="AC541" t="e">
            <v>#DIV/0!</v>
          </cell>
          <cell r="AD541" t="e">
            <v>#DIV/0!</v>
          </cell>
          <cell r="AE541" t="e">
            <v>#DIV/0!</v>
          </cell>
          <cell r="AF541" t="e">
            <v>#DIV/0!</v>
          </cell>
          <cell r="AG541" t="e">
            <v>#DIV/0!</v>
          </cell>
          <cell r="AH541" t="e">
            <v>#DIV/0!</v>
          </cell>
          <cell r="AI541" t="e">
            <v>#DIV/0!</v>
          </cell>
          <cell r="AJ541" t="e">
            <v>#DIV/0!</v>
          </cell>
          <cell r="AK541" t="e">
            <v>#DIV/0!</v>
          </cell>
          <cell r="AL541" t="e">
            <v>#DIV/0!</v>
          </cell>
          <cell r="AM541" t="e">
            <v>#DIV/0!</v>
          </cell>
          <cell r="AN541" t="e">
            <v>#DIV/0!</v>
          </cell>
          <cell r="AO541" t="e">
            <v>#DIV/0!</v>
          </cell>
          <cell r="AP541" t="e">
            <v>#DIV/0!</v>
          </cell>
          <cell r="AQ541" t="e">
            <v>#DIV/0!</v>
          </cell>
          <cell r="AR541" t="e">
            <v>#DIV/0!</v>
          </cell>
          <cell r="AS541" t="e">
            <v>#DIV/0!</v>
          </cell>
          <cell r="AT541" t="e">
            <v>#DIV/0!</v>
          </cell>
          <cell r="AU541" t="e">
            <v>#DIV/0!</v>
          </cell>
          <cell r="AV541" t="e">
            <v>#DIV/0!</v>
          </cell>
          <cell r="AW541" t="e">
            <v>#DIV/0!</v>
          </cell>
          <cell r="AX541" t="e">
            <v>#DIV/0!</v>
          </cell>
          <cell r="AY541" t="e">
            <v>#DIV/0!</v>
          </cell>
          <cell r="AZ541" t="e">
            <v>#DIV/0!</v>
          </cell>
          <cell r="BA541" t="e">
            <v>#DIV/0!</v>
          </cell>
          <cell r="BB541" t="e">
            <v>#DIV/0!</v>
          </cell>
          <cell r="BC541" t="e">
            <v>#DIV/0!</v>
          </cell>
          <cell r="BD541" t="e">
            <v>#DIV/0!</v>
          </cell>
          <cell r="BE541" t="e">
            <v>#DIV/0!</v>
          </cell>
          <cell r="BF541" t="e">
            <v>#DIV/0!</v>
          </cell>
          <cell r="BG541" t="e">
            <v>#DIV/0!</v>
          </cell>
          <cell r="BH541" t="e">
            <v>#DIV/0!</v>
          </cell>
          <cell r="BI541" t="e">
            <v>#DIV/0!</v>
          </cell>
          <cell r="BJ541" t="e">
            <v>#DIV/0!</v>
          </cell>
          <cell r="BK541" t="e">
            <v>#DIV/0!</v>
          </cell>
          <cell r="BL541" t="e">
            <v>#DIV/0!</v>
          </cell>
          <cell r="BM541" t="e">
            <v>#DIV/0!</v>
          </cell>
          <cell r="BN541" t="e">
            <v>#DIV/0!</v>
          </cell>
          <cell r="BO541" t="e">
            <v>#DIV/0!</v>
          </cell>
          <cell r="BP541" t="e">
            <v>#DIV/0!</v>
          </cell>
          <cell r="BR541" t="e">
            <v>#DIV/0!</v>
          </cell>
          <cell r="BS541" t="e">
            <v>#DIV/0!</v>
          </cell>
          <cell r="BT541" t="e">
            <v>#DIV/0!</v>
          </cell>
          <cell r="BU541" t="e">
            <v>#DIV/0!</v>
          </cell>
          <cell r="BV541" t="e">
            <v>#DIV/0!</v>
          </cell>
          <cell r="BW541" t="e">
            <v>#DIV/0!</v>
          </cell>
          <cell r="BX541" t="e">
            <v>#DIV/0!</v>
          </cell>
          <cell r="BY541" t="e">
            <v>#DIV/0!</v>
          </cell>
          <cell r="BZ541" t="e">
            <v>#DIV/0!</v>
          </cell>
          <cell r="CA541" t="e">
            <v>#DIV/0!</v>
          </cell>
          <cell r="CB541" t="e">
            <v>#DIV/0!</v>
          </cell>
          <cell r="CC541" t="e">
            <v>#DIV/0!</v>
          </cell>
          <cell r="CD541" t="e">
            <v>#DIV/0!</v>
          </cell>
          <cell r="CE541" t="e">
            <v>#DIV/0!</v>
          </cell>
          <cell r="CF541" t="e">
            <v>#DIV/0!</v>
          </cell>
          <cell r="CG541" t="e">
            <v>#DIV/0!</v>
          </cell>
          <cell r="CH541" t="e">
            <v>#DIV/0!</v>
          </cell>
          <cell r="CI541" t="e">
            <v>#DIV/0!</v>
          </cell>
          <cell r="CJ541" t="e">
            <v>#DIV/0!</v>
          </cell>
          <cell r="CK541" t="e">
            <v>#DIV/0!</v>
          </cell>
          <cell r="CL541" t="e">
            <v>#DIV/0!</v>
          </cell>
        </row>
        <row r="542">
          <cell r="A542">
            <v>57303</v>
          </cell>
          <cell r="B542" t="str">
            <v>57303 Buses</v>
          </cell>
          <cell r="C542">
            <v>0</v>
          </cell>
          <cell r="D542">
            <v>0</v>
          </cell>
          <cell r="E542" t="e">
            <v>#DIV/0!</v>
          </cell>
          <cell r="F542" t="e">
            <v>#DIV/0!</v>
          </cell>
          <cell r="G542" t="e">
            <v>#DIV/0!</v>
          </cell>
          <cell r="H542" t="e">
            <v>#DIV/0!</v>
          </cell>
          <cell r="I542" t="e">
            <v>#DIV/0!</v>
          </cell>
          <cell r="J542" t="e">
            <v>#DIV/0!</v>
          </cell>
          <cell r="K542" t="e">
            <v>#DIV/0!</v>
          </cell>
          <cell r="L542" t="e">
            <v>#DIV/0!</v>
          </cell>
          <cell r="M542" t="e">
            <v>#DIV/0!</v>
          </cell>
          <cell r="N542" t="e">
            <v>#DIV/0!</v>
          </cell>
          <cell r="O542" t="e">
            <v>#DIV/0!</v>
          </cell>
          <cell r="P542" t="e">
            <v>#DIV/0!</v>
          </cell>
          <cell r="Q542" t="e">
            <v>#DIV/0!</v>
          </cell>
          <cell r="R542" t="e">
            <v>#DIV/0!</v>
          </cell>
          <cell r="S542" t="e">
            <v>#DIV/0!</v>
          </cell>
          <cell r="T542" t="e">
            <v>#DIV/0!</v>
          </cell>
          <cell r="U542" t="e">
            <v>#DIV/0!</v>
          </cell>
          <cell r="V542" t="e">
            <v>#DIV/0!</v>
          </cell>
          <cell r="W542" t="e">
            <v>#DIV/0!</v>
          </cell>
          <cell r="X542" t="e">
            <v>#DIV/0!</v>
          </cell>
          <cell r="Y542" t="e">
            <v>#DIV/0!</v>
          </cell>
          <cell r="Z542" t="e">
            <v>#DIV/0!</v>
          </cell>
          <cell r="AA542" t="e">
            <v>#DIV/0!</v>
          </cell>
          <cell r="AB542" t="e">
            <v>#DIV/0!</v>
          </cell>
          <cell r="AC542" t="e">
            <v>#DIV/0!</v>
          </cell>
          <cell r="AD542" t="e">
            <v>#DIV/0!</v>
          </cell>
          <cell r="AE542" t="e">
            <v>#DIV/0!</v>
          </cell>
          <cell r="AF542" t="e">
            <v>#DIV/0!</v>
          </cell>
          <cell r="AG542" t="e">
            <v>#DIV/0!</v>
          </cell>
          <cell r="AH542" t="e">
            <v>#DIV/0!</v>
          </cell>
          <cell r="AI542" t="e">
            <v>#DIV/0!</v>
          </cell>
          <cell r="AJ542" t="e">
            <v>#DIV/0!</v>
          </cell>
          <cell r="AK542" t="e">
            <v>#DIV/0!</v>
          </cell>
          <cell r="AL542" t="e">
            <v>#DIV/0!</v>
          </cell>
          <cell r="AM542" t="e">
            <v>#DIV/0!</v>
          </cell>
          <cell r="AN542" t="e">
            <v>#DIV/0!</v>
          </cell>
          <cell r="AO542" t="e">
            <v>#DIV/0!</v>
          </cell>
          <cell r="AP542" t="e">
            <v>#DIV/0!</v>
          </cell>
          <cell r="AQ542" t="e">
            <v>#DIV/0!</v>
          </cell>
          <cell r="AR542" t="e">
            <v>#DIV/0!</v>
          </cell>
          <cell r="AS542" t="e">
            <v>#DIV/0!</v>
          </cell>
          <cell r="AT542" t="e">
            <v>#DIV/0!</v>
          </cell>
          <cell r="AU542" t="e">
            <v>#DIV/0!</v>
          </cell>
          <cell r="AV542" t="e">
            <v>#DIV/0!</v>
          </cell>
          <cell r="AW542" t="e">
            <v>#DIV/0!</v>
          </cell>
          <cell r="AX542" t="e">
            <v>#DIV/0!</v>
          </cell>
          <cell r="AY542" t="e">
            <v>#DIV/0!</v>
          </cell>
          <cell r="AZ542" t="e">
            <v>#DIV/0!</v>
          </cell>
          <cell r="BA542" t="e">
            <v>#DIV/0!</v>
          </cell>
          <cell r="BB542" t="e">
            <v>#DIV/0!</v>
          </cell>
          <cell r="BC542" t="e">
            <v>#DIV/0!</v>
          </cell>
          <cell r="BD542" t="e">
            <v>#DIV/0!</v>
          </cell>
          <cell r="BE542" t="e">
            <v>#DIV/0!</v>
          </cell>
          <cell r="BF542" t="e">
            <v>#DIV/0!</v>
          </cell>
          <cell r="BG542" t="e">
            <v>#DIV/0!</v>
          </cell>
          <cell r="BH542" t="e">
            <v>#DIV/0!</v>
          </cell>
          <cell r="BI542" t="e">
            <v>#DIV/0!</v>
          </cell>
          <cell r="BJ542" t="e">
            <v>#DIV/0!</v>
          </cell>
          <cell r="BK542" t="e">
            <v>#DIV/0!</v>
          </cell>
          <cell r="BL542" t="e">
            <v>#DIV/0!</v>
          </cell>
          <cell r="BM542" t="e">
            <v>#DIV/0!</v>
          </cell>
          <cell r="BN542" t="e">
            <v>#DIV/0!</v>
          </cell>
          <cell r="BO542" t="e">
            <v>#DIV/0!</v>
          </cell>
          <cell r="BP542" t="e">
            <v>#DIV/0!</v>
          </cell>
          <cell r="BR542" t="e">
            <v>#DIV/0!</v>
          </cell>
          <cell r="BS542" t="e">
            <v>#DIV/0!</v>
          </cell>
          <cell r="BT542" t="e">
            <v>#DIV/0!</v>
          </cell>
          <cell r="BU542" t="e">
            <v>#DIV/0!</v>
          </cell>
          <cell r="BV542" t="e">
            <v>#DIV/0!</v>
          </cell>
          <cell r="BW542" t="e">
            <v>#DIV/0!</v>
          </cell>
          <cell r="BX542" t="e">
            <v>#DIV/0!</v>
          </cell>
          <cell r="BY542" t="e">
            <v>#DIV/0!</v>
          </cell>
          <cell r="BZ542" t="e">
            <v>#DIV/0!</v>
          </cell>
          <cell r="CA542" t="e">
            <v>#DIV/0!</v>
          </cell>
          <cell r="CB542" t="e">
            <v>#DIV/0!</v>
          </cell>
          <cell r="CC542" t="e">
            <v>#DIV/0!</v>
          </cell>
          <cell r="CD542" t="e">
            <v>#DIV/0!</v>
          </cell>
          <cell r="CE542" t="e">
            <v>#DIV/0!</v>
          </cell>
          <cell r="CF542" t="e">
            <v>#DIV/0!</v>
          </cell>
          <cell r="CG542" t="e">
            <v>#DIV/0!</v>
          </cell>
          <cell r="CH542" t="e">
            <v>#DIV/0!</v>
          </cell>
          <cell r="CI542" t="e">
            <v>#DIV/0!</v>
          </cell>
          <cell r="CJ542" t="e">
            <v>#DIV/0!</v>
          </cell>
          <cell r="CK542" t="e">
            <v>#DIV/0!</v>
          </cell>
          <cell r="CL542" t="e">
            <v>#DIV/0!</v>
          </cell>
        </row>
        <row r="543">
          <cell r="A543">
            <v>57305</v>
          </cell>
          <cell r="B543" t="str">
            <v>57305 Equipment</v>
          </cell>
          <cell r="C543">
            <v>0</v>
          </cell>
          <cell r="D543">
            <v>0</v>
          </cell>
          <cell r="E543" t="e">
            <v>#DIV/0!</v>
          </cell>
          <cell r="F543" t="e">
            <v>#DIV/0!</v>
          </cell>
          <cell r="G543" t="e">
            <v>#DIV/0!</v>
          </cell>
          <cell r="H543" t="e">
            <v>#DIV/0!</v>
          </cell>
          <cell r="I543" t="e">
            <v>#DIV/0!</v>
          </cell>
          <cell r="J543" t="e">
            <v>#DIV/0!</v>
          </cell>
          <cell r="K543" t="e">
            <v>#DIV/0!</v>
          </cell>
          <cell r="L543" t="e">
            <v>#DIV/0!</v>
          </cell>
          <cell r="M543" t="e">
            <v>#DIV/0!</v>
          </cell>
          <cell r="N543" t="e">
            <v>#DIV/0!</v>
          </cell>
          <cell r="O543" t="e">
            <v>#DIV/0!</v>
          </cell>
          <cell r="P543" t="e">
            <v>#DIV/0!</v>
          </cell>
          <cell r="Q543" t="e">
            <v>#DIV/0!</v>
          </cell>
          <cell r="R543" t="e">
            <v>#DIV/0!</v>
          </cell>
          <cell r="S543" t="e">
            <v>#DIV/0!</v>
          </cell>
          <cell r="T543" t="e">
            <v>#DIV/0!</v>
          </cell>
          <cell r="U543" t="e">
            <v>#DIV/0!</v>
          </cell>
          <cell r="V543" t="e">
            <v>#DIV/0!</v>
          </cell>
          <cell r="W543" t="e">
            <v>#DIV/0!</v>
          </cell>
          <cell r="X543" t="e">
            <v>#DIV/0!</v>
          </cell>
          <cell r="Y543" t="e">
            <v>#DIV/0!</v>
          </cell>
          <cell r="Z543" t="e">
            <v>#DIV/0!</v>
          </cell>
          <cell r="AA543" t="e">
            <v>#DIV/0!</v>
          </cell>
          <cell r="AB543" t="e">
            <v>#DIV/0!</v>
          </cell>
          <cell r="AC543" t="e">
            <v>#DIV/0!</v>
          </cell>
          <cell r="AD543" t="e">
            <v>#DIV/0!</v>
          </cell>
          <cell r="AE543" t="e">
            <v>#DIV/0!</v>
          </cell>
          <cell r="AF543" t="e">
            <v>#DIV/0!</v>
          </cell>
          <cell r="AG543" t="e">
            <v>#DIV/0!</v>
          </cell>
          <cell r="AH543" t="e">
            <v>#DIV/0!</v>
          </cell>
          <cell r="AI543" t="e">
            <v>#DIV/0!</v>
          </cell>
          <cell r="AJ543" t="e">
            <v>#DIV/0!</v>
          </cell>
          <cell r="AK543" t="e">
            <v>#DIV/0!</v>
          </cell>
          <cell r="AL543" t="e">
            <v>#DIV/0!</v>
          </cell>
          <cell r="AM543" t="e">
            <v>#DIV/0!</v>
          </cell>
          <cell r="AN543" t="e">
            <v>#DIV/0!</v>
          </cell>
          <cell r="AO543" t="e">
            <v>#DIV/0!</v>
          </cell>
          <cell r="AP543" t="e">
            <v>#DIV/0!</v>
          </cell>
          <cell r="AQ543" t="e">
            <v>#DIV/0!</v>
          </cell>
          <cell r="AR543" t="e">
            <v>#DIV/0!</v>
          </cell>
          <cell r="AS543" t="e">
            <v>#DIV/0!</v>
          </cell>
          <cell r="AT543" t="e">
            <v>#DIV/0!</v>
          </cell>
          <cell r="AU543" t="e">
            <v>#DIV/0!</v>
          </cell>
          <cell r="AV543" t="e">
            <v>#DIV/0!</v>
          </cell>
          <cell r="AW543" t="e">
            <v>#DIV/0!</v>
          </cell>
          <cell r="AX543" t="e">
            <v>#DIV/0!</v>
          </cell>
          <cell r="AY543" t="e">
            <v>#DIV/0!</v>
          </cell>
          <cell r="AZ543" t="e">
            <v>#DIV/0!</v>
          </cell>
          <cell r="BA543" t="e">
            <v>#DIV/0!</v>
          </cell>
          <cell r="BB543" t="e">
            <v>#DIV/0!</v>
          </cell>
          <cell r="BC543" t="e">
            <v>#DIV/0!</v>
          </cell>
          <cell r="BD543" t="e">
            <v>#DIV/0!</v>
          </cell>
          <cell r="BE543" t="e">
            <v>#DIV/0!</v>
          </cell>
          <cell r="BF543" t="e">
            <v>#DIV/0!</v>
          </cell>
          <cell r="BG543" t="e">
            <v>#DIV/0!</v>
          </cell>
          <cell r="BH543" t="e">
            <v>#DIV/0!</v>
          </cell>
          <cell r="BI543" t="e">
            <v>#DIV/0!</v>
          </cell>
          <cell r="BJ543" t="e">
            <v>#DIV/0!</v>
          </cell>
          <cell r="BK543" t="e">
            <v>#DIV/0!</v>
          </cell>
          <cell r="BL543" t="e">
            <v>#DIV/0!</v>
          </cell>
          <cell r="BM543" t="e">
            <v>#DIV/0!</v>
          </cell>
          <cell r="BN543" t="e">
            <v>#DIV/0!</v>
          </cell>
          <cell r="BO543" t="e">
            <v>#DIV/0!</v>
          </cell>
          <cell r="BP543" t="e">
            <v>#DIV/0!</v>
          </cell>
          <cell r="BR543" t="e">
            <v>#DIV/0!</v>
          </cell>
          <cell r="BS543" t="e">
            <v>#DIV/0!</v>
          </cell>
          <cell r="BT543" t="e">
            <v>#DIV/0!</v>
          </cell>
          <cell r="BU543" t="e">
            <v>#DIV/0!</v>
          </cell>
          <cell r="BV543" t="e">
            <v>#DIV/0!</v>
          </cell>
          <cell r="BW543" t="e">
            <v>#DIV/0!</v>
          </cell>
          <cell r="BX543" t="e">
            <v>#DIV/0!</v>
          </cell>
          <cell r="BY543" t="e">
            <v>#DIV/0!</v>
          </cell>
          <cell r="BZ543" t="e">
            <v>#DIV/0!</v>
          </cell>
          <cell r="CA543" t="e">
            <v>#DIV/0!</v>
          </cell>
          <cell r="CB543" t="e">
            <v>#DIV/0!</v>
          </cell>
          <cell r="CC543" t="e">
            <v>#DIV/0!</v>
          </cell>
          <cell r="CD543" t="e">
            <v>#DIV/0!</v>
          </cell>
          <cell r="CE543" t="e">
            <v>#DIV/0!</v>
          </cell>
          <cell r="CF543" t="e">
            <v>#DIV/0!</v>
          </cell>
          <cell r="CG543" t="e">
            <v>#DIV/0!</v>
          </cell>
          <cell r="CH543" t="e">
            <v>#DIV/0!</v>
          </cell>
          <cell r="CI543" t="e">
            <v>#DIV/0!</v>
          </cell>
          <cell r="CJ543" t="e">
            <v>#DIV/0!</v>
          </cell>
          <cell r="CK543" t="e">
            <v>#DIV/0!</v>
          </cell>
          <cell r="CL543" t="e">
            <v>#DIV/0!</v>
          </cell>
        </row>
        <row r="544">
          <cell r="A544">
            <v>57306</v>
          </cell>
          <cell r="B544" t="str">
            <v>57306 Furniture and Fixtures</v>
          </cell>
          <cell r="C544">
            <v>0</v>
          </cell>
          <cell r="D544">
            <v>0</v>
          </cell>
          <cell r="E544" t="e">
            <v>#DIV/0!</v>
          </cell>
          <cell r="F544" t="e">
            <v>#DIV/0!</v>
          </cell>
          <cell r="G544" t="e">
            <v>#DIV/0!</v>
          </cell>
          <cell r="H544" t="e">
            <v>#DIV/0!</v>
          </cell>
          <cell r="I544" t="e">
            <v>#DIV/0!</v>
          </cell>
          <cell r="J544" t="e">
            <v>#DIV/0!</v>
          </cell>
          <cell r="K544" t="e">
            <v>#DIV/0!</v>
          </cell>
          <cell r="L544" t="e">
            <v>#DIV/0!</v>
          </cell>
          <cell r="M544" t="e">
            <v>#DIV/0!</v>
          </cell>
          <cell r="N544" t="e">
            <v>#DIV/0!</v>
          </cell>
          <cell r="O544" t="e">
            <v>#DIV/0!</v>
          </cell>
          <cell r="P544" t="e">
            <v>#DIV/0!</v>
          </cell>
          <cell r="Q544" t="e">
            <v>#DIV/0!</v>
          </cell>
          <cell r="R544" t="e">
            <v>#DIV/0!</v>
          </cell>
          <cell r="S544" t="e">
            <v>#DIV/0!</v>
          </cell>
          <cell r="T544" t="e">
            <v>#DIV/0!</v>
          </cell>
          <cell r="U544" t="e">
            <v>#DIV/0!</v>
          </cell>
          <cell r="V544" t="e">
            <v>#DIV/0!</v>
          </cell>
          <cell r="W544" t="e">
            <v>#DIV/0!</v>
          </cell>
          <cell r="X544" t="e">
            <v>#DIV/0!</v>
          </cell>
          <cell r="Y544" t="e">
            <v>#DIV/0!</v>
          </cell>
          <cell r="Z544" t="e">
            <v>#DIV/0!</v>
          </cell>
          <cell r="AA544" t="e">
            <v>#DIV/0!</v>
          </cell>
          <cell r="AB544" t="e">
            <v>#DIV/0!</v>
          </cell>
          <cell r="AC544" t="e">
            <v>#DIV/0!</v>
          </cell>
          <cell r="AD544" t="e">
            <v>#DIV/0!</v>
          </cell>
          <cell r="AE544" t="e">
            <v>#DIV/0!</v>
          </cell>
          <cell r="AF544" t="e">
            <v>#DIV/0!</v>
          </cell>
          <cell r="AG544" t="e">
            <v>#DIV/0!</v>
          </cell>
          <cell r="AH544" t="e">
            <v>#DIV/0!</v>
          </cell>
          <cell r="AI544" t="e">
            <v>#DIV/0!</v>
          </cell>
          <cell r="AJ544" t="e">
            <v>#DIV/0!</v>
          </cell>
          <cell r="AK544" t="e">
            <v>#DIV/0!</v>
          </cell>
          <cell r="AL544" t="e">
            <v>#DIV/0!</v>
          </cell>
          <cell r="AM544" t="e">
            <v>#DIV/0!</v>
          </cell>
          <cell r="AN544" t="e">
            <v>#DIV/0!</v>
          </cell>
          <cell r="AO544" t="e">
            <v>#DIV/0!</v>
          </cell>
          <cell r="AP544" t="e">
            <v>#DIV/0!</v>
          </cell>
          <cell r="AQ544" t="e">
            <v>#DIV/0!</v>
          </cell>
          <cell r="AR544" t="e">
            <v>#DIV/0!</v>
          </cell>
          <cell r="AS544" t="e">
            <v>#DIV/0!</v>
          </cell>
          <cell r="AT544" t="e">
            <v>#DIV/0!</v>
          </cell>
          <cell r="AU544" t="e">
            <v>#DIV/0!</v>
          </cell>
          <cell r="AV544" t="e">
            <v>#DIV/0!</v>
          </cell>
          <cell r="AW544" t="e">
            <v>#DIV/0!</v>
          </cell>
          <cell r="AX544" t="e">
            <v>#DIV/0!</v>
          </cell>
          <cell r="AY544" t="e">
            <v>#DIV/0!</v>
          </cell>
          <cell r="AZ544" t="e">
            <v>#DIV/0!</v>
          </cell>
          <cell r="BA544" t="e">
            <v>#DIV/0!</v>
          </cell>
          <cell r="BB544" t="e">
            <v>#DIV/0!</v>
          </cell>
          <cell r="BC544" t="e">
            <v>#DIV/0!</v>
          </cell>
          <cell r="BD544" t="e">
            <v>#DIV/0!</v>
          </cell>
          <cell r="BE544" t="e">
            <v>#DIV/0!</v>
          </cell>
          <cell r="BF544" t="e">
            <v>#DIV/0!</v>
          </cell>
          <cell r="BG544" t="e">
            <v>#DIV/0!</v>
          </cell>
          <cell r="BH544" t="e">
            <v>#DIV/0!</v>
          </cell>
          <cell r="BI544" t="e">
            <v>#DIV/0!</v>
          </cell>
          <cell r="BJ544" t="e">
            <v>#DIV/0!</v>
          </cell>
          <cell r="BK544" t="e">
            <v>#DIV/0!</v>
          </cell>
          <cell r="BL544" t="e">
            <v>#DIV/0!</v>
          </cell>
          <cell r="BM544" t="e">
            <v>#DIV/0!</v>
          </cell>
          <cell r="BN544" t="e">
            <v>#DIV/0!</v>
          </cell>
          <cell r="BO544" t="e">
            <v>#DIV/0!</v>
          </cell>
          <cell r="BP544" t="e">
            <v>#DIV/0!</v>
          </cell>
          <cell r="BR544" t="e">
            <v>#DIV/0!</v>
          </cell>
          <cell r="BS544" t="e">
            <v>#DIV/0!</v>
          </cell>
          <cell r="BT544" t="e">
            <v>#DIV/0!</v>
          </cell>
          <cell r="BU544" t="e">
            <v>#DIV/0!</v>
          </cell>
          <cell r="BV544" t="e">
            <v>#DIV/0!</v>
          </cell>
          <cell r="BW544" t="e">
            <v>#DIV/0!</v>
          </cell>
          <cell r="BX544" t="e">
            <v>#DIV/0!</v>
          </cell>
          <cell r="BY544" t="e">
            <v>#DIV/0!</v>
          </cell>
          <cell r="BZ544" t="e">
            <v>#DIV/0!</v>
          </cell>
          <cell r="CA544" t="e">
            <v>#DIV/0!</v>
          </cell>
          <cell r="CB544" t="e">
            <v>#DIV/0!</v>
          </cell>
          <cell r="CC544" t="e">
            <v>#DIV/0!</v>
          </cell>
          <cell r="CD544" t="e">
            <v>#DIV/0!</v>
          </cell>
          <cell r="CE544" t="e">
            <v>#DIV/0!</v>
          </cell>
          <cell r="CF544" t="e">
            <v>#DIV/0!</v>
          </cell>
          <cell r="CG544" t="e">
            <v>#DIV/0!</v>
          </cell>
          <cell r="CH544" t="e">
            <v>#DIV/0!</v>
          </cell>
          <cell r="CI544" t="e">
            <v>#DIV/0!</v>
          </cell>
          <cell r="CJ544" t="e">
            <v>#DIV/0!</v>
          </cell>
          <cell r="CK544" t="e">
            <v>#DIV/0!</v>
          </cell>
          <cell r="CL544" t="e">
            <v>#DIV/0!</v>
          </cell>
        </row>
        <row r="545">
          <cell r="A545">
            <v>57309</v>
          </cell>
          <cell r="B545" t="str">
            <v>57309 Technology-Related Hardware</v>
          </cell>
          <cell r="C545">
            <v>0</v>
          </cell>
          <cell r="D545">
            <v>0</v>
          </cell>
          <cell r="E545" t="e">
            <v>#DIV/0!</v>
          </cell>
          <cell r="F545" t="e">
            <v>#DIV/0!</v>
          </cell>
          <cell r="G545" t="e">
            <v>#DIV/0!</v>
          </cell>
          <cell r="H545" t="e">
            <v>#DIV/0!</v>
          </cell>
          <cell r="I545" t="e">
            <v>#DIV/0!</v>
          </cell>
          <cell r="J545" t="e">
            <v>#DIV/0!</v>
          </cell>
          <cell r="K545" t="e">
            <v>#DIV/0!</v>
          </cell>
          <cell r="L545" t="e">
            <v>#DIV/0!</v>
          </cell>
          <cell r="M545" t="e">
            <v>#DIV/0!</v>
          </cell>
          <cell r="N545" t="e">
            <v>#DIV/0!</v>
          </cell>
          <cell r="O545" t="e">
            <v>#DIV/0!</v>
          </cell>
          <cell r="P545" t="e">
            <v>#DIV/0!</v>
          </cell>
          <cell r="Q545" t="e">
            <v>#DIV/0!</v>
          </cell>
          <cell r="R545" t="e">
            <v>#DIV/0!</v>
          </cell>
          <cell r="S545" t="e">
            <v>#DIV/0!</v>
          </cell>
          <cell r="T545" t="e">
            <v>#DIV/0!</v>
          </cell>
          <cell r="U545" t="e">
            <v>#DIV/0!</v>
          </cell>
          <cell r="V545" t="e">
            <v>#DIV/0!</v>
          </cell>
          <cell r="W545" t="e">
            <v>#DIV/0!</v>
          </cell>
          <cell r="X545" t="e">
            <v>#DIV/0!</v>
          </cell>
          <cell r="Y545" t="e">
            <v>#DIV/0!</v>
          </cell>
          <cell r="Z545" t="e">
            <v>#DIV/0!</v>
          </cell>
          <cell r="AA545" t="e">
            <v>#DIV/0!</v>
          </cell>
          <cell r="AB545" t="e">
            <v>#DIV/0!</v>
          </cell>
          <cell r="AC545" t="e">
            <v>#DIV/0!</v>
          </cell>
          <cell r="AD545" t="e">
            <v>#DIV/0!</v>
          </cell>
          <cell r="AE545" t="e">
            <v>#DIV/0!</v>
          </cell>
          <cell r="AF545" t="e">
            <v>#DIV/0!</v>
          </cell>
          <cell r="AG545" t="e">
            <v>#DIV/0!</v>
          </cell>
          <cell r="AH545" t="e">
            <v>#DIV/0!</v>
          </cell>
          <cell r="AI545" t="e">
            <v>#DIV/0!</v>
          </cell>
          <cell r="AJ545" t="e">
            <v>#DIV/0!</v>
          </cell>
          <cell r="AK545" t="e">
            <v>#DIV/0!</v>
          </cell>
          <cell r="AL545" t="e">
            <v>#DIV/0!</v>
          </cell>
          <cell r="AM545" t="e">
            <v>#DIV/0!</v>
          </cell>
          <cell r="AN545" t="e">
            <v>#DIV/0!</v>
          </cell>
          <cell r="AO545" t="e">
            <v>#DIV/0!</v>
          </cell>
          <cell r="AP545" t="e">
            <v>#DIV/0!</v>
          </cell>
          <cell r="AQ545" t="e">
            <v>#DIV/0!</v>
          </cell>
          <cell r="AR545" t="e">
            <v>#DIV/0!</v>
          </cell>
          <cell r="AS545" t="e">
            <v>#DIV/0!</v>
          </cell>
          <cell r="AT545" t="e">
            <v>#DIV/0!</v>
          </cell>
          <cell r="AU545" t="e">
            <v>#DIV/0!</v>
          </cell>
          <cell r="AV545" t="e">
            <v>#DIV/0!</v>
          </cell>
          <cell r="AW545" t="e">
            <v>#DIV/0!</v>
          </cell>
          <cell r="AX545" t="e">
            <v>#DIV/0!</v>
          </cell>
          <cell r="AY545" t="e">
            <v>#DIV/0!</v>
          </cell>
          <cell r="AZ545" t="e">
            <v>#DIV/0!</v>
          </cell>
          <cell r="BA545" t="e">
            <v>#DIV/0!</v>
          </cell>
          <cell r="BB545" t="e">
            <v>#DIV/0!</v>
          </cell>
          <cell r="BC545" t="e">
            <v>#DIV/0!</v>
          </cell>
          <cell r="BD545" t="e">
            <v>#DIV/0!</v>
          </cell>
          <cell r="BE545" t="e">
            <v>#DIV/0!</v>
          </cell>
          <cell r="BF545" t="e">
            <v>#DIV/0!</v>
          </cell>
          <cell r="BG545" t="e">
            <v>#DIV/0!</v>
          </cell>
          <cell r="BH545" t="e">
            <v>#DIV/0!</v>
          </cell>
          <cell r="BI545" t="e">
            <v>#DIV/0!</v>
          </cell>
          <cell r="BJ545" t="e">
            <v>#DIV/0!</v>
          </cell>
          <cell r="BK545" t="e">
            <v>#DIV/0!</v>
          </cell>
          <cell r="BL545" t="e">
            <v>#DIV/0!</v>
          </cell>
          <cell r="BM545" t="e">
            <v>#DIV/0!</v>
          </cell>
          <cell r="BN545" t="e">
            <v>#DIV/0!</v>
          </cell>
          <cell r="BO545" t="e">
            <v>#DIV/0!</v>
          </cell>
          <cell r="BP545" t="e">
            <v>#DIV/0!</v>
          </cell>
          <cell r="BR545" t="e">
            <v>#DIV/0!</v>
          </cell>
          <cell r="BS545" t="e">
            <v>#DIV/0!</v>
          </cell>
          <cell r="BT545" t="e">
            <v>#DIV/0!</v>
          </cell>
          <cell r="BU545" t="e">
            <v>#DIV/0!</v>
          </cell>
          <cell r="BV545" t="e">
            <v>#DIV/0!</v>
          </cell>
          <cell r="BW545" t="e">
            <v>#DIV/0!</v>
          </cell>
          <cell r="BX545" t="e">
            <v>#DIV/0!</v>
          </cell>
          <cell r="BY545" t="e">
            <v>#DIV/0!</v>
          </cell>
          <cell r="BZ545" t="e">
            <v>#DIV/0!</v>
          </cell>
          <cell r="CA545" t="e">
            <v>#DIV/0!</v>
          </cell>
          <cell r="CB545" t="e">
            <v>#DIV/0!</v>
          </cell>
          <cell r="CC545" t="e">
            <v>#DIV/0!</v>
          </cell>
          <cell r="CD545" t="e">
            <v>#DIV/0!</v>
          </cell>
          <cell r="CE545" t="e">
            <v>#DIV/0!</v>
          </cell>
          <cell r="CF545" t="e">
            <v>#DIV/0!</v>
          </cell>
          <cell r="CG545" t="e">
            <v>#DIV/0!</v>
          </cell>
          <cell r="CH545" t="e">
            <v>#DIV/0!</v>
          </cell>
          <cell r="CI545" t="e">
            <v>#DIV/0!</v>
          </cell>
          <cell r="CJ545" t="e">
            <v>#DIV/0!</v>
          </cell>
          <cell r="CK545" t="e">
            <v>#DIV/0!</v>
          </cell>
          <cell r="CL545" t="e">
            <v>#DIV/0!</v>
          </cell>
        </row>
        <row r="546">
          <cell r="A546">
            <v>57311</v>
          </cell>
          <cell r="B546" t="str">
            <v>57311 Technology Software</v>
          </cell>
          <cell r="C546">
            <v>0</v>
          </cell>
          <cell r="D546">
            <v>0</v>
          </cell>
          <cell r="E546" t="e">
            <v>#DIV/0!</v>
          </cell>
          <cell r="F546" t="e">
            <v>#DIV/0!</v>
          </cell>
          <cell r="G546" t="e">
            <v>#DIV/0!</v>
          </cell>
          <cell r="H546" t="e">
            <v>#DIV/0!</v>
          </cell>
          <cell r="I546" t="e">
            <v>#DIV/0!</v>
          </cell>
          <cell r="J546" t="e">
            <v>#DIV/0!</v>
          </cell>
          <cell r="K546" t="e">
            <v>#DIV/0!</v>
          </cell>
          <cell r="L546" t="e">
            <v>#DIV/0!</v>
          </cell>
          <cell r="M546" t="e">
            <v>#DIV/0!</v>
          </cell>
          <cell r="N546" t="e">
            <v>#DIV/0!</v>
          </cell>
          <cell r="O546" t="e">
            <v>#DIV/0!</v>
          </cell>
          <cell r="P546" t="e">
            <v>#DIV/0!</v>
          </cell>
          <cell r="Q546" t="e">
            <v>#DIV/0!</v>
          </cell>
          <cell r="R546" t="e">
            <v>#DIV/0!</v>
          </cell>
          <cell r="S546" t="e">
            <v>#DIV/0!</v>
          </cell>
          <cell r="T546" t="e">
            <v>#DIV/0!</v>
          </cell>
          <cell r="U546" t="e">
            <v>#DIV/0!</v>
          </cell>
          <cell r="V546" t="e">
            <v>#DIV/0!</v>
          </cell>
          <cell r="W546" t="e">
            <v>#DIV/0!</v>
          </cell>
          <cell r="X546" t="e">
            <v>#DIV/0!</v>
          </cell>
          <cell r="Y546" t="e">
            <v>#DIV/0!</v>
          </cell>
          <cell r="Z546" t="e">
            <v>#DIV/0!</v>
          </cell>
          <cell r="AA546" t="e">
            <v>#DIV/0!</v>
          </cell>
          <cell r="AB546" t="e">
            <v>#DIV/0!</v>
          </cell>
          <cell r="AC546" t="e">
            <v>#DIV/0!</v>
          </cell>
          <cell r="AD546" t="e">
            <v>#DIV/0!</v>
          </cell>
          <cell r="AE546" t="e">
            <v>#DIV/0!</v>
          </cell>
          <cell r="AF546" t="e">
            <v>#DIV/0!</v>
          </cell>
          <cell r="AG546" t="e">
            <v>#DIV/0!</v>
          </cell>
          <cell r="AH546" t="e">
            <v>#DIV/0!</v>
          </cell>
          <cell r="AI546" t="e">
            <v>#DIV/0!</v>
          </cell>
          <cell r="AJ546" t="e">
            <v>#DIV/0!</v>
          </cell>
          <cell r="AK546" t="e">
            <v>#DIV/0!</v>
          </cell>
          <cell r="AL546" t="e">
            <v>#DIV/0!</v>
          </cell>
          <cell r="AM546" t="e">
            <v>#DIV/0!</v>
          </cell>
          <cell r="AN546" t="e">
            <v>#DIV/0!</v>
          </cell>
          <cell r="AO546" t="e">
            <v>#DIV/0!</v>
          </cell>
          <cell r="AP546" t="e">
            <v>#DIV/0!</v>
          </cell>
          <cell r="AQ546" t="e">
            <v>#DIV/0!</v>
          </cell>
          <cell r="AR546" t="e">
            <v>#DIV/0!</v>
          </cell>
          <cell r="AS546" t="e">
            <v>#DIV/0!</v>
          </cell>
          <cell r="AT546" t="e">
            <v>#DIV/0!</v>
          </cell>
          <cell r="AU546" t="e">
            <v>#DIV/0!</v>
          </cell>
          <cell r="AV546" t="e">
            <v>#DIV/0!</v>
          </cell>
          <cell r="AW546" t="e">
            <v>#DIV/0!</v>
          </cell>
          <cell r="AX546" t="e">
            <v>#DIV/0!</v>
          </cell>
          <cell r="AY546" t="e">
            <v>#DIV/0!</v>
          </cell>
          <cell r="AZ546" t="e">
            <v>#DIV/0!</v>
          </cell>
          <cell r="BA546" t="e">
            <v>#DIV/0!</v>
          </cell>
          <cell r="BB546" t="e">
            <v>#DIV/0!</v>
          </cell>
          <cell r="BC546" t="e">
            <v>#DIV/0!</v>
          </cell>
          <cell r="BD546" t="e">
            <v>#DIV/0!</v>
          </cell>
          <cell r="BE546" t="e">
            <v>#DIV/0!</v>
          </cell>
          <cell r="BF546" t="e">
            <v>#DIV/0!</v>
          </cell>
          <cell r="BG546" t="e">
            <v>#DIV/0!</v>
          </cell>
          <cell r="BH546" t="e">
            <v>#DIV/0!</v>
          </cell>
          <cell r="BI546" t="e">
            <v>#DIV/0!</v>
          </cell>
          <cell r="BJ546" t="e">
            <v>#DIV/0!</v>
          </cell>
          <cell r="BK546" t="e">
            <v>#DIV/0!</v>
          </cell>
          <cell r="BL546" t="e">
            <v>#DIV/0!</v>
          </cell>
          <cell r="BM546" t="e">
            <v>#DIV/0!</v>
          </cell>
          <cell r="BN546" t="e">
            <v>#DIV/0!</v>
          </cell>
          <cell r="BO546" t="e">
            <v>#DIV/0!</v>
          </cell>
          <cell r="BP546" t="e">
            <v>#DIV/0!</v>
          </cell>
          <cell r="BR546" t="e">
            <v>#DIV/0!</v>
          </cell>
          <cell r="BS546" t="e">
            <v>#DIV/0!</v>
          </cell>
          <cell r="BT546" t="e">
            <v>#DIV/0!</v>
          </cell>
          <cell r="BU546" t="e">
            <v>#DIV/0!</v>
          </cell>
          <cell r="BV546" t="e">
            <v>#DIV/0!</v>
          </cell>
          <cell r="BW546" t="e">
            <v>#DIV/0!</v>
          </cell>
          <cell r="BX546" t="e">
            <v>#DIV/0!</v>
          </cell>
          <cell r="BY546" t="e">
            <v>#DIV/0!</v>
          </cell>
          <cell r="BZ546" t="e">
            <v>#DIV/0!</v>
          </cell>
          <cell r="CA546" t="e">
            <v>#DIV/0!</v>
          </cell>
          <cell r="CB546" t="e">
            <v>#DIV/0!</v>
          </cell>
          <cell r="CC546" t="e">
            <v>#DIV/0!</v>
          </cell>
          <cell r="CD546" t="e">
            <v>#DIV/0!</v>
          </cell>
          <cell r="CE546" t="e">
            <v>#DIV/0!</v>
          </cell>
          <cell r="CF546" t="e">
            <v>#DIV/0!</v>
          </cell>
          <cell r="CG546" t="e">
            <v>#DIV/0!</v>
          </cell>
          <cell r="CH546" t="e">
            <v>#DIV/0!</v>
          </cell>
          <cell r="CI546" t="e">
            <v>#DIV/0!</v>
          </cell>
          <cell r="CJ546" t="e">
            <v>#DIV/0!</v>
          </cell>
          <cell r="CK546" t="e">
            <v>#DIV/0!</v>
          </cell>
          <cell r="CL546" t="e">
            <v>#DIV/0!</v>
          </cell>
        </row>
        <row r="547">
          <cell r="A547">
            <v>57313</v>
          </cell>
          <cell r="B547" t="str">
            <v>57313 Environmental Equipment</v>
          </cell>
          <cell r="C547">
            <v>0</v>
          </cell>
          <cell r="D547">
            <v>0</v>
          </cell>
          <cell r="E547" t="e">
            <v>#DIV/0!</v>
          </cell>
          <cell r="F547" t="e">
            <v>#DIV/0!</v>
          </cell>
          <cell r="G547" t="e">
            <v>#DIV/0!</v>
          </cell>
          <cell r="H547" t="e">
            <v>#DIV/0!</v>
          </cell>
          <cell r="I547" t="e">
            <v>#DIV/0!</v>
          </cell>
          <cell r="J547" t="e">
            <v>#DIV/0!</v>
          </cell>
          <cell r="K547" t="e">
            <v>#DIV/0!</v>
          </cell>
          <cell r="L547" t="e">
            <v>#DIV/0!</v>
          </cell>
          <cell r="M547" t="e">
            <v>#DIV/0!</v>
          </cell>
          <cell r="N547" t="e">
            <v>#DIV/0!</v>
          </cell>
          <cell r="O547" t="e">
            <v>#DIV/0!</v>
          </cell>
          <cell r="P547" t="e">
            <v>#DIV/0!</v>
          </cell>
          <cell r="Q547" t="e">
            <v>#DIV/0!</v>
          </cell>
          <cell r="R547" t="e">
            <v>#DIV/0!</v>
          </cell>
          <cell r="S547" t="e">
            <v>#DIV/0!</v>
          </cell>
          <cell r="T547" t="e">
            <v>#DIV/0!</v>
          </cell>
          <cell r="U547" t="e">
            <v>#DIV/0!</v>
          </cell>
          <cell r="V547" t="e">
            <v>#DIV/0!</v>
          </cell>
          <cell r="W547" t="e">
            <v>#DIV/0!</v>
          </cell>
          <cell r="X547" t="e">
            <v>#DIV/0!</v>
          </cell>
          <cell r="Y547" t="e">
            <v>#DIV/0!</v>
          </cell>
          <cell r="Z547" t="e">
            <v>#DIV/0!</v>
          </cell>
          <cell r="AA547" t="e">
            <v>#DIV/0!</v>
          </cell>
          <cell r="AB547" t="e">
            <v>#DIV/0!</v>
          </cell>
          <cell r="AC547" t="e">
            <v>#DIV/0!</v>
          </cell>
          <cell r="AD547" t="e">
            <v>#DIV/0!</v>
          </cell>
          <cell r="AE547" t="e">
            <v>#DIV/0!</v>
          </cell>
          <cell r="AF547" t="e">
            <v>#DIV/0!</v>
          </cell>
          <cell r="AG547" t="e">
            <v>#DIV/0!</v>
          </cell>
          <cell r="AH547" t="e">
            <v>#DIV/0!</v>
          </cell>
          <cell r="AI547" t="e">
            <v>#DIV/0!</v>
          </cell>
          <cell r="AJ547" t="e">
            <v>#DIV/0!</v>
          </cell>
          <cell r="AK547" t="e">
            <v>#DIV/0!</v>
          </cell>
          <cell r="AL547" t="e">
            <v>#DIV/0!</v>
          </cell>
          <cell r="AM547" t="e">
            <v>#DIV/0!</v>
          </cell>
          <cell r="AN547" t="e">
            <v>#DIV/0!</v>
          </cell>
          <cell r="AO547" t="e">
            <v>#DIV/0!</v>
          </cell>
          <cell r="AP547" t="e">
            <v>#DIV/0!</v>
          </cell>
          <cell r="AQ547" t="e">
            <v>#DIV/0!</v>
          </cell>
          <cell r="AR547" t="e">
            <v>#DIV/0!</v>
          </cell>
          <cell r="AS547" t="e">
            <v>#DIV/0!</v>
          </cell>
          <cell r="AT547" t="e">
            <v>#DIV/0!</v>
          </cell>
          <cell r="AU547" t="e">
            <v>#DIV/0!</v>
          </cell>
          <cell r="AV547" t="e">
            <v>#DIV/0!</v>
          </cell>
          <cell r="AW547" t="e">
            <v>#DIV/0!</v>
          </cell>
          <cell r="AX547" t="e">
            <v>#DIV/0!</v>
          </cell>
          <cell r="AY547" t="e">
            <v>#DIV/0!</v>
          </cell>
          <cell r="AZ547" t="e">
            <v>#DIV/0!</v>
          </cell>
          <cell r="BA547" t="e">
            <v>#DIV/0!</v>
          </cell>
          <cell r="BB547" t="e">
            <v>#DIV/0!</v>
          </cell>
          <cell r="BC547" t="e">
            <v>#DIV/0!</v>
          </cell>
          <cell r="BD547" t="e">
            <v>#DIV/0!</v>
          </cell>
          <cell r="BE547" t="e">
            <v>#DIV/0!</v>
          </cell>
          <cell r="BF547" t="e">
            <v>#DIV/0!</v>
          </cell>
          <cell r="BG547" t="e">
            <v>#DIV/0!</v>
          </cell>
          <cell r="BH547" t="e">
            <v>#DIV/0!</v>
          </cell>
          <cell r="BI547" t="e">
            <v>#DIV/0!</v>
          </cell>
          <cell r="BJ547" t="e">
            <v>#DIV/0!</v>
          </cell>
          <cell r="BK547" t="e">
            <v>#DIV/0!</v>
          </cell>
          <cell r="BL547" t="e">
            <v>#DIV/0!</v>
          </cell>
          <cell r="BM547" t="e">
            <v>#DIV/0!</v>
          </cell>
          <cell r="BN547" t="e">
            <v>#DIV/0!</v>
          </cell>
          <cell r="BO547" t="e">
            <v>#DIV/0!</v>
          </cell>
          <cell r="BP547" t="e">
            <v>#DIV/0!</v>
          </cell>
          <cell r="BR547" t="e">
            <v>#DIV/0!</v>
          </cell>
          <cell r="BS547" t="e">
            <v>#DIV/0!</v>
          </cell>
          <cell r="BT547" t="e">
            <v>#DIV/0!</v>
          </cell>
          <cell r="BU547" t="e">
            <v>#DIV/0!</v>
          </cell>
          <cell r="BV547" t="e">
            <v>#DIV/0!</v>
          </cell>
          <cell r="BW547" t="e">
            <v>#DIV/0!</v>
          </cell>
          <cell r="BX547" t="e">
            <v>#DIV/0!</v>
          </cell>
          <cell r="BY547" t="e">
            <v>#DIV/0!</v>
          </cell>
          <cell r="BZ547" t="e">
            <v>#DIV/0!</v>
          </cell>
          <cell r="CA547" t="e">
            <v>#DIV/0!</v>
          </cell>
          <cell r="CB547" t="e">
            <v>#DIV/0!</v>
          </cell>
          <cell r="CC547" t="e">
            <v>#DIV/0!</v>
          </cell>
          <cell r="CD547" t="e">
            <v>#DIV/0!</v>
          </cell>
          <cell r="CE547" t="e">
            <v>#DIV/0!</v>
          </cell>
          <cell r="CF547" t="e">
            <v>#DIV/0!</v>
          </cell>
          <cell r="CG547" t="e">
            <v>#DIV/0!</v>
          </cell>
          <cell r="CH547" t="e">
            <v>#DIV/0!</v>
          </cell>
          <cell r="CI547" t="e">
            <v>#DIV/0!</v>
          </cell>
          <cell r="CJ547" t="e">
            <v>#DIV/0!</v>
          </cell>
          <cell r="CK547" t="e">
            <v>#DIV/0!</v>
          </cell>
          <cell r="CL547" t="e">
            <v>#DIV/0!</v>
          </cell>
        </row>
        <row r="548">
          <cell r="A548">
            <v>57401</v>
          </cell>
          <cell r="B548" t="str">
            <v>57401 Water Systems</v>
          </cell>
          <cell r="C548">
            <v>0</v>
          </cell>
          <cell r="D548">
            <v>0</v>
          </cell>
          <cell r="E548" t="e">
            <v>#DIV/0!</v>
          </cell>
          <cell r="F548" t="e">
            <v>#DIV/0!</v>
          </cell>
          <cell r="G548" t="e">
            <v>#DIV/0!</v>
          </cell>
          <cell r="H548" t="e">
            <v>#DIV/0!</v>
          </cell>
          <cell r="I548" t="e">
            <v>#DIV/0!</v>
          </cell>
          <cell r="J548" t="e">
            <v>#DIV/0!</v>
          </cell>
          <cell r="K548" t="e">
            <v>#DIV/0!</v>
          </cell>
          <cell r="L548" t="e">
            <v>#DIV/0!</v>
          </cell>
          <cell r="M548" t="e">
            <v>#DIV/0!</v>
          </cell>
          <cell r="N548" t="e">
            <v>#DIV/0!</v>
          </cell>
          <cell r="O548" t="e">
            <v>#DIV/0!</v>
          </cell>
          <cell r="P548" t="e">
            <v>#DIV/0!</v>
          </cell>
          <cell r="Q548" t="e">
            <v>#DIV/0!</v>
          </cell>
          <cell r="R548" t="e">
            <v>#DIV/0!</v>
          </cell>
          <cell r="S548" t="e">
            <v>#DIV/0!</v>
          </cell>
          <cell r="T548" t="e">
            <v>#DIV/0!</v>
          </cell>
          <cell r="U548" t="e">
            <v>#DIV/0!</v>
          </cell>
          <cell r="V548" t="e">
            <v>#DIV/0!</v>
          </cell>
          <cell r="W548" t="e">
            <v>#DIV/0!</v>
          </cell>
          <cell r="X548" t="e">
            <v>#DIV/0!</v>
          </cell>
          <cell r="Y548" t="e">
            <v>#DIV/0!</v>
          </cell>
          <cell r="Z548" t="e">
            <v>#DIV/0!</v>
          </cell>
          <cell r="AA548" t="e">
            <v>#DIV/0!</v>
          </cell>
          <cell r="AB548" t="e">
            <v>#DIV/0!</v>
          </cell>
          <cell r="AC548" t="e">
            <v>#DIV/0!</v>
          </cell>
          <cell r="AD548" t="e">
            <v>#DIV/0!</v>
          </cell>
          <cell r="AE548" t="e">
            <v>#DIV/0!</v>
          </cell>
          <cell r="AF548" t="e">
            <v>#DIV/0!</v>
          </cell>
          <cell r="AG548" t="e">
            <v>#DIV/0!</v>
          </cell>
          <cell r="AH548" t="e">
            <v>#DIV/0!</v>
          </cell>
          <cell r="AI548" t="e">
            <v>#DIV/0!</v>
          </cell>
          <cell r="AJ548" t="e">
            <v>#DIV/0!</v>
          </cell>
          <cell r="AK548" t="e">
            <v>#DIV/0!</v>
          </cell>
          <cell r="AL548" t="e">
            <v>#DIV/0!</v>
          </cell>
          <cell r="AM548" t="e">
            <v>#DIV/0!</v>
          </cell>
          <cell r="AN548" t="e">
            <v>#DIV/0!</v>
          </cell>
          <cell r="AO548" t="e">
            <v>#DIV/0!</v>
          </cell>
          <cell r="AP548" t="e">
            <v>#DIV/0!</v>
          </cell>
          <cell r="AQ548" t="e">
            <v>#DIV/0!</v>
          </cell>
          <cell r="AR548" t="e">
            <v>#DIV/0!</v>
          </cell>
          <cell r="AS548" t="e">
            <v>#DIV/0!</v>
          </cell>
          <cell r="AT548" t="e">
            <v>#DIV/0!</v>
          </cell>
          <cell r="AU548" t="e">
            <v>#DIV/0!</v>
          </cell>
          <cell r="AV548" t="e">
            <v>#DIV/0!</v>
          </cell>
          <cell r="AW548" t="e">
            <v>#DIV/0!</v>
          </cell>
          <cell r="AX548" t="e">
            <v>#DIV/0!</v>
          </cell>
          <cell r="AY548" t="e">
            <v>#DIV/0!</v>
          </cell>
          <cell r="AZ548" t="e">
            <v>#DIV/0!</v>
          </cell>
          <cell r="BA548" t="e">
            <v>#DIV/0!</v>
          </cell>
          <cell r="BB548" t="e">
            <v>#DIV/0!</v>
          </cell>
          <cell r="BC548" t="e">
            <v>#DIV/0!</v>
          </cell>
          <cell r="BD548" t="e">
            <v>#DIV/0!</v>
          </cell>
          <cell r="BE548" t="e">
            <v>#DIV/0!</v>
          </cell>
          <cell r="BF548" t="e">
            <v>#DIV/0!</v>
          </cell>
          <cell r="BG548" t="e">
            <v>#DIV/0!</v>
          </cell>
          <cell r="BH548" t="e">
            <v>#DIV/0!</v>
          </cell>
          <cell r="BI548" t="e">
            <v>#DIV/0!</v>
          </cell>
          <cell r="BJ548" t="e">
            <v>#DIV/0!</v>
          </cell>
          <cell r="BK548" t="e">
            <v>#DIV/0!</v>
          </cell>
          <cell r="BL548" t="e">
            <v>#DIV/0!</v>
          </cell>
          <cell r="BM548" t="e">
            <v>#DIV/0!</v>
          </cell>
          <cell r="BN548" t="e">
            <v>#DIV/0!</v>
          </cell>
          <cell r="BO548" t="e">
            <v>#DIV/0!</v>
          </cell>
          <cell r="BP548" t="e">
            <v>#DIV/0!</v>
          </cell>
          <cell r="BR548" t="e">
            <v>#DIV/0!</v>
          </cell>
          <cell r="BS548" t="e">
            <v>#DIV/0!</v>
          </cell>
          <cell r="BT548" t="e">
            <v>#DIV/0!</v>
          </cell>
          <cell r="BU548" t="e">
            <v>#DIV/0!</v>
          </cell>
          <cell r="BV548" t="e">
            <v>#DIV/0!</v>
          </cell>
          <cell r="BW548" t="e">
            <v>#DIV/0!</v>
          </cell>
          <cell r="BX548" t="e">
            <v>#DIV/0!</v>
          </cell>
          <cell r="BY548" t="e">
            <v>#DIV/0!</v>
          </cell>
          <cell r="BZ548" t="e">
            <v>#DIV/0!</v>
          </cell>
          <cell r="CA548" t="e">
            <v>#DIV/0!</v>
          </cell>
          <cell r="CB548" t="e">
            <v>#DIV/0!</v>
          </cell>
          <cell r="CC548" t="e">
            <v>#DIV/0!</v>
          </cell>
          <cell r="CD548" t="e">
            <v>#DIV/0!</v>
          </cell>
          <cell r="CE548" t="e">
            <v>#DIV/0!</v>
          </cell>
          <cell r="CF548" t="e">
            <v>#DIV/0!</v>
          </cell>
          <cell r="CG548" t="e">
            <v>#DIV/0!</v>
          </cell>
          <cell r="CH548" t="e">
            <v>#DIV/0!</v>
          </cell>
          <cell r="CI548" t="e">
            <v>#DIV/0!</v>
          </cell>
          <cell r="CJ548" t="e">
            <v>#DIV/0!</v>
          </cell>
          <cell r="CK548" t="e">
            <v>#DIV/0!</v>
          </cell>
          <cell r="CL548" t="e">
            <v>#DIV/0!</v>
          </cell>
        </row>
        <row r="549">
          <cell r="A549">
            <v>57402</v>
          </cell>
          <cell r="B549" t="str">
            <v>57402 Sewer Systems</v>
          </cell>
          <cell r="C549">
            <v>0</v>
          </cell>
          <cell r="D549">
            <v>0</v>
          </cell>
          <cell r="E549" t="e">
            <v>#DIV/0!</v>
          </cell>
          <cell r="F549" t="e">
            <v>#DIV/0!</v>
          </cell>
          <cell r="G549" t="e">
            <v>#DIV/0!</v>
          </cell>
          <cell r="H549" t="e">
            <v>#DIV/0!</v>
          </cell>
          <cell r="I549" t="e">
            <v>#DIV/0!</v>
          </cell>
          <cell r="J549" t="e">
            <v>#DIV/0!</v>
          </cell>
          <cell r="K549" t="e">
            <v>#DIV/0!</v>
          </cell>
          <cell r="L549" t="e">
            <v>#DIV/0!</v>
          </cell>
          <cell r="M549" t="e">
            <v>#DIV/0!</v>
          </cell>
          <cell r="N549" t="e">
            <v>#DIV/0!</v>
          </cell>
          <cell r="O549" t="e">
            <v>#DIV/0!</v>
          </cell>
          <cell r="P549" t="e">
            <v>#DIV/0!</v>
          </cell>
          <cell r="Q549" t="e">
            <v>#DIV/0!</v>
          </cell>
          <cell r="R549" t="e">
            <v>#DIV/0!</v>
          </cell>
          <cell r="S549" t="e">
            <v>#DIV/0!</v>
          </cell>
          <cell r="T549" t="e">
            <v>#DIV/0!</v>
          </cell>
          <cell r="U549" t="e">
            <v>#DIV/0!</v>
          </cell>
          <cell r="V549" t="e">
            <v>#DIV/0!</v>
          </cell>
          <cell r="W549" t="e">
            <v>#DIV/0!</v>
          </cell>
          <cell r="X549" t="e">
            <v>#DIV/0!</v>
          </cell>
          <cell r="Y549" t="e">
            <v>#DIV/0!</v>
          </cell>
          <cell r="Z549" t="e">
            <v>#DIV/0!</v>
          </cell>
          <cell r="AA549" t="e">
            <v>#DIV/0!</v>
          </cell>
          <cell r="AB549" t="e">
            <v>#DIV/0!</v>
          </cell>
          <cell r="AC549" t="e">
            <v>#DIV/0!</v>
          </cell>
          <cell r="AD549" t="e">
            <v>#DIV/0!</v>
          </cell>
          <cell r="AE549" t="e">
            <v>#DIV/0!</v>
          </cell>
          <cell r="AF549" t="e">
            <v>#DIV/0!</v>
          </cell>
          <cell r="AG549" t="e">
            <v>#DIV/0!</v>
          </cell>
          <cell r="AH549" t="e">
            <v>#DIV/0!</v>
          </cell>
          <cell r="AI549" t="e">
            <v>#DIV/0!</v>
          </cell>
          <cell r="AJ549" t="e">
            <v>#DIV/0!</v>
          </cell>
          <cell r="AK549" t="e">
            <v>#DIV/0!</v>
          </cell>
          <cell r="AL549" t="e">
            <v>#DIV/0!</v>
          </cell>
          <cell r="AM549" t="e">
            <v>#DIV/0!</v>
          </cell>
          <cell r="AN549" t="e">
            <v>#DIV/0!</v>
          </cell>
          <cell r="AO549" t="e">
            <v>#DIV/0!</v>
          </cell>
          <cell r="AP549" t="e">
            <v>#DIV/0!</v>
          </cell>
          <cell r="AQ549" t="e">
            <v>#DIV/0!</v>
          </cell>
          <cell r="AR549" t="e">
            <v>#DIV/0!</v>
          </cell>
          <cell r="AS549" t="e">
            <v>#DIV/0!</v>
          </cell>
          <cell r="AT549" t="e">
            <v>#DIV/0!</v>
          </cell>
          <cell r="AU549" t="e">
            <v>#DIV/0!</v>
          </cell>
          <cell r="AV549" t="e">
            <v>#DIV/0!</v>
          </cell>
          <cell r="AW549" t="e">
            <v>#DIV/0!</v>
          </cell>
          <cell r="AX549" t="e">
            <v>#DIV/0!</v>
          </cell>
          <cell r="AY549" t="e">
            <v>#DIV/0!</v>
          </cell>
          <cell r="AZ549" t="e">
            <v>#DIV/0!</v>
          </cell>
          <cell r="BA549" t="e">
            <v>#DIV/0!</v>
          </cell>
          <cell r="BB549" t="e">
            <v>#DIV/0!</v>
          </cell>
          <cell r="BC549" t="e">
            <v>#DIV/0!</v>
          </cell>
          <cell r="BD549" t="e">
            <v>#DIV/0!</v>
          </cell>
          <cell r="BE549" t="e">
            <v>#DIV/0!</v>
          </cell>
          <cell r="BF549" t="e">
            <v>#DIV/0!</v>
          </cell>
          <cell r="BG549" t="e">
            <v>#DIV/0!</v>
          </cell>
          <cell r="BH549" t="e">
            <v>#DIV/0!</v>
          </cell>
          <cell r="BI549" t="e">
            <v>#DIV/0!</v>
          </cell>
          <cell r="BJ549" t="e">
            <v>#DIV/0!</v>
          </cell>
          <cell r="BK549" t="e">
            <v>#DIV/0!</v>
          </cell>
          <cell r="BL549" t="e">
            <v>#DIV/0!</v>
          </cell>
          <cell r="BM549" t="e">
            <v>#DIV/0!</v>
          </cell>
          <cell r="BN549" t="e">
            <v>#DIV/0!</v>
          </cell>
          <cell r="BO549" t="e">
            <v>#DIV/0!</v>
          </cell>
          <cell r="BP549" t="e">
            <v>#DIV/0!</v>
          </cell>
          <cell r="BR549" t="e">
            <v>#DIV/0!</v>
          </cell>
          <cell r="BS549" t="e">
            <v>#DIV/0!</v>
          </cell>
          <cell r="BT549" t="e">
            <v>#DIV/0!</v>
          </cell>
          <cell r="BU549" t="e">
            <v>#DIV/0!</v>
          </cell>
          <cell r="BV549" t="e">
            <v>#DIV/0!</v>
          </cell>
          <cell r="BW549" t="e">
            <v>#DIV/0!</v>
          </cell>
          <cell r="BX549" t="e">
            <v>#DIV/0!</v>
          </cell>
          <cell r="BY549" t="e">
            <v>#DIV/0!</v>
          </cell>
          <cell r="BZ549" t="e">
            <v>#DIV/0!</v>
          </cell>
          <cell r="CA549" t="e">
            <v>#DIV/0!</v>
          </cell>
          <cell r="CB549" t="e">
            <v>#DIV/0!</v>
          </cell>
          <cell r="CC549" t="e">
            <v>#DIV/0!</v>
          </cell>
          <cell r="CD549" t="e">
            <v>#DIV/0!</v>
          </cell>
          <cell r="CE549" t="e">
            <v>#DIV/0!</v>
          </cell>
          <cell r="CF549" t="e">
            <v>#DIV/0!</v>
          </cell>
          <cell r="CG549" t="e">
            <v>#DIV/0!</v>
          </cell>
          <cell r="CH549" t="e">
            <v>#DIV/0!</v>
          </cell>
          <cell r="CI549" t="e">
            <v>#DIV/0!</v>
          </cell>
          <cell r="CJ549" t="e">
            <v>#DIV/0!</v>
          </cell>
          <cell r="CK549" t="e">
            <v>#DIV/0!</v>
          </cell>
          <cell r="CL549" t="e">
            <v>#DIV/0!</v>
          </cell>
        </row>
        <row r="550">
          <cell r="A550">
            <v>57403</v>
          </cell>
          <cell r="B550" t="str">
            <v>57403 Roads</v>
          </cell>
          <cell r="C550">
            <v>0</v>
          </cell>
          <cell r="D550">
            <v>0</v>
          </cell>
          <cell r="E550" t="e">
            <v>#DIV/0!</v>
          </cell>
          <cell r="F550" t="e">
            <v>#DIV/0!</v>
          </cell>
          <cell r="G550" t="e">
            <v>#DIV/0!</v>
          </cell>
          <cell r="H550" t="e">
            <v>#DIV/0!</v>
          </cell>
          <cell r="I550" t="e">
            <v>#DIV/0!</v>
          </cell>
          <cell r="J550" t="e">
            <v>#DIV/0!</v>
          </cell>
          <cell r="K550" t="e">
            <v>#DIV/0!</v>
          </cell>
          <cell r="L550" t="e">
            <v>#DIV/0!</v>
          </cell>
          <cell r="M550" t="e">
            <v>#DIV/0!</v>
          </cell>
          <cell r="N550" t="e">
            <v>#DIV/0!</v>
          </cell>
          <cell r="O550" t="e">
            <v>#DIV/0!</v>
          </cell>
          <cell r="P550" t="e">
            <v>#DIV/0!</v>
          </cell>
          <cell r="Q550" t="e">
            <v>#DIV/0!</v>
          </cell>
          <cell r="R550" t="e">
            <v>#DIV/0!</v>
          </cell>
          <cell r="S550" t="e">
            <v>#DIV/0!</v>
          </cell>
          <cell r="T550" t="e">
            <v>#DIV/0!</v>
          </cell>
          <cell r="U550" t="e">
            <v>#DIV/0!</v>
          </cell>
          <cell r="V550" t="e">
            <v>#DIV/0!</v>
          </cell>
          <cell r="W550" t="e">
            <v>#DIV/0!</v>
          </cell>
          <cell r="X550" t="e">
            <v>#DIV/0!</v>
          </cell>
          <cell r="Y550" t="e">
            <v>#DIV/0!</v>
          </cell>
          <cell r="Z550" t="e">
            <v>#DIV/0!</v>
          </cell>
          <cell r="AA550" t="e">
            <v>#DIV/0!</v>
          </cell>
          <cell r="AB550" t="e">
            <v>#DIV/0!</v>
          </cell>
          <cell r="AC550" t="e">
            <v>#DIV/0!</v>
          </cell>
          <cell r="AD550" t="e">
            <v>#DIV/0!</v>
          </cell>
          <cell r="AE550" t="e">
            <v>#DIV/0!</v>
          </cell>
          <cell r="AF550" t="e">
            <v>#DIV/0!</v>
          </cell>
          <cell r="AG550" t="e">
            <v>#DIV/0!</v>
          </cell>
          <cell r="AH550" t="e">
            <v>#DIV/0!</v>
          </cell>
          <cell r="AI550" t="e">
            <v>#DIV/0!</v>
          </cell>
          <cell r="AJ550" t="e">
            <v>#DIV/0!</v>
          </cell>
          <cell r="AK550" t="e">
            <v>#DIV/0!</v>
          </cell>
          <cell r="AL550" t="e">
            <v>#DIV/0!</v>
          </cell>
          <cell r="AM550" t="e">
            <v>#DIV/0!</v>
          </cell>
          <cell r="AN550" t="e">
            <v>#DIV/0!</v>
          </cell>
          <cell r="AO550" t="e">
            <v>#DIV/0!</v>
          </cell>
          <cell r="AP550" t="e">
            <v>#DIV/0!</v>
          </cell>
          <cell r="AQ550" t="e">
            <v>#DIV/0!</v>
          </cell>
          <cell r="AR550" t="e">
            <v>#DIV/0!</v>
          </cell>
          <cell r="AS550" t="e">
            <v>#DIV/0!</v>
          </cell>
          <cell r="AT550" t="e">
            <v>#DIV/0!</v>
          </cell>
          <cell r="AU550" t="e">
            <v>#DIV/0!</v>
          </cell>
          <cell r="AV550" t="e">
            <v>#DIV/0!</v>
          </cell>
          <cell r="AW550" t="e">
            <v>#DIV/0!</v>
          </cell>
          <cell r="AX550" t="e">
            <v>#DIV/0!</v>
          </cell>
          <cell r="AY550" t="e">
            <v>#DIV/0!</v>
          </cell>
          <cell r="AZ550" t="e">
            <v>#DIV/0!</v>
          </cell>
          <cell r="BA550" t="e">
            <v>#DIV/0!</v>
          </cell>
          <cell r="BB550" t="e">
            <v>#DIV/0!</v>
          </cell>
          <cell r="BC550" t="e">
            <v>#DIV/0!</v>
          </cell>
          <cell r="BD550" t="e">
            <v>#DIV/0!</v>
          </cell>
          <cell r="BE550" t="e">
            <v>#DIV/0!</v>
          </cell>
          <cell r="BF550" t="e">
            <v>#DIV/0!</v>
          </cell>
          <cell r="BG550" t="e">
            <v>#DIV/0!</v>
          </cell>
          <cell r="BH550" t="e">
            <v>#DIV/0!</v>
          </cell>
          <cell r="BI550" t="e">
            <v>#DIV/0!</v>
          </cell>
          <cell r="BJ550" t="e">
            <v>#DIV/0!</v>
          </cell>
          <cell r="BK550" t="e">
            <v>#DIV/0!</v>
          </cell>
          <cell r="BL550" t="e">
            <v>#DIV/0!</v>
          </cell>
          <cell r="BM550" t="e">
            <v>#DIV/0!</v>
          </cell>
          <cell r="BN550" t="e">
            <v>#DIV/0!</v>
          </cell>
          <cell r="BO550" t="e">
            <v>#DIV/0!</v>
          </cell>
          <cell r="BP550" t="e">
            <v>#DIV/0!</v>
          </cell>
          <cell r="BR550" t="e">
            <v>#DIV/0!</v>
          </cell>
          <cell r="BS550" t="e">
            <v>#DIV/0!</v>
          </cell>
          <cell r="BT550" t="e">
            <v>#DIV/0!</v>
          </cell>
          <cell r="BU550" t="e">
            <v>#DIV/0!</v>
          </cell>
          <cell r="BV550" t="e">
            <v>#DIV/0!</v>
          </cell>
          <cell r="BW550" t="e">
            <v>#DIV/0!</v>
          </cell>
          <cell r="BX550" t="e">
            <v>#DIV/0!</v>
          </cell>
          <cell r="BY550" t="e">
            <v>#DIV/0!</v>
          </cell>
          <cell r="BZ550" t="e">
            <v>#DIV/0!</v>
          </cell>
          <cell r="CA550" t="e">
            <v>#DIV/0!</v>
          </cell>
          <cell r="CB550" t="e">
            <v>#DIV/0!</v>
          </cell>
          <cell r="CC550" t="e">
            <v>#DIV/0!</v>
          </cell>
          <cell r="CD550" t="e">
            <v>#DIV/0!</v>
          </cell>
          <cell r="CE550" t="e">
            <v>#DIV/0!</v>
          </cell>
          <cell r="CF550" t="e">
            <v>#DIV/0!</v>
          </cell>
          <cell r="CG550" t="e">
            <v>#DIV/0!</v>
          </cell>
          <cell r="CH550" t="e">
            <v>#DIV/0!</v>
          </cell>
          <cell r="CI550" t="e">
            <v>#DIV/0!</v>
          </cell>
          <cell r="CJ550" t="e">
            <v>#DIV/0!</v>
          </cell>
          <cell r="CK550" t="e">
            <v>#DIV/0!</v>
          </cell>
          <cell r="CL550" t="e">
            <v>#DIV/0!</v>
          </cell>
        </row>
        <row r="551">
          <cell r="A551">
            <v>57404</v>
          </cell>
          <cell r="B551" t="str">
            <v>57404 Bridges</v>
          </cell>
          <cell r="C551">
            <v>0</v>
          </cell>
          <cell r="D551">
            <v>0</v>
          </cell>
          <cell r="E551" t="e">
            <v>#DIV/0!</v>
          </cell>
          <cell r="F551" t="e">
            <v>#DIV/0!</v>
          </cell>
          <cell r="G551" t="e">
            <v>#DIV/0!</v>
          </cell>
          <cell r="H551" t="e">
            <v>#DIV/0!</v>
          </cell>
          <cell r="I551" t="e">
            <v>#DIV/0!</v>
          </cell>
          <cell r="J551" t="e">
            <v>#DIV/0!</v>
          </cell>
          <cell r="K551" t="e">
            <v>#DIV/0!</v>
          </cell>
          <cell r="L551" t="e">
            <v>#DIV/0!</v>
          </cell>
          <cell r="M551" t="e">
            <v>#DIV/0!</v>
          </cell>
          <cell r="N551" t="e">
            <v>#DIV/0!</v>
          </cell>
          <cell r="O551" t="e">
            <v>#DIV/0!</v>
          </cell>
          <cell r="P551" t="e">
            <v>#DIV/0!</v>
          </cell>
          <cell r="Q551" t="e">
            <v>#DIV/0!</v>
          </cell>
          <cell r="R551" t="e">
            <v>#DIV/0!</v>
          </cell>
          <cell r="S551" t="e">
            <v>#DIV/0!</v>
          </cell>
          <cell r="T551" t="e">
            <v>#DIV/0!</v>
          </cell>
          <cell r="U551" t="e">
            <v>#DIV/0!</v>
          </cell>
          <cell r="V551" t="e">
            <v>#DIV/0!</v>
          </cell>
          <cell r="W551" t="e">
            <v>#DIV/0!</v>
          </cell>
          <cell r="X551" t="e">
            <v>#DIV/0!</v>
          </cell>
          <cell r="Y551" t="e">
            <v>#DIV/0!</v>
          </cell>
          <cell r="Z551" t="e">
            <v>#DIV/0!</v>
          </cell>
          <cell r="AA551" t="e">
            <v>#DIV/0!</v>
          </cell>
          <cell r="AB551" t="e">
            <v>#DIV/0!</v>
          </cell>
          <cell r="AC551" t="e">
            <v>#DIV/0!</v>
          </cell>
          <cell r="AD551" t="e">
            <v>#DIV/0!</v>
          </cell>
          <cell r="AE551" t="e">
            <v>#DIV/0!</v>
          </cell>
          <cell r="AF551" t="e">
            <v>#DIV/0!</v>
          </cell>
          <cell r="AG551" t="e">
            <v>#DIV/0!</v>
          </cell>
          <cell r="AH551" t="e">
            <v>#DIV/0!</v>
          </cell>
          <cell r="AI551" t="e">
            <v>#DIV/0!</v>
          </cell>
          <cell r="AJ551" t="e">
            <v>#DIV/0!</v>
          </cell>
          <cell r="AK551" t="e">
            <v>#DIV/0!</v>
          </cell>
          <cell r="AL551" t="e">
            <v>#DIV/0!</v>
          </cell>
          <cell r="AM551" t="e">
            <v>#DIV/0!</v>
          </cell>
          <cell r="AN551" t="e">
            <v>#DIV/0!</v>
          </cell>
          <cell r="AO551" t="e">
            <v>#DIV/0!</v>
          </cell>
          <cell r="AP551" t="e">
            <v>#DIV/0!</v>
          </cell>
          <cell r="AQ551" t="e">
            <v>#DIV/0!</v>
          </cell>
          <cell r="AR551" t="e">
            <v>#DIV/0!</v>
          </cell>
          <cell r="AS551" t="e">
            <v>#DIV/0!</v>
          </cell>
          <cell r="AT551" t="e">
            <v>#DIV/0!</v>
          </cell>
          <cell r="AU551" t="e">
            <v>#DIV/0!</v>
          </cell>
          <cell r="AV551" t="e">
            <v>#DIV/0!</v>
          </cell>
          <cell r="AW551" t="e">
            <v>#DIV/0!</v>
          </cell>
          <cell r="AX551" t="e">
            <v>#DIV/0!</v>
          </cell>
          <cell r="AY551" t="e">
            <v>#DIV/0!</v>
          </cell>
          <cell r="AZ551" t="e">
            <v>#DIV/0!</v>
          </cell>
          <cell r="BA551" t="e">
            <v>#DIV/0!</v>
          </cell>
          <cell r="BB551" t="e">
            <v>#DIV/0!</v>
          </cell>
          <cell r="BC551" t="e">
            <v>#DIV/0!</v>
          </cell>
          <cell r="BD551" t="e">
            <v>#DIV/0!</v>
          </cell>
          <cell r="BE551" t="e">
            <v>#DIV/0!</v>
          </cell>
          <cell r="BF551" t="e">
            <v>#DIV/0!</v>
          </cell>
          <cell r="BG551" t="e">
            <v>#DIV/0!</v>
          </cell>
          <cell r="BH551" t="e">
            <v>#DIV/0!</v>
          </cell>
          <cell r="BI551" t="e">
            <v>#DIV/0!</v>
          </cell>
          <cell r="BJ551" t="e">
            <v>#DIV/0!</v>
          </cell>
          <cell r="BK551" t="e">
            <v>#DIV/0!</v>
          </cell>
          <cell r="BL551" t="e">
            <v>#DIV/0!</v>
          </cell>
          <cell r="BM551" t="e">
            <v>#DIV/0!</v>
          </cell>
          <cell r="BN551" t="e">
            <v>#DIV/0!</v>
          </cell>
          <cell r="BO551" t="e">
            <v>#DIV/0!</v>
          </cell>
          <cell r="BP551" t="e">
            <v>#DIV/0!</v>
          </cell>
          <cell r="BR551" t="e">
            <v>#DIV/0!</v>
          </cell>
          <cell r="BS551" t="e">
            <v>#DIV/0!</v>
          </cell>
          <cell r="BT551" t="e">
            <v>#DIV/0!</v>
          </cell>
          <cell r="BU551" t="e">
            <v>#DIV/0!</v>
          </cell>
          <cell r="BV551" t="e">
            <v>#DIV/0!</v>
          </cell>
          <cell r="BW551" t="e">
            <v>#DIV/0!</v>
          </cell>
          <cell r="BX551" t="e">
            <v>#DIV/0!</v>
          </cell>
          <cell r="BY551" t="e">
            <v>#DIV/0!</v>
          </cell>
          <cell r="BZ551" t="e">
            <v>#DIV/0!</v>
          </cell>
          <cell r="CA551" t="e">
            <v>#DIV/0!</v>
          </cell>
          <cell r="CB551" t="e">
            <v>#DIV/0!</v>
          </cell>
          <cell r="CC551" t="e">
            <v>#DIV/0!</v>
          </cell>
          <cell r="CD551" t="e">
            <v>#DIV/0!</v>
          </cell>
          <cell r="CE551" t="e">
            <v>#DIV/0!</v>
          </cell>
          <cell r="CF551" t="e">
            <v>#DIV/0!</v>
          </cell>
          <cell r="CG551" t="e">
            <v>#DIV/0!</v>
          </cell>
          <cell r="CH551" t="e">
            <v>#DIV/0!</v>
          </cell>
          <cell r="CI551" t="e">
            <v>#DIV/0!</v>
          </cell>
          <cell r="CJ551" t="e">
            <v>#DIV/0!</v>
          </cell>
          <cell r="CK551" t="e">
            <v>#DIV/0!</v>
          </cell>
          <cell r="CL551" t="e">
            <v>#DIV/0!</v>
          </cell>
        </row>
        <row r="552">
          <cell r="A552">
            <v>57405</v>
          </cell>
          <cell r="B552" t="str">
            <v>57405 Other Long-term  Infrastructure Assets</v>
          </cell>
          <cell r="C552">
            <v>0</v>
          </cell>
          <cell r="D552">
            <v>0</v>
          </cell>
          <cell r="E552" t="e">
            <v>#DIV/0!</v>
          </cell>
          <cell r="F552" t="e">
            <v>#DIV/0!</v>
          </cell>
          <cell r="G552" t="e">
            <v>#DIV/0!</v>
          </cell>
          <cell r="H552" t="e">
            <v>#DIV/0!</v>
          </cell>
          <cell r="I552" t="e">
            <v>#DIV/0!</v>
          </cell>
          <cell r="J552" t="e">
            <v>#DIV/0!</v>
          </cell>
          <cell r="K552" t="e">
            <v>#DIV/0!</v>
          </cell>
          <cell r="L552" t="e">
            <v>#DIV/0!</v>
          </cell>
          <cell r="M552" t="e">
            <v>#DIV/0!</v>
          </cell>
          <cell r="N552" t="e">
            <v>#DIV/0!</v>
          </cell>
          <cell r="O552" t="e">
            <v>#DIV/0!</v>
          </cell>
          <cell r="P552" t="e">
            <v>#DIV/0!</v>
          </cell>
          <cell r="Q552" t="e">
            <v>#DIV/0!</v>
          </cell>
          <cell r="R552" t="e">
            <v>#DIV/0!</v>
          </cell>
          <cell r="S552" t="e">
            <v>#DIV/0!</v>
          </cell>
          <cell r="T552" t="e">
            <v>#DIV/0!</v>
          </cell>
          <cell r="U552" t="e">
            <v>#DIV/0!</v>
          </cell>
          <cell r="V552" t="e">
            <v>#DIV/0!</v>
          </cell>
          <cell r="W552" t="e">
            <v>#DIV/0!</v>
          </cell>
          <cell r="X552" t="e">
            <v>#DIV/0!</v>
          </cell>
          <cell r="Y552" t="e">
            <v>#DIV/0!</v>
          </cell>
          <cell r="Z552" t="e">
            <v>#DIV/0!</v>
          </cell>
          <cell r="AA552" t="e">
            <v>#DIV/0!</v>
          </cell>
          <cell r="AB552" t="e">
            <v>#DIV/0!</v>
          </cell>
          <cell r="AC552" t="e">
            <v>#DIV/0!</v>
          </cell>
          <cell r="AD552" t="e">
            <v>#DIV/0!</v>
          </cell>
          <cell r="AE552" t="e">
            <v>#DIV/0!</v>
          </cell>
          <cell r="AF552" t="e">
            <v>#DIV/0!</v>
          </cell>
          <cell r="AG552" t="e">
            <v>#DIV/0!</v>
          </cell>
          <cell r="AH552" t="e">
            <v>#DIV/0!</v>
          </cell>
          <cell r="AI552" t="e">
            <v>#DIV/0!</v>
          </cell>
          <cell r="AJ552" t="e">
            <v>#DIV/0!</v>
          </cell>
          <cell r="AK552" t="e">
            <v>#DIV/0!</v>
          </cell>
          <cell r="AL552" t="e">
            <v>#DIV/0!</v>
          </cell>
          <cell r="AM552" t="e">
            <v>#DIV/0!</v>
          </cell>
          <cell r="AN552" t="e">
            <v>#DIV/0!</v>
          </cell>
          <cell r="AO552" t="e">
            <v>#DIV/0!</v>
          </cell>
          <cell r="AP552" t="e">
            <v>#DIV/0!</v>
          </cell>
          <cell r="AQ552" t="e">
            <v>#DIV/0!</v>
          </cell>
          <cell r="AR552" t="e">
            <v>#DIV/0!</v>
          </cell>
          <cell r="AS552" t="e">
            <v>#DIV/0!</v>
          </cell>
          <cell r="AT552" t="e">
            <v>#DIV/0!</v>
          </cell>
          <cell r="AU552" t="e">
            <v>#DIV/0!</v>
          </cell>
          <cell r="AV552" t="e">
            <v>#DIV/0!</v>
          </cell>
          <cell r="AW552" t="e">
            <v>#DIV/0!</v>
          </cell>
          <cell r="AX552" t="e">
            <v>#DIV/0!</v>
          </cell>
          <cell r="AY552" t="e">
            <v>#DIV/0!</v>
          </cell>
          <cell r="AZ552" t="e">
            <v>#DIV/0!</v>
          </cell>
          <cell r="BA552" t="e">
            <v>#DIV/0!</v>
          </cell>
          <cell r="BB552" t="e">
            <v>#DIV/0!</v>
          </cell>
          <cell r="BC552" t="e">
            <v>#DIV/0!</v>
          </cell>
          <cell r="BD552" t="e">
            <v>#DIV/0!</v>
          </cell>
          <cell r="BE552" t="e">
            <v>#DIV/0!</v>
          </cell>
          <cell r="BF552" t="e">
            <v>#DIV/0!</v>
          </cell>
          <cell r="BG552" t="e">
            <v>#DIV/0!</v>
          </cell>
          <cell r="BH552" t="e">
            <v>#DIV/0!</v>
          </cell>
          <cell r="BI552" t="e">
            <v>#DIV/0!</v>
          </cell>
          <cell r="BJ552" t="e">
            <v>#DIV/0!</v>
          </cell>
          <cell r="BK552" t="e">
            <v>#DIV/0!</v>
          </cell>
          <cell r="BL552" t="e">
            <v>#DIV/0!</v>
          </cell>
          <cell r="BM552" t="e">
            <v>#DIV/0!</v>
          </cell>
          <cell r="BN552" t="e">
            <v>#DIV/0!</v>
          </cell>
          <cell r="BO552" t="e">
            <v>#DIV/0!</v>
          </cell>
          <cell r="BP552" t="e">
            <v>#DIV/0!</v>
          </cell>
          <cell r="BR552" t="e">
            <v>#DIV/0!</v>
          </cell>
          <cell r="BS552" t="e">
            <v>#DIV/0!</v>
          </cell>
          <cell r="BT552" t="e">
            <v>#DIV/0!</v>
          </cell>
          <cell r="BU552" t="e">
            <v>#DIV/0!</v>
          </cell>
          <cell r="BV552" t="e">
            <v>#DIV/0!</v>
          </cell>
          <cell r="BW552" t="e">
            <v>#DIV/0!</v>
          </cell>
          <cell r="BX552" t="e">
            <v>#DIV/0!</v>
          </cell>
          <cell r="BY552" t="e">
            <v>#DIV/0!</v>
          </cell>
          <cell r="BZ552" t="e">
            <v>#DIV/0!</v>
          </cell>
          <cell r="CA552" t="e">
            <v>#DIV/0!</v>
          </cell>
          <cell r="CB552" t="e">
            <v>#DIV/0!</v>
          </cell>
          <cell r="CC552" t="e">
            <v>#DIV/0!</v>
          </cell>
          <cell r="CD552" t="e">
            <v>#DIV/0!</v>
          </cell>
          <cell r="CE552" t="e">
            <v>#DIV/0!</v>
          </cell>
          <cell r="CF552" t="e">
            <v>#DIV/0!</v>
          </cell>
          <cell r="CG552" t="e">
            <v>#DIV/0!</v>
          </cell>
          <cell r="CH552" t="e">
            <v>#DIV/0!</v>
          </cell>
          <cell r="CI552" t="e">
            <v>#DIV/0!</v>
          </cell>
          <cell r="CJ552" t="e">
            <v>#DIV/0!</v>
          </cell>
          <cell r="CK552" t="e">
            <v>#DIV/0!</v>
          </cell>
          <cell r="CL552" t="e">
            <v>#DIV/0!</v>
          </cell>
        </row>
        <row r="553">
          <cell r="A553">
            <v>58101</v>
          </cell>
          <cell r="B553" t="str">
            <v>58101 Professional Organization Fees</v>
          </cell>
          <cell r="C553">
            <v>0</v>
          </cell>
          <cell r="D553">
            <v>0</v>
          </cell>
          <cell r="E553" t="e">
            <v>#DIV/0!</v>
          </cell>
          <cell r="F553" t="e">
            <v>#DIV/0!</v>
          </cell>
          <cell r="G553" t="e">
            <v>#DIV/0!</v>
          </cell>
          <cell r="H553" t="e">
            <v>#DIV/0!</v>
          </cell>
          <cell r="I553" t="e">
            <v>#DIV/0!</v>
          </cell>
          <cell r="J553" t="e">
            <v>#DIV/0!</v>
          </cell>
          <cell r="K553" t="e">
            <v>#DIV/0!</v>
          </cell>
          <cell r="L553" t="e">
            <v>#DIV/0!</v>
          </cell>
          <cell r="M553" t="e">
            <v>#DIV/0!</v>
          </cell>
          <cell r="N553" t="e">
            <v>#DIV/0!</v>
          </cell>
          <cell r="O553" t="e">
            <v>#DIV/0!</v>
          </cell>
          <cell r="P553" t="e">
            <v>#DIV/0!</v>
          </cell>
          <cell r="Q553" t="e">
            <v>#DIV/0!</v>
          </cell>
          <cell r="R553" t="e">
            <v>#DIV/0!</v>
          </cell>
          <cell r="S553" t="e">
            <v>#DIV/0!</v>
          </cell>
          <cell r="T553" t="e">
            <v>#DIV/0!</v>
          </cell>
          <cell r="U553" t="e">
            <v>#DIV/0!</v>
          </cell>
          <cell r="V553" t="e">
            <v>#DIV/0!</v>
          </cell>
          <cell r="W553" t="e">
            <v>#DIV/0!</v>
          </cell>
          <cell r="X553" t="e">
            <v>#DIV/0!</v>
          </cell>
          <cell r="Y553" t="e">
            <v>#DIV/0!</v>
          </cell>
          <cell r="Z553" t="e">
            <v>#DIV/0!</v>
          </cell>
          <cell r="AA553" t="e">
            <v>#DIV/0!</v>
          </cell>
          <cell r="AB553" t="e">
            <v>#DIV/0!</v>
          </cell>
          <cell r="AC553" t="e">
            <v>#DIV/0!</v>
          </cell>
          <cell r="AD553" t="e">
            <v>#DIV/0!</v>
          </cell>
          <cell r="AE553" t="e">
            <v>#DIV/0!</v>
          </cell>
          <cell r="AF553" t="e">
            <v>#DIV/0!</v>
          </cell>
          <cell r="AG553" t="e">
            <v>#DIV/0!</v>
          </cell>
          <cell r="AH553" t="e">
            <v>#DIV/0!</v>
          </cell>
          <cell r="AI553" t="e">
            <v>#DIV/0!</v>
          </cell>
          <cell r="AJ553" t="e">
            <v>#DIV/0!</v>
          </cell>
          <cell r="AK553" t="e">
            <v>#DIV/0!</v>
          </cell>
          <cell r="AL553" t="e">
            <v>#DIV/0!</v>
          </cell>
          <cell r="AM553" t="e">
            <v>#DIV/0!</v>
          </cell>
          <cell r="AN553" t="e">
            <v>#DIV/0!</v>
          </cell>
          <cell r="AO553" t="e">
            <v>#DIV/0!</v>
          </cell>
          <cell r="AP553" t="e">
            <v>#DIV/0!</v>
          </cell>
          <cell r="AQ553" t="e">
            <v>#DIV/0!</v>
          </cell>
          <cell r="AR553" t="e">
            <v>#DIV/0!</v>
          </cell>
          <cell r="AS553" t="e">
            <v>#DIV/0!</v>
          </cell>
          <cell r="AT553" t="e">
            <v>#DIV/0!</v>
          </cell>
          <cell r="AU553" t="e">
            <v>#DIV/0!</v>
          </cell>
          <cell r="AV553" t="e">
            <v>#DIV/0!</v>
          </cell>
          <cell r="AW553" t="e">
            <v>#DIV/0!</v>
          </cell>
          <cell r="AX553" t="e">
            <v>#DIV/0!</v>
          </cell>
          <cell r="AY553" t="e">
            <v>#DIV/0!</v>
          </cell>
          <cell r="AZ553" t="e">
            <v>#DIV/0!</v>
          </cell>
          <cell r="BA553" t="e">
            <v>#DIV/0!</v>
          </cell>
          <cell r="BB553" t="e">
            <v>#DIV/0!</v>
          </cell>
          <cell r="BC553" t="e">
            <v>#DIV/0!</v>
          </cell>
          <cell r="BD553" t="e">
            <v>#DIV/0!</v>
          </cell>
          <cell r="BE553" t="e">
            <v>#DIV/0!</v>
          </cell>
          <cell r="BF553" t="e">
            <v>#DIV/0!</v>
          </cell>
          <cell r="BG553" t="e">
            <v>#DIV/0!</v>
          </cell>
          <cell r="BH553" t="e">
            <v>#DIV/0!</v>
          </cell>
          <cell r="BI553" t="e">
            <v>#DIV/0!</v>
          </cell>
          <cell r="BJ553" t="e">
            <v>#DIV/0!</v>
          </cell>
          <cell r="BK553" t="e">
            <v>#DIV/0!</v>
          </cell>
          <cell r="BL553" t="e">
            <v>#DIV/0!</v>
          </cell>
          <cell r="BM553" t="e">
            <v>#DIV/0!</v>
          </cell>
          <cell r="BN553" t="e">
            <v>#DIV/0!</v>
          </cell>
          <cell r="BO553" t="e">
            <v>#DIV/0!</v>
          </cell>
          <cell r="BP553" t="e">
            <v>#DIV/0!</v>
          </cell>
          <cell r="BR553" t="e">
            <v>#DIV/0!</v>
          </cell>
          <cell r="BS553" t="e">
            <v>#DIV/0!</v>
          </cell>
          <cell r="BT553" t="e">
            <v>#DIV/0!</v>
          </cell>
          <cell r="BU553" t="e">
            <v>#DIV/0!</v>
          </cell>
          <cell r="BV553" t="e">
            <v>#DIV/0!</v>
          </cell>
          <cell r="BW553" t="e">
            <v>#DIV/0!</v>
          </cell>
          <cell r="BX553" t="e">
            <v>#DIV/0!</v>
          </cell>
          <cell r="BY553" t="e">
            <v>#DIV/0!</v>
          </cell>
          <cell r="BZ553" t="e">
            <v>#DIV/0!</v>
          </cell>
          <cell r="CA553" t="e">
            <v>#DIV/0!</v>
          </cell>
          <cell r="CB553" t="e">
            <v>#DIV/0!</v>
          </cell>
          <cell r="CC553" t="e">
            <v>#DIV/0!</v>
          </cell>
          <cell r="CD553" t="e">
            <v>#DIV/0!</v>
          </cell>
          <cell r="CE553" t="e">
            <v>#DIV/0!</v>
          </cell>
          <cell r="CF553" t="e">
            <v>#DIV/0!</v>
          </cell>
          <cell r="CG553" t="e">
            <v>#DIV/0!</v>
          </cell>
          <cell r="CH553" t="e">
            <v>#DIV/0!</v>
          </cell>
          <cell r="CI553" t="e">
            <v>#DIV/0!</v>
          </cell>
          <cell r="CJ553" t="e">
            <v>#DIV/0!</v>
          </cell>
          <cell r="CK553" t="e">
            <v>#DIV/0!</v>
          </cell>
          <cell r="CL553" t="e">
            <v>#DIV/0!</v>
          </cell>
        </row>
        <row r="554">
          <cell r="A554">
            <v>58102</v>
          </cell>
          <cell r="B554" t="str">
            <v>58102 Other Dues and Fees</v>
          </cell>
          <cell r="C554">
            <v>0</v>
          </cell>
          <cell r="D554">
            <v>0</v>
          </cell>
          <cell r="E554" t="e">
            <v>#DIV/0!</v>
          </cell>
          <cell r="F554" t="e">
            <v>#DIV/0!</v>
          </cell>
          <cell r="G554" t="e">
            <v>#DIV/0!</v>
          </cell>
          <cell r="H554" t="e">
            <v>#DIV/0!</v>
          </cell>
          <cell r="I554" t="e">
            <v>#DIV/0!</v>
          </cell>
          <cell r="J554" t="e">
            <v>#DIV/0!</v>
          </cell>
          <cell r="K554" t="e">
            <v>#DIV/0!</v>
          </cell>
          <cell r="L554" t="e">
            <v>#DIV/0!</v>
          </cell>
          <cell r="M554" t="e">
            <v>#DIV/0!</v>
          </cell>
          <cell r="N554" t="e">
            <v>#DIV/0!</v>
          </cell>
          <cell r="O554" t="e">
            <v>#DIV/0!</v>
          </cell>
          <cell r="P554" t="e">
            <v>#DIV/0!</v>
          </cell>
          <cell r="Q554" t="e">
            <v>#DIV/0!</v>
          </cell>
          <cell r="R554" t="e">
            <v>#DIV/0!</v>
          </cell>
          <cell r="S554" t="e">
            <v>#DIV/0!</v>
          </cell>
          <cell r="T554" t="e">
            <v>#DIV/0!</v>
          </cell>
          <cell r="U554" t="e">
            <v>#DIV/0!</v>
          </cell>
          <cell r="V554" t="e">
            <v>#DIV/0!</v>
          </cell>
          <cell r="W554" t="e">
            <v>#DIV/0!</v>
          </cell>
          <cell r="X554" t="e">
            <v>#DIV/0!</v>
          </cell>
          <cell r="Y554" t="e">
            <v>#DIV/0!</v>
          </cell>
          <cell r="Z554" t="e">
            <v>#DIV/0!</v>
          </cell>
          <cell r="AA554" t="e">
            <v>#DIV/0!</v>
          </cell>
          <cell r="AB554" t="e">
            <v>#DIV/0!</v>
          </cell>
          <cell r="AC554" t="e">
            <v>#DIV/0!</v>
          </cell>
          <cell r="AD554" t="e">
            <v>#DIV/0!</v>
          </cell>
          <cell r="AE554" t="e">
            <v>#DIV/0!</v>
          </cell>
          <cell r="AF554" t="e">
            <v>#DIV/0!</v>
          </cell>
          <cell r="AG554" t="e">
            <v>#DIV/0!</v>
          </cell>
          <cell r="AH554" t="e">
            <v>#DIV/0!</v>
          </cell>
          <cell r="AI554" t="e">
            <v>#DIV/0!</v>
          </cell>
          <cell r="AJ554" t="e">
            <v>#DIV/0!</v>
          </cell>
          <cell r="AK554" t="e">
            <v>#DIV/0!</v>
          </cell>
          <cell r="AL554" t="e">
            <v>#DIV/0!</v>
          </cell>
          <cell r="AM554" t="e">
            <v>#DIV/0!</v>
          </cell>
          <cell r="AN554" t="e">
            <v>#DIV/0!</v>
          </cell>
          <cell r="AO554" t="e">
            <v>#DIV/0!</v>
          </cell>
          <cell r="AP554" t="e">
            <v>#DIV/0!</v>
          </cell>
          <cell r="AQ554" t="e">
            <v>#DIV/0!</v>
          </cell>
          <cell r="AR554" t="e">
            <v>#DIV/0!</v>
          </cell>
          <cell r="AS554" t="e">
            <v>#DIV/0!</v>
          </cell>
          <cell r="AT554" t="e">
            <v>#DIV/0!</v>
          </cell>
          <cell r="AU554" t="e">
            <v>#DIV/0!</v>
          </cell>
          <cell r="AV554" t="e">
            <v>#DIV/0!</v>
          </cell>
          <cell r="AW554" t="e">
            <v>#DIV/0!</v>
          </cell>
          <cell r="AX554" t="e">
            <v>#DIV/0!</v>
          </cell>
          <cell r="AY554" t="e">
            <v>#DIV/0!</v>
          </cell>
          <cell r="AZ554" t="e">
            <v>#DIV/0!</v>
          </cell>
          <cell r="BA554" t="e">
            <v>#DIV/0!</v>
          </cell>
          <cell r="BB554" t="e">
            <v>#DIV/0!</v>
          </cell>
          <cell r="BC554" t="e">
            <v>#DIV/0!</v>
          </cell>
          <cell r="BD554" t="e">
            <v>#DIV/0!</v>
          </cell>
          <cell r="BE554" t="e">
            <v>#DIV/0!</v>
          </cell>
          <cell r="BF554" t="e">
            <v>#DIV/0!</v>
          </cell>
          <cell r="BG554" t="e">
            <v>#DIV/0!</v>
          </cell>
          <cell r="BH554" t="e">
            <v>#DIV/0!</v>
          </cell>
          <cell r="BI554" t="e">
            <v>#DIV/0!</v>
          </cell>
          <cell r="BJ554" t="e">
            <v>#DIV/0!</v>
          </cell>
          <cell r="BK554" t="e">
            <v>#DIV/0!</v>
          </cell>
          <cell r="BL554" t="e">
            <v>#DIV/0!</v>
          </cell>
          <cell r="BM554" t="e">
            <v>#DIV/0!</v>
          </cell>
          <cell r="BN554" t="e">
            <v>#DIV/0!</v>
          </cell>
          <cell r="BO554" t="e">
            <v>#DIV/0!</v>
          </cell>
          <cell r="BP554" t="e">
            <v>#DIV/0!</v>
          </cell>
          <cell r="BR554" t="e">
            <v>#DIV/0!</v>
          </cell>
          <cell r="BS554" t="e">
            <v>#DIV/0!</v>
          </cell>
          <cell r="BT554" t="e">
            <v>#DIV/0!</v>
          </cell>
          <cell r="BU554" t="e">
            <v>#DIV/0!</v>
          </cell>
          <cell r="BV554" t="e">
            <v>#DIV/0!</v>
          </cell>
          <cell r="BW554" t="e">
            <v>#DIV/0!</v>
          </cell>
          <cell r="BX554" t="e">
            <v>#DIV/0!</v>
          </cell>
          <cell r="BY554" t="e">
            <v>#DIV/0!</v>
          </cell>
          <cell r="BZ554" t="e">
            <v>#DIV/0!</v>
          </cell>
          <cell r="CA554" t="e">
            <v>#DIV/0!</v>
          </cell>
          <cell r="CB554" t="e">
            <v>#DIV/0!</v>
          </cell>
          <cell r="CC554" t="e">
            <v>#DIV/0!</v>
          </cell>
          <cell r="CD554" t="e">
            <v>#DIV/0!</v>
          </cell>
          <cell r="CE554" t="e">
            <v>#DIV/0!</v>
          </cell>
          <cell r="CF554" t="e">
            <v>#DIV/0!</v>
          </cell>
          <cell r="CG554" t="e">
            <v>#DIV/0!</v>
          </cell>
          <cell r="CH554" t="e">
            <v>#DIV/0!</v>
          </cell>
          <cell r="CI554" t="e">
            <v>#DIV/0!</v>
          </cell>
          <cell r="CJ554" t="e">
            <v>#DIV/0!</v>
          </cell>
          <cell r="CK554" t="e">
            <v>#DIV/0!</v>
          </cell>
          <cell r="CL554" t="e">
            <v>#DIV/0!</v>
          </cell>
        </row>
        <row r="555">
          <cell r="A555">
            <v>58103</v>
          </cell>
          <cell r="B555" t="str">
            <v>58103 Bank Fees</v>
          </cell>
          <cell r="C555">
            <v>0</v>
          </cell>
          <cell r="D555">
            <v>0</v>
          </cell>
          <cell r="E555" t="e">
            <v>#DIV/0!</v>
          </cell>
          <cell r="F555" t="e">
            <v>#DIV/0!</v>
          </cell>
          <cell r="G555" t="e">
            <v>#DIV/0!</v>
          </cell>
          <cell r="H555" t="e">
            <v>#DIV/0!</v>
          </cell>
          <cell r="I555" t="e">
            <v>#DIV/0!</v>
          </cell>
          <cell r="J555" t="e">
            <v>#DIV/0!</v>
          </cell>
          <cell r="K555" t="e">
            <v>#DIV/0!</v>
          </cell>
          <cell r="L555" t="e">
            <v>#DIV/0!</v>
          </cell>
          <cell r="M555" t="e">
            <v>#DIV/0!</v>
          </cell>
          <cell r="N555" t="e">
            <v>#DIV/0!</v>
          </cell>
          <cell r="O555" t="e">
            <v>#DIV/0!</v>
          </cell>
          <cell r="P555" t="e">
            <v>#DIV/0!</v>
          </cell>
          <cell r="Q555" t="e">
            <v>#DIV/0!</v>
          </cell>
          <cell r="R555" t="e">
            <v>#DIV/0!</v>
          </cell>
          <cell r="S555" t="e">
            <v>#DIV/0!</v>
          </cell>
          <cell r="T555" t="e">
            <v>#DIV/0!</v>
          </cell>
          <cell r="U555" t="e">
            <v>#DIV/0!</v>
          </cell>
          <cell r="V555" t="e">
            <v>#DIV/0!</v>
          </cell>
          <cell r="W555" t="e">
            <v>#DIV/0!</v>
          </cell>
          <cell r="X555" t="e">
            <v>#DIV/0!</v>
          </cell>
          <cell r="Y555" t="e">
            <v>#DIV/0!</v>
          </cell>
          <cell r="Z555" t="e">
            <v>#DIV/0!</v>
          </cell>
          <cell r="AA555" t="e">
            <v>#DIV/0!</v>
          </cell>
          <cell r="AB555" t="e">
            <v>#DIV/0!</v>
          </cell>
          <cell r="AC555" t="e">
            <v>#DIV/0!</v>
          </cell>
          <cell r="AD555" t="e">
            <v>#DIV/0!</v>
          </cell>
          <cell r="AE555" t="e">
            <v>#DIV/0!</v>
          </cell>
          <cell r="AF555" t="e">
            <v>#DIV/0!</v>
          </cell>
          <cell r="AG555" t="e">
            <v>#DIV/0!</v>
          </cell>
          <cell r="AH555" t="e">
            <v>#DIV/0!</v>
          </cell>
          <cell r="AI555" t="e">
            <v>#DIV/0!</v>
          </cell>
          <cell r="AJ555" t="e">
            <v>#DIV/0!</v>
          </cell>
          <cell r="AK555" t="e">
            <v>#DIV/0!</v>
          </cell>
          <cell r="AL555" t="e">
            <v>#DIV/0!</v>
          </cell>
          <cell r="AM555" t="e">
            <v>#DIV/0!</v>
          </cell>
          <cell r="AN555" t="e">
            <v>#DIV/0!</v>
          </cell>
          <cell r="AO555" t="e">
            <v>#DIV/0!</v>
          </cell>
          <cell r="AP555" t="e">
            <v>#DIV/0!</v>
          </cell>
          <cell r="AQ555" t="e">
            <v>#DIV/0!</v>
          </cell>
          <cell r="AR555" t="e">
            <v>#DIV/0!</v>
          </cell>
          <cell r="AS555" t="e">
            <v>#DIV/0!</v>
          </cell>
          <cell r="AT555" t="e">
            <v>#DIV/0!</v>
          </cell>
          <cell r="AU555" t="e">
            <v>#DIV/0!</v>
          </cell>
          <cell r="AV555" t="e">
            <v>#DIV/0!</v>
          </cell>
          <cell r="AW555" t="e">
            <v>#DIV/0!</v>
          </cell>
          <cell r="AX555" t="e">
            <v>#DIV/0!</v>
          </cell>
          <cell r="AY555" t="e">
            <v>#DIV/0!</v>
          </cell>
          <cell r="AZ555" t="e">
            <v>#DIV/0!</v>
          </cell>
          <cell r="BA555" t="e">
            <v>#DIV/0!</v>
          </cell>
          <cell r="BB555" t="e">
            <v>#DIV/0!</v>
          </cell>
          <cell r="BC555" t="e">
            <v>#DIV/0!</v>
          </cell>
          <cell r="BD555" t="e">
            <v>#DIV/0!</v>
          </cell>
          <cell r="BE555" t="e">
            <v>#DIV/0!</v>
          </cell>
          <cell r="BF555" t="e">
            <v>#DIV/0!</v>
          </cell>
          <cell r="BG555" t="e">
            <v>#DIV/0!</v>
          </cell>
          <cell r="BH555" t="e">
            <v>#DIV/0!</v>
          </cell>
          <cell r="BI555" t="e">
            <v>#DIV/0!</v>
          </cell>
          <cell r="BJ555" t="e">
            <v>#DIV/0!</v>
          </cell>
          <cell r="BK555" t="e">
            <v>#DIV/0!</v>
          </cell>
          <cell r="BL555" t="e">
            <v>#DIV/0!</v>
          </cell>
          <cell r="BM555" t="e">
            <v>#DIV/0!</v>
          </cell>
          <cell r="BN555" t="e">
            <v>#DIV/0!</v>
          </cell>
          <cell r="BO555" t="e">
            <v>#DIV/0!</v>
          </cell>
          <cell r="BP555" t="e">
            <v>#DIV/0!</v>
          </cell>
          <cell r="BR555" t="e">
            <v>#DIV/0!</v>
          </cell>
          <cell r="BS555" t="e">
            <v>#DIV/0!</v>
          </cell>
          <cell r="BT555" t="e">
            <v>#DIV/0!</v>
          </cell>
          <cell r="BU555" t="e">
            <v>#DIV/0!</v>
          </cell>
          <cell r="BV555" t="e">
            <v>#DIV/0!</v>
          </cell>
          <cell r="BW555" t="e">
            <v>#DIV/0!</v>
          </cell>
          <cell r="BX555" t="e">
            <v>#DIV/0!</v>
          </cell>
          <cell r="BY555" t="e">
            <v>#DIV/0!</v>
          </cell>
          <cell r="BZ555" t="e">
            <v>#DIV/0!</v>
          </cell>
          <cell r="CA555" t="e">
            <v>#DIV/0!</v>
          </cell>
          <cell r="CB555" t="e">
            <v>#DIV/0!</v>
          </cell>
          <cell r="CC555" t="e">
            <v>#DIV/0!</v>
          </cell>
          <cell r="CD555" t="e">
            <v>#DIV/0!</v>
          </cell>
          <cell r="CE555" t="e">
            <v>#DIV/0!</v>
          </cell>
          <cell r="CF555" t="e">
            <v>#DIV/0!</v>
          </cell>
          <cell r="CG555" t="e">
            <v>#DIV/0!</v>
          </cell>
          <cell r="CH555" t="e">
            <v>#DIV/0!</v>
          </cell>
          <cell r="CI555" t="e">
            <v>#DIV/0!</v>
          </cell>
          <cell r="CJ555" t="e">
            <v>#DIV/0!</v>
          </cell>
          <cell r="CK555" t="e">
            <v>#DIV/0!</v>
          </cell>
          <cell r="CL555" t="e">
            <v>#DIV/0!</v>
          </cell>
        </row>
        <row r="556">
          <cell r="A556">
            <v>58104</v>
          </cell>
          <cell r="B556" t="str">
            <v>58104 License and Permit Fees</v>
          </cell>
          <cell r="C556">
            <v>0</v>
          </cell>
          <cell r="D556">
            <v>0</v>
          </cell>
          <cell r="E556" t="e">
            <v>#DIV/0!</v>
          </cell>
          <cell r="F556" t="e">
            <v>#DIV/0!</v>
          </cell>
          <cell r="G556" t="e">
            <v>#DIV/0!</v>
          </cell>
          <cell r="H556" t="e">
            <v>#DIV/0!</v>
          </cell>
          <cell r="I556" t="e">
            <v>#DIV/0!</v>
          </cell>
          <cell r="J556" t="e">
            <v>#DIV/0!</v>
          </cell>
          <cell r="K556" t="e">
            <v>#DIV/0!</v>
          </cell>
          <cell r="L556" t="e">
            <v>#DIV/0!</v>
          </cell>
          <cell r="M556" t="e">
            <v>#DIV/0!</v>
          </cell>
          <cell r="N556" t="e">
            <v>#DIV/0!</v>
          </cell>
          <cell r="O556" t="e">
            <v>#DIV/0!</v>
          </cell>
          <cell r="P556" t="e">
            <v>#DIV/0!</v>
          </cell>
          <cell r="Q556" t="e">
            <v>#DIV/0!</v>
          </cell>
          <cell r="R556" t="e">
            <v>#DIV/0!</v>
          </cell>
          <cell r="S556" t="e">
            <v>#DIV/0!</v>
          </cell>
          <cell r="T556" t="e">
            <v>#DIV/0!</v>
          </cell>
          <cell r="U556" t="e">
            <v>#DIV/0!</v>
          </cell>
          <cell r="V556" t="e">
            <v>#DIV/0!</v>
          </cell>
          <cell r="W556" t="e">
            <v>#DIV/0!</v>
          </cell>
          <cell r="X556" t="e">
            <v>#DIV/0!</v>
          </cell>
          <cell r="Y556" t="e">
            <v>#DIV/0!</v>
          </cell>
          <cell r="Z556" t="e">
            <v>#DIV/0!</v>
          </cell>
          <cell r="AA556" t="e">
            <v>#DIV/0!</v>
          </cell>
          <cell r="AB556" t="e">
            <v>#DIV/0!</v>
          </cell>
          <cell r="AC556" t="e">
            <v>#DIV/0!</v>
          </cell>
          <cell r="AD556" t="e">
            <v>#DIV/0!</v>
          </cell>
          <cell r="AE556" t="e">
            <v>#DIV/0!</v>
          </cell>
          <cell r="AF556" t="e">
            <v>#DIV/0!</v>
          </cell>
          <cell r="AG556" t="e">
            <v>#DIV/0!</v>
          </cell>
          <cell r="AH556" t="e">
            <v>#DIV/0!</v>
          </cell>
          <cell r="AI556" t="e">
            <v>#DIV/0!</v>
          </cell>
          <cell r="AJ556" t="e">
            <v>#DIV/0!</v>
          </cell>
          <cell r="AK556" t="e">
            <v>#DIV/0!</v>
          </cell>
          <cell r="AL556" t="e">
            <v>#DIV/0!</v>
          </cell>
          <cell r="AM556" t="e">
            <v>#DIV/0!</v>
          </cell>
          <cell r="AN556" t="e">
            <v>#DIV/0!</v>
          </cell>
          <cell r="AO556" t="e">
            <v>#DIV/0!</v>
          </cell>
          <cell r="AP556" t="e">
            <v>#DIV/0!</v>
          </cell>
          <cell r="AQ556" t="e">
            <v>#DIV/0!</v>
          </cell>
          <cell r="AR556" t="e">
            <v>#DIV/0!</v>
          </cell>
          <cell r="AS556" t="e">
            <v>#DIV/0!</v>
          </cell>
          <cell r="AT556" t="e">
            <v>#DIV/0!</v>
          </cell>
          <cell r="AU556" t="e">
            <v>#DIV/0!</v>
          </cell>
          <cell r="AV556" t="e">
            <v>#DIV/0!</v>
          </cell>
          <cell r="AW556" t="e">
            <v>#DIV/0!</v>
          </cell>
          <cell r="AX556" t="e">
            <v>#DIV/0!</v>
          </cell>
          <cell r="AY556" t="e">
            <v>#DIV/0!</v>
          </cell>
          <cell r="AZ556" t="e">
            <v>#DIV/0!</v>
          </cell>
          <cell r="BA556" t="e">
            <v>#DIV/0!</v>
          </cell>
          <cell r="BB556" t="e">
            <v>#DIV/0!</v>
          </cell>
          <cell r="BC556" t="e">
            <v>#DIV/0!</v>
          </cell>
          <cell r="BD556" t="e">
            <v>#DIV/0!</v>
          </cell>
          <cell r="BE556" t="e">
            <v>#DIV/0!</v>
          </cell>
          <cell r="BF556" t="e">
            <v>#DIV/0!</v>
          </cell>
          <cell r="BG556" t="e">
            <v>#DIV/0!</v>
          </cell>
          <cell r="BH556" t="e">
            <v>#DIV/0!</v>
          </cell>
          <cell r="BI556" t="e">
            <v>#DIV/0!</v>
          </cell>
          <cell r="BJ556" t="e">
            <v>#DIV/0!</v>
          </cell>
          <cell r="BK556" t="e">
            <v>#DIV/0!</v>
          </cell>
          <cell r="BL556" t="e">
            <v>#DIV/0!</v>
          </cell>
          <cell r="BM556" t="e">
            <v>#DIV/0!</v>
          </cell>
          <cell r="BN556" t="e">
            <v>#DIV/0!</v>
          </cell>
          <cell r="BO556" t="e">
            <v>#DIV/0!</v>
          </cell>
          <cell r="BP556" t="e">
            <v>#DIV/0!</v>
          </cell>
          <cell r="BR556" t="e">
            <v>#DIV/0!</v>
          </cell>
          <cell r="BS556" t="e">
            <v>#DIV/0!</v>
          </cell>
          <cell r="BT556" t="e">
            <v>#DIV/0!</v>
          </cell>
          <cell r="BU556" t="e">
            <v>#DIV/0!</v>
          </cell>
          <cell r="BV556" t="e">
            <v>#DIV/0!</v>
          </cell>
          <cell r="BW556" t="e">
            <v>#DIV/0!</v>
          </cell>
          <cell r="BX556" t="e">
            <v>#DIV/0!</v>
          </cell>
          <cell r="BY556" t="e">
            <v>#DIV/0!</v>
          </cell>
          <cell r="BZ556" t="e">
            <v>#DIV/0!</v>
          </cell>
          <cell r="CA556" t="e">
            <v>#DIV/0!</v>
          </cell>
          <cell r="CB556" t="e">
            <v>#DIV/0!</v>
          </cell>
          <cell r="CC556" t="e">
            <v>#DIV/0!</v>
          </cell>
          <cell r="CD556" t="e">
            <v>#DIV/0!</v>
          </cell>
          <cell r="CE556" t="e">
            <v>#DIV/0!</v>
          </cell>
          <cell r="CF556" t="e">
            <v>#DIV/0!</v>
          </cell>
          <cell r="CG556" t="e">
            <v>#DIV/0!</v>
          </cell>
          <cell r="CH556" t="e">
            <v>#DIV/0!</v>
          </cell>
          <cell r="CI556" t="e">
            <v>#DIV/0!</v>
          </cell>
          <cell r="CJ556" t="e">
            <v>#DIV/0!</v>
          </cell>
          <cell r="CK556" t="e">
            <v>#DIV/0!</v>
          </cell>
          <cell r="CL556" t="e">
            <v>#DIV/0!</v>
          </cell>
        </row>
        <row r="557">
          <cell r="A557">
            <v>58105</v>
          </cell>
          <cell r="B557" t="str">
            <v>58105 PCORI Fees</v>
          </cell>
          <cell r="C557">
            <v>0</v>
          </cell>
          <cell r="D557">
            <v>0</v>
          </cell>
          <cell r="E557" t="e">
            <v>#DIV/0!</v>
          </cell>
          <cell r="F557" t="e">
            <v>#DIV/0!</v>
          </cell>
          <cell r="G557" t="e">
            <v>#DIV/0!</v>
          </cell>
          <cell r="H557" t="e">
            <v>#DIV/0!</v>
          </cell>
          <cell r="I557" t="e">
            <v>#DIV/0!</v>
          </cell>
          <cell r="J557" t="e">
            <v>#DIV/0!</v>
          </cell>
          <cell r="K557" t="e">
            <v>#DIV/0!</v>
          </cell>
          <cell r="L557" t="e">
            <v>#DIV/0!</v>
          </cell>
          <cell r="M557" t="e">
            <v>#DIV/0!</v>
          </cell>
          <cell r="N557" t="e">
            <v>#DIV/0!</v>
          </cell>
          <cell r="O557" t="e">
            <v>#DIV/0!</v>
          </cell>
          <cell r="P557" t="e">
            <v>#DIV/0!</v>
          </cell>
          <cell r="Q557" t="e">
            <v>#DIV/0!</v>
          </cell>
          <cell r="R557" t="e">
            <v>#DIV/0!</v>
          </cell>
          <cell r="S557" t="e">
            <v>#DIV/0!</v>
          </cell>
          <cell r="T557" t="e">
            <v>#DIV/0!</v>
          </cell>
          <cell r="U557" t="e">
            <v>#DIV/0!</v>
          </cell>
          <cell r="V557" t="e">
            <v>#DIV/0!</v>
          </cell>
          <cell r="W557" t="e">
            <v>#DIV/0!</v>
          </cell>
          <cell r="X557" t="e">
            <v>#DIV/0!</v>
          </cell>
          <cell r="Y557" t="e">
            <v>#DIV/0!</v>
          </cell>
          <cell r="Z557" t="e">
            <v>#DIV/0!</v>
          </cell>
          <cell r="AA557" t="e">
            <v>#DIV/0!</v>
          </cell>
          <cell r="AB557" t="e">
            <v>#DIV/0!</v>
          </cell>
          <cell r="AC557" t="e">
            <v>#DIV/0!</v>
          </cell>
          <cell r="AD557" t="e">
            <v>#DIV/0!</v>
          </cell>
          <cell r="AE557" t="e">
            <v>#DIV/0!</v>
          </cell>
          <cell r="AF557" t="e">
            <v>#DIV/0!</v>
          </cell>
          <cell r="AG557" t="e">
            <v>#DIV/0!</v>
          </cell>
          <cell r="AH557" t="e">
            <v>#DIV/0!</v>
          </cell>
          <cell r="AI557" t="e">
            <v>#DIV/0!</v>
          </cell>
          <cell r="AJ557" t="e">
            <v>#DIV/0!</v>
          </cell>
          <cell r="AK557" t="e">
            <v>#DIV/0!</v>
          </cell>
          <cell r="AL557" t="e">
            <v>#DIV/0!</v>
          </cell>
          <cell r="AM557" t="e">
            <v>#DIV/0!</v>
          </cell>
          <cell r="AN557" t="e">
            <v>#DIV/0!</v>
          </cell>
          <cell r="AO557" t="e">
            <v>#DIV/0!</v>
          </cell>
          <cell r="AP557" t="e">
            <v>#DIV/0!</v>
          </cell>
          <cell r="AQ557" t="e">
            <v>#DIV/0!</v>
          </cell>
          <cell r="AR557" t="e">
            <v>#DIV/0!</v>
          </cell>
          <cell r="AS557" t="e">
            <v>#DIV/0!</v>
          </cell>
          <cell r="AT557" t="e">
            <v>#DIV/0!</v>
          </cell>
          <cell r="AU557" t="e">
            <v>#DIV/0!</v>
          </cell>
          <cell r="AV557" t="e">
            <v>#DIV/0!</v>
          </cell>
          <cell r="AW557" t="e">
            <v>#DIV/0!</v>
          </cell>
          <cell r="AX557" t="e">
            <v>#DIV/0!</v>
          </cell>
          <cell r="AY557" t="e">
            <v>#DIV/0!</v>
          </cell>
          <cell r="AZ557" t="e">
            <v>#DIV/0!</v>
          </cell>
          <cell r="BA557" t="e">
            <v>#DIV/0!</v>
          </cell>
          <cell r="BB557" t="e">
            <v>#DIV/0!</v>
          </cell>
          <cell r="BC557" t="e">
            <v>#DIV/0!</v>
          </cell>
          <cell r="BD557" t="e">
            <v>#DIV/0!</v>
          </cell>
          <cell r="BE557" t="e">
            <v>#DIV/0!</v>
          </cell>
          <cell r="BF557" t="e">
            <v>#DIV/0!</v>
          </cell>
          <cell r="BG557" t="e">
            <v>#DIV/0!</v>
          </cell>
          <cell r="BH557" t="e">
            <v>#DIV/0!</v>
          </cell>
          <cell r="BI557" t="e">
            <v>#DIV/0!</v>
          </cell>
          <cell r="BJ557" t="e">
            <v>#DIV/0!</v>
          </cell>
          <cell r="BK557" t="e">
            <v>#DIV/0!</v>
          </cell>
          <cell r="BL557" t="e">
            <v>#DIV/0!</v>
          </cell>
          <cell r="BM557" t="e">
            <v>#DIV/0!</v>
          </cell>
          <cell r="BN557" t="e">
            <v>#DIV/0!</v>
          </cell>
          <cell r="BO557" t="e">
            <v>#DIV/0!</v>
          </cell>
          <cell r="BP557" t="e">
            <v>#DIV/0!</v>
          </cell>
          <cell r="BR557" t="e">
            <v>#DIV/0!</v>
          </cell>
          <cell r="BS557" t="e">
            <v>#DIV/0!</v>
          </cell>
          <cell r="BT557" t="e">
            <v>#DIV/0!</v>
          </cell>
          <cell r="BU557" t="e">
            <v>#DIV/0!</v>
          </cell>
          <cell r="BV557" t="e">
            <v>#DIV/0!</v>
          </cell>
          <cell r="BW557" t="e">
            <v>#DIV/0!</v>
          </cell>
          <cell r="BX557" t="e">
            <v>#DIV/0!</v>
          </cell>
          <cell r="BY557" t="e">
            <v>#DIV/0!</v>
          </cell>
          <cell r="BZ557" t="e">
            <v>#DIV/0!</v>
          </cell>
          <cell r="CA557" t="e">
            <v>#DIV/0!</v>
          </cell>
          <cell r="CB557" t="e">
            <v>#DIV/0!</v>
          </cell>
          <cell r="CC557" t="e">
            <v>#DIV/0!</v>
          </cell>
          <cell r="CD557" t="e">
            <v>#DIV/0!</v>
          </cell>
          <cell r="CE557" t="e">
            <v>#DIV/0!</v>
          </cell>
          <cell r="CF557" t="e">
            <v>#DIV/0!</v>
          </cell>
          <cell r="CG557" t="e">
            <v>#DIV/0!</v>
          </cell>
          <cell r="CH557" t="e">
            <v>#DIV/0!</v>
          </cell>
          <cell r="CI557" t="e">
            <v>#DIV/0!</v>
          </cell>
          <cell r="CJ557" t="e">
            <v>#DIV/0!</v>
          </cell>
          <cell r="CK557" t="e">
            <v>#DIV/0!</v>
          </cell>
          <cell r="CL557" t="e">
            <v>#DIV/0!</v>
          </cell>
        </row>
        <row r="558">
          <cell r="A558">
            <v>58201</v>
          </cell>
          <cell r="B558" t="str">
            <v>58201 Tax Liability/Penalty</v>
          </cell>
          <cell r="C558">
            <v>0</v>
          </cell>
          <cell r="D558">
            <v>0</v>
          </cell>
          <cell r="E558" t="e">
            <v>#DIV/0!</v>
          </cell>
          <cell r="F558" t="e">
            <v>#DIV/0!</v>
          </cell>
          <cell r="G558" t="e">
            <v>#DIV/0!</v>
          </cell>
          <cell r="H558" t="e">
            <v>#DIV/0!</v>
          </cell>
          <cell r="I558" t="e">
            <v>#DIV/0!</v>
          </cell>
          <cell r="J558" t="e">
            <v>#DIV/0!</v>
          </cell>
          <cell r="K558" t="e">
            <v>#DIV/0!</v>
          </cell>
          <cell r="L558" t="e">
            <v>#DIV/0!</v>
          </cell>
          <cell r="M558" t="e">
            <v>#DIV/0!</v>
          </cell>
          <cell r="N558" t="e">
            <v>#DIV/0!</v>
          </cell>
          <cell r="O558" t="e">
            <v>#DIV/0!</v>
          </cell>
          <cell r="P558" t="e">
            <v>#DIV/0!</v>
          </cell>
          <cell r="Q558" t="e">
            <v>#DIV/0!</v>
          </cell>
          <cell r="R558" t="e">
            <v>#DIV/0!</v>
          </cell>
          <cell r="S558" t="e">
            <v>#DIV/0!</v>
          </cell>
          <cell r="T558" t="e">
            <v>#DIV/0!</v>
          </cell>
          <cell r="U558" t="e">
            <v>#DIV/0!</v>
          </cell>
          <cell r="V558" t="e">
            <v>#DIV/0!</v>
          </cell>
          <cell r="W558" t="e">
            <v>#DIV/0!</v>
          </cell>
          <cell r="X558" t="e">
            <v>#DIV/0!</v>
          </cell>
          <cell r="Y558" t="e">
            <v>#DIV/0!</v>
          </cell>
          <cell r="Z558" t="e">
            <v>#DIV/0!</v>
          </cell>
          <cell r="AA558" t="e">
            <v>#DIV/0!</v>
          </cell>
          <cell r="AB558" t="e">
            <v>#DIV/0!</v>
          </cell>
          <cell r="AC558" t="e">
            <v>#DIV/0!</v>
          </cell>
          <cell r="AD558" t="e">
            <v>#DIV/0!</v>
          </cell>
          <cell r="AE558" t="e">
            <v>#DIV/0!</v>
          </cell>
          <cell r="AF558" t="e">
            <v>#DIV/0!</v>
          </cell>
          <cell r="AG558" t="e">
            <v>#DIV/0!</v>
          </cell>
          <cell r="AH558" t="e">
            <v>#DIV/0!</v>
          </cell>
          <cell r="AI558" t="e">
            <v>#DIV/0!</v>
          </cell>
          <cell r="AJ558" t="e">
            <v>#DIV/0!</v>
          </cell>
          <cell r="AK558" t="e">
            <v>#DIV/0!</v>
          </cell>
          <cell r="AL558" t="e">
            <v>#DIV/0!</v>
          </cell>
          <cell r="AM558" t="e">
            <v>#DIV/0!</v>
          </cell>
          <cell r="AN558" t="e">
            <v>#DIV/0!</v>
          </cell>
          <cell r="AO558" t="e">
            <v>#DIV/0!</v>
          </cell>
          <cell r="AP558" t="e">
            <v>#DIV/0!</v>
          </cell>
          <cell r="AQ558" t="e">
            <v>#DIV/0!</v>
          </cell>
          <cell r="AR558" t="e">
            <v>#DIV/0!</v>
          </cell>
          <cell r="AS558" t="e">
            <v>#DIV/0!</v>
          </cell>
          <cell r="AT558" t="e">
            <v>#DIV/0!</v>
          </cell>
          <cell r="AU558" t="e">
            <v>#DIV/0!</v>
          </cell>
          <cell r="AV558" t="e">
            <v>#DIV/0!</v>
          </cell>
          <cell r="AW558" t="e">
            <v>#DIV/0!</v>
          </cell>
          <cell r="AX558" t="e">
            <v>#DIV/0!</v>
          </cell>
          <cell r="AY558" t="e">
            <v>#DIV/0!</v>
          </cell>
          <cell r="AZ558" t="e">
            <v>#DIV/0!</v>
          </cell>
          <cell r="BA558" t="e">
            <v>#DIV/0!</v>
          </cell>
          <cell r="BB558" t="e">
            <v>#DIV/0!</v>
          </cell>
          <cell r="BC558" t="e">
            <v>#DIV/0!</v>
          </cell>
          <cell r="BD558" t="e">
            <v>#DIV/0!</v>
          </cell>
          <cell r="BE558" t="e">
            <v>#DIV/0!</v>
          </cell>
          <cell r="BF558" t="e">
            <v>#DIV/0!</v>
          </cell>
          <cell r="BG558" t="e">
            <v>#DIV/0!</v>
          </cell>
          <cell r="BH558" t="e">
            <v>#DIV/0!</v>
          </cell>
          <cell r="BI558" t="e">
            <v>#DIV/0!</v>
          </cell>
          <cell r="BJ558" t="e">
            <v>#DIV/0!</v>
          </cell>
          <cell r="BK558" t="e">
            <v>#DIV/0!</v>
          </cell>
          <cell r="BL558" t="e">
            <v>#DIV/0!</v>
          </cell>
          <cell r="BM558" t="e">
            <v>#DIV/0!</v>
          </cell>
          <cell r="BN558" t="e">
            <v>#DIV/0!</v>
          </cell>
          <cell r="BO558" t="e">
            <v>#DIV/0!</v>
          </cell>
          <cell r="BP558" t="e">
            <v>#DIV/0!</v>
          </cell>
          <cell r="BR558" t="e">
            <v>#DIV/0!</v>
          </cell>
          <cell r="BS558" t="e">
            <v>#DIV/0!</v>
          </cell>
          <cell r="BT558" t="e">
            <v>#DIV/0!</v>
          </cell>
          <cell r="BU558" t="e">
            <v>#DIV/0!</v>
          </cell>
          <cell r="BV558" t="e">
            <v>#DIV/0!</v>
          </cell>
          <cell r="BW558" t="e">
            <v>#DIV/0!</v>
          </cell>
          <cell r="BX558" t="e">
            <v>#DIV/0!</v>
          </cell>
          <cell r="BY558" t="e">
            <v>#DIV/0!</v>
          </cell>
          <cell r="BZ558" t="e">
            <v>#DIV/0!</v>
          </cell>
          <cell r="CA558" t="e">
            <v>#DIV/0!</v>
          </cell>
          <cell r="CB558" t="e">
            <v>#DIV/0!</v>
          </cell>
          <cell r="CC558" t="e">
            <v>#DIV/0!</v>
          </cell>
          <cell r="CD558" t="e">
            <v>#DIV/0!</v>
          </cell>
          <cell r="CE558" t="e">
            <v>#DIV/0!</v>
          </cell>
          <cell r="CF558" t="e">
            <v>#DIV/0!</v>
          </cell>
          <cell r="CG558" t="e">
            <v>#DIV/0!</v>
          </cell>
          <cell r="CH558" t="e">
            <v>#DIV/0!</v>
          </cell>
          <cell r="CI558" t="e">
            <v>#DIV/0!</v>
          </cell>
          <cell r="CJ558" t="e">
            <v>#DIV/0!</v>
          </cell>
          <cell r="CK558" t="e">
            <v>#DIV/0!</v>
          </cell>
          <cell r="CL558" t="e">
            <v>#DIV/0!</v>
          </cell>
        </row>
        <row r="559">
          <cell r="A559">
            <v>58206</v>
          </cell>
          <cell r="B559" t="str">
            <v>58206 Claims and Settlements</v>
          </cell>
          <cell r="C559">
            <v>0</v>
          </cell>
          <cell r="D559">
            <v>0</v>
          </cell>
          <cell r="E559" t="e">
            <v>#DIV/0!</v>
          </cell>
          <cell r="F559" t="e">
            <v>#DIV/0!</v>
          </cell>
          <cell r="G559" t="e">
            <v>#DIV/0!</v>
          </cell>
          <cell r="H559" t="e">
            <v>#DIV/0!</v>
          </cell>
          <cell r="I559" t="e">
            <v>#DIV/0!</v>
          </cell>
          <cell r="J559" t="e">
            <v>#DIV/0!</v>
          </cell>
          <cell r="K559" t="e">
            <v>#DIV/0!</v>
          </cell>
          <cell r="L559" t="e">
            <v>#DIV/0!</v>
          </cell>
          <cell r="M559" t="e">
            <v>#DIV/0!</v>
          </cell>
          <cell r="N559" t="e">
            <v>#DIV/0!</v>
          </cell>
          <cell r="O559" t="e">
            <v>#DIV/0!</v>
          </cell>
          <cell r="P559" t="e">
            <v>#DIV/0!</v>
          </cell>
          <cell r="Q559" t="e">
            <v>#DIV/0!</v>
          </cell>
          <cell r="R559" t="e">
            <v>#DIV/0!</v>
          </cell>
          <cell r="S559" t="e">
            <v>#DIV/0!</v>
          </cell>
          <cell r="T559" t="e">
            <v>#DIV/0!</v>
          </cell>
          <cell r="U559" t="e">
            <v>#DIV/0!</v>
          </cell>
          <cell r="V559" t="e">
            <v>#DIV/0!</v>
          </cell>
          <cell r="W559" t="e">
            <v>#DIV/0!</v>
          </cell>
          <cell r="X559" t="e">
            <v>#DIV/0!</v>
          </cell>
          <cell r="Y559" t="e">
            <v>#DIV/0!</v>
          </cell>
          <cell r="Z559" t="e">
            <v>#DIV/0!</v>
          </cell>
          <cell r="AA559" t="e">
            <v>#DIV/0!</v>
          </cell>
          <cell r="AB559" t="e">
            <v>#DIV/0!</v>
          </cell>
          <cell r="AC559" t="e">
            <v>#DIV/0!</v>
          </cell>
          <cell r="AD559" t="e">
            <v>#DIV/0!</v>
          </cell>
          <cell r="AE559" t="e">
            <v>#DIV/0!</v>
          </cell>
          <cell r="AF559" t="e">
            <v>#DIV/0!</v>
          </cell>
          <cell r="AG559" t="e">
            <v>#DIV/0!</v>
          </cell>
          <cell r="AH559" t="e">
            <v>#DIV/0!</v>
          </cell>
          <cell r="AI559" t="e">
            <v>#DIV/0!</v>
          </cell>
          <cell r="AJ559" t="e">
            <v>#DIV/0!</v>
          </cell>
          <cell r="AK559" t="e">
            <v>#DIV/0!</v>
          </cell>
          <cell r="AL559" t="e">
            <v>#DIV/0!</v>
          </cell>
          <cell r="AM559" t="e">
            <v>#DIV/0!</v>
          </cell>
          <cell r="AN559" t="e">
            <v>#DIV/0!</v>
          </cell>
          <cell r="AO559" t="e">
            <v>#DIV/0!</v>
          </cell>
          <cell r="AP559" t="e">
            <v>#DIV/0!</v>
          </cell>
          <cell r="AQ559" t="e">
            <v>#DIV/0!</v>
          </cell>
          <cell r="AR559" t="e">
            <v>#DIV/0!</v>
          </cell>
          <cell r="AS559" t="e">
            <v>#DIV/0!</v>
          </cell>
          <cell r="AT559" t="e">
            <v>#DIV/0!</v>
          </cell>
          <cell r="AU559" t="e">
            <v>#DIV/0!</v>
          </cell>
          <cell r="AV559" t="e">
            <v>#DIV/0!</v>
          </cell>
          <cell r="AW559" t="e">
            <v>#DIV/0!</v>
          </cell>
          <cell r="AX559" t="e">
            <v>#DIV/0!</v>
          </cell>
          <cell r="AY559" t="e">
            <v>#DIV/0!</v>
          </cell>
          <cell r="AZ559" t="e">
            <v>#DIV/0!</v>
          </cell>
          <cell r="BA559" t="e">
            <v>#DIV/0!</v>
          </cell>
          <cell r="BB559" t="e">
            <v>#DIV/0!</v>
          </cell>
          <cell r="BC559" t="e">
            <v>#DIV/0!</v>
          </cell>
          <cell r="BD559" t="e">
            <v>#DIV/0!</v>
          </cell>
          <cell r="BE559" t="e">
            <v>#DIV/0!</v>
          </cell>
          <cell r="BF559" t="e">
            <v>#DIV/0!</v>
          </cell>
          <cell r="BG559" t="e">
            <v>#DIV/0!</v>
          </cell>
          <cell r="BH559" t="e">
            <v>#DIV/0!</v>
          </cell>
          <cell r="BI559" t="e">
            <v>#DIV/0!</v>
          </cell>
          <cell r="BJ559" t="e">
            <v>#DIV/0!</v>
          </cell>
          <cell r="BK559" t="e">
            <v>#DIV/0!</v>
          </cell>
          <cell r="BL559" t="e">
            <v>#DIV/0!</v>
          </cell>
          <cell r="BM559" t="e">
            <v>#DIV/0!</v>
          </cell>
          <cell r="BN559" t="e">
            <v>#DIV/0!</v>
          </cell>
          <cell r="BO559" t="e">
            <v>#DIV/0!</v>
          </cell>
          <cell r="BP559" t="e">
            <v>#DIV/0!</v>
          </cell>
          <cell r="BR559" t="e">
            <v>#DIV/0!</v>
          </cell>
          <cell r="BS559" t="e">
            <v>#DIV/0!</v>
          </cell>
          <cell r="BT559" t="e">
            <v>#DIV/0!</v>
          </cell>
          <cell r="BU559" t="e">
            <v>#DIV/0!</v>
          </cell>
          <cell r="BV559" t="e">
            <v>#DIV/0!</v>
          </cell>
          <cell r="BW559" t="e">
            <v>#DIV/0!</v>
          </cell>
          <cell r="BX559" t="e">
            <v>#DIV/0!</v>
          </cell>
          <cell r="BY559" t="e">
            <v>#DIV/0!</v>
          </cell>
          <cell r="BZ559" t="e">
            <v>#DIV/0!</v>
          </cell>
          <cell r="CA559" t="e">
            <v>#DIV/0!</v>
          </cell>
          <cell r="CB559" t="e">
            <v>#DIV/0!</v>
          </cell>
          <cell r="CC559" t="e">
            <v>#DIV/0!</v>
          </cell>
          <cell r="CD559" t="e">
            <v>#DIV/0!</v>
          </cell>
          <cell r="CE559" t="e">
            <v>#DIV/0!</v>
          </cell>
          <cell r="CF559" t="e">
            <v>#DIV/0!</v>
          </cell>
          <cell r="CG559" t="e">
            <v>#DIV/0!</v>
          </cell>
          <cell r="CH559" t="e">
            <v>#DIV/0!</v>
          </cell>
          <cell r="CI559" t="e">
            <v>#DIV/0!</v>
          </cell>
          <cell r="CJ559" t="e">
            <v>#DIV/0!</v>
          </cell>
          <cell r="CK559" t="e">
            <v>#DIV/0!</v>
          </cell>
          <cell r="CL559" t="e">
            <v>#DIV/0!</v>
          </cell>
        </row>
        <row r="560">
          <cell r="A560">
            <v>58310</v>
          </cell>
          <cell r="B560" t="str">
            <v>58310 Redemption of Principal</v>
          </cell>
          <cell r="C560">
            <v>0</v>
          </cell>
          <cell r="D560">
            <v>0</v>
          </cell>
          <cell r="E560" t="e">
            <v>#DIV/0!</v>
          </cell>
          <cell r="F560" t="e">
            <v>#DIV/0!</v>
          </cell>
          <cell r="G560" t="e">
            <v>#DIV/0!</v>
          </cell>
          <cell r="H560" t="e">
            <v>#DIV/0!</v>
          </cell>
          <cell r="I560" t="e">
            <v>#DIV/0!</v>
          </cell>
          <cell r="J560" t="e">
            <v>#DIV/0!</v>
          </cell>
          <cell r="K560" t="e">
            <v>#DIV/0!</v>
          </cell>
          <cell r="L560" t="e">
            <v>#DIV/0!</v>
          </cell>
          <cell r="M560" t="e">
            <v>#DIV/0!</v>
          </cell>
          <cell r="N560" t="e">
            <v>#DIV/0!</v>
          </cell>
          <cell r="O560" t="e">
            <v>#DIV/0!</v>
          </cell>
          <cell r="P560" t="e">
            <v>#DIV/0!</v>
          </cell>
          <cell r="Q560" t="e">
            <v>#DIV/0!</v>
          </cell>
          <cell r="R560" t="e">
            <v>#DIV/0!</v>
          </cell>
          <cell r="S560" t="e">
            <v>#DIV/0!</v>
          </cell>
          <cell r="T560" t="e">
            <v>#DIV/0!</v>
          </cell>
          <cell r="U560" t="e">
            <v>#DIV/0!</v>
          </cell>
          <cell r="V560" t="e">
            <v>#DIV/0!</v>
          </cell>
          <cell r="W560" t="e">
            <v>#DIV/0!</v>
          </cell>
          <cell r="X560" t="e">
            <v>#DIV/0!</v>
          </cell>
          <cell r="Y560" t="e">
            <v>#DIV/0!</v>
          </cell>
          <cell r="Z560" t="e">
            <v>#DIV/0!</v>
          </cell>
          <cell r="AA560" t="e">
            <v>#DIV/0!</v>
          </cell>
          <cell r="AB560" t="e">
            <v>#DIV/0!</v>
          </cell>
          <cell r="AC560" t="e">
            <v>#DIV/0!</v>
          </cell>
          <cell r="AD560" t="e">
            <v>#DIV/0!</v>
          </cell>
          <cell r="AE560" t="e">
            <v>#DIV/0!</v>
          </cell>
          <cell r="AF560" t="e">
            <v>#DIV/0!</v>
          </cell>
          <cell r="AG560" t="e">
            <v>#DIV/0!</v>
          </cell>
          <cell r="AH560" t="e">
            <v>#DIV/0!</v>
          </cell>
          <cell r="AI560" t="e">
            <v>#DIV/0!</v>
          </cell>
          <cell r="AJ560" t="e">
            <v>#DIV/0!</v>
          </cell>
          <cell r="AK560" t="e">
            <v>#DIV/0!</v>
          </cell>
          <cell r="AL560" t="e">
            <v>#DIV/0!</v>
          </cell>
          <cell r="AM560" t="e">
            <v>#DIV/0!</v>
          </cell>
          <cell r="AN560" t="e">
            <v>#DIV/0!</v>
          </cell>
          <cell r="AO560" t="e">
            <v>#DIV/0!</v>
          </cell>
          <cell r="AP560" t="e">
            <v>#DIV/0!</v>
          </cell>
          <cell r="AQ560" t="e">
            <v>#DIV/0!</v>
          </cell>
          <cell r="AR560" t="e">
            <v>#DIV/0!</v>
          </cell>
          <cell r="AS560" t="e">
            <v>#DIV/0!</v>
          </cell>
          <cell r="AT560" t="e">
            <v>#DIV/0!</v>
          </cell>
          <cell r="AU560" t="e">
            <v>#DIV/0!</v>
          </cell>
          <cell r="AV560" t="e">
            <v>#DIV/0!</v>
          </cell>
          <cell r="AW560" t="e">
            <v>#DIV/0!</v>
          </cell>
          <cell r="AX560" t="e">
            <v>#DIV/0!</v>
          </cell>
          <cell r="AY560" t="e">
            <v>#DIV/0!</v>
          </cell>
          <cell r="AZ560" t="e">
            <v>#DIV/0!</v>
          </cell>
          <cell r="BA560" t="e">
            <v>#DIV/0!</v>
          </cell>
          <cell r="BB560" t="e">
            <v>#DIV/0!</v>
          </cell>
          <cell r="BC560" t="e">
            <v>#DIV/0!</v>
          </cell>
          <cell r="BD560" t="e">
            <v>#DIV/0!</v>
          </cell>
          <cell r="BE560" t="e">
            <v>#DIV/0!</v>
          </cell>
          <cell r="BF560" t="e">
            <v>#DIV/0!</v>
          </cell>
          <cell r="BG560" t="e">
            <v>#DIV/0!</v>
          </cell>
          <cell r="BH560" t="e">
            <v>#DIV/0!</v>
          </cell>
          <cell r="BI560" t="e">
            <v>#DIV/0!</v>
          </cell>
          <cell r="BJ560" t="e">
            <v>#DIV/0!</v>
          </cell>
          <cell r="BK560" t="e">
            <v>#DIV/0!</v>
          </cell>
          <cell r="BL560" t="e">
            <v>#DIV/0!</v>
          </cell>
          <cell r="BM560" t="e">
            <v>#DIV/0!</v>
          </cell>
          <cell r="BN560" t="e">
            <v>#DIV/0!</v>
          </cell>
          <cell r="BO560" t="e">
            <v>#DIV/0!</v>
          </cell>
          <cell r="BP560" t="e">
            <v>#DIV/0!</v>
          </cell>
          <cell r="BR560" t="e">
            <v>#DIV/0!</v>
          </cell>
          <cell r="BS560" t="e">
            <v>#DIV/0!</v>
          </cell>
          <cell r="BT560" t="e">
            <v>#DIV/0!</v>
          </cell>
          <cell r="BU560" t="e">
            <v>#DIV/0!</v>
          </cell>
          <cell r="BV560" t="e">
            <v>#DIV/0!</v>
          </cell>
          <cell r="BW560" t="e">
            <v>#DIV/0!</v>
          </cell>
          <cell r="BX560" t="e">
            <v>#DIV/0!</v>
          </cell>
          <cell r="BY560" t="e">
            <v>#DIV/0!</v>
          </cell>
          <cell r="BZ560" t="e">
            <v>#DIV/0!</v>
          </cell>
          <cell r="CA560" t="e">
            <v>#DIV/0!</v>
          </cell>
          <cell r="CB560" t="e">
            <v>#DIV/0!</v>
          </cell>
          <cell r="CC560" t="e">
            <v>#DIV/0!</v>
          </cell>
          <cell r="CD560" t="e">
            <v>#DIV/0!</v>
          </cell>
          <cell r="CE560" t="e">
            <v>#DIV/0!</v>
          </cell>
          <cell r="CF560" t="e">
            <v>#DIV/0!</v>
          </cell>
          <cell r="CG560" t="e">
            <v>#DIV/0!</v>
          </cell>
          <cell r="CH560" t="e">
            <v>#DIV/0!</v>
          </cell>
          <cell r="CI560" t="e">
            <v>#DIV/0!</v>
          </cell>
          <cell r="CJ560" t="e">
            <v>#DIV/0!</v>
          </cell>
          <cell r="CK560" t="e">
            <v>#DIV/0!</v>
          </cell>
          <cell r="CL560" t="e">
            <v>#DIV/0!</v>
          </cell>
        </row>
        <row r="561">
          <cell r="A561">
            <v>58311</v>
          </cell>
          <cell r="B561" t="str">
            <v>58311 Bond Principal Payment</v>
          </cell>
          <cell r="C561">
            <v>0</v>
          </cell>
          <cell r="D561">
            <v>0</v>
          </cell>
          <cell r="E561" t="e">
            <v>#DIV/0!</v>
          </cell>
          <cell r="F561" t="e">
            <v>#DIV/0!</v>
          </cell>
          <cell r="G561" t="e">
            <v>#DIV/0!</v>
          </cell>
          <cell r="H561" t="e">
            <v>#DIV/0!</v>
          </cell>
          <cell r="I561" t="e">
            <v>#DIV/0!</v>
          </cell>
          <cell r="J561" t="e">
            <v>#DIV/0!</v>
          </cell>
          <cell r="K561" t="e">
            <v>#DIV/0!</v>
          </cell>
          <cell r="L561" t="e">
            <v>#DIV/0!</v>
          </cell>
          <cell r="M561" t="e">
            <v>#DIV/0!</v>
          </cell>
          <cell r="N561" t="e">
            <v>#DIV/0!</v>
          </cell>
          <cell r="O561" t="e">
            <v>#DIV/0!</v>
          </cell>
          <cell r="P561" t="e">
            <v>#DIV/0!</v>
          </cell>
          <cell r="Q561" t="e">
            <v>#DIV/0!</v>
          </cell>
          <cell r="R561" t="e">
            <v>#DIV/0!</v>
          </cell>
          <cell r="S561" t="e">
            <v>#DIV/0!</v>
          </cell>
          <cell r="T561" t="e">
            <v>#DIV/0!</v>
          </cell>
          <cell r="U561" t="e">
            <v>#DIV/0!</v>
          </cell>
          <cell r="V561" t="e">
            <v>#DIV/0!</v>
          </cell>
          <cell r="W561" t="e">
            <v>#DIV/0!</v>
          </cell>
          <cell r="X561" t="e">
            <v>#DIV/0!</v>
          </cell>
          <cell r="Y561" t="e">
            <v>#DIV/0!</v>
          </cell>
          <cell r="Z561" t="e">
            <v>#DIV/0!</v>
          </cell>
          <cell r="AA561" t="e">
            <v>#DIV/0!</v>
          </cell>
          <cell r="AB561" t="e">
            <v>#DIV/0!</v>
          </cell>
          <cell r="AC561" t="e">
            <v>#DIV/0!</v>
          </cell>
          <cell r="AD561" t="e">
            <v>#DIV/0!</v>
          </cell>
          <cell r="AE561" t="e">
            <v>#DIV/0!</v>
          </cell>
          <cell r="AF561" t="e">
            <v>#DIV/0!</v>
          </cell>
          <cell r="AG561" t="e">
            <v>#DIV/0!</v>
          </cell>
          <cell r="AH561" t="e">
            <v>#DIV/0!</v>
          </cell>
          <cell r="AI561" t="e">
            <v>#DIV/0!</v>
          </cell>
          <cell r="AJ561" t="e">
            <v>#DIV/0!</v>
          </cell>
          <cell r="AK561" t="e">
            <v>#DIV/0!</v>
          </cell>
          <cell r="AL561" t="e">
            <v>#DIV/0!</v>
          </cell>
          <cell r="AM561" t="e">
            <v>#DIV/0!</v>
          </cell>
          <cell r="AN561" t="e">
            <v>#DIV/0!</v>
          </cell>
          <cell r="AO561" t="e">
            <v>#DIV/0!</v>
          </cell>
          <cell r="AP561" t="e">
            <v>#DIV/0!</v>
          </cell>
          <cell r="AQ561" t="e">
            <v>#DIV/0!</v>
          </cell>
          <cell r="AR561" t="e">
            <v>#DIV/0!</v>
          </cell>
          <cell r="AS561" t="e">
            <v>#DIV/0!</v>
          </cell>
          <cell r="AT561" t="e">
            <v>#DIV/0!</v>
          </cell>
          <cell r="AU561" t="e">
            <v>#DIV/0!</v>
          </cell>
          <cell r="AV561" t="e">
            <v>#DIV/0!</v>
          </cell>
          <cell r="AW561" t="e">
            <v>#DIV/0!</v>
          </cell>
          <cell r="AX561" t="e">
            <v>#DIV/0!</v>
          </cell>
          <cell r="AY561" t="e">
            <v>#DIV/0!</v>
          </cell>
          <cell r="AZ561" t="e">
            <v>#DIV/0!</v>
          </cell>
          <cell r="BA561" t="e">
            <v>#DIV/0!</v>
          </cell>
          <cell r="BB561" t="e">
            <v>#DIV/0!</v>
          </cell>
          <cell r="BC561" t="e">
            <v>#DIV/0!</v>
          </cell>
          <cell r="BD561" t="e">
            <v>#DIV/0!</v>
          </cell>
          <cell r="BE561" t="e">
            <v>#DIV/0!</v>
          </cell>
          <cell r="BF561" t="e">
            <v>#DIV/0!</v>
          </cell>
          <cell r="BG561" t="e">
            <v>#DIV/0!</v>
          </cell>
          <cell r="BH561" t="e">
            <v>#DIV/0!</v>
          </cell>
          <cell r="BI561" t="e">
            <v>#DIV/0!</v>
          </cell>
          <cell r="BJ561" t="e">
            <v>#DIV/0!</v>
          </cell>
          <cell r="BK561" t="e">
            <v>#DIV/0!</v>
          </cell>
          <cell r="BL561" t="e">
            <v>#DIV/0!</v>
          </cell>
          <cell r="BM561" t="e">
            <v>#DIV/0!</v>
          </cell>
          <cell r="BN561" t="e">
            <v>#DIV/0!</v>
          </cell>
          <cell r="BO561" t="e">
            <v>#DIV/0!</v>
          </cell>
          <cell r="BP561" t="e">
            <v>#DIV/0!</v>
          </cell>
          <cell r="BR561" t="e">
            <v>#DIV/0!</v>
          </cell>
          <cell r="BS561" t="e">
            <v>#DIV/0!</v>
          </cell>
          <cell r="BT561" t="e">
            <v>#DIV/0!</v>
          </cell>
          <cell r="BU561" t="e">
            <v>#DIV/0!</v>
          </cell>
          <cell r="BV561" t="e">
            <v>#DIV/0!</v>
          </cell>
          <cell r="BW561" t="e">
            <v>#DIV/0!</v>
          </cell>
          <cell r="BX561" t="e">
            <v>#DIV/0!</v>
          </cell>
          <cell r="BY561" t="e">
            <v>#DIV/0!</v>
          </cell>
          <cell r="BZ561" t="e">
            <v>#DIV/0!</v>
          </cell>
          <cell r="CA561" t="e">
            <v>#DIV/0!</v>
          </cell>
          <cell r="CB561" t="e">
            <v>#DIV/0!</v>
          </cell>
          <cell r="CC561" t="e">
            <v>#DIV/0!</v>
          </cell>
          <cell r="CD561" t="e">
            <v>#DIV/0!</v>
          </cell>
          <cell r="CE561" t="e">
            <v>#DIV/0!</v>
          </cell>
          <cell r="CF561" t="e">
            <v>#DIV/0!</v>
          </cell>
          <cell r="CG561" t="e">
            <v>#DIV/0!</v>
          </cell>
          <cell r="CH561" t="e">
            <v>#DIV/0!</v>
          </cell>
          <cell r="CI561" t="e">
            <v>#DIV/0!</v>
          </cell>
          <cell r="CJ561" t="e">
            <v>#DIV/0!</v>
          </cell>
          <cell r="CK561" t="e">
            <v>#DIV/0!</v>
          </cell>
          <cell r="CL561" t="e">
            <v>#DIV/0!</v>
          </cell>
        </row>
        <row r="562">
          <cell r="A562">
            <v>58313</v>
          </cell>
          <cell r="B562" t="str">
            <v>58313 Special Revenue Bond Principal Payment</v>
          </cell>
          <cell r="C562">
            <v>0</v>
          </cell>
          <cell r="D562">
            <v>0</v>
          </cell>
          <cell r="E562" t="e">
            <v>#DIV/0!</v>
          </cell>
          <cell r="F562" t="e">
            <v>#DIV/0!</v>
          </cell>
          <cell r="G562" t="e">
            <v>#DIV/0!</v>
          </cell>
          <cell r="H562" t="e">
            <v>#DIV/0!</v>
          </cell>
          <cell r="I562" t="e">
            <v>#DIV/0!</v>
          </cell>
          <cell r="J562" t="e">
            <v>#DIV/0!</v>
          </cell>
          <cell r="K562" t="e">
            <v>#DIV/0!</v>
          </cell>
          <cell r="L562" t="e">
            <v>#DIV/0!</v>
          </cell>
          <cell r="M562" t="e">
            <v>#DIV/0!</v>
          </cell>
          <cell r="N562" t="e">
            <v>#DIV/0!</v>
          </cell>
          <cell r="O562" t="e">
            <v>#DIV/0!</v>
          </cell>
          <cell r="P562" t="e">
            <v>#DIV/0!</v>
          </cell>
          <cell r="Q562" t="e">
            <v>#DIV/0!</v>
          </cell>
          <cell r="R562" t="e">
            <v>#DIV/0!</v>
          </cell>
          <cell r="S562" t="e">
            <v>#DIV/0!</v>
          </cell>
          <cell r="T562" t="e">
            <v>#DIV/0!</v>
          </cell>
          <cell r="U562" t="e">
            <v>#DIV/0!</v>
          </cell>
          <cell r="V562" t="e">
            <v>#DIV/0!</v>
          </cell>
          <cell r="W562" t="e">
            <v>#DIV/0!</v>
          </cell>
          <cell r="X562" t="e">
            <v>#DIV/0!</v>
          </cell>
          <cell r="Y562" t="e">
            <v>#DIV/0!</v>
          </cell>
          <cell r="Z562" t="e">
            <v>#DIV/0!</v>
          </cell>
          <cell r="AA562" t="e">
            <v>#DIV/0!</v>
          </cell>
          <cell r="AB562" t="e">
            <v>#DIV/0!</v>
          </cell>
          <cell r="AC562" t="e">
            <v>#DIV/0!</v>
          </cell>
          <cell r="AD562" t="e">
            <v>#DIV/0!</v>
          </cell>
          <cell r="AE562" t="e">
            <v>#DIV/0!</v>
          </cell>
          <cell r="AF562" t="e">
            <v>#DIV/0!</v>
          </cell>
          <cell r="AG562" t="e">
            <v>#DIV/0!</v>
          </cell>
          <cell r="AH562" t="e">
            <v>#DIV/0!</v>
          </cell>
          <cell r="AI562" t="e">
            <v>#DIV/0!</v>
          </cell>
          <cell r="AJ562" t="e">
            <v>#DIV/0!</v>
          </cell>
          <cell r="AK562" t="e">
            <v>#DIV/0!</v>
          </cell>
          <cell r="AL562" t="e">
            <v>#DIV/0!</v>
          </cell>
          <cell r="AM562" t="e">
            <v>#DIV/0!</v>
          </cell>
          <cell r="AN562" t="e">
            <v>#DIV/0!</v>
          </cell>
          <cell r="AO562" t="e">
            <v>#DIV/0!</v>
          </cell>
          <cell r="AP562" t="e">
            <v>#DIV/0!</v>
          </cell>
          <cell r="AQ562" t="e">
            <v>#DIV/0!</v>
          </cell>
          <cell r="AR562" t="e">
            <v>#DIV/0!</v>
          </cell>
          <cell r="AS562" t="e">
            <v>#DIV/0!</v>
          </cell>
          <cell r="AT562" t="e">
            <v>#DIV/0!</v>
          </cell>
          <cell r="AU562" t="e">
            <v>#DIV/0!</v>
          </cell>
          <cell r="AV562" t="e">
            <v>#DIV/0!</v>
          </cell>
          <cell r="AW562" t="e">
            <v>#DIV/0!</v>
          </cell>
          <cell r="AX562" t="e">
            <v>#DIV/0!</v>
          </cell>
          <cell r="AY562" t="e">
            <v>#DIV/0!</v>
          </cell>
          <cell r="AZ562" t="e">
            <v>#DIV/0!</v>
          </cell>
          <cell r="BA562" t="e">
            <v>#DIV/0!</v>
          </cell>
          <cell r="BB562" t="e">
            <v>#DIV/0!</v>
          </cell>
          <cell r="BC562" t="e">
            <v>#DIV/0!</v>
          </cell>
          <cell r="BD562" t="e">
            <v>#DIV/0!</v>
          </cell>
          <cell r="BE562" t="e">
            <v>#DIV/0!</v>
          </cell>
          <cell r="BF562" t="e">
            <v>#DIV/0!</v>
          </cell>
          <cell r="BG562" t="e">
            <v>#DIV/0!</v>
          </cell>
          <cell r="BH562" t="e">
            <v>#DIV/0!</v>
          </cell>
          <cell r="BI562" t="e">
            <v>#DIV/0!</v>
          </cell>
          <cell r="BJ562" t="e">
            <v>#DIV/0!</v>
          </cell>
          <cell r="BK562" t="e">
            <v>#DIV/0!</v>
          </cell>
          <cell r="BL562" t="e">
            <v>#DIV/0!</v>
          </cell>
          <cell r="BM562" t="e">
            <v>#DIV/0!</v>
          </cell>
          <cell r="BN562" t="e">
            <v>#DIV/0!</v>
          </cell>
          <cell r="BO562" t="e">
            <v>#DIV/0!</v>
          </cell>
          <cell r="BP562" t="e">
            <v>#DIV/0!</v>
          </cell>
          <cell r="BR562" t="e">
            <v>#DIV/0!</v>
          </cell>
          <cell r="BS562" t="e">
            <v>#DIV/0!</v>
          </cell>
          <cell r="BT562" t="e">
            <v>#DIV/0!</v>
          </cell>
          <cell r="BU562" t="e">
            <v>#DIV/0!</v>
          </cell>
          <cell r="BV562" t="e">
            <v>#DIV/0!</v>
          </cell>
          <cell r="BW562" t="e">
            <v>#DIV/0!</v>
          </cell>
          <cell r="BX562" t="e">
            <v>#DIV/0!</v>
          </cell>
          <cell r="BY562" t="e">
            <v>#DIV/0!</v>
          </cell>
          <cell r="BZ562" t="e">
            <v>#DIV/0!</v>
          </cell>
          <cell r="CA562" t="e">
            <v>#DIV/0!</v>
          </cell>
          <cell r="CB562" t="e">
            <v>#DIV/0!</v>
          </cell>
          <cell r="CC562" t="e">
            <v>#DIV/0!</v>
          </cell>
          <cell r="CD562" t="e">
            <v>#DIV/0!</v>
          </cell>
          <cell r="CE562" t="e">
            <v>#DIV/0!</v>
          </cell>
          <cell r="CF562" t="e">
            <v>#DIV/0!</v>
          </cell>
          <cell r="CG562" t="e">
            <v>#DIV/0!</v>
          </cell>
          <cell r="CH562" t="e">
            <v>#DIV/0!</v>
          </cell>
          <cell r="CI562" t="e">
            <v>#DIV/0!</v>
          </cell>
          <cell r="CJ562" t="e">
            <v>#DIV/0!</v>
          </cell>
          <cell r="CK562" t="e">
            <v>#DIV/0!</v>
          </cell>
          <cell r="CL562" t="e">
            <v>#DIV/0!</v>
          </cell>
        </row>
        <row r="563">
          <cell r="A563">
            <v>58315</v>
          </cell>
          <cell r="B563" t="str">
            <v>58315 Redemption of Principal - Non Debt Service Funds</v>
          </cell>
          <cell r="C563">
            <v>0</v>
          </cell>
          <cell r="D563">
            <v>0</v>
          </cell>
          <cell r="E563" t="e">
            <v>#DIV/0!</v>
          </cell>
          <cell r="F563" t="e">
            <v>#DIV/0!</v>
          </cell>
          <cell r="G563" t="e">
            <v>#DIV/0!</v>
          </cell>
          <cell r="H563" t="e">
            <v>#DIV/0!</v>
          </cell>
          <cell r="I563" t="e">
            <v>#DIV/0!</v>
          </cell>
          <cell r="J563" t="e">
            <v>#DIV/0!</v>
          </cell>
          <cell r="K563" t="e">
            <v>#DIV/0!</v>
          </cell>
          <cell r="L563" t="e">
            <v>#DIV/0!</v>
          </cell>
          <cell r="M563" t="e">
            <v>#DIV/0!</v>
          </cell>
          <cell r="N563" t="e">
            <v>#DIV/0!</v>
          </cell>
          <cell r="O563" t="e">
            <v>#DIV/0!</v>
          </cell>
          <cell r="P563" t="e">
            <v>#DIV/0!</v>
          </cell>
          <cell r="Q563" t="e">
            <v>#DIV/0!</v>
          </cell>
          <cell r="R563" t="e">
            <v>#DIV/0!</v>
          </cell>
          <cell r="S563" t="e">
            <v>#DIV/0!</v>
          </cell>
          <cell r="T563" t="e">
            <v>#DIV/0!</v>
          </cell>
          <cell r="U563" t="e">
            <v>#DIV/0!</v>
          </cell>
          <cell r="V563" t="e">
            <v>#DIV/0!</v>
          </cell>
          <cell r="W563" t="e">
            <v>#DIV/0!</v>
          </cell>
          <cell r="X563" t="e">
            <v>#DIV/0!</v>
          </cell>
          <cell r="Y563" t="e">
            <v>#DIV/0!</v>
          </cell>
          <cell r="Z563" t="e">
            <v>#DIV/0!</v>
          </cell>
          <cell r="AA563" t="e">
            <v>#DIV/0!</v>
          </cell>
          <cell r="AB563" t="e">
            <v>#DIV/0!</v>
          </cell>
          <cell r="AC563" t="e">
            <v>#DIV/0!</v>
          </cell>
          <cell r="AD563" t="e">
            <v>#DIV/0!</v>
          </cell>
          <cell r="AE563" t="e">
            <v>#DIV/0!</v>
          </cell>
          <cell r="AF563" t="e">
            <v>#DIV/0!</v>
          </cell>
          <cell r="AG563" t="e">
            <v>#DIV/0!</v>
          </cell>
          <cell r="AH563" t="e">
            <v>#DIV/0!</v>
          </cell>
          <cell r="AI563" t="e">
            <v>#DIV/0!</v>
          </cell>
          <cell r="AJ563" t="e">
            <v>#DIV/0!</v>
          </cell>
          <cell r="AK563" t="e">
            <v>#DIV/0!</v>
          </cell>
          <cell r="AL563" t="e">
            <v>#DIV/0!</v>
          </cell>
          <cell r="AM563" t="e">
            <v>#DIV/0!</v>
          </cell>
          <cell r="AN563" t="e">
            <v>#DIV/0!</v>
          </cell>
          <cell r="AO563" t="e">
            <v>#DIV/0!</v>
          </cell>
          <cell r="AP563" t="e">
            <v>#DIV/0!</v>
          </cell>
          <cell r="AQ563" t="e">
            <v>#DIV/0!</v>
          </cell>
          <cell r="AR563" t="e">
            <v>#DIV/0!</v>
          </cell>
          <cell r="AS563" t="e">
            <v>#DIV/0!</v>
          </cell>
          <cell r="AT563" t="e">
            <v>#DIV/0!</v>
          </cell>
          <cell r="AU563" t="e">
            <v>#DIV/0!</v>
          </cell>
          <cell r="AV563" t="e">
            <v>#DIV/0!</v>
          </cell>
          <cell r="AW563" t="e">
            <v>#DIV/0!</v>
          </cell>
          <cell r="AX563" t="e">
            <v>#DIV/0!</v>
          </cell>
          <cell r="AY563" t="e">
            <v>#DIV/0!</v>
          </cell>
          <cell r="AZ563" t="e">
            <v>#DIV/0!</v>
          </cell>
          <cell r="BA563" t="e">
            <v>#DIV/0!</v>
          </cell>
          <cell r="BB563" t="e">
            <v>#DIV/0!</v>
          </cell>
          <cell r="BC563" t="e">
            <v>#DIV/0!</v>
          </cell>
          <cell r="BD563" t="e">
            <v>#DIV/0!</v>
          </cell>
          <cell r="BE563" t="e">
            <v>#DIV/0!</v>
          </cell>
          <cell r="BF563" t="e">
            <v>#DIV/0!</v>
          </cell>
          <cell r="BG563" t="e">
            <v>#DIV/0!</v>
          </cell>
          <cell r="BH563" t="e">
            <v>#DIV/0!</v>
          </cell>
          <cell r="BI563" t="e">
            <v>#DIV/0!</v>
          </cell>
          <cell r="BJ563" t="e">
            <v>#DIV/0!</v>
          </cell>
          <cell r="BK563" t="e">
            <v>#DIV/0!</v>
          </cell>
          <cell r="BL563" t="e">
            <v>#DIV/0!</v>
          </cell>
          <cell r="BM563" t="e">
            <v>#DIV/0!</v>
          </cell>
          <cell r="BN563" t="e">
            <v>#DIV/0!</v>
          </cell>
          <cell r="BO563" t="e">
            <v>#DIV/0!</v>
          </cell>
          <cell r="BP563" t="e">
            <v>#DIV/0!</v>
          </cell>
          <cell r="BR563" t="e">
            <v>#DIV/0!</v>
          </cell>
          <cell r="BS563" t="e">
            <v>#DIV/0!</v>
          </cell>
          <cell r="BT563" t="e">
            <v>#DIV/0!</v>
          </cell>
          <cell r="BU563" t="e">
            <v>#DIV/0!</v>
          </cell>
          <cell r="BV563" t="e">
            <v>#DIV/0!</v>
          </cell>
          <cell r="BW563" t="e">
            <v>#DIV/0!</v>
          </cell>
          <cell r="BX563" t="e">
            <v>#DIV/0!</v>
          </cell>
          <cell r="BY563" t="e">
            <v>#DIV/0!</v>
          </cell>
          <cell r="BZ563" t="e">
            <v>#DIV/0!</v>
          </cell>
          <cell r="CA563" t="e">
            <v>#DIV/0!</v>
          </cell>
          <cell r="CB563" t="e">
            <v>#DIV/0!</v>
          </cell>
          <cell r="CC563" t="e">
            <v>#DIV/0!</v>
          </cell>
          <cell r="CD563" t="e">
            <v>#DIV/0!</v>
          </cell>
          <cell r="CE563" t="e">
            <v>#DIV/0!</v>
          </cell>
          <cell r="CF563" t="e">
            <v>#DIV/0!</v>
          </cell>
          <cell r="CG563" t="e">
            <v>#DIV/0!</v>
          </cell>
          <cell r="CH563" t="e">
            <v>#DIV/0!</v>
          </cell>
          <cell r="CI563" t="e">
            <v>#DIV/0!</v>
          </cell>
          <cell r="CJ563" t="e">
            <v>#DIV/0!</v>
          </cell>
          <cell r="CK563" t="e">
            <v>#DIV/0!</v>
          </cell>
          <cell r="CL563" t="e">
            <v>#DIV/0!</v>
          </cell>
        </row>
        <row r="564">
          <cell r="A564">
            <v>58320</v>
          </cell>
          <cell r="B564" t="str">
            <v>58320 Interest</v>
          </cell>
          <cell r="C564">
            <v>0</v>
          </cell>
          <cell r="D564">
            <v>0</v>
          </cell>
          <cell r="E564" t="e">
            <v>#DIV/0!</v>
          </cell>
          <cell r="F564" t="e">
            <v>#DIV/0!</v>
          </cell>
          <cell r="G564" t="e">
            <v>#DIV/0!</v>
          </cell>
          <cell r="H564" t="e">
            <v>#DIV/0!</v>
          </cell>
          <cell r="I564" t="e">
            <v>#DIV/0!</v>
          </cell>
          <cell r="J564" t="e">
            <v>#DIV/0!</v>
          </cell>
          <cell r="K564" t="e">
            <v>#DIV/0!</v>
          </cell>
          <cell r="L564" t="e">
            <v>#DIV/0!</v>
          </cell>
          <cell r="M564" t="e">
            <v>#DIV/0!</v>
          </cell>
          <cell r="N564" t="e">
            <v>#DIV/0!</v>
          </cell>
          <cell r="O564" t="e">
            <v>#DIV/0!</v>
          </cell>
          <cell r="P564" t="e">
            <v>#DIV/0!</v>
          </cell>
          <cell r="Q564" t="e">
            <v>#DIV/0!</v>
          </cell>
          <cell r="R564" t="e">
            <v>#DIV/0!</v>
          </cell>
          <cell r="S564" t="e">
            <v>#DIV/0!</v>
          </cell>
          <cell r="T564" t="e">
            <v>#DIV/0!</v>
          </cell>
          <cell r="U564" t="e">
            <v>#DIV/0!</v>
          </cell>
          <cell r="V564" t="e">
            <v>#DIV/0!</v>
          </cell>
          <cell r="W564" t="e">
            <v>#DIV/0!</v>
          </cell>
          <cell r="X564" t="e">
            <v>#DIV/0!</v>
          </cell>
          <cell r="Y564" t="e">
            <v>#DIV/0!</v>
          </cell>
          <cell r="Z564" t="e">
            <v>#DIV/0!</v>
          </cell>
          <cell r="AA564" t="e">
            <v>#DIV/0!</v>
          </cell>
          <cell r="AB564" t="e">
            <v>#DIV/0!</v>
          </cell>
          <cell r="AC564" t="e">
            <v>#DIV/0!</v>
          </cell>
          <cell r="AD564" t="e">
            <v>#DIV/0!</v>
          </cell>
          <cell r="AE564" t="e">
            <v>#DIV/0!</v>
          </cell>
          <cell r="AF564" t="e">
            <v>#DIV/0!</v>
          </cell>
          <cell r="AG564" t="e">
            <v>#DIV/0!</v>
          </cell>
          <cell r="AH564" t="e">
            <v>#DIV/0!</v>
          </cell>
          <cell r="AI564" t="e">
            <v>#DIV/0!</v>
          </cell>
          <cell r="AJ564" t="e">
            <v>#DIV/0!</v>
          </cell>
          <cell r="AK564" t="e">
            <v>#DIV/0!</v>
          </cell>
          <cell r="AL564" t="e">
            <v>#DIV/0!</v>
          </cell>
          <cell r="AM564" t="e">
            <v>#DIV/0!</v>
          </cell>
          <cell r="AN564" t="e">
            <v>#DIV/0!</v>
          </cell>
          <cell r="AO564" t="e">
            <v>#DIV/0!</v>
          </cell>
          <cell r="AP564" t="e">
            <v>#DIV/0!</v>
          </cell>
          <cell r="AQ564" t="e">
            <v>#DIV/0!</v>
          </cell>
          <cell r="AR564" t="e">
            <v>#DIV/0!</v>
          </cell>
          <cell r="AS564" t="e">
            <v>#DIV/0!</v>
          </cell>
          <cell r="AT564" t="e">
            <v>#DIV/0!</v>
          </cell>
          <cell r="AU564" t="e">
            <v>#DIV/0!</v>
          </cell>
          <cell r="AV564" t="e">
            <v>#DIV/0!</v>
          </cell>
          <cell r="AW564" t="e">
            <v>#DIV/0!</v>
          </cell>
          <cell r="AX564" t="e">
            <v>#DIV/0!</v>
          </cell>
          <cell r="AY564" t="e">
            <v>#DIV/0!</v>
          </cell>
          <cell r="AZ564" t="e">
            <v>#DIV/0!</v>
          </cell>
          <cell r="BA564" t="e">
            <v>#DIV/0!</v>
          </cell>
          <cell r="BB564" t="e">
            <v>#DIV/0!</v>
          </cell>
          <cell r="BC564" t="e">
            <v>#DIV/0!</v>
          </cell>
          <cell r="BD564" t="e">
            <v>#DIV/0!</v>
          </cell>
          <cell r="BE564" t="e">
            <v>#DIV/0!</v>
          </cell>
          <cell r="BF564" t="e">
            <v>#DIV/0!</v>
          </cell>
          <cell r="BG564" t="e">
            <v>#DIV/0!</v>
          </cell>
          <cell r="BH564" t="e">
            <v>#DIV/0!</v>
          </cell>
          <cell r="BI564" t="e">
            <v>#DIV/0!</v>
          </cell>
          <cell r="BJ564" t="e">
            <v>#DIV/0!</v>
          </cell>
          <cell r="BK564" t="e">
            <v>#DIV/0!</v>
          </cell>
          <cell r="BL564" t="e">
            <v>#DIV/0!</v>
          </cell>
          <cell r="BM564" t="e">
            <v>#DIV/0!</v>
          </cell>
          <cell r="BN564" t="e">
            <v>#DIV/0!</v>
          </cell>
          <cell r="BO564" t="e">
            <v>#DIV/0!</v>
          </cell>
          <cell r="BP564" t="e">
            <v>#DIV/0!</v>
          </cell>
          <cell r="BR564" t="e">
            <v>#DIV/0!</v>
          </cell>
          <cell r="BS564" t="e">
            <v>#DIV/0!</v>
          </cell>
          <cell r="BT564" t="e">
            <v>#DIV/0!</v>
          </cell>
          <cell r="BU564" t="e">
            <v>#DIV/0!</v>
          </cell>
          <cell r="BV564" t="e">
            <v>#DIV/0!</v>
          </cell>
          <cell r="BW564" t="e">
            <v>#DIV/0!</v>
          </cell>
          <cell r="BX564" t="e">
            <v>#DIV/0!</v>
          </cell>
          <cell r="BY564" t="e">
            <v>#DIV/0!</v>
          </cell>
          <cell r="BZ564" t="e">
            <v>#DIV/0!</v>
          </cell>
          <cell r="CA564" t="e">
            <v>#DIV/0!</v>
          </cell>
          <cell r="CB564" t="e">
            <v>#DIV/0!</v>
          </cell>
          <cell r="CC564" t="e">
            <v>#DIV/0!</v>
          </cell>
          <cell r="CD564" t="e">
            <v>#DIV/0!</v>
          </cell>
          <cell r="CE564" t="e">
            <v>#DIV/0!</v>
          </cell>
          <cell r="CF564" t="e">
            <v>#DIV/0!</v>
          </cell>
          <cell r="CG564" t="e">
            <v>#DIV/0!</v>
          </cell>
          <cell r="CH564" t="e">
            <v>#DIV/0!</v>
          </cell>
          <cell r="CI564" t="e">
            <v>#DIV/0!</v>
          </cell>
          <cell r="CJ564" t="e">
            <v>#DIV/0!</v>
          </cell>
          <cell r="CK564" t="e">
            <v>#DIV/0!</v>
          </cell>
          <cell r="CL564" t="e">
            <v>#DIV/0!</v>
          </cell>
        </row>
        <row r="565">
          <cell r="A565">
            <v>58322</v>
          </cell>
          <cell r="B565" t="str">
            <v>58322 Bond Interest Payment</v>
          </cell>
          <cell r="C565">
            <v>0</v>
          </cell>
          <cell r="D565">
            <v>0</v>
          </cell>
          <cell r="E565" t="e">
            <v>#DIV/0!</v>
          </cell>
          <cell r="F565" t="e">
            <v>#DIV/0!</v>
          </cell>
          <cell r="G565" t="e">
            <v>#DIV/0!</v>
          </cell>
          <cell r="H565" t="e">
            <v>#DIV/0!</v>
          </cell>
          <cell r="I565" t="e">
            <v>#DIV/0!</v>
          </cell>
          <cell r="J565" t="e">
            <v>#DIV/0!</v>
          </cell>
          <cell r="K565" t="e">
            <v>#DIV/0!</v>
          </cell>
          <cell r="L565" t="e">
            <v>#DIV/0!</v>
          </cell>
          <cell r="M565" t="e">
            <v>#DIV/0!</v>
          </cell>
          <cell r="N565" t="e">
            <v>#DIV/0!</v>
          </cell>
          <cell r="O565" t="e">
            <v>#DIV/0!</v>
          </cell>
          <cell r="P565" t="e">
            <v>#DIV/0!</v>
          </cell>
          <cell r="Q565" t="e">
            <v>#DIV/0!</v>
          </cell>
          <cell r="R565" t="e">
            <v>#DIV/0!</v>
          </cell>
          <cell r="S565" t="e">
            <v>#DIV/0!</v>
          </cell>
          <cell r="T565" t="e">
            <v>#DIV/0!</v>
          </cell>
          <cell r="U565" t="e">
            <v>#DIV/0!</v>
          </cell>
          <cell r="V565" t="e">
            <v>#DIV/0!</v>
          </cell>
          <cell r="W565" t="e">
            <v>#DIV/0!</v>
          </cell>
          <cell r="X565" t="e">
            <v>#DIV/0!</v>
          </cell>
          <cell r="Y565" t="e">
            <v>#DIV/0!</v>
          </cell>
          <cell r="Z565" t="e">
            <v>#DIV/0!</v>
          </cell>
          <cell r="AA565" t="e">
            <v>#DIV/0!</v>
          </cell>
          <cell r="AB565" t="e">
            <v>#DIV/0!</v>
          </cell>
          <cell r="AC565" t="e">
            <v>#DIV/0!</v>
          </cell>
          <cell r="AD565" t="e">
            <v>#DIV/0!</v>
          </cell>
          <cell r="AE565" t="e">
            <v>#DIV/0!</v>
          </cell>
          <cell r="AF565" t="e">
            <v>#DIV/0!</v>
          </cell>
          <cell r="AG565" t="e">
            <v>#DIV/0!</v>
          </cell>
          <cell r="AH565" t="e">
            <v>#DIV/0!</v>
          </cell>
          <cell r="AI565" t="e">
            <v>#DIV/0!</v>
          </cell>
          <cell r="AJ565" t="e">
            <v>#DIV/0!</v>
          </cell>
          <cell r="AK565" t="e">
            <v>#DIV/0!</v>
          </cell>
          <cell r="AL565" t="e">
            <v>#DIV/0!</v>
          </cell>
          <cell r="AM565" t="e">
            <v>#DIV/0!</v>
          </cell>
          <cell r="AN565" t="e">
            <v>#DIV/0!</v>
          </cell>
          <cell r="AO565" t="e">
            <v>#DIV/0!</v>
          </cell>
          <cell r="AP565" t="e">
            <v>#DIV/0!</v>
          </cell>
          <cell r="AQ565" t="e">
            <v>#DIV/0!</v>
          </cell>
          <cell r="AR565" t="e">
            <v>#DIV/0!</v>
          </cell>
          <cell r="AS565" t="e">
            <v>#DIV/0!</v>
          </cell>
          <cell r="AT565" t="e">
            <v>#DIV/0!</v>
          </cell>
          <cell r="AU565" t="e">
            <v>#DIV/0!</v>
          </cell>
          <cell r="AV565" t="e">
            <v>#DIV/0!</v>
          </cell>
          <cell r="AW565" t="e">
            <v>#DIV/0!</v>
          </cell>
          <cell r="AX565" t="e">
            <v>#DIV/0!</v>
          </cell>
          <cell r="AY565" t="e">
            <v>#DIV/0!</v>
          </cell>
          <cell r="AZ565" t="e">
            <v>#DIV/0!</v>
          </cell>
          <cell r="BA565" t="e">
            <v>#DIV/0!</v>
          </cell>
          <cell r="BB565" t="e">
            <v>#DIV/0!</v>
          </cell>
          <cell r="BC565" t="e">
            <v>#DIV/0!</v>
          </cell>
          <cell r="BD565" t="e">
            <v>#DIV/0!</v>
          </cell>
          <cell r="BE565" t="e">
            <v>#DIV/0!</v>
          </cell>
          <cell r="BF565" t="e">
            <v>#DIV/0!</v>
          </cell>
          <cell r="BG565" t="e">
            <v>#DIV/0!</v>
          </cell>
          <cell r="BH565" t="e">
            <v>#DIV/0!</v>
          </cell>
          <cell r="BI565" t="e">
            <v>#DIV/0!</v>
          </cell>
          <cell r="BJ565" t="e">
            <v>#DIV/0!</v>
          </cell>
          <cell r="BK565" t="e">
            <v>#DIV/0!</v>
          </cell>
          <cell r="BL565" t="e">
            <v>#DIV/0!</v>
          </cell>
          <cell r="BM565" t="e">
            <v>#DIV/0!</v>
          </cell>
          <cell r="BN565" t="e">
            <v>#DIV/0!</v>
          </cell>
          <cell r="BO565" t="e">
            <v>#DIV/0!</v>
          </cell>
          <cell r="BP565" t="e">
            <v>#DIV/0!</v>
          </cell>
          <cell r="BR565" t="e">
            <v>#DIV/0!</v>
          </cell>
          <cell r="BS565" t="e">
            <v>#DIV/0!</v>
          </cell>
          <cell r="BT565" t="e">
            <v>#DIV/0!</v>
          </cell>
          <cell r="BU565" t="e">
            <v>#DIV/0!</v>
          </cell>
          <cell r="BV565" t="e">
            <v>#DIV/0!</v>
          </cell>
          <cell r="BW565" t="e">
            <v>#DIV/0!</v>
          </cell>
          <cell r="BX565" t="e">
            <v>#DIV/0!</v>
          </cell>
          <cell r="BY565" t="e">
            <v>#DIV/0!</v>
          </cell>
          <cell r="BZ565" t="e">
            <v>#DIV/0!</v>
          </cell>
          <cell r="CA565" t="e">
            <v>#DIV/0!</v>
          </cell>
          <cell r="CB565" t="e">
            <v>#DIV/0!</v>
          </cell>
          <cell r="CC565" t="e">
            <v>#DIV/0!</v>
          </cell>
          <cell r="CD565" t="e">
            <v>#DIV/0!</v>
          </cell>
          <cell r="CE565" t="e">
            <v>#DIV/0!</v>
          </cell>
          <cell r="CF565" t="e">
            <v>#DIV/0!</v>
          </cell>
          <cell r="CG565" t="e">
            <v>#DIV/0!</v>
          </cell>
          <cell r="CH565" t="e">
            <v>#DIV/0!</v>
          </cell>
          <cell r="CI565" t="e">
            <v>#DIV/0!</v>
          </cell>
          <cell r="CJ565" t="e">
            <v>#DIV/0!</v>
          </cell>
          <cell r="CK565" t="e">
            <v>#DIV/0!</v>
          </cell>
          <cell r="CL565" t="e">
            <v>#DIV/0!</v>
          </cell>
        </row>
        <row r="566">
          <cell r="A566">
            <v>58324</v>
          </cell>
          <cell r="B566" t="str">
            <v>58324 Special Revenue Bond Interest Payment</v>
          </cell>
          <cell r="C566">
            <v>0</v>
          </cell>
          <cell r="D566">
            <v>0</v>
          </cell>
          <cell r="E566" t="e">
            <v>#DIV/0!</v>
          </cell>
          <cell r="F566" t="e">
            <v>#DIV/0!</v>
          </cell>
          <cell r="G566" t="e">
            <v>#DIV/0!</v>
          </cell>
          <cell r="H566" t="e">
            <v>#DIV/0!</v>
          </cell>
          <cell r="I566" t="e">
            <v>#DIV/0!</v>
          </cell>
          <cell r="J566" t="e">
            <v>#DIV/0!</v>
          </cell>
          <cell r="K566" t="e">
            <v>#DIV/0!</v>
          </cell>
          <cell r="L566" t="e">
            <v>#DIV/0!</v>
          </cell>
          <cell r="M566" t="e">
            <v>#DIV/0!</v>
          </cell>
          <cell r="N566" t="e">
            <v>#DIV/0!</v>
          </cell>
          <cell r="O566" t="e">
            <v>#DIV/0!</v>
          </cell>
          <cell r="P566" t="e">
            <v>#DIV/0!</v>
          </cell>
          <cell r="Q566" t="e">
            <v>#DIV/0!</v>
          </cell>
          <cell r="R566" t="e">
            <v>#DIV/0!</v>
          </cell>
          <cell r="S566" t="e">
            <v>#DIV/0!</v>
          </cell>
          <cell r="T566" t="e">
            <v>#DIV/0!</v>
          </cell>
          <cell r="U566" t="e">
            <v>#DIV/0!</v>
          </cell>
          <cell r="V566" t="e">
            <v>#DIV/0!</v>
          </cell>
          <cell r="W566" t="e">
            <v>#DIV/0!</v>
          </cell>
          <cell r="X566" t="e">
            <v>#DIV/0!</v>
          </cell>
          <cell r="Y566" t="e">
            <v>#DIV/0!</v>
          </cell>
          <cell r="Z566" t="e">
            <v>#DIV/0!</v>
          </cell>
          <cell r="AA566" t="e">
            <v>#DIV/0!</v>
          </cell>
          <cell r="AB566" t="e">
            <v>#DIV/0!</v>
          </cell>
          <cell r="AC566" t="e">
            <v>#DIV/0!</v>
          </cell>
          <cell r="AD566" t="e">
            <v>#DIV/0!</v>
          </cell>
          <cell r="AE566" t="e">
            <v>#DIV/0!</v>
          </cell>
          <cell r="AF566" t="e">
            <v>#DIV/0!</v>
          </cell>
          <cell r="AG566" t="e">
            <v>#DIV/0!</v>
          </cell>
          <cell r="AH566" t="e">
            <v>#DIV/0!</v>
          </cell>
          <cell r="AI566" t="e">
            <v>#DIV/0!</v>
          </cell>
          <cell r="AJ566" t="e">
            <v>#DIV/0!</v>
          </cell>
          <cell r="AK566" t="e">
            <v>#DIV/0!</v>
          </cell>
          <cell r="AL566" t="e">
            <v>#DIV/0!</v>
          </cell>
          <cell r="AM566" t="e">
            <v>#DIV/0!</v>
          </cell>
          <cell r="AN566" t="e">
            <v>#DIV/0!</v>
          </cell>
          <cell r="AO566" t="e">
            <v>#DIV/0!</v>
          </cell>
          <cell r="AP566" t="e">
            <v>#DIV/0!</v>
          </cell>
          <cell r="AQ566" t="e">
            <v>#DIV/0!</v>
          </cell>
          <cell r="AR566" t="e">
            <v>#DIV/0!</v>
          </cell>
          <cell r="AS566" t="e">
            <v>#DIV/0!</v>
          </cell>
          <cell r="AT566" t="e">
            <v>#DIV/0!</v>
          </cell>
          <cell r="AU566" t="e">
            <v>#DIV/0!</v>
          </cell>
          <cell r="AV566" t="e">
            <v>#DIV/0!</v>
          </cell>
          <cell r="AW566" t="e">
            <v>#DIV/0!</v>
          </cell>
          <cell r="AX566" t="e">
            <v>#DIV/0!</v>
          </cell>
          <cell r="AY566" t="e">
            <v>#DIV/0!</v>
          </cell>
          <cell r="AZ566" t="e">
            <v>#DIV/0!</v>
          </cell>
          <cell r="BA566" t="e">
            <v>#DIV/0!</v>
          </cell>
          <cell r="BB566" t="e">
            <v>#DIV/0!</v>
          </cell>
          <cell r="BC566" t="e">
            <v>#DIV/0!</v>
          </cell>
          <cell r="BD566" t="e">
            <v>#DIV/0!</v>
          </cell>
          <cell r="BE566" t="e">
            <v>#DIV/0!</v>
          </cell>
          <cell r="BF566" t="e">
            <v>#DIV/0!</v>
          </cell>
          <cell r="BG566" t="e">
            <v>#DIV/0!</v>
          </cell>
          <cell r="BH566" t="e">
            <v>#DIV/0!</v>
          </cell>
          <cell r="BI566" t="e">
            <v>#DIV/0!</v>
          </cell>
          <cell r="BJ566" t="e">
            <v>#DIV/0!</v>
          </cell>
          <cell r="BK566" t="e">
            <v>#DIV/0!</v>
          </cell>
          <cell r="BL566" t="e">
            <v>#DIV/0!</v>
          </cell>
          <cell r="BM566" t="e">
            <v>#DIV/0!</v>
          </cell>
          <cell r="BN566" t="e">
            <v>#DIV/0!</v>
          </cell>
          <cell r="BO566" t="e">
            <v>#DIV/0!</v>
          </cell>
          <cell r="BP566" t="e">
            <v>#DIV/0!</v>
          </cell>
          <cell r="BR566" t="e">
            <v>#DIV/0!</v>
          </cell>
          <cell r="BS566" t="e">
            <v>#DIV/0!</v>
          </cell>
          <cell r="BT566" t="e">
            <v>#DIV/0!</v>
          </cell>
          <cell r="BU566" t="e">
            <v>#DIV/0!</v>
          </cell>
          <cell r="BV566" t="e">
            <v>#DIV/0!</v>
          </cell>
          <cell r="BW566" t="e">
            <v>#DIV/0!</v>
          </cell>
          <cell r="BX566" t="e">
            <v>#DIV/0!</v>
          </cell>
          <cell r="BY566" t="e">
            <v>#DIV/0!</v>
          </cell>
          <cell r="BZ566" t="e">
            <v>#DIV/0!</v>
          </cell>
          <cell r="CA566" t="e">
            <v>#DIV/0!</v>
          </cell>
          <cell r="CB566" t="e">
            <v>#DIV/0!</v>
          </cell>
          <cell r="CC566" t="e">
            <v>#DIV/0!</v>
          </cell>
          <cell r="CD566" t="e">
            <v>#DIV/0!</v>
          </cell>
          <cell r="CE566" t="e">
            <v>#DIV/0!</v>
          </cell>
          <cell r="CF566" t="e">
            <v>#DIV/0!</v>
          </cell>
          <cell r="CG566" t="e">
            <v>#DIV/0!</v>
          </cell>
          <cell r="CH566" t="e">
            <v>#DIV/0!</v>
          </cell>
          <cell r="CI566" t="e">
            <v>#DIV/0!</v>
          </cell>
          <cell r="CJ566" t="e">
            <v>#DIV/0!</v>
          </cell>
          <cell r="CK566" t="e">
            <v>#DIV/0!</v>
          </cell>
          <cell r="CL566" t="e">
            <v>#DIV/0!</v>
          </cell>
        </row>
        <row r="567">
          <cell r="A567">
            <v>58325</v>
          </cell>
          <cell r="B567" t="str">
            <v>58325 Interest Payment - Non Debt Service Funds</v>
          </cell>
          <cell r="C567">
            <v>0</v>
          </cell>
          <cell r="D567">
            <v>0</v>
          </cell>
          <cell r="E567" t="e">
            <v>#DIV/0!</v>
          </cell>
          <cell r="F567" t="e">
            <v>#DIV/0!</v>
          </cell>
          <cell r="G567" t="e">
            <v>#DIV/0!</v>
          </cell>
          <cell r="H567" t="e">
            <v>#DIV/0!</v>
          </cell>
          <cell r="I567" t="e">
            <v>#DIV/0!</v>
          </cell>
          <cell r="J567" t="e">
            <v>#DIV/0!</v>
          </cell>
          <cell r="K567" t="e">
            <v>#DIV/0!</v>
          </cell>
          <cell r="L567" t="e">
            <v>#DIV/0!</v>
          </cell>
          <cell r="M567" t="e">
            <v>#DIV/0!</v>
          </cell>
          <cell r="N567" t="e">
            <v>#DIV/0!</v>
          </cell>
          <cell r="O567" t="e">
            <v>#DIV/0!</v>
          </cell>
          <cell r="P567" t="e">
            <v>#DIV/0!</v>
          </cell>
          <cell r="Q567" t="e">
            <v>#DIV/0!</v>
          </cell>
          <cell r="R567" t="e">
            <v>#DIV/0!</v>
          </cell>
          <cell r="S567" t="e">
            <v>#DIV/0!</v>
          </cell>
          <cell r="T567" t="e">
            <v>#DIV/0!</v>
          </cell>
          <cell r="U567" t="e">
            <v>#DIV/0!</v>
          </cell>
          <cell r="V567" t="e">
            <v>#DIV/0!</v>
          </cell>
          <cell r="W567" t="e">
            <v>#DIV/0!</v>
          </cell>
          <cell r="X567" t="e">
            <v>#DIV/0!</v>
          </cell>
          <cell r="Y567" t="e">
            <v>#DIV/0!</v>
          </cell>
          <cell r="Z567" t="e">
            <v>#DIV/0!</v>
          </cell>
          <cell r="AA567" t="e">
            <v>#DIV/0!</v>
          </cell>
          <cell r="AB567" t="e">
            <v>#DIV/0!</v>
          </cell>
          <cell r="AC567" t="e">
            <v>#DIV/0!</v>
          </cell>
          <cell r="AD567" t="e">
            <v>#DIV/0!</v>
          </cell>
          <cell r="AE567" t="e">
            <v>#DIV/0!</v>
          </cell>
          <cell r="AF567" t="e">
            <v>#DIV/0!</v>
          </cell>
          <cell r="AG567" t="e">
            <v>#DIV/0!</v>
          </cell>
          <cell r="AH567" t="e">
            <v>#DIV/0!</v>
          </cell>
          <cell r="AI567" t="e">
            <v>#DIV/0!</v>
          </cell>
          <cell r="AJ567" t="e">
            <v>#DIV/0!</v>
          </cell>
          <cell r="AK567" t="e">
            <v>#DIV/0!</v>
          </cell>
          <cell r="AL567" t="e">
            <v>#DIV/0!</v>
          </cell>
          <cell r="AM567" t="e">
            <v>#DIV/0!</v>
          </cell>
          <cell r="AN567" t="e">
            <v>#DIV/0!</v>
          </cell>
          <cell r="AO567" t="e">
            <v>#DIV/0!</v>
          </cell>
          <cell r="AP567" t="e">
            <v>#DIV/0!</v>
          </cell>
          <cell r="AQ567" t="e">
            <v>#DIV/0!</v>
          </cell>
          <cell r="AR567" t="e">
            <v>#DIV/0!</v>
          </cell>
          <cell r="AS567" t="e">
            <v>#DIV/0!</v>
          </cell>
          <cell r="AT567" t="e">
            <v>#DIV/0!</v>
          </cell>
          <cell r="AU567" t="e">
            <v>#DIV/0!</v>
          </cell>
          <cell r="AV567" t="e">
            <v>#DIV/0!</v>
          </cell>
          <cell r="AW567" t="e">
            <v>#DIV/0!</v>
          </cell>
          <cell r="AX567" t="e">
            <v>#DIV/0!</v>
          </cell>
          <cell r="AY567" t="e">
            <v>#DIV/0!</v>
          </cell>
          <cell r="AZ567" t="e">
            <v>#DIV/0!</v>
          </cell>
          <cell r="BA567" t="e">
            <v>#DIV/0!</v>
          </cell>
          <cell r="BB567" t="e">
            <v>#DIV/0!</v>
          </cell>
          <cell r="BC567" t="e">
            <v>#DIV/0!</v>
          </cell>
          <cell r="BD567" t="e">
            <v>#DIV/0!</v>
          </cell>
          <cell r="BE567" t="e">
            <v>#DIV/0!</v>
          </cell>
          <cell r="BF567" t="e">
            <v>#DIV/0!</v>
          </cell>
          <cell r="BG567" t="e">
            <v>#DIV/0!</v>
          </cell>
          <cell r="BH567" t="e">
            <v>#DIV/0!</v>
          </cell>
          <cell r="BI567" t="e">
            <v>#DIV/0!</v>
          </cell>
          <cell r="BJ567" t="e">
            <v>#DIV/0!</v>
          </cell>
          <cell r="BK567" t="e">
            <v>#DIV/0!</v>
          </cell>
          <cell r="BL567" t="e">
            <v>#DIV/0!</v>
          </cell>
          <cell r="BM567" t="e">
            <v>#DIV/0!</v>
          </cell>
          <cell r="BN567" t="e">
            <v>#DIV/0!</v>
          </cell>
          <cell r="BO567" t="e">
            <v>#DIV/0!</v>
          </cell>
          <cell r="BP567" t="e">
            <v>#DIV/0!</v>
          </cell>
          <cell r="BR567" t="e">
            <v>#DIV/0!</v>
          </cell>
          <cell r="BS567" t="e">
            <v>#DIV/0!</v>
          </cell>
          <cell r="BT567" t="e">
            <v>#DIV/0!</v>
          </cell>
          <cell r="BU567" t="e">
            <v>#DIV/0!</v>
          </cell>
          <cell r="BV567" t="e">
            <v>#DIV/0!</v>
          </cell>
          <cell r="BW567" t="e">
            <v>#DIV/0!</v>
          </cell>
          <cell r="BX567" t="e">
            <v>#DIV/0!</v>
          </cell>
          <cell r="BY567" t="e">
            <v>#DIV/0!</v>
          </cell>
          <cell r="BZ567" t="e">
            <v>#DIV/0!</v>
          </cell>
          <cell r="CA567" t="e">
            <v>#DIV/0!</v>
          </cell>
          <cell r="CB567" t="e">
            <v>#DIV/0!</v>
          </cell>
          <cell r="CC567" t="e">
            <v>#DIV/0!</v>
          </cell>
          <cell r="CD567" t="e">
            <v>#DIV/0!</v>
          </cell>
          <cell r="CE567" t="e">
            <v>#DIV/0!</v>
          </cell>
          <cell r="CF567" t="e">
            <v>#DIV/0!</v>
          </cell>
          <cell r="CG567" t="e">
            <v>#DIV/0!</v>
          </cell>
          <cell r="CH567" t="e">
            <v>#DIV/0!</v>
          </cell>
          <cell r="CI567" t="e">
            <v>#DIV/0!</v>
          </cell>
          <cell r="CJ567" t="e">
            <v>#DIV/0!</v>
          </cell>
          <cell r="CK567" t="e">
            <v>#DIV/0!</v>
          </cell>
          <cell r="CL567" t="e">
            <v>#DIV/0!</v>
          </cell>
        </row>
        <row r="568">
          <cell r="A568">
            <v>58330</v>
          </cell>
          <cell r="B568" t="str">
            <v>58330 Amortization of Bond Issuance and Other Debt-Related Costs</v>
          </cell>
          <cell r="C568">
            <v>0</v>
          </cell>
          <cell r="D568">
            <v>0</v>
          </cell>
          <cell r="E568" t="e">
            <v>#DIV/0!</v>
          </cell>
          <cell r="F568" t="e">
            <v>#DIV/0!</v>
          </cell>
          <cell r="G568" t="e">
            <v>#DIV/0!</v>
          </cell>
          <cell r="H568" t="e">
            <v>#DIV/0!</v>
          </cell>
          <cell r="I568" t="e">
            <v>#DIV/0!</v>
          </cell>
          <cell r="J568" t="e">
            <v>#DIV/0!</v>
          </cell>
          <cell r="K568" t="e">
            <v>#DIV/0!</v>
          </cell>
          <cell r="L568" t="e">
            <v>#DIV/0!</v>
          </cell>
          <cell r="M568" t="e">
            <v>#DIV/0!</v>
          </cell>
          <cell r="N568" t="e">
            <v>#DIV/0!</v>
          </cell>
          <cell r="O568" t="e">
            <v>#DIV/0!</v>
          </cell>
          <cell r="P568" t="e">
            <v>#DIV/0!</v>
          </cell>
          <cell r="Q568" t="e">
            <v>#DIV/0!</v>
          </cell>
          <cell r="R568" t="e">
            <v>#DIV/0!</v>
          </cell>
          <cell r="S568" t="e">
            <v>#DIV/0!</v>
          </cell>
          <cell r="T568" t="e">
            <v>#DIV/0!</v>
          </cell>
          <cell r="U568" t="e">
            <v>#DIV/0!</v>
          </cell>
          <cell r="V568" t="e">
            <v>#DIV/0!</v>
          </cell>
          <cell r="W568" t="e">
            <v>#DIV/0!</v>
          </cell>
          <cell r="X568" t="e">
            <v>#DIV/0!</v>
          </cell>
          <cell r="Y568" t="e">
            <v>#DIV/0!</v>
          </cell>
          <cell r="Z568" t="e">
            <v>#DIV/0!</v>
          </cell>
          <cell r="AA568" t="e">
            <v>#DIV/0!</v>
          </cell>
          <cell r="AB568" t="e">
            <v>#DIV/0!</v>
          </cell>
          <cell r="AC568" t="e">
            <v>#DIV/0!</v>
          </cell>
          <cell r="AD568" t="e">
            <v>#DIV/0!</v>
          </cell>
          <cell r="AE568" t="e">
            <v>#DIV/0!</v>
          </cell>
          <cell r="AF568" t="e">
            <v>#DIV/0!</v>
          </cell>
          <cell r="AG568" t="e">
            <v>#DIV/0!</v>
          </cell>
          <cell r="AH568" t="e">
            <v>#DIV/0!</v>
          </cell>
          <cell r="AI568" t="e">
            <v>#DIV/0!</v>
          </cell>
          <cell r="AJ568" t="e">
            <v>#DIV/0!</v>
          </cell>
          <cell r="AK568" t="e">
            <v>#DIV/0!</v>
          </cell>
          <cell r="AL568" t="e">
            <v>#DIV/0!</v>
          </cell>
          <cell r="AM568" t="e">
            <v>#DIV/0!</v>
          </cell>
          <cell r="AN568" t="e">
            <v>#DIV/0!</v>
          </cell>
          <cell r="AO568" t="e">
            <v>#DIV/0!</v>
          </cell>
          <cell r="AP568" t="e">
            <v>#DIV/0!</v>
          </cell>
          <cell r="AQ568" t="e">
            <v>#DIV/0!</v>
          </cell>
          <cell r="AR568" t="e">
            <v>#DIV/0!</v>
          </cell>
          <cell r="AS568" t="e">
            <v>#DIV/0!</v>
          </cell>
          <cell r="AT568" t="e">
            <v>#DIV/0!</v>
          </cell>
          <cell r="AU568" t="e">
            <v>#DIV/0!</v>
          </cell>
          <cell r="AV568" t="e">
            <v>#DIV/0!</v>
          </cell>
          <cell r="AW568" t="e">
            <v>#DIV/0!</v>
          </cell>
          <cell r="AX568" t="e">
            <v>#DIV/0!</v>
          </cell>
          <cell r="AY568" t="e">
            <v>#DIV/0!</v>
          </cell>
          <cell r="AZ568" t="e">
            <v>#DIV/0!</v>
          </cell>
          <cell r="BA568" t="e">
            <v>#DIV/0!</v>
          </cell>
          <cell r="BB568" t="e">
            <v>#DIV/0!</v>
          </cell>
          <cell r="BC568" t="e">
            <v>#DIV/0!</v>
          </cell>
          <cell r="BD568" t="e">
            <v>#DIV/0!</v>
          </cell>
          <cell r="BE568" t="e">
            <v>#DIV/0!</v>
          </cell>
          <cell r="BF568" t="e">
            <v>#DIV/0!</v>
          </cell>
          <cell r="BG568" t="e">
            <v>#DIV/0!</v>
          </cell>
          <cell r="BH568" t="e">
            <v>#DIV/0!</v>
          </cell>
          <cell r="BI568" t="e">
            <v>#DIV/0!</v>
          </cell>
          <cell r="BJ568" t="e">
            <v>#DIV/0!</v>
          </cell>
          <cell r="BK568" t="e">
            <v>#DIV/0!</v>
          </cell>
          <cell r="BL568" t="e">
            <v>#DIV/0!</v>
          </cell>
          <cell r="BM568" t="e">
            <v>#DIV/0!</v>
          </cell>
          <cell r="BN568" t="e">
            <v>#DIV/0!</v>
          </cell>
          <cell r="BO568" t="e">
            <v>#DIV/0!</v>
          </cell>
          <cell r="BP568" t="e">
            <v>#DIV/0!</v>
          </cell>
          <cell r="BR568" t="e">
            <v>#DIV/0!</v>
          </cell>
          <cell r="BS568" t="e">
            <v>#DIV/0!</v>
          </cell>
          <cell r="BT568" t="e">
            <v>#DIV/0!</v>
          </cell>
          <cell r="BU568" t="e">
            <v>#DIV/0!</v>
          </cell>
          <cell r="BV568" t="e">
            <v>#DIV/0!</v>
          </cell>
          <cell r="BW568" t="e">
            <v>#DIV/0!</v>
          </cell>
          <cell r="BX568" t="e">
            <v>#DIV/0!</v>
          </cell>
          <cell r="BY568" t="e">
            <v>#DIV/0!</v>
          </cell>
          <cell r="BZ568" t="e">
            <v>#DIV/0!</v>
          </cell>
          <cell r="CA568" t="e">
            <v>#DIV/0!</v>
          </cell>
          <cell r="CB568" t="e">
            <v>#DIV/0!</v>
          </cell>
          <cell r="CC568" t="e">
            <v>#DIV/0!</v>
          </cell>
          <cell r="CD568" t="e">
            <v>#DIV/0!</v>
          </cell>
          <cell r="CE568" t="e">
            <v>#DIV/0!</v>
          </cell>
          <cell r="CF568" t="e">
            <v>#DIV/0!</v>
          </cell>
          <cell r="CG568" t="e">
            <v>#DIV/0!</v>
          </cell>
          <cell r="CH568" t="e">
            <v>#DIV/0!</v>
          </cell>
          <cell r="CI568" t="e">
            <v>#DIV/0!</v>
          </cell>
          <cell r="CJ568" t="e">
            <v>#DIV/0!</v>
          </cell>
          <cell r="CK568" t="e">
            <v>#DIV/0!</v>
          </cell>
          <cell r="CL568" t="e">
            <v>#DIV/0!</v>
          </cell>
        </row>
        <row r="569">
          <cell r="A569">
            <v>58340</v>
          </cell>
          <cell r="B569" t="str">
            <v>58340 Amortization of Premium and Discount on Issuance of Bonds</v>
          </cell>
          <cell r="C569">
            <v>0</v>
          </cell>
          <cell r="D569">
            <v>0</v>
          </cell>
          <cell r="E569" t="e">
            <v>#DIV/0!</v>
          </cell>
          <cell r="F569" t="e">
            <v>#DIV/0!</v>
          </cell>
          <cell r="G569" t="e">
            <v>#DIV/0!</v>
          </cell>
          <cell r="H569" t="e">
            <v>#DIV/0!</v>
          </cell>
          <cell r="I569" t="e">
            <v>#DIV/0!</v>
          </cell>
          <cell r="J569" t="e">
            <v>#DIV/0!</v>
          </cell>
          <cell r="K569" t="e">
            <v>#DIV/0!</v>
          </cell>
          <cell r="L569" t="e">
            <v>#DIV/0!</v>
          </cell>
          <cell r="M569" t="e">
            <v>#DIV/0!</v>
          </cell>
          <cell r="N569" t="e">
            <v>#DIV/0!</v>
          </cell>
          <cell r="O569" t="e">
            <v>#DIV/0!</v>
          </cell>
          <cell r="P569" t="e">
            <v>#DIV/0!</v>
          </cell>
          <cell r="Q569" t="e">
            <v>#DIV/0!</v>
          </cell>
          <cell r="R569" t="e">
            <v>#DIV/0!</v>
          </cell>
          <cell r="S569" t="e">
            <v>#DIV/0!</v>
          </cell>
          <cell r="T569" t="e">
            <v>#DIV/0!</v>
          </cell>
          <cell r="U569" t="e">
            <v>#DIV/0!</v>
          </cell>
          <cell r="V569" t="e">
            <v>#DIV/0!</v>
          </cell>
          <cell r="W569" t="e">
            <v>#DIV/0!</v>
          </cell>
          <cell r="X569" t="e">
            <v>#DIV/0!</v>
          </cell>
          <cell r="Y569" t="e">
            <v>#DIV/0!</v>
          </cell>
          <cell r="Z569" t="e">
            <v>#DIV/0!</v>
          </cell>
          <cell r="AA569" t="e">
            <v>#DIV/0!</v>
          </cell>
          <cell r="AB569" t="e">
            <v>#DIV/0!</v>
          </cell>
          <cell r="AC569" t="e">
            <v>#DIV/0!</v>
          </cell>
          <cell r="AD569" t="e">
            <v>#DIV/0!</v>
          </cell>
          <cell r="AE569" t="e">
            <v>#DIV/0!</v>
          </cell>
          <cell r="AF569" t="e">
            <v>#DIV/0!</v>
          </cell>
          <cell r="AG569" t="e">
            <v>#DIV/0!</v>
          </cell>
          <cell r="AH569" t="e">
            <v>#DIV/0!</v>
          </cell>
          <cell r="AI569" t="e">
            <v>#DIV/0!</v>
          </cell>
          <cell r="AJ569" t="e">
            <v>#DIV/0!</v>
          </cell>
          <cell r="AK569" t="e">
            <v>#DIV/0!</v>
          </cell>
          <cell r="AL569" t="e">
            <v>#DIV/0!</v>
          </cell>
          <cell r="AM569" t="e">
            <v>#DIV/0!</v>
          </cell>
          <cell r="AN569" t="e">
            <v>#DIV/0!</v>
          </cell>
          <cell r="AO569" t="e">
            <v>#DIV/0!</v>
          </cell>
          <cell r="AP569" t="e">
            <v>#DIV/0!</v>
          </cell>
          <cell r="AQ569" t="e">
            <v>#DIV/0!</v>
          </cell>
          <cell r="AR569" t="e">
            <v>#DIV/0!</v>
          </cell>
          <cell r="AS569" t="e">
            <v>#DIV/0!</v>
          </cell>
          <cell r="AT569" t="e">
            <v>#DIV/0!</v>
          </cell>
          <cell r="AU569" t="e">
            <v>#DIV/0!</v>
          </cell>
          <cell r="AV569" t="e">
            <v>#DIV/0!</v>
          </cell>
          <cell r="AW569" t="e">
            <v>#DIV/0!</v>
          </cell>
          <cell r="AX569" t="e">
            <v>#DIV/0!</v>
          </cell>
          <cell r="AY569" t="e">
            <v>#DIV/0!</v>
          </cell>
          <cell r="AZ569" t="e">
            <v>#DIV/0!</v>
          </cell>
          <cell r="BA569" t="e">
            <v>#DIV/0!</v>
          </cell>
          <cell r="BB569" t="e">
            <v>#DIV/0!</v>
          </cell>
          <cell r="BC569" t="e">
            <v>#DIV/0!</v>
          </cell>
          <cell r="BD569" t="e">
            <v>#DIV/0!</v>
          </cell>
          <cell r="BE569" t="e">
            <v>#DIV/0!</v>
          </cell>
          <cell r="BF569" t="e">
            <v>#DIV/0!</v>
          </cell>
          <cell r="BG569" t="e">
            <v>#DIV/0!</v>
          </cell>
          <cell r="BH569" t="e">
            <v>#DIV/0!</v>
          </cell>
          <cell r="BI569" t="e">
            <v>#DIV/0!</v>
          </cell>
          <cell r="BJ569" t="e">
            <v>#DIV/0!</v>
          </cell>
          <cell r="BK569" t="e">
            <v>#DIV/0!</v>
          </cell>
          <cell r="BL569" t="e">
            <v>#DIV/0!</v>
          </cell>
          <cell r="BM569" t="e">
            <v>#DIV/0!</v>
          </cell>
          <cell r="BN569" t="e">
            <v>#DIV/0!</v>
          </cell>
          <cell r="BO569" t="e">
            <v>#DIV/0!</v>
          </cell>
          <cell r="BP569" t="e">
            <v>#DIV/0!</v>
          </cell>
          <cell r="BR569" t="e">
            <v>#DIV/0!</v>
          </cell>
          <cell r="BS569" t="e">
            <v>#DIV/0!</v>
          </cell>
          <cell r="BT569" t="e">
            <v>#DIV/0!</v>
          </cell>
          <cell r="BU569" t="e">
            <v>#DIV/0!</v>
          </cell>
          <cell r="BV569" t="e">
            <v>#DIV/0!</v>
          </cell>
          <cell r="BW569" t="e">
            <v>#DIV/0!</v>
          </cell>
          <cell r="BX569" t="e">
            <v>#DIV/0!</v>
          </cell>
          <cell r="BY569" t="e">
            <v>#DIV/0!</v>
          </cell>
          <cell r="BZ569" t="e">
            <v>#DIV/0!</v>
          </cell>
          <cell r="CA569" t="e">
            <v>#DIV/0!</v>
          </cell>
          <cell r="CB569" t="e">
            <v>#DIV/0!</v>
          </cell>
          <cell r="CC569" t="e">
            <v>#DIV/0!</v>
          </cell>
          <cell r="CD569" t="e">
            <v>#DIV/0!</v>
          </cell>
          <cell r="CE569" t="e">
            <v>#DIV/0!</v>
          </cell>
          <cell r="CF569" t="e">
            <v>#DIV/0!</v>
          </cell>
          <cell r="CG569" t="e">
            <v>#DIV/0!</v>
          </cell>
          <cell r="CH569" t="e">
            <v>#DIV/0!</v>
          </cell>
          <cell r="CI569" t="e">
            <v>#DIV/0!</v>
          </cell>
          <cell r="CJ569" t="e">
            <v>#DIV/0!</v>
          </cell>
          <cell r="CK569" t="e">
            <v>#DIV/0!</v>
          </cell>
          <cell r="CL569" t="e">
            <v>#DIV/0!</v>
          </cell>
        </row>
        <row r="570">
          <cell r="A570">
            <v>58341</v>
          </cell>
          <cell r="B570" t="str">
            <v>58341 Bond Fees</v>
          </cell>
          <cell r="C570">
            <v>0</v>
          </cell>
          <cell r="D570">
            <v>0</v>
          </cell>
          <cell r="E570" t="e">
            <v>#DIV/0!</v>
          </cell>
          <cell r="F570" t="e">
            <v>#DIV/0!</v>
          </cell>
          <cell r="G570" t="e">
            <v>#DIV/0!</v>
          </cell>
          <cell r="H570" t="e">
            <v>#DIV/0!</v>
          </cell>
          <cell r="I570" t="e">
            <v>#DIV/0!</v>
          </cell>
          <cell r="J570" t="e">
            <v>#DIV/0!</v>
          </cell>
          <cell r="K570" t="e">
            <v>#DIV/0!</v>
          </cell>
          <cell r="L570" t="e">
            <v>#DIV/0!</v>
          </cell>
          <cell r="M570" t="e">
            <v>#DIV/0!</v>
          </cell>
          <cell r="N570" t="e">
            <v>#DIV/0!</v>
          </cell>
          <cell r="O570" t="e">
            <v>#DIV/0!</v>
          </cell>
          <cell r="P570" t="e">
            <v>#DIV/0!</v>
          </cell>
          <cell r="Q570" t="e">
            <v>#DIV/0!</v>
          </cell>
          <cell r="R570" t="e">
            <v>#DIV/0!</v>
          </cell>
          <cell r="S570" t="e">
            <v>#DIV/0!</v>
          </cell>
          <cell r="T570" t="e">
            <v>#DIV/0!</v>
          </cell>
          <cell r="U570" t="e">
            <v>#DIV/0!</v>
          </cell>
          <cell r="V570" t="e">
            <v>#DIV/0!</v>
          </cell>
          <cell r="W570" t="e">
            <v>#DIV/0!</v>
          </cell>
          <cell r="X570" t="e">
            <v>#DIV/0!</v>
          </cell>
          <cell r="Y570" t="e">
            <v>#DIV/0!</v>
          </cell>
          <cell r="Z570" t="e">
            <v>#DIV/0!</v>
          </cell>
          <cell r="AA570" t="e">
            <v>#DIV/0!</v>
          </cell>
          <cell r="AB570" t="e">
            <v>#DIV/0!</v>
          </cell>
          <cell r="AC570" t="e">
            <v>#DIV/0!</v>
          </cell>
          <cell r="AD570" t="e">
            <v>#DIV/0!</v>
          </cell>
          <cell r="AE570" t="e">
            <v>#DIV/0!</v>
          </cell>
          <cell r="AF570" t="e">
            <v>#DIV/0!</v>
          </cell>
          <cell r="AG570" t="e">
            <v>#DIV/0!</v>
          </cell>
          <cell r="AH570" t="e">
            <v>#DIV/0!</v>
          </cell>
          <cell r="AI570" t="e">
            <v>#DIV/0!</v>
          </cell>
          <cell r="AJ570" t="e">
            <v>#DIV/0!</v>
          </cell>
          <cell r="AK570" t="e">
            <v>#DIV/0!</v>
          </cell>
          <cell r="AL570" t="e">
            <v>#DIV/0!</v>
          </cell>
          <cell r="AM570" t="e">
            <v>#DIV/0!</v>
          </cell>
          <cell r="AN570" t="e">
            <v>#DIV/0!</v>
          </cell>
          <cell r="AO570" t="e">
            <v>#DIV/0!</v>
          </cell>
          <cell r="AP570" t="e">
            <v>#DIV/0!</v>
          </cell>
          <cell r="AQ570" t="e">
            <v>#DIV/0!</v>
          </cell>
          <cell r="AR570" t="e">
            <v>#DIV/0!</v>
          </cell>
          <cell r="AS570" t="e">
            <v>#DIV/0!</v>
          </cell>
          <cell r="AT570" t="e">
            <v>#DIV/0!</v>
          </cell>
          <cell r="AU570" t="e">
            <v>#DIV/0!</v>
          </cell>
          <cell r="AV570" t="e">
            <v>#DIV/0!</v>
          </cell>
          <cell r="AW570" t="e">
            <v>#DIV/0!</v>
          </cell>
          <cell r="AX570" t="e">
            <v>#DIV/0!</v>
          </cell>
          <cell r="AY570" t="e">
            <v>#DIV/0!</v>
          </cell>
          <cell r="AZ570" t="e">
            <v>#DIV/0!</v>
          </cell>
          <cell r="BA570" t="e">
            <v>#DIV/0!</v>
          </cell>
          <cell r="BB570" t="e">
            <v>#DIV/0!</v>
          </cell>
          <cell r="BC570" t="e">
            <v>#DIV/0!</v>
          </cell>
          <cell r="BD570" t="e">
            <v>#DIV/0!</v>
          </cell>
          <cell r="BE570" t="e">
            <v>#DIV/0!</v>
          </cell>
          <cell r="BF570" t="e">
            <v>#DIV/0!</v>
          </cell>
          <cell r="BG570" t="e">
            <v>#DIV/0!</v>
          </cell>
          <cell r="BH570" t="e">
            <v>#DIV/0!</v>
          </cell>
          <cell r="BI570" t="e">
            <v>#DIV/0!</v>
          </cell>
          <cell r="BJ570" t="e">
            <v>#DIV/0!</v>
          </cell>
          <cell r="BK570" t="e">
            <v>#DIV/0!</v>
          </cell>
          <cell r="BL570" t="e">
            <v>#DIV/0!</v>
          </cell>
          <cell r="BM570" t="e">
            <v>#DIV/0!</v>
          </cell>
          <cell r="BN570" t="e">
            <v>#DIV/0!</v>
          </cell>
          <cell r="BO570" t="e">
            <v>#DIV/0!</v>
          </cell>
          <cell r="BP570" t="e">
            <v>#DIV/0!</v>
          </cell>
          <cell r="BR570" t="e">
            <v>#DIV/0!</v>
          </cell>
          <cell r="BS570" t="e">
            <v>#DIV/0!</v>
          </cell>
          <cell r="BT570" t="e">
            <v>#DIV/0!</v>
          </cell>
          <cell r="BU570" t="e">
            <v>#DIV/0!</v>
          </cell>
          <cell r="BV570" t="e">
            <v>#DIV/0!</v>
          </cell>
          <cell r="BW570" t="e">
            <v>#DIV/0!</v>
          </cell>
          <cell r="BX570" t="e">
            <v>#DIV/0!</v>
          </cell>
          <cell r="BY570" t="e">
            <v>#DIV/0!</v>
          </cell>
          <cell r="BZ570" t="e">
            <v>#DIV/0!</v>
          </cell>
          <cell r="CA570" t="e">
            <v>#DIV/0!</v>
          </cell>
          <cell r="CB570" t="e">
            <v>#DIV/0!</v>
          </cell>
          <cell r="CC570" t="e">
            <v>#DIV/0!</v>
          </cell>
          <cell r="CD570" t="e">
            <v>#DIV/0!</v>
          </cell>
          <cell r="CE570" t="e">
            <v>#DIV/0!</v>
          </cell>
          <cell r="CF570" t="e">
            <v>#DIV/0!</v>
          </cell>
          <cell r="CG570" t="e">
            <v>#DIV/0!</v>
          </cell>
          <cell r="CH570" t="e">
            <v>#DIV/0!</v>
          </cell>
          <cell r="CI570" t="e">
            <v>#DIV/0!</v>
          </cell>
          <cell r="CJ570" t="e">
            <v>#DIV/0!</v>
          </cell>
          <cell r="CK570" t="e">
            <v>#DIV/0!</v>
          </cell>
          <cell r="CL570" t="e">
            <v>#DIV/0!</v>
          </cell>
        </row>
        <row r="571">
          <cell r="A571">
            <v>58401</v>
          </cell>
          <cell r="B571" t="str">
            <v>58401 Real and Personal Property Taxes</v>
          </cell>
          <cell r="C571">
            <v>0</v>
          </cell>
          <cell r="D571">
            <v>0</v>
          </cell>
          <cell r="E571" t="e">
            <v>#DIV/0!</v>
          </cell>
          <cell r="F571" t="e">
            <v>#DIV/0!</v>
          </cell>
          <cell r="G571" t="e">
            <v>#DIV/0!</v>
          </cell>
          <cell r="H571" t="e">
            <v>#DIV/0!</v>
          </cell>
          <cell r="I571" t="e">
            <v>#DIV/0!</v>
          </cell>
          <cell r="J571" t="e">
            <v>#DIV/0!</v>
          </cell>
          <cell r="K571" t="e">
            <v>#DIV/0!</v>
          </cell>
          <cell r="L571" t="e">
            <v>#DIV/0!</v>
          </cell>
          <cell r="M571" t="e">
            <v>#DIV/0!</v>
          </cell>
          <cell r="N571" t="e">
            <v>#DIV/0!</v>
          </cell>
          <cell r="O571" t="e">
            <v>#DIV/0!</v>
          </cell>
          <cell r="P571" t="e">
            <v>#DIV/0!</v>
          </cell>
          <cell r="Q571" t="e">
            <v>#DIV/0!</v>
          </cell>
          <cell r="R571" t="e">
            <v>#DIV/0!</v>
          </cell>
          <cell r="S571" t="e">
            <v>#DIV/0!</v>
          </cell>
          <cell r="T571" t="e">
            <v>#DIV/0!</v>
          </cell>
          <cell r="U571" t="e">
            <v>#DIV/0!</v>
          </cell>
          <cell r="V571" t="e">
            <v>#DIV/0!</v>
          </cell>
          <cell r="W571" t="e">
            <v>#DIV/0!</v>
          </cell>
          <cell r="X571" t="e">
            <v>#DIV/0!</v>
          </cell>
          <cell r="Y571" t="e">
            <v>#DIV/0!</v>
          </cell>
          <cell r="Z571" t="e">
            <v>#DIV/0!</v>
          </cell>
          <cell r="AA571" t="e">
            <v>#DIV/0!</v>
          </cell>
          <cell r="AB571" t="e">
            <v>#DIV/0!</v>
          </cell>
          <cell r="AC571" t="e">
            <v>#DIV/0!</v>
          </cell>
          <cell r="AD571" t="e">
            <v>#DIV/0!</v>
          </cell>
          <cell r="AE571" t="e">
            <v>#DIV/0!</v>
          </cell>
          <cell r="AF571" t="e">
            <v>#DIV/0!</v>
          </cell>
          <cell r="AG571" t="e">
            <v>#DIV/0!</v>
          </cell>
          <cell r="AH571" t="e">
            <v>#DIV/0!</v>
          </cell>
          <cell r="AI571" t="e">
            <v>#DIV/0!</v>
          </cell>
          <cell r="AJ571" t="e">
            <v>#DIV/0!</v>
          </cell>
          <cell r="AK571" t="e">
            <v>#DIV/0!</v>
          </cell>
          <cell r="AL571" t="e">
            <v>#DIV/0!</v>
          </cell>
          <cell r="AM571" t="e">
            <v>#DIV/0!</v>
          </cell>
          <cell r="AN571" t="e">
            <v>#DIV/0!</v>
          </cell>
          <cell r="AO571" t="e">
            <v>#DIV/0!</v>
          </cell>
          <cell r="AP571" t="e">
            <v>#DIV/0!</v>
          </cell>
          <cell r="AQ571" t="e">
            <v>#DIV/0!</v>
          </cell>
          <cell r="AR571" t="e">
            <v>#DIV/0!</v>
          </cell>
          <cell r="AS571" t="e">
            <v>#DIV/0!</v>
          </cell>
          <cell r="AT571" t="e">
            <v>#DIV/0!</v>
          </cell>
          <cell r="AU571" t="e">
            <v>#DIV/0!</v>
          </cell>
          <cell r="AV571" t="e">
            <v>#DIV/0!</v>
          </cell>
          <cell r="AW571" t="e">
            <v>#DIV/0!</v>
          </cell>
          <cell r="AX571" t="e">
            <v>#DIV/0!</v>
          </cell>
          <cell r="AY571" t="e">
            <v>#DIV/0!</v>
          </cell>
          <cell r="AZ571" t="e">
            <v>#DIV/0!</v>
          </cell>
          <cell r="BA571" t="e">
            <v>#DIV/0!</v>
          </cell>
          <cell r="BB571" t="e">
            <v>#DIV/0!</v>
          </cell>
          <cell r="BC571" t="e">
            <v>#DIV/0!</v>
          </cell>
          <cell r="BD571" t="e">
            <v>#DIV/0!</v>
          </cell>
          <cell r="BE571" t="e">
            <v>#DIV/0!</v>
          </cell>
          <cell r="BF571" t="e">
            <v>#DIV/0!</v>
          </cell>
          <cell r="BG571" t="e">
            <v>#DIV/0!</v>
          </cell>
          <cell r="BH571" t="e">
            <v>#DIV/0!</v>
          </cell>
          <cell r="BI571" t="e">
            <v>#DIV/0!</v>
          </cell>
          <cell r="BJ571" t="e">
            <v>#DIV/0!</v>
          </cell>
          <cell r="BK571" t="e">
            <v>#DIV/0!</v>
          </cell>
          <cell r="BL571" t="e">
            <v>#DIV/0!</v>
          </cell>
          <cell r="BM571" t="e">
            <v>#DIV/0!</v>
          </cell>
          <cell r="BN571" t="e">
            <v>#DIV/0!</v>
          </cell>
          <cell r="BO571" t="e">
            <v>#DIV/0!</v>
          </cell>
          <cell r="BP571" t="e">
            <v>#DIV/0!</v>
          </cell>
          <cell r="BR571" t="e">
            <v>#DIV/0!</v>
          </cell>
          <cell r="BS571" t="e">
            <v>#DIV/0!</v>
          </cell>
          <cell r="BT571" t="e">
            <v>#DIV/0!</v>
          </cell>
          <cell r="BU571" t="e">
            <v>#DIV/0!</v>
          </cell>
          <cell r="BV571" t="e">
            <v>#DIV/0!</v>
          </cell>
          <cell r="BW571" t="e">
            <v>#DIV/0!</v>
          </cell>
          <cell r="BX571" t="e">
            <v>#DIV/0!</v>
          </cell>
          <cell r="BY571" t="e">
            <v>#DIV/0!</v>
          </cell>
          <cell r="BZ571" t="e">
            <v>#DIV/0!</v>
          </cell>
          <cell r="CA571" t="e">
            <v>#DIV/0!</v>
          </cell>
          <cell r="CB571" t="e">
            <v>#DIV/0!</v>
          </cell>
          <cell r="CC571" t="e">
            <v>#DIV/0!</v>
          </cell>
          <cell r="CD571" t="e">
            <v>#DIV/0!</v>
          </cell>
          <cell r="CE571" t="e">
            <v>#DIV/0!</v>
          </cell>
          <cell r="CF571" t="e">
            <v>#DIV/0!</v>
          </cell>
          <cell r="CG571" t="e">
            <v>#DIV/0!</v>
          </cell>
          <cell r="CH571" t="e">
            <v>#DIV/0!</v>
          </cell>
          <cell r="CI571" t="e">
            <v>#DIV/0!</v>
          </cell>
          <cell r="CJ571" t="e">
            <v>#DIV/0!</v>
          </cell>
          <cell r="CK571" t="e">
            <v>#DIV/0!</v>
          </cell>
          <cell r="CL571" t="e">
            <v>#DIV/0!</v>
          </cell>
        </row>
        <row r="572">
          <cell r="A572">
            <v>58901</v>
          </cell>
          <cell r="B572" t="str">
            <v>58901 Other Miscellaneous Expenses</v>
          </cell>
          <cell r="C572">
            <v>0</v>
          </cell>
          <cell r="D572">
            <v>0</v>
          </cell>
          <cell r="E572" t="e">
            <v>#DIV/0!</v>
          </cell>
          <cell r="F572" t="e">
            <v>#DIV/0!</v>
          </cell>
          <cell r="G572" t="e">
            <v>#DIV/0!</v>
          </cell>
          <cell r="H572" t="e">
            <v>#DIV/0!</v>
          </cell>
          <cell r="I572" t="e">
            <v>#DIV/0!</v>
          </cell>
          <cell r="J572" t="e">
            <v>#DIV/0!</v>
          </cell>
          <cell r="K572" t="e">
            <v>#DIV/0!</v>
          </cell>
          <cell r="L572" t="e">
            <v>#DIV/0!</v>
          </cell>
          <cell r="M572" t="e">
            <v>#DIV/0!</v>
          </cell>
          <cell r="N572" t="e">
            <v>#DIV/0!</v>
          </cell>
          <cell r="O572" t="e">
            <v>#DIV/0!</v>
          </cell>
          <cell r="P572" t="e">
            <v>#DIV/0!</v>
          </cell>
          <cell r="Q572" t="e">
            <v>#DIV/0!</v>
          </cell>
          <cell r="R572" t="e">
            <v>#DIV/0!</v>
          </cell>
          <cell r="S572" t="e">
            <v>#DIV/0!</v>
          </cell>
          <cell r="T572" t="e">
            <v>#DIV/0!</v>
          </cell>
          <cell r="U572" t="e">
            <v>#DIV/0!</v>
          </cell>
          <cell r="V572" t="e">
            <v>#DIV/0!</v>
          </cell>
          <cell r="W572" t="e">
            <v>#DIV/0!</v>
          </cell>
          <cell r="X572" t="e">
            <v>#DIV/0!</v>
          </cell>
          <cell r="Y572" t="e">
            <v>#DIV/0!</v>
          </cell>
          <cell r="Z572" t="e">
            <v>#DIV/0!</v>
          </cell>
          <cell r="AA572" t="e">
            <v>#DIV/0!</v>
          </cell>
          <cell r="AB572" t="e">
            <v>#DIV/0!</v>
          </cell>
          <cell r="AC572" t="e">
            <v>#DIV/0!</v>
          </cell>
          <cell r="AD572" t="e">
            <v>#DIV/0!</v>
          </cell>
          <cell r="AE572" t="e">
            <v>#DIV/0!</v>
          </cell>
          <cell r="AF572" t="e">
            <v>#DIV/0!</v>
          </cell>
          <cell r="AG572" t="e">
            <v>#DIV/0!</v>
          </cell>
          <cell r="AH572" t="e">
            <v>#DIV/0!</v>
          </cell>
          <cell r="AI572" t="e">
            <v>#DIV/0!</v>
          </cell>
          <cell r="AJ572" t="e">
            <v>#DIV/0!</v>
          </cell>
          <cell r="AK572" t="e">
            <v>#DIV/0!</v>
          </cell>
          <cell r="AL572" t="e">
            <v>#DIV/0!</v>
          </cell>
          <cell r="AM572" t="e">
            <v>#DIV/0!</v>
          </cell>
          <cell r="AN572" t="e">
            <v>#DIV/0!</v>
          </cell>
          <cell r="AO572" t="e">
            <v>#DIV/0!</v>
          </cell>
          <cell r="AP572" t="e">
            <v>#DIV/0!</v>
          </cell>
          <cell r="AQ572" t="e">
            <v>#DIV/0!</v>
          </cell>
          <cell r="AR572" t="e">
            <v>#DIV/0!</v>
          </cell>
          <cell r="AS572" t="e">
            <v>#DIV/0!</v>
          </cell>
          <cell r="AT572" t="e">
            <v>#DIV/0!</v>
          </cell>
          <cell r="AU572" t="e">
            <v>#DIV/0!</v>
          </cell>
          <cell r="AV572" t="e">
            <v>#DIV/0!</v>
          </cell>
          <cell r="AW572" t="e">
            <v>#DIV/0!</v>
          </cell>
          <cell r="AX572" t="e">
            <v>#DIV/0!</v>
          </cell>
          <cell r="AY572" t="e">
            <v>#DIV/0!</v>
          </cell>
          <cell r="AZ572" t="e">
            <v>#DIV/0!</v>
          </cell>
          <cell r="BA572" t="e">
            <v>#DIV/0!</v>
          </cell>
          <cell r="BB572" t="e">
            <v>#DIV/0!</v>
          </cell>
          <cell r="BC572" t="e">
            <v>#DIV/0!</v>
          </cell>
          <cell r="BD572" t="e">
            <v>#DIV/0!</v>
          </cell>
          <cell r="BE572" t="e">
            <v>#DIV/0!</v>
          </cell>
          <cell r="BF572" t="e">
            <v>#DIV/0!</v>
          </cell>
          <cell r="BG572" t="e">
            <v>#DIV/0!</v>
          </cell>
          <cell r="BH572" t="e">
            <v>#DIV/0!</v>
          </cell>
          <cell r="BI572" t="e">
            <v>#DIV/0!</v>
          </cell>
          <cell r="BJ572" t="e">
            <v>#DIV/0!</v>
          </cell>
          <cell r="BK572" t="e">
            <v>#DIV/0!</v>
          </cell>
          <cell r="BL572" t="e">
            <v>#DIV/0!</v>
          </cell>
          <cell r="BM572" t="e">
            <v>#DIV/0!</v>
          </cell>
          <cell r="BN572" t="e">
            <v>#DIV/0!</v>
          </cell>
          <cell r="BO572" t="e">
            <v>#DIV/0!</v>
          </cell>
          <cell r="BP572" t="e">
            <v>#DIV/0!</v>
          </cell>
          <cell r="BR572" t="e">
            <v>#DIV/0!</v>
          </cell>
          <cell r="BS572" t="e">
            <v>#DIV/0!</v>
          </cell>
          <cell r="BT572" t="e">
            <v>#DIV/0!</v>
          </cell>
          <cell r="BU572" t="e">
            <v>#DIV/0!</v>
          </cell>
          <cell r="BV572" t="e">
            <v>#DIV/0!</v>
          </cell>
          <cell r="BW572" t="e">
            <v>#DIV/0!</v>
          </cell>
          <cell r="BX572" t="e">
            <v>#DIV/0!</v>
          </cell>
          <cell r="BY572" t="e">
            <v>#DIV/0!</v>
          </cell>
          <cell r="BZ572" t="e">
            <v>#DIV/0!</v>
          </cell>
          <cell r="CA572" t="e">
            <v>#DIV/0!</v>
          </cell>
          <cell r="CB572" t="e">
            <v>#DIV/0!</v>
          </cell>
          <cell r="CC572" t="e">
            <v>#DIV/0!</v>
          </cell>
          <cell r="CD572" t="e">
            <v>#DIV/0!</v>
          </cell>
          <cell r="CE572" t="e">
            <v>#DIV/0!</v>
          </cell>
          <cell r="CF572" t="e">
            <v>#DIV/0!</v>
          </cell>
          <cell r="CG572" t="e">
            <v>#DIV/0!</v>
          </cell>
          <cell r="CH572" t="e">
            <v>#DIV/0!</v>
          </cell>
          <cell r="CI572" t="e">
            <v>#DIV/0!</v>
          </cell>
          <cell r="CJ572" t="e">
            <v>#DIV/0!</v>
          </cell>
          <cell r="CK572" t="e">
            <v>#DIV/0!</v>
          </cell>
          <cell r="CL572" t="e">
            <v>#DIV/0!</v>
          </cell>
        </row>
        <row r="573">
          <cell r="A573">
            <v>58902</v>
          </cell>
          <cell r="B573" t="str">
            <v>58902 Bad Debt Expense</v>
          </cell>
          <cell r="C573">
            <v>0</v>
          </cell>
          <cell r="D573">
            <v>0</v>
          </cell>
          <cell r="E573" t="e">
            <v>#DIV/0!</v>
          </cell>
          <cell r="F573" t="e">
            <v>#DIV/0!</v>
          </cell>
          <cell r="G573" t="e">
            <v>#DIV/0!</v>
          </cell>
          <cell r="H573" t="e">
            <v>#DIV/0!</v>
          </cell>
          <cell r="I573" t="e">
            <v>#DIV/0!</v>
          </cell>
          <cell r="J573" t="e">
            <v>#DIV/0!</v>
          </cell>
          <cell r="K573" t="e">
            <v>#DIV/0!</v>
          </cell>
          <cell r="L573" t="e">
            <v>#DIV/0!</v>
          </cell>
          <cell r="M573" t="e">
            <v>#DIV/0!</v>
          </cell>
          <cell r="N573" t="e">
            <v>#DIV/0!</v>
          </cell>
          <cell r="O573" t="e">
            <v>#DIV/0!</v>
          </cell>
          <cell r="P573" t="e">
            <v>#DIV/0!</v>
          </cell>
          <cell r="Q573" t="e">
            <v>#DIV/0!</v>
          </cell>
          <cell r="R573" t="e">
            <v>#DIV/0!</v>
          </cell>
          <cell r="S573" t="e">
            <v>#DIV/0!</v>
          </cell>
          <cell r="T573" t="e">
            <v>#DIV/0!</v>
          </cell>
          <cell r="U573" t="e">
            <v>#DIV/0!</v>
          </cell>
          <cell r="V573" t="e">
            <v>#DIV/0!</v>
          </cell>
          <cell r="W573" t="e">
            <v>#DIV/0!</v>
          </cell>
          <cell r="X573" t="e">
            <v>#DIV/0!</v>
          </cell>
          <cell r="Y573" t="e">
            <v>#DIV/0!</v>
          </cell>
          <cell r="Z573" t="e">
            <v>#DIV/0!</v>
          </cell>
          <cell r="AA573" t="e">
            <v>#DIV/0!</v>
          </cell>
          <cell r="AB573" t="e">
            <v>#DIV/0!</v>
          </cell>
          <cell r="AC573" t="e">
            <v>#DIV/0!</v>
          </cell>
          <cell r="AD573" t="e">
            <v>#DIV/0!</v>
          </cell>
          <cell r="AE573" t="e">
            <v>#DIV/0!</v>
          </cell>
          <cell r="AF573" t="e">
            <v>#DIV/0!</v>
          </cell>
          <cell r="AG573" t="e">
            <v>#DIV/0!</v>
          </cell>
          <cell r="AH573" t="e">
            <v>#DIV/0!</v>
          </cell>
          <cell r="AI573" t="e">
            <v>#DIV/0!</v>
          </cell>
          <cell r="AJ573" t="e">
            <v>#DIV/0!</v>
          </cell>
          <cell r="AK573" t="e">
            <v>#DIV/0!</v>
          </cell>
          <cell r="AL573" t="e">
            <v>#DIV/0!</v>
          </cell>
          <cell r="AM573" t="e">
            <v>#DIV/0!</v>
          </cell>
          <cell r="AN573" t="e">
            <v>#DIV/0!</v>
          </cell>
          <cell r="AO573" t="e">
            <v>#DIV/0!</v>
          </cell>
          <cell r="AP573" t="e">
            <v>#DIV/0!</v>
          </cell>
          <cell r="AQ573" t="e">
            <v>#DIV/0!</v>
          </cell>
          <cell r="AR573" t="e">
            <v>#DIV/0!</v>
          </cell>
          <cell r="AS573" t="e">
            <v>#DIV/0!</v>
          </cell>
          <cell r="AT573" t="e">
            <v>#DIV/0!</v>
          </cell>
          <cell r="AU573" t="e">
            <v>#DIV/0!</v>
          </cell>
          <cell r="AV573" t="e">
            <v>#DIV/0!</v>
          </cell>
          <cell r="AW573" t="e">
            <v>#DIV/0!</v>
          </cell>
          <cell r="AX573" t="e">
            <v>#DIV/0!</v>
          </cell>
          <cell r="AY573" t="e">
            <v>#DIV/0!</v>
          </cell>
          <cell r="AZ573" t="e">
            <v>#DIV/0!</v>
          </cell>
          <cell r="BA573" t="e">
            <v>#DIV/0!</v>
          </cell>
          <cell r="BB573" t="e">
            <v>#DIV/0!</v>
          </cell>
          <cell r="BC573" t="e">
            <v>#DIV/0!</v>
          </cell>
          <cell r="BD573" t="e">
            <v>#DIV/0!</v>
          </cell>
          <cell r="BE573" t="e">
            <v>#DIV/0!</v>
          </cell>
          <cell r="BF573" t="e">
            <v>#DIV/0!</v>
          </cell>
          <cell r="BG573" t="e">
            <v>#DIV/0!</v>
          </cell>
          <cell r="BH573" t="e">
            <v>#DIV/0!</v>
          </cell>
          <cell r="BI573" t="e">
            <v>#DIV/0!</v>
          </cell>
          <cell r="BJ573" t="e">
            <v>#DIV/0!</v>
          </cell>
          <cell r="BK573" t="e">
            <v>#DIV/0!</v>
          </cell>
          <cell r="BL573" t="e">
            <v>#DIV/0!</v>
          </cell>
          <cell r="BM573" t="e">
            <v>#DIV/0!</v>
          </cell>
          <cell r="BN573" t="e">
            <v>#DIV/0!</v>
          </cell>
          <cell r="BO573" t="e">
            <v>#DIV/0!</v>
          </cell>
          <cell r="BP573" t="e">
            <v>#DIV/0!</v>
          </cell>
          <cell r="BR573" t="e">
            <v>#DIV/0!</v>
          </cell>
          <cell r="BS573" t="e">
            <v>#DIV/0!</v>
          </cell>
          <cell r="BT573" t="e">
            <v>#DIV/0!</v>
          </cell>
          <cell r="BU573" t="e">
            <v>#DIV/0!</v>
          </cell>
          <cell r="BV573" t="e">
            <v>#DIV/0!</v>
          </cell>
          <cell r="BW573" t="e">
            <v>#DIV/0!</v>
          </cell>
          <cell r="BX573" t="e">
            <v>#DIV/0!</v>
          </cell>
          <cell r="BY573" t="e">
            <v>#DIV/0!</v>
          </cell>
          <cell r="BZ573" t="e">
            <v>#DIV/0!</v>
          </cell>
          <cell r="CA573" t="e">
            <v>#DIV/0!</v>
          </cell>
          <cell r="CB573" t="e">
            <v>#DIV/0!</v>
          </cell>
          <cell r="CC573" t="e">
            <v>#DIV/0!</v>
          </cell>
          <cell r="CD573" t="e">
            <v>#DIV/0!</v>
          </cell>
          <cell r="CE573" t="e">
            <v>#DIV/0!</v>
          </cell>
          <cell r="CF573" t="e">
            <v>#DIV/0!</v>
          </cell>
          <cell r="CG573" t="e">
            <v>#DIV/0!</v>
          </cell>
          <cell r="CH573" t="e">
            <v>#DIV/0!</v>
          </cell>
          <cell r="CI573" t="e">
            <v>#DIV/0!</v>
          </cell>
          <cell r="CJ573" t="e">
            <v>#DIV/0!</v>
          </cell>
          <cell r="CK573" t="e">
            <v>#DIV/0!</v>
          </cell>
          <cell r="CL573" t="e">
            <v>#DIV/0!</v>
          </cell>
        </row>
        <row r="574">
          <cell r="A574">
            <v>58903</v>
          </cell>
          <cell r="B574" t="str">
            <v>58903 Community Outreach Services</v>
          </cell>
          <cell r="C574">
            <v>0</v>
          </cell>
          <cell r="D574">
            <v>0</v>
          </cell>
          <cell r="E574" t="e">
            <v>#DIV/0!</v>
          </cell>
          <cell r="F574" t="e">
            <v>#DIV/0!</v>
          </cell>
          <cell r="G574" t="e">
            <v>#DIV/0!</v>
          </cell>
          <cell r="H574" t="e">
            <v>#DIV/0!</v>
          </cell>
          <cell r="I574" t="e">
            <v>#DIV/0!</v>
          </cell>
          <cell r="J574" t="e">
            <v>#DIV/0!</v>
          </cell>
          <cell r="K574" t="e">
            <v>#DIV/0!</v>
          </cell>
          <cell r="L574" t="e">
            <v>#DIV/0!</v>
          </cell>
          <cell r="M574" t="e">
            <v>#DIV/0!</v>
          </cell>
          <cell r="N574" t="e">
            <v>#DIV/0!</v>
          </cell>
          <cell r="O574" t="e">
            <v>#DIV/0!</v>
          </cell>
          <cell r="P574" t="e">
            <v>#DIV/0!</v>
          </cell>
          <cell r="Q574" t="e">
            <v>#DIV/0!</v>
          </cell>
          <cell r="R574" t="e">
            <v>#DIV/0!</v>
          </cell>
          <cell r="S574" t="e">
            <v>#DIV/0!</v>
          </cell>
          <cell r="T574" t="e">
            <v>#DIV/0!</v>
          </cell>
          <cell r="U574" t="e">
            <v>#DIV/0!</v>
          </cell>
          <cell r="V574" t="e">
            <v>#DIV/0!</v>
          </cell>
          <cell r="W574" t="e">
            <v>#DIV/0!</v>
          </cell>
          <cell r="X574" t="e">
            <v>#DIV/0!</v>
          </cell>
          <cell r="Y574" t="e">
            <v>#DIV/0!</v>
          </cell>
          <cell r="Z574" t="e">
            <v>#DIV/0!</v>
          </cell>
          <cell r="AA574" t="e">
            <v>#DIV/0!</v>
          </cell>
          <cell r="AB574" t="e">
            <v>#DIV/0!</v>
          </cell>
          <cell r="AC574" t="e">
            <v>#DIV/0!</v>
          </cell>
          <cell r="AD574" t="e">
            <v>#DIV/0!</v>
          </cell>
          <cell r="AE574" t="e">
            <v>#DIV/0!</v>
          </cell>
          <cell r="AF574" t="e">
            <v>#DIV/0!</v>
          </cell>
          <cell r="AG574" t="e">
            <v>#DIV/0!</v>
          </cell>
          <cell r="AH574" t="e">
            <v>#DIV/0!</v>
          </cell>
          <cell r="AI574" t="e">
            <v>#DIV/0!</v>
          </cell>
          <cell r="AJ574" t="e">
            <v>#DIV/0!</v>
          </cell>
          <cell r="AK574" t="e">
            <v>#DIV/0!</v>
          </cell>
          <cell r="AL574" t="e">
            <v>#DIV/0!</v>
          </cell>
          <cell r="AM574" t="e">
            <v>#DIV/0!</v>
          </cell>
          <cell r="AN574" t="e">
            <v>#DIV/0!</v>
          </cell>
          <cell r="AO574" t="e">
            <v>#DIV/0!</v>
          </cell>
          <cell r="AP574" t="e">
            <v>#DIV/0!</v>
          </cell>
          <cell r="AQ574" t="e">
            <v>#DIV/0!</v>
          </cell>
          <cell r="AR574" t="e">
            <v>#DIV/0!</v>
          </cell>
          <cell r="AS574" t="e">
            <v>#DIV/0!</v>
          </cell>
          <cell r="AT574" t="e">
            <v>#DIV/0!</v>
          </cell>
          <cell r="AU574" t="e">
            <v>#DIV/0!</v>
          </cell>
          <cell r="AV574" t="e">
            <v>#DIV/0!</v>
          </cell>
          <cell r="AW574" t="e">
            <v>#DIV/0!</v>
          </cell>
          <cell r="AX574" t="e">
            <v>#DIV/0!</v>
          </cell>
          <cell r="AY574" t="e">
            <v>#DIV/0!</v>
          </cell>
          <cell r="AZ574" t="e">
            <v>#DIV/0!</v>
          </cell>
          <cell r="BA574" t="e">
            <v>#DIV/0!</v>
          </cell>
          <cell r="BB574" t="e">
            <v>#DIV/0!</v>
          </cell>
          <cell r="BC574" t="e">
            <v>#DIV/0!</v>
          </cell>
          <cell r="BD574" t="e">
            <v>#DIV/0!</v>
          </cell>
          <cell r="BE574" t="e">
            <v>#DIV/0!</v>
          </cell>
          <cell r="BF574" t="e">
            <v>#DIV/0!</v>
          </cell>
          <cell r="BG574" t="e">
            <v>#DIV/0!</v>
          </cell>
          <cell r="BH574" t="e">
            <v>#DIV/0!</v>
          </cell>
          <cell r="BI574" t="e">
            <v>#DIV/0!</v>
          </cell>
          <cell r="BJ574" t="e">
            <v>#DIV/0!</v>
          </cell>
          <cell r="BK574" t="e">
            <v>#DIV/0!</v>
          </cell>
          <cell r="BL574" t="e">
            <v>#DIV/0!</v>
          </cell>
          <cell r="BM574" t="e">
            <v>#DIV/0!</v>
          </cell>
          <cell r="BN574" t="e">
            <v>#DIV/0!</v>
          </cell>
          <cell r="BO574" t="e">
            <v>#DIV/0!</v>
          </cell>
          <cell r="BP574" t="e">
            <v>#DIV/0!</v>
          </cell>
          <cell r="BR574" t="e">
            <v>#DIV/0!</v>
          </cell>
          <cell r="BS574" t="e">
            <v>#DIV/0!</v>
          </cell>
          <cell r="BT574" t="e">
            <v>#DIV/0!</v>
          </cell>
          <cell r="BU574" t="e">
            <v>#DIV/0!</v>
          </cell>
          <cell r="BV574" t="e">
            <v>#DIV/0!</v>
          </cell>
          <cell r="BW574" t="e">
            <v>#DIV/0!</v>
          </cell>
          <cell r="BX574" t="e">
            <v>#DIV/0!</v>
          </cell>
          <cell r="BY574" t="e">
            <v>#DIV/0!</v>
          </cell>
          <cell r="BZ574" t="e">
            <v>#DIV/0!</v>
          </cell>
          <cell r="CA574" t="e">
            <v>#DIV/0!</v>
          </cell>
          <cell r="CB574" t="e">
            <v>#DIV/0!</v>
          </cell>
          <cell r="CC574" t="e">
            <v>#DIV/0!</v>
          </cell>
          <cell r="CD574" t="e">
            <v>#DIV/0!</v>
          </cell>
          <cell r="CE574" t="e">
            <v>#DIV/0!</v>
          </cell>
          <cell r="CF574" t="e">
            <v>#DIV/0!</v>
          </cell>
          <cell r="CG574" t="e">
            <v>#DIV/0!</v>
          </cell>
          <cell r="CH574" t="e">
            <v>#DIV/0!</v>
          </cell>
          <cell r="CI574" t="e">
            <v>#DIV/0!</v>
          </cell>
          <cell r="CJ574" t="e">
            <v>#DIV/0!</v>
          </cell>
          <cell r="CK574" t="e">
            <v>#DIV/0!</v>
          </cell>
          <cell r="CL574" t="e">
            <v>#DIV/0!</v>
          </cell>
        </row>
        <row r="575">
          <cell r="A575">
            <v>59110</v>
          </cell>
          <cell r="B575" t="str">
            <v>59110 Interagency Fund Transfers Out</v>
          </cell>
          <cell r="C575">
            <v>0</v>
          </cell>
          <cell r="D575">
            <v>0</v>
          </cell>
          <cell r="E575" t="e">
            <v>#DIV/0!</v>
          </cell>
          <cell r="F575" t="e">
            <v>#DIV/0!</v>
          </cell>
          <cell r="G575" t="e">
            <v>#DIV/0!</v>
          </cell>
          <cell r="H575" t="e">
            <v>#DIV/0!</v>
          </cell>
          <cell r="I575" t="e">
            <v>#DIV/0!</v>
          </cell>
          <cell r="J575" t="e">
            <v>#DIV/0!</v>
          </cell>
          <cell r="K575" t="e">
            <v>#DIV/0!</v>
          </cell>
          <cell r="L575" t="e">
            <v>#DIV/0!</v>
          </cell>
          <cell r="M575" t="e">
            <v>#DIV/0!</v>
          </cell>
          <cell r="N575" t="e">
            <v>#DIV/0!</v>
          </cell>
          <cell r="O575" t="e">
            <v>#DIV/0!</v>
          </cell>
          <cell r="P575" t="e">
            <v>#DIV/0!</v>
          </cell>
          <cell r="Q575" t="e">
            <v>#DIV/0!</v>
          </cell>
          <cell r="R575" t="e">
            <v>#DIV/0!</v>
          </cell>
          <cell r="S575" t="e">
            <v>#DIV/0!</v>
          </cell>
          <cell r="T575" t="e">
            <v>#DIV/0!</v>
          </cell>
          <cell r="U575" t="e">
            <v>#DIV/0!</v>
          </cell>
          <cell r="V575" t="e">
            <v>#DIV/0!</v>
          </cell>
          <cell r="W575" t="e">
            <v>#DIV/0!</v>
          </cell>
          <cell r="X575" t="e">
            <v>#DIV/0!</v>
          </cell>
          <cell r="Y575" t="e">
            <v>#DIV/0!</v>
          </cell>
          <cell r="Z575" t="e">
            <v>#DIV/0!</v>
          </cell>
          <cell r="AA575" t="e">
            <v>#DIV/0!</v>
          </cell>
          <cell r="AB575" t="e">
            <v>#DIV/0!</v>
          </cell>
          <cell r="AC575" t="e">
            <v>#DIV/0!</v>
          </cell>
          <cell r="AD575" t="e">
            <v>#DIV/0!</v>
          </cell>
          <cell r="AE575" t="e">
            <v>#DIV/0!</v>
          </cell>
          <cell r="AF575" t="e">
            <v>#DIV/0!</v>
          </cell>
          <cell r="AG575" t="e">
            <v>#DIV/0!</v>
          </cell>
          <cell r="AH575" t="e">
            <v>#DIV/0!</v>
          </cell>
          <cell r="AI575" t="e">
            <v>#DIV/0!</v>
          </cell>
          <cell r="AJ575" t="e">
            <v>#DIV/0!</v>
          </cell>
          <cell r="AK575" t="e">
            <v>#DIV/0!</v>
          </cell>
          <cell r="AL575" t="e">
            <v>#DIV/0!</v>
          </cell>
          <cell r="AM575" t="e">
            <v>#DIV/0!</v>
          </cell>
          <cell r="AN575" t="e">
            <v>#DIV/0!</v>
          </cell>
          <cell r="AO575" t="e">
            <v>#DIV/0!</v>
          </cell>
          <cell r="AP575" t="e">
            <v>#DIV/0!</v>
          </cell>
          <cell r="AQ575" t="e">
            <v>#DIV/0!</v>
          </cell>
          <cell r="AR575" t="e">
            <v>#DIV/0!</v>
          </cell>
          <cell r="AS575" t="e">
            <v>#DIV/0!</v>
          </cell>
          <cell r="AT575" t="e">
            <v>#DIV/0!</v>
          </cell>
          <cell r="AU575" t="e">
            <v>#DIV/0!</v>
          </cell>
          <cell r="AV575" t="e">
            <v>#DIV/0!</v>
          </cell>
          <cell r="AW575" t="e">
            <v>#DIV/0!</v>
          </cell>
          <cell r="AX575" t="e">
            <v>#DIV/0!</v>
          </cell>
          <cell r="AY575" t="e">
            <v>#DIV/0!</v>
          </cell>
          <cell r="AZ575" t="e">
            <v>#DIV/0!</v>
          </cell>
          <cell r="BA575" t="e">
            <v>#DIV/0!</v>
          </cell>
          <cell r="BB575" t="e">
            <v>#DIV/0!</v>
          </cell>
          <cell r="BC575" t="e">
            <v>#DIV/0!</v>
          </cell>
          <cell r="BD575" t="e">
            <v>#DIV/0!</v>
          </cell>
          <cell r="BE575" t="e">
            <v>#DIV/0!</v>
          </cell>
          <cell r="BF575" t="e">
            <v>#DIV/0!</v>
          </cell>
          <cell r="BG575" t="e">
            <v>#DIV/0!</v>
          </cell>
          <cell r="BH575" t="e">
            <v>#DIV/0!</v>
          </cell>
          <cell r="BI575" t="e">
            <v>#DIV/0!</v>
          </cell>
          <cell r="BJ575" t="e">
            <v>#DIV/0!</v>
          </cell>
          <cell r="BK575" t="e">
            <v>#DIV/0!</v>
          </cell>
          <cell r="BL575" t="e">
            <v>#DIV/0!</v>
          </cell>
          <cell r="BM575" t="e">
            <v>#DIV/0!</v>
          </cell>
          <cell r="BN575" t="e">
            <v>#DIV/0!</v>
          </cell>
          <cell r="BO575" t="e">
            <v>#DIV/0!</v>
          </cell>
          <cell r="BP575" t="e">
            <v>#DIV/0!</v>
          </cell>
          <cell r="BR575" t="e">
            <v>#DIV/0!</v>
          </cell>
          <cell r="BS575" t="e">
            <v>#DIV/0!</v>
          </cell>
          <cell r="BT575" t="e">
            <v>#DIV/0!</v>
          </cell>
          <cell r="BU575" t="e">
            <v>#DIV/0!</v>
          </cell>
          <cell r="BV575" t="e">
            <v>#DIV/0!</v>
          </cell>
          <cell r="BW575" t="e">
            <v>#DIV/0!</v>
          </cell>
          <cell r="BX575" t="e">
            <v>#DIV/0!</v>
          </cell>
          <cell r="BY575" t="e">
            <v>#DIV/0!</v>
          </cell>
          <cell r="BZ575" t="e">
            <v>#DIV/0!</v>
          </cell>
          <cell r="CA575" t="e">
            <v>#DIV/0!</v>
          </cell>
          <cell r="CB575" t="e">
            <v>#DIV/0!</v>
          </cell>
          <cell r="CC575" t="e">
            <v>#DIV/0!</v>
          </cell>
          <cell r="CD575" t="e">
            <v>#DIV/0!</v>
          </cell>
          <cell r="CE575" t="e">
            <v>#DIV/0!</v>
          </cell>
          <cell r="CF575" t="e">
            <v>#DIV/0!</v>
          </cell>
          <cell r="CG575" t="e">
            <v>#DIV/0!</v>
          </cell>
          <cell r="CH575" t="e">
            <v>#DIV/0!</v>
          </cell>
          <cell r="CI575" t="e">
            <v>#DIV/0!</v>
          </cell>
          <cell r="CJ575" t="e">
            <v>#DIV/0!</v>
          </cell>
          <cell r="CK575" t="e">
            <v>#DIV/0!</v>
          </cell>
          <cell r="CL575" t="e">
            <v>#DIV/0!</v>
          </cell>
        </row>
        <row r="576">
          <cell r="A576">
            <v>59201</v>
          </cell>
          <cell r="B576" t="str">
            <v>59201 Debt Defeasance</v>
          </cell>
          <cell r="C576">
            <v>0</v>
          </cell>
          <cell r="D576">
            <v>0</v>
          </cell>
          <cell r="E576" t="e">
            <v>#DIV/0!</v>
          </cell>
          <cell r="F576" t="e">
            <v>#DIV/0!</v>
          </cell>
          <cell r="G576" t="e">
            <v>#DIV/0!</v>
          </cell>
          <cell r="H576" t="e">
            <v>#DIV/0!</v>
          </cell>
          <cell r="I576" t="e">
            <v>#DIV/0!</v>
          </cell>
          <cell r="J576" t="e">
            <v>#DIV/0!</v>
          </cell>
          <cell r="K576" t="e">
            <v>#DIV/0!</v>
          </cell>
          <cell r="L576" t="e">
            <v>#DIV/0!</v>
          </cell>
          <cell r="M576" t="e">
            <v>#DIV/0!</v>
          </cell>
          <cell r="N576" t="e">
            <v>#DIV/0!</v>
          </cell>
          <cell r="O576" t="e">
            <v>#DIV/0!</v>
          </cell>
          <cell r="P576" t="e">
            <v>#DIV/0!</v>
          </cell>
          <cell r="Q576" t="e">
            <v>#DIV/0!</v>
          </cell>
          <cell r="R576" t="e">
            <v>#DIV/0!</v>
          </cell>
          <cell r="S576" t="e">
            <v>#DIV/0!</v>
          </cell>
          <cell r="T576" t="e">
            <v>#DIV/0!</v>
          </cell>
          <cell r="U576" t="e">
            <v>#DIV/0!</v>
          </cell>
          <cell r="V576" t="e">
            <v>#DIV/0!</v>
          </cell>
          <cell r="W576" t="e">
            <v>#DIV/0!</v>
          </cell>
          <cell r="X576" t="e">
            <v>#DIV/0!</v>
          </cell>
          <cell r="Y576" t="e">
            <v>#DIV/0!</v>
          </cell>
          <cell r="Z576" t="e">
            <v>#DIV/0!</v>
          </cell>
          <cell r="AA576" t="e">
            <v>#DIV/0!</v>
          </cell>
          <cell r="AB576" t="e">
            <v>#DIV/0!</v>
          </cell>
          <cell r="AC576" t="e">
            <v>#DIV/0!</v>
          </cell>
          <cell r="AD576" t="e">
            <v>#DIV/0!</v>
          </cell>
          <cell r="AE576" t="e">
            <v>#DIV/0!</v>
          </cell>
          <cell r="AF576" t="e">
            <v>#DIV/0!</v>
          </cell>
          <cell r="AG576" t="e">
            <v>#DIV/0!</v>
          </cell>
          <cell r="AH576" t="e">
            <v>#DIV/0!</v>
          </cell>
          <cell r="AI576" t="e">
            <v>#DIV/0!</v>
          </cell>
          <cell r="AJ576" t="e">
            <v>#DIV/0!</v>
          </cell>
          <cell r="AK576" t="e">
            <v>#DIV/0!</v>
          </cell>
          <cell r="AL576" t="e">
            <v>#DIV/0!</v>
          </cell>
          <cell r="AM576" t="e">
            <v>#DIV/0!</v>
          </cell>
          <cell r="AN576" t="e">
            <v>#DIV/0!</v>
          </cell>
          <cell r="AO576" t="e">
            <v>#DIV/0!</v>
          </cell>
          <cell r="AP576" t="e">
            <v>#DIV/0!</v>
          </cell>
          <cell r="AQ576" t="e">
            <v>#DIV/0!</v>
          </cell>
          <cell r="AR576" t="e">
            <v>#DIV/0!</v>
          </cell>
          <cell r="AS576" t="e">
            <v>#DIV/0!</v>
          </cell>
          <cell r="AT576" t="e">
            <v>#DIV/0!</v>
          </cell>
          <cell r="AU576" t="e">
            <v>#DIV/0!</v>
          </cell>
          <cell r="AV576" t="e">
            <v>#DIV/0!</v>
          </cell>
          <cell r="AW576" t="e">
            <v>#DIV/0!</v>
          </cell>
          <cell r="AX576" t="e">
            <v>#DIV/0!</v>
          </cell>
          <cell r="AY576" t="e">
            <v>#DIV/0!</v>
          </cell>
          <cell r="AZ576" t="e">
            <v>#DIV/0!</v>
          </cell>
          <cell r="BA576" t="e">
            <v>#DIV/0!</v>
          </cell>
          <cell r="BB576" t="e">
            <v>#DIV/0!</v>
          </cell>
          <cell r="BC576" t="e">
            <v>#DIV/0!</v>
          </cell>
          <cell r="BD576" t="e">
            <v>#DIV/0!</v>
          </cell>
          <cell r="BE576" t="e">
            <v>#DIV/0!</v>
          </cell>
          <cell r="BF576" t="e">
            <v>#DIV/0!</v>
          </cell>
          <cell r="BG576" t="e">
            <v>#DIV/0!</v>
          </cell>
          <cell r="BH576" t="e">
            <v>#DIV/0!</v>
          </cell>
          <cell r="BI576" t="e">
            <v>#DIV/0!</v>
          </cell>
          <cell r="BJ576" t="e">
            <v>#DIV/0!</v>
          </cell>
          <cell r="BK576" t="e">
            <v>#DIV/0!</v>
          </cell>
          <cell r="BL576" t="e">
            <v>#DIV/0!</v>
          </cell>
          <cell r="BM576" t="e">
            <v>#DIV/0!</v>
          </cell>
          <cell r="BN576" t="e">
            <v>#DIV/0!</v>
          </cell>
          <cell r="BO576" t="e">
            <v>#DIV/0!</v>
          </cell>
          <cell r="BP576" t="e">
            <v>#DIV/0!</v>
          </cell>
          <cell r="BR576" t="e">
            <v>#DIV/0!</v>
          </cell>
          <cell r="BS576" t="e">
            <v>#DIV/0!</v>
          </cell>
          <cell r="BT576" t="e">
            <v>#DIV/0!</v>
          </cell>
          <cell r="BU576" t="e">
            <v>#DIV/0!</v>
          </cell>
          <cell r="BV576" t="e">
            <v>#DIV/0!</v>
          </cell>
          <cell r="BW576" t="e">
            <v>#DIV/0!</v>
          </cell>
          <cell r="BX576" t="e">
            <v>#DIV/0!</v>
          </cell>
          <cell r="BY576" t="e">
            <v>#DIV/0!</v>
          </cell>
          <cell r="BZ576" t="e">
            <v>#DIV/0!</v>
          </cell>
          <cell r="CA576" t="e">
            <v>#DIV/0!</v>
          </cell>
          <cell r="CB576" t="e">
            <v>#DIV/0!</v>
          </cell>
          <cell r="CC576" t="e">
            <v>#DIV/0!</v>
          </cell>
          <cell r="CD576" t="e">
            <v>#DIV/0!</v>
          </cell>
          <cell r="CE576" t="e">
            <v>#DIV/0!</v>
          </cell>
          <cell r="CF576" t="e">
            <v>#DIV/0!</v>
          </cell>
          <cell r="CG576" t="e">
            <v>#DIV/0!</v>
          </cell>
          <cell r="CH576" t="e">
            <v>#DIV/0!</v>
          </cell>
          <cell r="CI576" t="e">
            <v>#DIV/0!</v>
          </cell>
          <cell r="CJ576" t="e">
            <v>#DIV/0!</v>
          </cell>
          <cell r="CK576" t="e">
            <v>#DIV/0!</v>
          </cell>
          <cell r="CL576" t="e">
            <v>#DIV/0!</v>
          </cell>
        </row>
        <row r="577">
          <cell r="A577">
            <v>59401</v>
          </cell>
          <cell r="B577" t="str">
            <v>59401 Loss on Sale</v>
          </cell>
          <cell r="C577">
            <v>0</v>
          </cell>
          <cell r="D577">
            <v>0</v>
          </cell>
          <cell r="E577" t="e">
            <v>#DIV/0!</v>
          </cell>
          <cell r="F577" t="e">
            <v>#DIV/0!</v>
          </cell>
          <cell r="G577" t="e">
            <v>#DIV/0!</v>
          </cell>
          <cell r="H577" t="e">
            <v>#DIV/0!</v>
          </cell>
          <cell r="I577" t="e">
            <v>#DIV/0!</v>
          </cell>
          <cell r="J577" t="e">
            <v>#DIV/0!</v>
          </cell>
          <cell r="K577" t="e">
            <v>#DIV/0!</v>
          </cell>
          <cell r="L577" t="e">
            <v>#DIV/0!</v>
          </cell>
          <cell r="M577" t="e">
            <v>#DIV/0!</v>
          </cell>
          <cell r="N577" t="e">
            <v>#DIV/0!</v>
          </cell>
          <cell r="O577" t="e">
            <v>#DIV/0!</v>
          </cell>
          <cell r="P577" t="e">
            <v>#DIV/0!</v>
          </cell>
          <cell r="Q577" t="e">
            <v>#DIV/0!</v>
          </cell>
          <cell r="R577" t="e">
            <v>#DIV/0!</v>
          </cell>
          <cell r="S577" t="e">
            <v>#DIV/0!</v>
          </cell>
          <cell r="T577" t="e">
            <v>#DIV/0!</v>
          </cell>
          <cell r="U577" t="e">
            <v>#DIV/0!</v>
          </cell>
          <cell r="V577" t="e">
            <v>#DIV/0!</v>
          </cell>
          <cell r="W577" t="e">
            <v>#DIV/0!</v>
          </cell>
          <cell r="X577" t="e">
            <v>#DIV/0!</v>
          </cell>
          <cell r="Y577" t="e">
            <v>#DIV/0!</v>
          </cell>
          <cell r="Z577" t="e">
            <v>#DIV/0!</v>
          </cell>
          <cell r="AA577" t="e">
            <v>#DIV/0!</v>
          </cell>
          <cell r="AB577" t="e">
            <v>#DIV/0!</v>
          </cell>
          <cell r="AC577" t="e">
            <v>#DIV/0!</v>
          </cell>
          <cell r="AD577" t="e">
            <v>#DIV/0!</v>
          </cell>
          <cell r="AE577" t="e">
            <v>#DIV/0!</v>
          </cell>
          <cell r="AF577" t="e">
            <v>#DIV/0!</v>
          </cell>
          <cell r="AG577" t="e">
            <v>#DIV/0!</v>
          </cell>
          <cell r="AH577" t="e">
            <v>#DIV/0!</v>
          </cell>
          <cell r="AI577" t="e">
            <v>#DIV/0!</v>
          </cell>
          <cell r="AJ577" t="e">
            <v>#DIV/0!</v>
          </cell>
          <cell r="AK577" t="e">
            <v>#DIV/0!</v>
          </cell>
          <cell r="AL577" t="e">
            <v>#DIV/0!</v>
          </cell>
          <cell r="AM577" t="e">
            <v>#DIV/0!</v>
          </cell>
          <cell r="AN577" t="e">
            <v>#DIV/0!</v>
          </cell>
          <cell r="AO577" t="e">
            <v>#DIV/0!</v>
          </cell>
          <cell r="AP577" t="e">
            <v>#DIV/0!</v>
          </cell>
          <cell r="AQ577" t="e">
            <v>#DIV/0!</v>
          </cell>
          <cell r="AR577" t="e">
            <v>#DIV/0!</v>
          </cell>
          <cell r="AS577" t="e">
            <v>#DIV/0!</v>
          </cell>
          <cell r="AT577" t="e">
            <v>#DIV/0!</v>
          </cell>
          <cell r="AU577" t="e">
            <v>#DIV/0!</v>
          </cell>
          <cell r="AV577" t="e">
            <v>#DIV/0!</v>
          </cell>
          <cell r="AW577" t="e">
            <v>#DIV/0!</v>
          </cell>
          <cell r="AX577" t="e">
            <v>#DIV/0!</v>
          </cell>
          <cell r="AY577" t="e">
            <v>#DIV/0!</v>
          </cell>
          <cell r="AZ577" t="e">
            <v>#DIV/0!</v>
          </cell>
          <cell r="BA577" t="e">
            <v>#DIV/0!</v>
          </cell>
          <cell r="BB577" t="e">
            <v>#DIV/0!</v>
          </cell>
          <cell r="BC577" t="e">
            <v>#DIV/0!</v>
          </cell>
          <cell r="BD577" t="e">
            <v>#DIV/0!</v>
          </cell>
          <cell r="BE577" t="e">
            <v>#DIV/0!</v>
          </cell>
          <cell r="BF577" t="e">
            <v>#DIV/0!</v>
          </cell>
          <cell r="BG577" t="e">
            <v>#DIV/0!</v>
          </cell>
          <cell r="BH577" t="e">
            <v>#DIV/0!</v>
          </cell>
          <cell r="BI577" t="e">
            <v>#DIV/0!</v>
          </cell>
          <cell r="BJ577" t="e">
            <v>#DIV/0!</v>
          </cell>
          <cell r="BK577" t="e">
            <v>#DIV/0!</v>
          </cell>
          <cell r="BL577" t="e">
            <v>#DIV/0!</v>
          </cell>
          <cell r="BM577" t="e">
            <v>#DIV/0!</v>
          </cell>
          <cell r="BN577" t="e">
            <v>#DIV/0!</v>
          </cell>
          <cell r="BO577" t="e">
            <v>#DIV/0!</v>
          </cell>
          <cell r="BP577" t="e">
            <v>#DIV/0!</v>
          </cell>
          <cell r="BR577" t="e">
            <v>#DIV/0!</v>
          </cell>
          <cell r="BS577" t="e">
            <v>#DIV/0!</v>
          </cell>
          <cell r="BT577" t="e">
            <v>#DIV/0!</v>
          </cell>
          <cell r="BU577" t="e">
            <v>#DIV/0!</v>
          </cell>
          <cell r="BV577" t="e">
            <v>#DIV/0!</v>
          </cell>
          <cell r="BW577" t="e">
            <v>#DIV/0!</v>
          </cell>
          <cell r="BX577" t="e">
            <v>#DIV/0!</v>
          </cell>
          <cell r="BY577" t="e">
            <v>#DIV/0!</v>
          </cell>
          <cell r="BZ577" t="e">
            <v>#DIV/0!</v>
          </cell>
          <cell r="CA577" t="e">
            <v>#DIV/0!</v>
          </cell>
          <cell r="CB577" t="e">
            <v>#DIV/0!</v>
          </cell>
          <cell r="CC577" t="e">
            <v>#DIV/0!</v>
          </cell>
          <cell r="CD577" t="e">
            <v>#DIV/0!</v>
          </cell>
          <cell r="CE577" t="e">
            <v>#DIV/0!</v>
          </cell>
          <cell r="CF577" t="e">
            <v>#DIV/0!</v>
          </cell>
          <cell r="CG577" t="e">
            <v>#DIV/0!</v>
          </cell>
          <cell r="CH577" t="e">
            <v>#DIV/0!</v>
          </cell>
          <cell r="CI577" t="e">
            <v>#DIV/0!</v>
          </cell>
          <cell r="CJ577" t="e">
            <v>#DIV/0!</v>
          </cell>
          <cell r="CK577" t="e">
            <v>#DIV/0!</v>
          </cell>
          <cell r="CL577" t="e">
            <v>#DIV/0!</v>
          </cell>
        </row>
        <row r="578">
          <cell r="A578">
            <v>59501</v>
          </cell>
          <cell r="B578" t="str">
            <v>59501 Special Items - GASB 34</v>
          </cell>
          <cell r="C578">
            <v>0</v>
          </cell>
          <cell r="D578">
            <v>0</v>
          </cell>
          <cell r="E578" t="e">
            <v>#DIV/0!</v>
          </cell>
          <cell r="F578" t="e">
            <v>#DIV/0!</v>
          </cell>
          <cell r="G578" t="e">
            <v>#DIV/0!</v>
          </cell>
          <cell r="H578" t="e">
            <v>#DIV/0!</v>
          </cell>
          <cell r="I578" t="e">
            <v>#DIV/0!</v>
          </cell>
          <cell r="J578" t="e">
            <v>#DIV/0!</v>
          </cell>
          <cell r="K578" t="e">
            <v>#DIV/0!</v>
          </cell>
          <cell r="L578" t="e">
            <v>#DIV/0!</v>
          </cell>
          <cell r="M578" t="e">
            <v>#DIV/0!</v>
          </cell>
          <cell r="N578" t="e">
            <v>#DIV/0!</v>
          </cell>
          <cell r="O578" t="e">
            <v>#DIV/0!</v>
          </cell>
          <cell r="P578" t="e">
            <v>#DIV/0!</v>
          </cell>
          <cell r="Q578" t="e">
            <v>#DIV/0!</v>
          </cell>
          <cell r="R578" t="e">
            <v>#DIV/0!</v>
          </cell>
          <cell r="S578" t="e">
            <v>#DIV/0!</v>
          </cell>
          <cell r="T578" t="e">
            <v>#DIV/0!</v>
          </cell>
          <cell r="U578" t="e">
            <v>#DIV/0!</v>
          </cell>
          <cell r="V578" t="e">
            <v>#DIV/0!</v>
          </cell>
          <cell r="W578" t="e">
            <v>#DIV/0!</v>
          </cell>
          <cell r="X578" t="e">
            <v>#DIV/0!</v>
          </cell>
          <cell r="Y578" t="e">
            <v>#DIV/0!</v>
          </cell>
          <cell r="Z578" t="e">
            <v>#DIV/0!</v>
          </cell>
          <cell r="AA578" t="e">
            <v>#DIV/0!</v>
          </cell>
          <cell r="AB578" t="e">
            <v>#DIV/0!</v>
          </cell>
          <cell r="AC578" t="e">
            <v>#DIV/0!</v>
          </cell>
          <cell r="AD578" t="e">
            <v>#DIV/0!</v>
          </cell>
          <cell r="AE578" t="e">
            <v>#DIV/0!</v>
          </cell>
          <cell r="AF578" t="e">
            <v>#DIV/0!</v>
          </cell>
          <cell r="AG578" t="e">
            <v>#DIV/0!</v>
          </cell>
          <cell r="AH578" t="e">
            <v>#DIV/0!</v>
          </cell>
          <cell r="AI578" t="e">
            <v>#DIV/0!</v>
          </cell>
          <cell r="AJ578" t="e">
            <v>#DIV/0!</v>
          </cell>
          <cell r="AK578" t="e">
            <v>#DIV/0!</v>
          </cell>
          <cell r="AL578" t="e">
            <v>#DIV/0!</v>
          </cell>
          <cell r="AM578" t="e">
            <v>#DIV/0!</v>
          </cell>
          <cell r="AN578" t="e">
            <v>#DIV/0!</v>
          </cell>
          <cell r="AO578" t="e">
            <v>#DIV/0!</v>
          </cell>
          <cell r="AP578" t="e">
            <v>#DIV/0!</v>
          </cell>
          <cell r="AQ578" t="e">
            <v>#DIV/0!</v>
          </cell>
          <cell r="AR578" t="e">
            <v>#DIV/0!</v>
          </cell>
          <cell r="AS578" t="e">
            <v>#DIV/0!</v>
          </cell>
          <cell r="AT578" t="e">
            <v>#DIV/0!</v>
          </cell>
          <cell r="AU578" t="e">
            <v>#DIV/0!</v>
          </cell>
          <cell r="AV578" t="e">
            <v>#DIV/0!</v>
          </cell>
          <cell r="AW578" t="e">
            <v>#DIV/0!</v>
          </cell>
          <cell r="AX578" t="e">
            <v>#DIV/0!</v>
          </cell>
          <cell r="AY578" t="e">
            <v>#DIV/0!</v>
          </cell>
          <cell r="AZ578" t="e">
            <v>#DIV/0!</v>
          </cell>
          <cell r="BA578" t="e">
            <v>#DIV/0!</v>
          </cell>
          <cell r="BB578" t="e">
            <v>#DIV/0!</v>
          </cell>
          <cell r="BC578" t="e">
            <v>#DIV/0!</v>
          </cell>
          <cell r="BD578" t="e">
            <v>#DIV/0!</v>
          </cell>
          <cell r="BE578" t="e">
            <v>#DIV/0!</v>
          </cell>
          <cell r="BF578" t="e">
            <v>#DIV/0!</v>
          </cell>
          <cell r="BG578" t="e">
            <v>#DIV/0!</v>
          </cell>
          <cell r="BH578" t="e">
            <v>#DIV/0!</v>
          </cell>
          <cell r="BI578" t="e">
            <v>#DIV/0!</v>
          </cell>
          <cell r="BJ578" t="e">
            <v>#DIV/0!</v>
          </cell>
          <cell r="BK578" t="e">
            <v>#DIV/0!</v>
          </cell>
          <cell r="BL578" t="e">
            <v>#DIV/0!</v>
          </cell>
          <cell r="BM578" t="e">
            <v>#DIV/0!</v>
          </cell>
          <cell r="BN578" t="e">
            <v>#DIV/0!</v>
          </cell>
          <cell r="BO578" t="e">
            <v>#DIV/0!</v>
          </cell>
          <cell r="BP578" t="e">
            <v>#DIV/0!</v>
          </cell>
          <cell r="BR578" t="e">
            <v>#DIV/0!</v>
          </cell>
          <cell r="BS578" t="e">
            <v>#DIV/0!</v>
          </cell>
          <cell r="BT578" t="e">
            <v>#DIV/0!</v>
          </cell>
          <cell r="BU578" t="e">
            <v>#DIV/0!</v>
          </cell>
          <cell r="BV578" t="e">
            <v>#DIV/0!</v>
          </cell>
          <cell r="BW578" t="e">
            <v>#DIV/0!</v>
          </cell>
          <cell r="BX578" t="e">
            <v>#DIV/0!</v>
          </cell>
          <cell r="BY578" t="e">
            <v>#DIV/0!</v>
          </cell>
          <cell r="BZ578" t="e">
            <v>#DIV/0!</v>
          </cell>
          <cell r="CA578" t="e">
            <v>#DIV/0!</v>
          </cell>
          <cell r="CB578" t="e">
            <v>#DIV/0!</v>
          </cell>
          <cell r="CC578" t="e">
            <v>#DIV/0!</v>
          </cell>
          <cell r="CD578" t="e">
            <v>#DIV/0!</v>
          </cell>
          <cell r="CE578" t="e">
            <v>#DIV/0!</v>
          </cell>
          <cell r="CF578" t="e">
            <v>#DIV/0!</v>
          </cell>
          <cell r="CG578" t="e">
            <v>#DIV/0!</v>
          </cell>
          <cell r="CH578" t="e">
            <v>#DIV/0!</v>
          </cell>
          <cell r="CI578" t="e">
            <v>#DIV/0!</v>
          </cell>
          <cell r="CJ578" t="e">
            <v>#DIV/0!</v>
          </cell>
          <cell r="CK578" t="e">
            <v>#DIV/0!</v>
          </cell>
          <cell r="CL578" t="e">
            <v>#DIV/0!</v>
          </cell>
        </row>
        <row r="579">
          <cell r="A579">
            <v>59601</v>
          </cell>
          <cell r="B579" t="str">
            <v>59601 Extraordinary Items</v>
          </cell>
          <cell r="C579">
            <v>0</v>
          </cell>
          <cell r="D579">
            <v>0</v>
          </cell>
          <cell r="E579" t="e">
            <v>#DIV/0!</v>
          </cell>
          <cell r="F579" t="e">
            <v>#DIV/0!</v>
          </cell>
          <cell r="G579" t="e">
            <v>#DIV/0!</v>
          </cell>
          <cell r="H579" t="e">
            <v>#DIV/0!</v>
          </cell>
          <cell r="I579" t="e">
            <v>#DIV/0!</v>
          </cell>
          <cell r="J579" t="e">
            <v>#DIV/0!</v>
          </cell>
          <cell r="K579" t="e">
            <v>#DIV/0!</v>
          </cell>
          <cell r="L579" t="e">
            <v>#DIV/0!</v>
          </cell>
          <cell r="M579" t="e">
            <v>#DIV/0!</v>
          </cell>
          <cell r="N579" t="e">
            <v>#DIV/0!</v>
          </cell>
          <cell r="O579" t="e">
            <v>#DIV/0!</v>
          </cell>
          <cell r="P579" t="e">
            <v>#DIV/0!</v>
          </cell>
          <cell r="Q579" t="e">
            <v>#DIV/0!</v>
          </cell>
          <cell r="R579" t="e">
            <v>#DIV/0!</v>
          </cell>
          <cell r="S579" t="e">
            <v>#DIV/0!</v>
          </cell>
          <cell r="T579" t="e">
            <v>#DIV/0!</v>
          </cell>
          <cell r="U579" t="e">
            <v>#DIV/0!</v>
          </cell>
          <cell r="V579" t="e">
            <v>#DIV/0!</v>
          </cell>
          <cell r="W579" t="e">
            <v>#DIV/0!</v>
          </cell>
          <cell r="X579" t="e">
            <v>#DIV/0!</v>
          </cell>
          <cell r="Y579" t="e">
            <v>#DIV/0!</v>
          </cell>
          <cell r="Z579" t="e">
            <v>#DIV/0!</v>
          </cell>
          <cell r="AA579" t="e">
            <v>#DIV/0!</v>
          </cell>
          <cell r="AB579" t="e">
            <v>#DIV/0!</v>
          </cell>
          <cell r="AC579" t="e">
            <v>#DIV/0!</v>
          </cell>
          <cell r="AD579" t="e">
            <v>#DIV/0!</v>
          </cell>
          <cell r="AE579" t="e">
            <v>#DIV/0!</v>
          </cell>
          <cell r="AF579" t="e">
            <v>#DIV/0!</v>
          </cell>
          <cell r="AG579" t="e">
            <v>#DIV/0!</v>
          </cell>
          <cell r="AH579" t="e">
            <v>#DIV/0!</v>
          </cell>
          <cell r="AI579" t="e">
            <v>#DIV/0!</v>
          </cell>
          <cell r="AJ579" t="e">
            <v>#DIV/0!</v>
          </cell>
          <cell r="AK579" t="e">
            <v>#DIV/0!</v>
          </cell>
          <cell r="AL579" t="e">
            <v>#DIV/0!</v>
          </cell>
          <cell r="AM579" t="e">
            <v>#DIV/0!</v>
          </cell>
          <cell r="AN579" t="e">
            <v>#DIV/0!</v>
          </cell>
          <cell r="AO579" t="e">
            <v>#DIV/0!</v>
          </cell>
          <cell r="AP579" t="e">
            <v>#DIV/0!</v>
          </cell>
          <cell r="AQ579" t="e">
            <v>#DIV/0!</v>
          </cell>
          <cell r="AR579" t="e">
            <v>#DIV/0!</v>
          </cell>
          <cell r="AS579" t="e">
            <v>#DIV/0!</v>
          </cell>
          <cell r="AT579" t="e">
            <v>#DIV/0!</v>
          </cell>
          <cell r="AU579" t="e">
            <v>#DIV/0!</v>
          </cell>
          <cell r="AV579" t="e">
            <v>#DIV/0!</v>
          </cell>
          <cell r="AW579" t="e">
            <v>#DIV/0!</v>
          </cell>
          <cell r="AX579" t="e">
            <v>#DIV/0!</v>
          </cell>
          <cell r="AY579" t="e">
            <v>#DIV/0!</v>
          </cell>
          <cell r="AZ579" t="e">
            <v>#DIV/0!</v>
          </cell>
          <cell r="BA579" t="e">
            <v>#DIV/0!</v>
          </cell>
          <cell r="BB579" t="e">
            <v>#DIV/0!</v>
          </cell>
          <cell r="BC579" t="e">
            <v>#DIV/0!</v>
          </cell>
          <cell r="BD579" t="e">
            <v>#DIV/0!</v>
          </cell>
          <cell r="BE579" t="e">
            <v>#DIV/0!</v>
          </cell>
          <cell r="BF579" t="e">
            <v>#DIV/0!</v>
          </cell>
          <cell r="BG579" t="e">
            <v>#DIV/0!</v>
          </cell>
          <cell r="BH579" t="e">
            <v>#DIV/0!</v>
          </cell>
          <cell r="BI579" t="e">
            <v>#DIV/0!</v>
          </cell>
          <cell r="BJ579" t="e">
            <v>#DIV/0!</v>
          </cell>
          <cell r="BK579" t="e">
            <v>#DIV/0!</v>
          </cell>
          <cell r="BL579" t="e">
            <v>#DIV/0!</v>
          </cell>
          <cell r="BM579" t="e">
            <v>#DIV/0!</v>
          </cell>
          <cell r="BN579" t="e">
            <v>#DIV/0!</v>
          </cell>
          <cell r="BO579" t="e">
            <v>#DIV/0!</v>
          </cell>
          <cell r="BP579" t="e">
            <v>#DIV/0!</v>
          </cell>
          <cell r="BR579" t="e">
            <v>#DIV/0!</v>
          </cell>
          <cell r="BS579" t="e">
            <v>#DIV/0!</v>
          </cell>
          <cell r="BT579" t="e">
            <v>#DIV/0!</v>
          </cell>
          <cell r="BU579" t="e">
            <v>#DIV/0!</v>
          </cell>
          <cell r="BV579" t="e">
            <v>#DIV/0!</v>
          </cell>
          <cell r="BW579" t="e">
            <v>#DIV/0!</v>
          </cell>
          <cell r="BX579" t="e">
            <v>#DIV/0!</v>
          </cell>
          <cell r="BY579" t="e">
            <v>#DIV/0!</v>
          </cell>
          <cell r="BZ579" t="e">
            <v>#DIV/0!</v>
          </cell>
          <cell r="CA579" t="e">
            <v>#DIV/0!</v>
          </cell>
          <cell r="CB579" t="e">
            <v>#DIV/0!</v>
          </cell>
          <cell r="CC579" t="e">
            <v>#DIV/0!</v>
          </cell>
          <cell r="CD579" t="e">
            <v>#DIV/0!</v>
          </cell>
          <cell r="CE579" t="e">
            <v>#DIV/0!</v>
          </cell>
          <cell r="CF579" t="e">
            <v>#DIV/0!</v>
          </cell>
          <cell r="CG579" t="e">
            <v>#DIV/0!</v>
          </cell>
          <cell r="CH579" t="e">
            <v>#DIV/0!</v>
          </cell>
          <cell r="CI579" t="e">
            <v>#DIV/0!</v>
          </cell>
          <cell r="CJ579" t="e">
            <v>#DIV/0!</v>
          </cell>
          <cell r="CK579" t="e">
            <v>#DIV/0!</v>
          </cell>
          <cell r="CL579" t="e">
            <v>#DIV/0!</v>
          </cell>
        </row>
        <row r="580">
          <cell r="A580">
            <v>59701</v>
          </cell>
          <cell r="B580" t="str">
            <v>59701  Expenditures from Custodial Funds</v>
          </cell>
          <cell r="C580">
            <v>0</v>
          </cell>
          <cell r="D580">
            <v>0</v>
          </cell>
          <cell r="E580" t="e">
            <v>#DIV/0!</v>
          </cell>
          <cell r="F580" t="e">
            <v>#DIV/0!</v>
          </cell>
          <cell r="G580" t="e">
            <v>#DIV/0!</v>
          </cell>
          <cell r="H580" t="e">
            <v>#DIV/0!</v>
          </cell>
          <cell r="I580" t="e">
            <v>#DIV/0!</v>
          </cell>
          <cell r="J580" t="e">
            <v>#DIV/0!</v>
          </cell>
          <cell r="K580" t="e">
            <v>#DIV/0!</v>
          </cell>
          <cell r="L580" t="e">
            <v>#DIV/0!</v>
          </cell>
          <cell r="M580" t="e">
            <v>#DIV/0!</v>
          </cell>
          <cell r="N580" t="e">
            <v>#DIV/0!</v>
          </cell>
          <cell r="O580" t="e">
            <v>#DIV/0!</v>
          </cell>
          <cell r="P580" t="e">
            <v>#DIV/0!</v>
          </cell>
          <cell r="Q580" t="e">
            <v>#DIV/0!</v>
          </cell>
          <cell r="R580" t="e">
            <v>#DIV/0!</v>
          </cell>
          <cell r="S580" t="e">
            <v>#DIV/0!</v>
          </cell>
          <cell r="T580" t="e">
            <v>#DIV/0!</v>
          </cell>
          <cell r="U580" t="e">
            <v>#DIV/0!</v>
          </cell>
          <cell r="V580" t="e">
            <v>#DIV/0!</v>
          </cell>
          <cell r="W580" t="e">
            <v>#DIV/0!</v>
          </cell>
          <cell r="X580" t="e">
            <v>#DIV/0!</v>
          </cell>
          <cell r="Y580" t="e">
            <v>#DIV/0!</v>
          </cell>
          <cell r="Z580" t="e">
            <v>#DIV/0!</v>
          </cell>
          <cell r="AA580" t="e">
            <v>#DIV/0!</v>
          </cell>
          <cell r="AB580" t="e">
            <v>#DIV/0!</v>
          </cell>
          <cell r="AC580" t="e">
            <v>#DIV/0!</v>
          </cell>
          <cell r="AD580" t="e">
            <v>#DIV/0!</v>
          </cell>
          <cell r="AE580" t="e">
            <v>#DIV/0!</v>
          </cell>
          <cell r="AF580" t="e">
            <v>#DIV/0!</v>
          </cell>
          <cell r="AG580" t="e">
            <v>#DIV/0!</v>
          </cell>
          <cell r="AH580" t="e">
            <v>#DIV/0!</v>
          </cell>
          <cell r="AI580" t="e">
            <v>#DIV/0!</v>
          </cell>
          <cell r="AJ580" t="e">
            <v>#DIV/0!</v>
          </cell>
          <cell r="AK580" t="e">
            <v>#DIV/0!</v>
          </cell>
          <cell r="AL580" t="e">
            <v>#DIV/0!</v>
          </cell>
          <cell r="AM580" t="e">
            <v>#DIV/0!</v>
          </cell>
          <cell r="AN580" t="e">
            <v>#DIV/0!</v>
          </cell>
          <cell r="AO580" t="e">
            <v>#DIV/0!</v>
          </cell>
          <cell r="AP580" t="e">
            <v>#DIV/0!</v>
          </cell>
          <cell r="AQ580" t="e">
            <v>#DIV/0!</v>
          </cell>
          <cell r="AR580" t="e">
            <v>#DIV/0!</v>
          </cell>
          <cell r="AS580" t="e">
            <v>#DIV/0!</v>
          </cell>
          <cell r="AT580" t="e">
            <v>#DIV/0!</v>
          </cell>
          <cell r="AU580" t="e">
            <v>#DIV/0!</v>
          </cell>
          <cell r="AV580" t="e">
            <v>#DIV/0!</v>
          </cell>
          <cell r="AW580" t="e">
            <v>#DIV/0!</v>
          </cell>
          <cell r="AX580" t="e">
            <v>#DIV/0!</v>
          </cell>
          <cell r="AY580" t="e">
            <v>#DIV/0!</v>
          </cell>
          <cell r="AZ580" t="e">
            <v>#DIV/0!</v>
          </cell>
          <cell r="BA580" t="e">
            <v>#DIV/0!</v>
          </cell>
          <cell r="BB580" t="e">
            <v>#DIV/0!</v>
          </cell>
          <cell r="BC580" t="e">
            <v>#DIV/0!</v>
          </cell>
          <cell r="BD580" t="e">
            <v>#DIV/0!</v>
          </cell>
          <cell r="BE580" t="e">
            <v>#DIV/0!</v>
          </cell>
          <cell r="BF580" t="e">
            <v>#DIV/0!</v>
          </cell>
          <cell r="BG580" t="e">
            <v>#DIV/0!</v>
          </cell>
          <cell r="BH580" t="e">
            <v>#DIV/0!</v>
          </cell>
          <cell r="BI580" t="e">
            <v>#DIV/0!</v>
          </cell>
          <cell r="BJ580" t="e">
            <v>#DIV/0!</v>
          </cell>
          <cell r="BK580" t="e">
            <v>#DIV/0!</v>
          </cell>
          <cell r="BL580" t="e">
            <v>#DIV/0!</v>
          </cell>
          <cell r="BM580" t="e">
            <v>#DIV/0!</v>
          </cell>
          <cell r="BN580" t="e">
            <v>#DIV/0!</v>
          </cell>
          <cell r="BO580" t="e">
            <v>#DIV/0!</v>
          </cell>
          <cell r="BP580" t="e">
            <v>#DIV/0!</v>
          </cell>
          <cell r="BR580" t="e">
            <v>#DIV/0!</v>
          </cell>
          <cell r="BS580" t="e">
            <v>#DIV/0!</v>
          </cell>
          <cell r="BT580" t="e">
            <v>#DIV/0!</v>
          </cell>
          <cell r="BU580" t="e">
            <v>#DIV/0!</v>
          </cell>
          <cell r="BV580" t="e">
            <v>#DIV/0!</v>
          </cell>
          <cell r="BW580" t="e">
            <v>#DIV/0!</v>
          </cell>
          <cell r="BX580" t="e">
            <v>#DIV/0!</v>
          </cell>
          <cell r="BY580" t="e">
            <v>#DIV/0!</v>
          </cell>
          <cell r="BZ580" t="e">
            <v>#DIV/0!</v>
          </cell>
          <cell r="CA580" t="e">
            <v>#DIV/0!</v>
          </cell>
          <cell r="CB580" t="e">
            <v>#DIV/0!</v>
          </cell>
          <cell r="CC580" t="e">
            <v>#DIV/0!</v>
          </cell>
          <cell r="CD580" t="e">
            <v>#DIV/0!</v>
          </cell>
          <cell r="CE580" t="e">
            <v>#DIV/0!</v>
          </cell>
          <cell r="CF580" t="e">
            <v>#DIV/0!</v>
          </cell>
          <cell r="CG580" t="e">
            <v>#DIV/0!</v>
          </cell>
          <cell r="CH580" t="e">
            <v>#DIV/0!</v>
          </cell>
          <cell r="CI580" t="e">
            <v>#DIV/0!</v>
          </cell>
          <cell r="CJ580" t="e">
            <v>#DIV/0!</v>
          </cell>
          <cell r="CK580" t="e">
            <v>#DIV/0!</v>
          </cell>
          <cell r="CL580" t="e">
            <v>#DIV/0!</v>
          </cell>
        </row>
        <row r="581">
          <cell r="A581">
            <v>90000</v>
          </cell>
          <cell r="B581" t="str">
            <v>Total</v>
          </cell>
          <cell r="C581">
            <v>0</v>
          </cell>
          <cell r="E581" t="e">
            <v>#DIV/0!</v>
          </cell>
          <cell r="F581" t="e">
            <v>#DIV/0!</v>
          </cell>
          <cell r="G581" t="e">
            <v>#DIV/0!</v>
          </cell>
          <cell r="H581" t="e">
            <v>#DIV/0!</v>
          </cell>
          <cell r="I581" t="e">
            <v>#DIV/0!</v>
          </cell>
          <cell r="J581" t="e">
            <v>#DIV/0!</v>
          </cell>
          <cell r="K581" t="e">
            <v>#DIV/0!</v>
          </cell>
          <cell r="L581" t="e">
            <v>#DIV/0!</v>
          </cell>
          <cell r="M581" t="e">
            <v>#DIV/0!</v>
          </cell>
          <cell r="N581" t="e">
            <v>#DIV/0!</v>
          </cell>
          <cell r="O581" t="e">
            <v>#DIV/0!</v>
          </cell>
          <cell r="P581" t="e">
            <v>#DIV/0!</v>
          </cell>
          <cell r="Q581" t="e">
            <v>#DIV/0!</v>
          </cell>
          <cell r="R581" t="e">
            <v>#DIV/0!</v>
          </cell>
          <cell r="S581" t="e">
            <v>#DIV/0!</v>
          </cell>
          <cell r="T581" t="e">
            <v>#DIV/0!</v>
          </cell>
          <cell r="U581" t="e">
            <v>#DIV/0!</v>
          </cell>
          <cell r="V581" t="e">
            <v>#DIV/0!</v>
          </cell>
          <cell r="W581" t="e">
            <v>#DIV/0!</v>
          </cell>
          <cell r="X581" t="e">
            <v>#DIV/0!</v>
          </cell>
          <cell r="Y581" t="e">
            <v>#DIV/0!</v>
          </cell>
          <cell r="Z581" t="e">
            <v>#DIV/0!</v>
          </cell>
          <cell r="AA581" t="e">
            <v>#DIV/0!</v>
          </cell>
          <cell r="AB581" t="e">
            <v>#DIV/0!</v>
          </cell>
          <cell r="AC581" t="e">
            <v>#DIV/0!</v>
          </cell>
          <cell r="AD581" t="e">
            <v>#DIV/0!</v>
          </cell>
          <cell r="AE581" t="e">
            <v>#DIV/0!</v>
          </cell>
          <cell r="AF581" t="e">
            <v>#DIV/0!</v>
          </cell>
          <cell r="AG581" t="e">
            <v>#DIV/0!</v>
          </cell>
          <cell r="AH581" t="e">
            <v>#DIV/0!</v>
          </cell>
          <cell r="AI581" t="e">
            <v>#DIV/0!</v>
          </cell>
          <cell r="AJ581" t="e">
            <v>#DIV/0!</v>
          </cell>
          <cell r="AK581" t="e">
            <v>#DIV/0!</v>
          </cell>
          <cell r="AL581" t="e">
            <v>#DIV/0!</v>
          </cell>
          <cell r="AM581" t="e">
            <v>#DIV/0!</v>
          </cell>
          <cell r="AN581" t="e">
            <v>#DIV/0!</v>
          </cell>
          <cell r="AO581" t="e">
            <v>#DIV/0!</v>
          </cell>
          <cell r="AP581" t="e">
            <v>#DIV/0!</v>
          </cell>
          <cell r="AQ581" t="e">
            <v>#DIV/0!</v>
          </cell>
          <cell r="AR581" t="e">
            <v>#DIV/0!</v>
          </cell>
          <cell r="AS581" t="e">
            <v>#DIV/0!</v>
          </cell>
          <cell r="AT581" t="e">
            <v>#DIV/0!</v>
          </cell>
          <cell r="AU581" t="e">
            <v>#DIV/0!</v>
          </cell>
          <cell r="AV581" t="e">
            <v>#DIV/0!</v>
          </cell>
          <cell r="AW581" t="e">
            <v>#DIV/0!</v>
          </cell>
          <cell r="AX581" t="e">
            <v>#DIV/0!</v>
          </cell>
          <cell r="AY581" t="e">
            <v>#DIV/0!</v>
          </cell>
          <cell r="AZ581" t="e">
            <v>#DIV/0!</v>
          </cell>
          <cell r="BA581" t="e">
            <v>#DIV/0!</v>
          </cell>
          <cell r="BB581" t="e">
            <v>#DIV/0!</v>
          </cell>
          <cell r="BC581" t="e">
            <v>#DIV/0!</v>
          </cell>
          <cell r="BD581" t="e">
            <v>#DIV/0!</v>
          </cell>
          <cell r="BE581" t="e">
            <v>#DIV/0!</v>
          </cell>
          <cell r="BF581" t="e">
            <v>#DIV/0!</v>
          </cell>
          <cell r="BG581" t="e">
            <v>#DIV/0!</v>
          </cell>
          <cell r="BH581" t="e">
            <v>#DIV/0!</v>
          </cell>
          <cell r="BI581" t="e">
            <v>#DIV/0!</v>
          </cell>
          <cell r="BJ581" t="e">
            <v>#DIV/0!</v>
          </cell>
          <cell r="BK581" t="e">
            <v>#DIV/0!</v>
          </cell>
          <cell r="BL581" t="e">
            <v>#DIV/0!</v>
          </cell>
          <cell r="BM581" t="e">
            <v>#DIV/0!</v>
          </cell>
          <cell r="BN581" t="e">
            <v>#DIV/0!</v>
          </cell>
          <cell r="BO581" t="e">
            <v>#DIV/0!</v>
          </cell>
          <cell r="BP581" t="e">
            <v>#DIV/0!</v>
          </cell>
          <cell r="BR581" t="e">
            <v>#DIV/0!</v>
          </cell>
          <cell r="BS581" t="e">
            <v>#DIV/0!</v>
          </cell>
          <cell r="BT581" t="e">
            <v>#DIV/0!</v>
          </cell>
          <cell r="BU581" t="e">
            <v>#DIV/0!</v>
          </cell>
          <cell r="BV581" t="e">
            <v>#DIV/0!</v>
          </cell>
          <cell r="BW581" t="e">
            <v>#DIV/0!</v>
          </cell>
          <cell r="BX581" t="e">
            <v>#DIV/0!</v>
          </cell>
          <cell r="BY581" t="e">
            <v>#DIV/0!</v>
          </cell>
          <cell r="BZ581" t="e">
            <v>#DIV/0!</v>
          </cell>
          <cell r="CA581" t="e">
            <v>#DIV/0!</v>
          </cell>
          <cell r="CB581" t="e">
            <v>#DIV/0!</v>
          </cell>
          <cell r="CC581" t="e">
            <v>#DIV/0!</v>
          </cell>
          <cell r="CD581" t="e">
            <v>#DIV/0!</v>
          </cell>
          <cell r="CE581" t="e">
            <v>#DIV/0!</v>
          </cell>
          <cell r="CF581" t="e">
            <v>#DIV/0!</v>
          </cell>
          <cell r="CG581" t="e">
            <v>#DIV/0!</v>
          </cell>
          <cell r="CH581" t="e">
            <v>#DIV/0!</v>
          </cell>
          <cell r="CI581" t="e">
            <v>#DIV/0!</v>
          </cell>
          <cell r="CJ581" t="e">
            <v>#DIV/0!</v>
          </cell>
          <cell r="CK581" t="e">
            <v>#DIV/0!</v>
          </cell>
          <cell r="CL581" t="e">
            <v>#DIV/0!</v>
          </cell>
        </row>
        <row r="593">
          <cell r="A593">
            <v>0</v>
          </cell>
          <cell r="B593" t="str">
            <v>00 None</v>
          </cell>
          <cell r="E593" t="e">
            <v>#DIV/0!</v>
          </cell>
          <cell r="F593" t="e">
            <v>#DIV/0!</v>
          </cell>
          <cell r="G593" t="e">
            <v>#DIV/0!</v>
          </cell>
          <cell r="H593" t="e">
            <v>#DIV/0!</v>
          </cell>
          <cell r="I593" t="e">
            <v>#DIV/0!</v>
          </cell>
          <cell r="J593" t="e">
            <v>#DIV/0!</v>
          </cell>
          <cell r="K593" t="e">
            <v>#DIV/0!</v>
          </cell>
          <cell r="L593" t="e">
            <v>#DIV/0!</v>
          </cell>
          <cell r="M593" t="e">
            <v>#DIV/0!</v>
          </cell>
          <cell r="N593" t="e">
            <v>#DIV/0!</v>
          </cell>
          <cell r="O593" t="e">
            <v>#DIV/0!</v>
          </cell>
          <cell r="P593" t="e">
            <v>#DIV/0!</v>
          </cell>
          <cell r="Q593" t="e">
            <v>#DIV/0!</v>
          </cell>
          <cell r="R593" t="e">
            <v>#DIV/0!</v>
          </cell>
          <cell r="S593" t="e">
            <v>#DIV/0!</v>
          </cell>
          <cell r="T593" t="e">
            <v>#DIV/0!</v>
          </cell>
          <cell r="U593" t="e">
            <v>#DIV/0!</v>
          </cell>
          <cell r="V593" t="e">
            <v>#DIV/0!</v>
          </cell>
          <cell r="W593" t="e">
            <v>#DIV/0!</v>
          </cell>
          <cell r="X593" t="e">
            <v>#DIV/0!</v>
          </cell>
          <cell r="Y593" t="e">
            <v>#DIV/0!</v>
          </cell>
          <cell r="Z593" t="e">
            <v>#DIV/0!</v>
          </cell>
          <cell r="AA593" t="e">
            <v>#DIV/0!</v>
          </cell>
          <cell r="AB593" t="e">
            <v>#DIV/0!</v>
          </cell>
          <cell r="AC593" t="e">
            <v>#DIV/0!</v>
          </cell>
          <cell r="AD593" t="e">
            <v>#DIV/0!</v>
          </cell>
          <cell r="AE593" t="e">
            <v>#DIV/0!</v>
          </cell>
          <cell r="AF593" t="e">
            <v>#DIV/0!</v>
          </cell>
          <cell r="AG593" t="e">
            <v>#DIV/0!</v>
          </cell>
          <cell r="AH593" t="e">
            <v>#DIV/0!</v>
          </cell>
          <cell r="AI593" t="e">
            <v>#DIV/0!</v>
          </cell>
          <cell r="AJ593" t="e">
            <v>#DIV/0!</v>
          </cell>
          <cell r="AK593" t="e">
            <v>#DIV/0!</v>
          </cell>
          <cell r="AL593" t="e">
            <v>#DIV/0!</v>
          </cell>
          <cell r="AM593" t="e">
            <v>#DIV/0!</v>
          </cell>
          <cell r="AN593" t="e">
            <v>#DIV/0!</v>
          </cell>
          <cell r="AO593" t="e">
            <v>#DIV/0!</v>
          </cell>
          <cell r="AP593" t="e">
            <v>#DIV/0!</v>
          </cell>
          <cell r="AQ593" t="e">
            <v>#DIV/0!</v>
          </cell>
          <cell r="AR593" t="e">
            <v>#DIV/0!</v>
          </cell>
          <cell r="AS593" t="e">
            <v>#DIV/0!</v>
          </cell>
          <cell r="AT593" t="e">
            <v>#DIV/0!</v>
          </cell>
          <cell r="AU593" t="e">
            <v>#DIV/0!</v>
          </cell>
          <cell r="AV593" t="e">
            <v>#DIV/0!</v>
          </cell>
          <cell r="AW593" t="e">
            <v>#DIV/0!</v>
          </cell>
          <cell r="AX593" t="e">
            <v>#DIV/0!</v>
          </cell>
          <cell r="AY593" t="e">
            <v>#DIV/0!</v>
          </cell>
          <cell r="AZ593" t="e">
            <v>#DIV/0!</v>
          </cell>
          <cell r="BA593" t="e">
            <v>#DIV/0!</v>
          </cell>
          <cell r="BB593" t="e">
            <v>#DIV/0!</v>
          </cell>
          <cell r="BC593" t="e">
            <v>#DIV/0!</v>
          </cell>
          <cell r="BD593" t="e">
            <v>#DIV/0!</v>
          </cell>
          <cell r="BE593" t="e">
            <v>#DIV/0!</v>
          </cell>
          <cell r="BF593" t="e">
            <v>#DIV/0!</v>
          </cell>
          <cell r="BG593" t="e">
            <v>#DIV/0!</v>
          </cell>
          <cell r="BH593" t="e">
            <v>#DIV/0!</v>
          </cell>
          <cell r="BI593" t="e">
            <v>#DIV/0!</v>
          </cell>
          <cell r="BJ593" t="e">
            <v>#DIV/0!</v>
          </cell>
          <cell r="BK593" t="e">
            <v>#DIV/0!</v>
          </cell>
          <cell r="BL593" t="e">
            <v>#DIV/0!</v>
          </cell>
          <cell r="BM593" t="e">
            <v>#DIV/0!</v>
          </cell>
          <cell r="BN593" t="e">
            <v>#DIV/0!</v>
          </cell>
          <cell r="BO593" t="e">
            <v>#DIV/0!</v>
          </cell>
          <cell r="BP593" t="e">
            <v>#DIV/0!</v>
          </cell>
          <cell r="BR593" t="e">
            <v>#DIV/0!</v>
          </cell>
          <cell r="BS593" t="e">
            <v>#DIV/0!</v>
          </cell>
          <cell r="BT593" t="e">
            <v>#DIV/0!</v>
          </cell>
          <cell r="BU593" t="e">
            <v>#DIV/0!</v>
          </cell>
          <cell r="BV593" t="e">
            <v>#DIV/0!</v>
          </cell>
          <cell r="BW593" t="e">
            <v>#DIV/0!</v>
          </cell>
          <cell r="BX593" t="e">
            <v>#DIV/0!</v>
          </cell>
          <cell r="BY593" t="e">
            <v>#DIV/0!</v>
          </cell>
          <cell r="BZ593" t="e">
            <v>#DIV/0!</v>
          </cell>
          <cell r="CA593" t="e">
            <v>#DIV/0!</v>
          </cell>
          <cell r="CB593" t="e">
            <v>#DIV/0!</v>
          </cell>
          <cell r="CC593" t="e">
            <v>#DIV/0!</v>
          </cell>
          <cell r="CD593" t="e">
            <v>#DIV/0!</v>
          </cell>
          <cell r="CE593" t="e">
            <v>#DIV/0!</v>
          </cell>
          <cell r="CF593" t="e">
            <v>#DIV/0!</v>
          </cell>
          <cell r="CG593" t="e">
            <v>#DIV/0!</v>
          </cell>
          <cell r="CH593" t="e">
            <v>#DIV/0!</v>
          </cell>
          <cell r="CI593" t="e">
            <v>#DIV/0!</v>
          </cell>
          <cell r="CJ593" t="e">
            <v>#DIV/0!</v>
          </cell>
          <cell r="CK593" t="e">
            <v>#DIV/0!</v>
          </cell>
          <cell r="CL593" t="e">
            <v>#DIV/0!</v>
          </cell>
        </row>
        <row r="594">
          <cell r="A594">
            <v>1100</v>
          </cell>
          <cell r="B594" t="str">
            <v>11 Teachers</v>
          </cell>
          <cell r="E594" t="e">
            <v>#DIV/0!</v>
          </cell>
          <cell r="F594" t="e">
            <v>#DIV/0!</v>
          </cell>
          <cell r="G594" t="e">
            <v>#DIV/0!</v>
          </cell>
          <cell r="H594" t="e">
            <v>#DIV/0!</v>
          </cell>
          <cell r="I594" t="e">
            <v>#DIV/0!</v>
          </cell>
          <cell r="J594" t="e">
            <v>#DIV/0!</v>
          </cell>
          <cell r="K594" t="e">
            <v>#DIV/0!</v>
          </cell>
          <cell r="L594" t="e">
            <v>#DIV/0!</v>
          </cell>
          <cell r="M594" t="e">
            <v>#DIV/0!</v>
          </cell>
          <cell r="N594" t="e">
            <v>#DIV/0!</v>
          </cell>
          <cell r="O594" t="e">
            <v>#DIV/0!</v>
          </cell>
          <cell r="P594" t="e">
            <v>#DIV/0!</v>
          </cell>
          <cell r="Q594" t="e">
            <v>#DIV/0!</v>
          </cell>
          <cell r="R594" t="e">
            <v>#DIV/0!</v>
          </cell>
          <cell r="S594" t="e">
            <v>#DIV/0!</v>
          </cell>
          <cell r="T594" t="e">
            <v>#DIV/0!</v>
          </cell>
          <cell r="U594" t="e">
            <v>#DIV/0!</v>
          </cell>
          <cell r="V594" t="e">
            <v>#DIV/0!</v>
          </cell>
          <cell r="W594" t="e">
            <v>#DIV/0!</v>
          </cell>
          <cell r="X594" t="e">
            <v>#DIV/0!</v>
          </cell>
          <cell r="Y594" t="e">
            <v>#DIV/0!</v>
          </cell>
          <cell r="Z594" t="e">
            <v>#DIV/0!</v>
          </cell>
          <cell r="AA594" t="e">
            <v>#DIV/0!</v>
          </cell>
          <cell r="AB594" t="e">
            <v>#DIV/0!</v>
          </cell>
          <cell r="AC594" t="e">
            <v>#DIV/0!</v>
          </cell>
          <cell r="AD594" t="e">
            <v>#DIV/0!</v>
          </cell>
          <cell r="AE594" t="e">
            <v>#DIV/0!</v>
          </cell>
          <cell r="AF594" t="e">
            <v>#DIV/0!</v>
          </cell>
          <cell r="AG594" t="e">
            <v>#DIV/0!</v>
          </cell>
          <cell r="AH594" t="e">
            <v>#DIV/0!</v>
          </cell>
          <cell r="AI594" t="e">
            <v>#DIV/0!</v>
          </cell>
          <cell r="AJ594" t="e">
            <v>#DIV/0!</v>
          </cell>
          <cell r="AK594" t="e">
            <v>#DIV/0!</v>
          </cell>
          <cell r="AL594" t="e">
            <v>#DIV/0!</v>
          </cell>
          <cell r="AM594" t="e">
            <v>#DIV/0!</v>
          </cell>
          <cell r="AN594" t="e">
            <v>#DIV/0!</v>
          </cell>
          <cell r="AO594" t="e">
            <v>#DIV/0!</v>
          </cell>
          <cell r="AP594" t="e">
            <v>#DIV/0!</v>
          </cell>
          <cell r="AQ594" t="e">
            <v>#DIV/0!</v>
          </cell>
          <cell r="AR594" t="e">
            <v>#DIV/0!</v>
          </cell>
          <cell r="AS594" t="e">
            <v>#DIV/0!</v>
          </cell>
          <cell r="AT594" t="e">
            <v>#DIV/0!</v>
          </cell>
          <cell r="AU594" t="e">
            <v>#DIV/0!</v>
          </cell>
          <cell r="AV594" t="e">
            <v>#DIV/0!</v>
          </cell>
          <cell r="AW594" t="e">
            <v>#DIV/0!</v>
          </cell>
          <cell r="AX594" t="e">
            <v>#DIV/0!</v>
          </cell>
          <cell r="AY594" t="e">
            <v>#DIV/0!</v>
          </cell>
          <cell r="AZ594" t="e">
            <v>#DIV/0!</v>
          </cell>
          <cell r="BA594" t="e">
            <v>#DIV/0!</v>
          </cell>
          <cell r="BB594" t="e">
            <v>#DIV/0!</v>
          </cell>
          <cell r="BC594" t="e">
            <v>#DIV/0!</v>
          </cell>
          <cell r="BD594" t="e">
            <v>#DIV/0!</v>
          </cell>
          <cell r="BE594" t="e">
            <v>#DIV/0!</v>
          </cell>
          <cell r="BF594" t="e">
            <v>#DIV/0!</v>
          </cell>
          <cell r="BG594" t="e">
            <v>#DIV/0!</v>
          </cell>
          <cell r="BH594" t="e">
            <v>#DIV/0!</v>
          </cell>
          <cell r="BI594" t="e">
            <v>#DIV/0!</v>
          </cell>
          <cell r="BJ594" t="e">
            <v>#DIV/0!</v>
          </cell>
          <cell r="BK594" t="e">
            <v>#DIV/0!</v>
          </cell>
          <cell r="BL594" t="e">
            <v>#DIV/0!</v>
          </cell>
          <cell r="BM594" t="e">
            <v>#DIV/0!</v>
          </cell>
          <cell r="BN594" t="e">
            <v>#DIV/0!</v>
          </cell>
          <cell r="BO594" t="e">
            <v>#DIV/0!</v>
          </cell>
          <cell r="BP594" t="e">
            <v>#DIV/0!</v>
          </cell>
          <cell r="BR594" t="e">
            <v>#DIV/0!</v>
          </cell>
          <cell r="BS594" t="e">
            <v>#DIV/0!</v>
          </cell>
          <cell r="BT594" t="e">
            <v>#DIV/0!</v>
          </cell>
          <cell r="BU594" t="e">
            <v>#DIV/0!</v>
          </cell>
          <cell r="BV594" t="e">
            <v>#DIV/0!</v>
          </cell>
          <cell r="BW594" t="e">
            <v>#DIV/0!</v>
          </cell>
          <cell r="BX594" t="e">
            <v>#DIV/0!</v>
          </cell>
          <cell r="BY594" t="e">
            <v>#DIV/0!</v>
          </cell>
          <cell r="BZ594" t="e">
            <v>#DIV/0!</v>
          </cell>
          <cell r="CA594" t="e">
            <v>#DIV/0!</v>
          </cell>
          <cell r="CB594" t="e">
            <v>#DIV/0!</v>
          </cell>
          <cell r="CC594" t="e">
            <v>#DIV/0!</v>
          </cell>
          <cell r="CD594" t="e">
            <v>#DIV/0!</v>
          </cell>
          <cell r="CE594" t="e">
            <v>#DIV/0!</v>
          </cell>
          <cell r="CF594" t="e">
            <v>#DIV/0!</v>
          </cell>
          <cell r="CG594" t="e">
            <v>#DIV/0!</v>
          </cell>
          <cell r="CH594" t="e">
            <v>#DIV/0!</v>
          </cell>
          <cell r="CI594" t="e">
            <v>#DIV/0!</v>
          </cell>
          <cell r="CJ594" t="e">
            <v>#DIV/0!</v>
          </cell>
          <cell r="CK594" t="e">
            <v>#DIV/0!</v>
          </cell>
          <cell r="CL594" t="e">
            <v>#DIV/0!</v>
          </cell>
        </row>
        <row r="595">
          <cell r="A595">
            <v>1500</v>
          </cell>
          <cell r="B595" t="str">
            <v>15 Counselors &amp; Placement Officers</v>
          </cell>
          <cell r="E595" t="e">
            <v>#DIV/0!</v>
          </cell>
          <cell r="F595" t="e">
            <v>#DIV/0!</v>
          </cell>
          <cell r="G595" t="e">
            <v>#DIV/0!</v>
          </cell>
          <cell r="H595" t="e">
            <v>#DIV/0!</v>
          </cell>
          <cell r="I595" t="e">
            <v>#DIV/0!</v>
          </cell>
          <cell r="J595" t="e">
            <v>#DIV/0!</v>
          </cell>
          <cell r="K595" t="e">
            <v>#DIV/0!</v>
          </cell>
          <cell r="L595" t="e">
            <v>#DIV/0!</v>
          </cell>
          <cell r="M595" t="e">
            <v>#DIV/0!</v>
          </cell>
          <cell r="N595" t="e">
            <v>#DIV/0!</v>
          </cell>
          <cell r="O595" t="e">
            <v>#DIV/0!</v>
          </cell>
          <cell r="P595" t="e">
            <v>#DIV/0!</v>
          </cell>
          <cell r="Q595" t="e">
            <v>#DIV/0!</v>
          </cell>
          <cell r="R595" t="e">
            <v>#DIV/0!</v>
          </cell>
          <cell r="S595" t="e">
            <v>#DIV/0!</v>
          </cell>
          <cell r="T595" t="e">
            <v>#DIV/0!</v>
          </cell>
          <cell r="U595" t="e">
            <v>#DIV/0!</v>
          </cell>
          <cell r="V595" t="e">
            <v>#DIV/0!</v>
          </cell>
          <cell r="W595" t="e">
            <v>#DIV/0!</v>
          </cell>
          <cell r="X595" t="e">
            <v>#DIV/0!</v>
          </cell>
          <cell r="Y595" t="e">
            <v>#DIV/0!</v>
          </cell>
          <cell r="Z595" t="e">
            <v>#DIV/0!</v>
          </cell>
          <cell r="AA595" t="e">
            <v>#DIV/0!</v>
          </cell>
          <cell r="AB595" t="e">
            <v>#DIV/0!</v>
          </cell>
          <cell r="AC595" t="e">
            <v>#DIV/0!</v>
          </cell>
          <cell r="AD595" t="e">
            <v>#DIV/0!</v>
          </cell>
          <cell r="AE595" t="e">
            <v>#DIV/0!</v>
          </cell>
          <cell r="AF595" t="e">
            <v>#DIV/0!</v>
          </cell>
          <cell r="AG595" t="e">
            <v>#DIV/0!</v>
          </cell>
          <cell r="AH595" t="e">
            <v>#DIV/0!</v>
          </cell>
          <cell r="AI595" t="e">
            <v>#DIV/0!</v>
          </cell>
          <cell r="AJ595" t="e">
            <v>#DIV/0!</v>
          </cell>
          <cell r="AK595" t="e">
            <v>#DIV/0!</v>
          </cell>
          <cell r="AL595" t="e">
            <v>#DIV/0!</v>
          </cell>
          <cell r="AM595" t="e">
            <v>#DIV/0!</v>
          </cell>
          <cell r="AN595" t="e">
            <v>#DIV/0!</v>
          </cell>
          <cell r="AO595" t="e">
            <v>#DIV/0!</v>
          </cell>
          <cell r="AP595" t="e">
            <v>#DIV/0!</v>
          </cell>
          <cell r="AQ595" t="e">
            <v>#DIV/0!</v>
          </cell>
          <cell r="AR595" t="e">
            <v>#DIV/0!</v>
          </cell>
          <cell r="AS595" t="e">
            <v>#DIV/0!</v>
          </cell>
          <cell r="AT595" t="e">
            <v>#DIV/0!</v>
          </cell>
          <cell r="AU595" t="e">
            <v>#DIV/0!</v>
          </cell>
          <cell r="AV595" t="e">
            <v>#DIV/0!</v>
          </cell>
          <cell r="AW595" t="e">
            <v>#DIV/0!</v>
          </cell>
          <cell r="AX595" t="e">
            <v>#DIV/0!</v>
          </cell>
          <cell r="AY595" t="e">
            <v>#DIV/0!</v>
          </cell>
          <cell r="AZ595" t="e">
            <v>#DIV/0!</v>
          </cell>
          <cell r="BA595" t="e">
            <v>#DIV/0!</v>
          </cell>
          <cell r="BB595" t="e">
            <v>#DIV/0!</v>
          </cell>
          <cell r="BC595" t="e">
            <v>#DIV/0!</v>
          </cell>
          <cell r="BD595" t="e">
            <v>#DIV/0!</v>
          </cell>
          <cell r="BE595" t="e">
            <v>#DIV/0!</v>
          </cell>
          <cell r="BF595" t="e">
            <v>#DIV/0!</v>
          </cell>
          <cell r="BG595" t="e">
            <v>#DIV/0!</v>
          </cell>
          <cell r="BH595" t="e">
            <v>#DIV/0!</v>
          </cell>
          <cell r="BI595" t="e">
            <v>#DIV/0!</v>
          </cell>
          <cell r="BJ595" t="e">
            <v>#DIV/0!</v>
          </cell>
          <cell r="BK595" t="e">
            <v>#DIV/0!</v>
          </cell>
          <cell r="BL595" t="e">
            <v>#DIV/0!</v>
          </cell>
          <cell r="BM595" t="e">
            <v>#DIV/0!</v>
          </cell>
          <cell r="BN595" t="e">
            <v>#DIV/0!</v>
          </cell>
          <cell r="BO595" t="e">
            <v>#DIV/0!</v>
          </cell>
          <cell r="BP595" t="e">
            <v>#DIV/0!</v>
          </cell>
          <cell r="BR595" t="e">
            <v>#DIV/0!</v>
          </cell>
          <cell r="BS595" t="e">
            <v>#DIV/0!</v>
          </cell>
          <cell r="BT595" t="e">
            <v>#DIV/0!</v>
          </cell>
          <cell r="BU595" t="e">
            <v>#DIV/0!</v>
          </cell>
          <cell r="BV595" t="e">
            <v>#DIV/0!</v>
          </cell>
          <cell r="BW595" t="e">
            <v>#DIV/0!</v>
          </cell>
          <cell r="BX595" t="e">
            <v>#DIV/0!</v>
          </cell>
          <cell r="BY595" t="e">
            <v>#DIV/0!</v>
          </cell>
          <cell r="BZ595" t="e">
            <v>#DIV/0!</v>
          </cell>
          <cell r="CA595" t="e">
            <v>#DIV/0!</v>
          </cell>
          <cell r="CB595" t="e">
            <v>#DIV/0!</v>
          </cell>
          <cell r="CC595" t="e">
            <v>#DIV/0!</v>
          </cell>
          <cell r="CD595" t="e">
            <v>#DIV/0!</v>
          </cell>
          <cell r="CE595" t="e">
            <v>#DIV/0!</v>
          </cell>
          <cell r="CF595" t="e">
            <v>#DIV/0!</v>
          </cell>
          <cell r="CG595" t="e">
            <v>#DIV/0!</v>
          </cell>
          <cell r="CH595" t="e">
            <v>#DIV/0!</v>
          </cell>
          <cell r="CI595" t="e">
            <v>#DIV/0!</v>
          </cell>
          <cell r="CJ595" t="e">
            <v>#DIV/0!</v>
          </cell>
          <cell r="CK595" t="e">
            <v>#DIV/0!</v>
          </cell>
          <cell r="CL595" t="e">
            <v>#DIV/0!</v>
          </cell>
        </row>
        <row r="596">
          <cell r="A596">
            <v>1600</v>
          </cell>
          <cell r="B596" t="str">
            <v>16 Library Professionals</v>
          </cell>
          <cell r="E596" t="e">
            <v>#DIV/0!</v>
          </cell>
          <cell r="F596" t="e">
            <v>#DIV/0!</v>
          </cell>
          <cell r="G596" t="e">
            <v>#DIV/0!</v>
          </cell>
          <cell r="H596" t="e">
            <v>#DIV/0!</v>
          </cell>
          <cell r="I596" t="e">
            <v>#DIV/0!</v>
          </cell>
          <cell r="J596" t="e">
            <v>#DIV/0!</v>
          </cell>
          <cell r="K596" t="e">
            <v>#DIV/0!</v>
          </cell>
          <cell r="L596" t="e">
            <v>#DIV/0!</v>
          </cell>
          <cell r="M596" t="e">
            <v>#DIV/0!</v>
          </cell>
          <cell r="N596" t="e">
            <v>#DIV/0!</v>
          </cell>
          <cell r="O596" t="e">
            <v>#DIV/0!</v>
          </cell>
          <cell r="P596" t="e">
            <v>#DIV/0!</v>
          </cell>
          <cell r="Q596" t="e">
            <v>#DIV/0!</v>
          </cell>
          <cell r="R596" t="e">
            <v>#DIV/0!</v>
          </cell>
          <cell r="S596" t="e">
            <v>#DIV/0!</v>
          </cell>
          <cell r="T596" t="e">
            <v>#DIV/0!</v>
          </cell>
          <cell r="U596" t="e">
            <v>#DIV/0!</v>
          </cell>
          <cell r="V596" t="e">
            <v>#DIV/0!</v>
          </cell>
          <cell r="W596" t="e">
            <v>#DIV/0!</v>
          </cell>
          <cell r="X596" t="e">
            <v>#DIV/0!</v>
          </cell>
          <cell r="Y596" t="e">
            <v>#DIV/0!</v>
          </cell>
          <cell r="Z596" t="e">
            <v>#DIV/0!</v>
          </cell>
          <cell r="AA596" t="e">
            <v>#DIV/0!</v>
          </cell>
          <cell r="AB596" t="e">
            <v>#DIV/0!</v>
          </cell>
          <cell r="AC596" t="e">
            <v>#DIV/0!</v>
          </cell>
          <cell r="AD596" t="e">
            <v>#DIV/0!</v>
          </cell>
          <cell r="AE596" t="e">
            <v>#DIV/0!</v>
          </cell>
          <cell r="AF596" t="e">
            <v>#DIV/0!</v>
          </cell>
          <cell r="AG596" t="e">
            <v>#DIV/0!</v>
          </cell>
          <cell r="AH596" t="e">
            <v>#DIV/0!</v>
          </cell>
          <cell r="AI596" t="e">
            <v>#DIV/0!</v>
          </cell>
          <cell r="AJ596" t="e">
            <v>#DIV/0!</v>
          </cell>
          <cell r="AK596" t="e">
            <v>#DIV/0!</v>
          </cell>
          <cell r="AL596" t="e">
            <v>#DIV/0!</v>
          </cell>
          <cell r="AM596" t="e">
            <v>#DIV/0!</v>
          </cell>
          <cell r="AN596" t="e">
            <v>#DIV/0!</v>
          </cell>
          <cell r="AO596" t="e">
            <v>#DIV/0!</v>
          </cell>
          <cell r="AP596" t="e">
            <v>#DIV/0!</v>
          </cell>
          <cell r="AQ596" t="e">
            <v>#DIV/0!</v>
          </cell>
          <cell r="AR596" t="e">
            <v>#DIV/0!</v>
          </cell>
          <cell r="AS596" t="e">
            <v>#DIV/0!</v>
          </cell>
          <cell r="AT596" t="e">
            <v>#DIV/0!</v>
          </cell>
          <cell r="AU596" t="e">
            <v>#DIV/0!</v>
          </cell>
          <cell r="AV596" t="e">
            <v>#DIV/0!</v>
          </cell>
          <cell r="AW596" t="e">
            <v>#DIV/0!</v>
          </cell>
          <cell r="AX596" t="e">
            <v>#DIV/0!</v>
          </cell>
          <cell r="AY596" t="e">
            <v>#DIV/0!</v>
          </cell>
          <cell r="AZ596" t="e">
            <v>#DIV/0!</v>
          </cell>
          <cell r="BA596" t="e">
            <v>#DIV/0!</v>
          </cell>
          <cell r="BB596" t="e">
            <v>#DIV/0!</v>
          </cell>
          <cell r="BC596" t="e">
            <v>#DIV/0!</v>
          </cell>
          <cell r="BD596" t="e">
            <v>#DIV/0!</v>
          </cell>
          <cell r="BE596" t="e">
            <v>#DIV/0!</v>
          </cell>
          <cell r="BF596" t="e">
            <v>#DIV/0!</v>
          </cell>
          <cell r="BG596" t="e">
            <v>#DIV/0!</v>
          </cell>
          <cell r="BH596" t="e">
            <v>#DIV/0!</v>
          </cell>
          <cell r="BI596" t="e">
            <v>#DIV/0!</v>
          </cell>
          <cell r="BJ596" t="e">
            <v>#DIV/0!</v>
          </cell>
          <cell r="BK596" t="e">
            <v>#DIV/0!</v>
          </cell>
          <cell r="BL596" t="e">
            <v>#DIV/0!</v>
          </cell>
          <cell r="BM596" t="e">
            <v>#DIV/0!</v>
          </cell>
          <cell r="BN596" t="e">
            <v>#DIV/0!</v>
          </cell>
          <cell r="BO596" t="e">
            <v>#DIV/0!</v>
          </cell>
          <cell r="BP596" t="e">
            <v>#DIV/0!</v>
          </cell>
          <cell r="BR596" t="e">
            <v>#DIV/0!</v>
          </cell>
          <cell r="BS596" t="e">
            <v>#DIV/0!</v>
          </cell>
          <cell r="BT596" t="e">
            <v>#DIV/0!</v>
          </cell>
          <cell r="BU596" t="e">
            <v>#DIV/0!</v>
          </cell>
          <cell r="BV596" t="e">
            <v>#DIV/0!</v>
          </cell>
          <cell r="BW596" t="e">
            <v>#DIV/0!</v>
          </cell>
          <cell r="BX596" t="e">
            <v>#DIV/0!</v>
          </cell>
          <cell r="BY596" t="e">
            <v>#DIV/0!</v>
          </cell>
          <cell r="BZ596" t="e">
            <v>#DIV/0!</v>
          </cell>
          <cell r="CA596" t="e">
            <v>#DIV/0!</v>
          </cell>
          <cell r="CB596" t="e">
            <v>#DIV/0!</v>
          </cell>
          <cell r="CC596" t="e">
            <v>#DIV/0!</v>
          </cell>
          <cell r="CD596" t="e">
            <v>#DIV/0!</v>
          </cell>
          <cell r="CE596" t="e">
            <v>#DIV/0!</v>
          </cell>
          <cell r="CF596" t="e">
            <v>#DIV/0!</v>
          </cell>
          <cell r="CG596" t="e">
            <v>#DIV/0!</v>
          </cell>
          <cell r="CH596" t="e">
            <v>#DIV/0!</v>
          </cell>
          <cell r="CI596" t="e">
            <v>#DIV/0!</v>
          </cell>
          <cell r="CJ596" t="e">
            <v>#DIV/0!</v>
          </cell>
          <cell r="CK596" t="e">
            <v>#DIV/0!</v>
          </cell>
          <cell r="CL596" t="e">
            <v>#DIV/0!</v>
          </cell>
        </row>
        <row r="597">
          <cell r="A597">
            <v>1700</v>
          </cell>
          <cell r="B597" t="str">
            <v>17 Therapists/Nurses/Social Workers/Psychologists</v>
          </cell>
          <cell r="E597" t="e">
            <v>#DIV/0!</v>
          </cell>
          <cell r="F597" t="e">
            <v>#DIV/0!</v>
          </cell>
          <cell r="G597" t="e">
            <v>#DIV/0!</v>
          </cell>
          <cell r="H597" t="e">
            <v>#DIV/0!</v>
          </cell>
          <cell r="I597" t="e">
            <v>#DIV/0!</v>
          </cell>
          <cell r="J597" t="e">
            <v>#DIV/0!</v>
          </cell>
          <cell r="K597" t="e">
            <v>#DIV/0!</v>
          </cell>
          <cell r="L597" t="e">
            <v>#DIV/0!</v>
          </cell>
          <cell r="M597" t="e">
            <v>#DIV/0!</v>
          </cell>
          <cell r="N597" t="e">
            <v>#DIV/0!</v>
          </cell>
          <cell r="O597" t="e">
            <v>#DIV/0!</v>
          </cell>
          <cell r="P597" t="e">
            <v>#DIV/0!</v>
          </cell>
          <cell r="Q597" t="e">
            <v>#DIV/0!</v>
          </cell>
          <cell r="R597" t="e">
            <v>#DIV/0!</v>
          </cell>
          <cell r="S597" t="e">
            <v>#DIV/0!</v>
          </cell>
          <cell r="T597" t="e">
            <v>#DIV/0!</v>
          </cell>
          <cell r="U597" t="e">
            <v>#DIV/0!</v>
          </cell>
          <cell r="V597" t="e">
            <v>#DIV/0!</v>
          </cell>
          <cell r="W597" t="e">
            <v>#DIV/0!</v>
          </cell>
          <cell r="X597" t="e">
            <v>#DIV/0!</v>
          </cell>
          <cell r="Y597" t="e">
            <v>#DIV/0!</v>
          </cell>
          <cell r="Z597" t="e">
            <v>#DIV/0!</v>
          </cell>
          <cell r="AA597" t="e">
            <v>#DIV/0!</v>
          </cell>
          <cell r="AB597" t="e">
            <v>#DIV/0!</v>
          </cell>
          <cell r="AC597" t="e">
            <v>#DIV/0!</v>
          </cell>
          <cell r="AD597" t="e">
            <v>#DIV/0!</v>
          </cell>
          <cell r="AE597" t="e">
            <v>#DIV/0!</v>
          </cell>
          <cell r="AF597" t="e">
            <v>#DIV/0!</v>
          </cell>
          <cell r="AG597" t="e">
            <v>#DIV/0!</v>
          </cell>
          <cell r="AH597" t="e">
            <v>#DIV/0!</v>
          </cell>
          <cell r="AI597" t="e">
            <v>#DIV/0!</v>
          </cell>
          <cell r="AJ597" t="e">
            <v>#DIV/0!</v>
          </cell>
          <cell r="AK597" t="e">
            <v>#DIV/0!</v>
          </cell>
          <cell r="AL597" t="e">
            <v>#DIV/0!</v>
          </cell>
          <cell r="AM597" t="e">
            <v>#DIV/0!</v>
          </cell>
          <cell r="AN597" t="e">
            <v>#DIV/0!</v>
          </cell>
          <cell r="AO597" t="e">
            <v>#DIV/0!</v>
          </cell>
          <cell r="AP597" t="e">
            <v>#DIV/0!</v>
          </cell>
          <cell r="AQ597" t="e">
            <v>#DIV/0!</v>
          </cell>
          <cell r="AR597" t="e">
            <v>#DIV/0!</v>
          </cell>
          <cell r="AS597" t="e">
            <v>#DIV/0!</v>
          </cell>
          <cell r="AT597" t="e">
            <v>#DIV/0!</v>
          </cell>
          <cell r="AU597" t="e">
            <v>#DIV/0!</v>
          </cell>
          <cell r="AV597" t="e">
            <v>#DIV/0!</v>
          </cell>
          <cell r="AW597" t="e">
            <v>#DIV/0!</v>
          </cell>
          <cell r="AX597" t="e">
            <v>#DIV/0!</v>
          </cell>
          <cell r="AY597" t="e">
            <v>#DIV/0!</v>
          </cell>
          <cell r="AZ597" t="e">
            <v>#DIV/0!</v>
          </cell>
          <cell r="BA597" t="e">
            <v>#DIV/0!</v>
          </cell>
          <cell r="BB597" t="e">
            <v>#DIV/0!</v>
          </cell>
          <cell r="BC597" t="e">
            <v>#DIV/0!</v>
          </cell>
          <cell r="BD597" t="e">
            <v>#DIV/0!</v>
          </cell>
          <cell r="BE597" t="e">
            <v>#DIV/0!</v>
          </cell>
          <cell r="BF597" t="e">
            <v>#DIV/0!</v>
          </cell>
          <cell r="BG597" t="e">
            <v>#DIV/0!</v>
          </cell>
          <cell r="BH597" t="e">
            <v>#DIV/0!</v>
          </cell>
          <cell r="BI597" t="e">
            <v>#DIV/0!</v>
          </cell>
          <cell r="BJ597" t="e">
            <v>#DIV/0!</v>
          </cell>
          <cell r="BK597" t="e">
            <v>#DIV/0!</v>
          </cell>
          <cell r="BL597" t="e">
            <v>#DIV/0!</v>
          </cell>
          <cell r="BM597" t="e">
            <v>#DIV/0!</v>
          </cell>
          <cell r="BN597" t="e">
            <v>#DIV/0!</v>
          </cell>
          <cell r="BO597" t="e">
            <v>#DIV/0!</v>
          </cell>
          <cell r="BP597" t="e">
            <v>#DIV/0!</v>
          </cell>
          <cell r="BR597" t="e">
            <v>#DIV/0!</v>
          </cell>
          <cell r="BS597" t="e">
            <v>#DIV/0!</v>
          </cell>
          <cell r="BT597" t="e">
            <v>#DIV/0!</v>
          </cell>
          <cell r="BU597" t="e">
            <v>#DIV/0!</v>
          </cell>
          <cell r="BV597" t="e">
            <v>#DIV/0!</v>
          </cell>
          <cell r="BW597" t="e">
            <v>#DIV/0!</v>
          </cell>
          <cell r="BX597" t="e">
            <v>#DIV/0!</v>
          </cell>
          <cell r="BY597" t="e">
            <v>#DIV/0!</v>
          </cell>
          <cell r="BZ597" t="e">
            <v>#DIV/0!</v>
          </cell>
          <cell r="CA597" t="e">
            <v>#DIV/0!</v>
          </cell>
          <cell r="CB597" t="e">
            <v>#DIV/0!</v>
          </cell>
          <cell r="CC597" t="e">
            <v>#DIV/0!</v>
          </cell>
          <cell r="CD597" t="e">
            <v>#DIV/0!</v>
          </cell>
          <cell r="CE597" t="e">
            <v>#DIV/0!</v>
          </cell>
          <cell r="CF597" t="e">
            <v>#DIV/0!</v>
          </cell>
          <cell r="CG597" t="e">
            <v>#DIV/0!</v>
          </cell>
          <cell r="CH597" t="e">
            <v>#DIV/0!</v>
          </cell>
          <cell r="CI597" t="e">
            <v>#DIV/0!</v>
          </cell>
          <cell r="CJ597" t="e">
            <v>#DIV/0!</v>
          </cell>
          <cell r="CK597" t="e">
            <v>#DIV/0!</v>
          </cell>
          <cell r="CL597" t="e">
            <v>#DIV/0!</v>
          </cell>
        </row>
        <row r="598">
          <cell r="A598">
            <v>1800</v>
          </cell>
          <cell r="B598" t="str">
            <v>18 Student Activity Advisors &amp; Coaches (Stipend Staff)</v>
          </cell>
          <cell r="E598" t="e">
            <v>#DIV/0!</v>
          </cell>
          <cell r="F598" t="e">
            <v>#DIV/0!</v>
          </cell>
          <cell r="G598" t="e">
            <v>#DIV/0!</v>
          </cell>
          <cell r="H598" t="e">
            <v>#DIV/0!</v>
          </cell>
          <cell r="I598" t="e">
            <v>#DIV/0!</v>
          </cell>
          <cell r="J598" t="e">
            <v>#DIV/0!</v>
          </cell>
          <cell r="K598" t="e">
            <v>#DIV/0!</v>
          </cell>
          <cell r="L598" t="e">
            <v>#DIV/0!</v>
          </cell>
          <cell r="M598" t="e">
            <v>#DIV/0!</v>
          </cell>
          <cell r="N598" t="e">
            <v>#DIV/0!</v>
          </cell>
          <cell r="O598" t="e">
            <v>#DIV/0!</v>
          </cell>
          <cell r="P598" t="e">
            <v>#DIV/0!</v>
          </cell>
          <cell r="Q598" t="e">
            <v>#DIV/0!</v>
          </cell>
          <cell r="R598" t="e">
            <v>#DIV/0!</v>
          </cell>
          <cell r="S598" t="e">
            <v>#DIV/0!</v>
          </cell>
          <cell r="T598" t="e">
            <v>#DIV/0!</v>
          </cell>
          <cell r="U598" t="e">
            <v>#DIV/0!</v>
          </cell>
          <cell r="V598" t="e">
            <v>#DIV/0!</v>
          </cell>
          <cell r="W598" t="e">
            <v>#DIV/0!</v>
          </cell>
          <cell r="X598" t="e">
            <v>#DIV/0!</v>
          </cell>
          <cell r="Y598" t="e">
            <v>#DIV/0!</v>
          </cell>
          <cell r="Z598" t="e">
            <v>#DIV/0!</v>
          </cell>
          <cell r="AA598" t="e">
            <v>#DIV/0!</v>
          </cell>
          <cell r="AB598" t="e">
            <v>#DIV/0!</v>
          </cell>
          <cell r="AC598" t="e">
            <v>#DIV/0!</v>
          </cell>
          <cell r="AD598" t="e">
            <v>#DIV/0!</v>
          </cell>
          <cell r="AE598" t="e">
            <v>#DIV/0!</v>
          </cell>
          <cell r="AF598" t="e">
            <v>#DIV/0!</v>
          </cell>
          <cell r="AG598" t="e">
            <v>#DIV/0!</v>
          </cell>
          <cell r="AH598" t="e">
            <v>#DIV/0!</v>
          </cell>
          <cell r="AI598" t="e">
            <v>#DIV/0!</v>
          </cell>
          <cell r="AJ598" t="e">
            <v>#DIV/0!</v>
          </cell>
          <cell r="AK598" t="e">
            <v>#DIV/0!</v>
          </cell>
          <cell r="AL598" t="e">
            <v>#DIV/0!</v>
          </cell>
          <cell r="AM598" t="e">
            <v>#DIV/0!</v>
          </cell>
          <cell r="AN598" t="e">
            <v>#DIV/0!</v>
          </cell>
          <cell r="AO598" t="e">
            <v>#DIV/0!</v>
          </cell>
          <cell r="AP598" t="e">
            <v>#DIV/0!</v>
          </cell>
          <cell r="AQ598" t="e">
            <v>#DIV/0!</v>
          </cell>
          <cell r="AR598" t="e">
            <v>#DIV/0!</v>
          </cell>
          <cell r="AS598" t="e">
            <v>#DIV/0!</v>
          </cell>
          <cell r="AT598" t="e">
            <v>#DIV/0!</v>
          </cell>
          <cell r="AU598" t="e">
            <v>#DIV/0!</v>
          </cell>
          <cell r="AV598" t="e">
            <v>#DIV/0!</v>
          </cell>
          <cell r="AW598" t="e">
            <v>#DIV/0!</v>
          </cell>
          <cell r="AX598" t="e">
            <v>#DIV/0!</v>
          </cell>
          <cell r="AY598" t="e">
            <v>#DIV/0!</v>
          </cell>
          <cell r="AZ598" t="e">
            <v>#DIV/0!</v>
          </cell>
          <cell r="BA598" t="e">
            <v>#DIV/0!</v>
          </cell>
          <cell r="BB598" t="e">
            <v>#DIV/0!</v>
          </cell>
          <cell r="BC598" t="e">
            <v>#DIV/0!</v>
          </cell>
          <cell r="BD598" t="e">
            <v>#DIV/0!</v>
          </cell>
          <cell r="BE598" t="e">
            <v>#DIV/0!</v>
          </cell>
          <cell r="BF598" t="e">
            <v>#DIV/0!</v>
          </cell>
          <cell r="BG598" t="e">
            <v>#DIV/0!</v>
          </cell>
          <cell r="BH598" t="e">
            <v>#DIV/0!</v>
          </cell>
          <cell r="BI598" t="e">
            <v>#DIV/0!</v>
          </cell>
          <cell r="BJ598" t="e">
            <v>#DIV/0!</v>
          </cell>
          <cell r="BK598" t="e">
            <v>#DIV/0!</v>
          </cell>
          <cell r="BL598" t="e">
            <v>#DIV/0!</v>
          </cell>
          <cell r="BM598" t="e">
            <v>#DIV/0!</v>
          </cell>
          <cell r="BN598" t="e">
            <v>#DIV/0!</v>
          </cell>
          <cell r="BO598" t="e">
            <v>#DIV/0!</v>
          </cell>
          <cell r="BP598" t="e">
            <v>#DIV/0!</v>
          </cell>
          <cell r="BR598" t="e">
            <v>#DIV/0!</v>
          </cell>
          <cell r="BS598" t="e">
            <v>#DIV/0!</v>
          </cell>
          <cell r="BT598" t="e">
            <v>#DIV/0!</v>
          </cell>
          <cell r="BU598" t="e">
            <v>#DIV/0!</v>
          </cell>
          <cell r="BV598" t="e">
            <v>#DIV/0!</v>
          </cell>
          <cell r="BW598" t="e">
            <v>#DIV/0!</v>
          </cell>
          <cell r="BX598" t="e">
            <v>#DIV/0!</v>
          </cell>
          <cell r="BY598" t="e">
            <v>#DIV/0!</v>
          </cell>
          <cell r="BZ598" t="e">
            <v>#DIV/0!</v>
          </cell>
          <cell r="CA598" t="e">
            <v>#DIV/0!</v>
          </cell>
          <cell r="CB598" t="e">
            <v>#DIV/0!</v>
          </cell>
          <cell r="CC598" t="e">
            <v>#DIV/0!</v>
          </cell>
          <cell r="CD598" t="e">
            <v>#DIV/0!</v>
          </cell>
          <cell r="CE598" t="e">
            <v>#DIV/0!</v>
          </cell>
          <cell r="CF598" t="e">
            <v>#DIV/0!</v>
          </cell>
          <cell r="CG598" t="e">
            <v>#DIV/0!</v>
          </cell>
          <cell r="CH598" t="e">
            <v>#DIV/0!</v>
          </cell>
          <cell r="CI598" t="e">
            <v>#DIV/0!</v>
          </cell>
          <cell r="CJ598" t="e">
            <v>#DIV/0!</v>
          </cell>
          <cell r="CK598" t="e">
            <v>#DIV/0!</v>
          </cell>
          <cell r="CL598" t="e">
            <v>#DIV/0!</v>
          </cell>
        </row>
        <row r="599">
          <cell r="A599">
            <v>1900</v>
          </cell>
          <cell r="B599" t="str">
            <v>19 Instructional Coaches</v>
          </cell>
          <cell r="E599" t="e">
            <v>#DIV/0!</v>
          </cell>
          <cell r="F599" t="e">
            <v>#DIV/0!</v>
          </cell>
          <cell r="G599" t="e">
            <v>#DIV/0!</v>
          </cell>
          <cell r="H599" t="e">
            <v>#DIV/0!</v>
          </cell>
          <cell r="I599" t="e">
            <v>#DIV/0!</v>
          </cell>
          <cell r="J599" t="e">
            <v>#DIV/0!</v>
          </cell>
          <cell r="K599" t="e">
            <v>#DIV/0!</v>
          </cell>
          <cell r="L599" t="e">
            <v>#DIV/0!</v>
          </cell>
          <cell r="M599" t="e">
            <v>#DIV/0!</v>
          </cell>
          <cell r="N599" t="e">
            <v>#DIV/0!</v>
          </cell>
          <cell r="O599" t="e">
            <v>#DIV/0!</v>
          </cell>
          <cell r="P599" t="e">
            <v>#DIV/0!</v>
          </cell>
          <cell r="Q599" t="e">
            <v>#DIV/0!</v>
          </cell>
          <cell r="R599" t="e">
            <v>#DIV/0!</v>
          </cell>
          <cell r="S599" t="e">
            <v>#DIV/0!</v>
          </cell>
          <cell r="T599" t="e">
            <v>#DIV/0!</v>
          </cell>
          <cell r="U599" t="e">
            <v>#DIV/0!</v>
          </cell>
          <cell r="V599" t="e">
            <v>#DIV/0!</v>
          </cell>
          <cell r="W599" t="e">
            <v>#DIV/0!</v>
          </cell>
          <cell r="X599" t="e">
            <v>#DIV/0!</v>
          </cell>
          <cell r="Y599" t="e">
            <v>#DIV/0!</v>
          </cell>
          <cell r="Z599" t="e">
            <v>#DIV/0!</v>
          </cell>
          <cell r="AA599" t="e">
            <v>#DIV/0!</v>
          </cell>
          <cell r="AB599" t="e">
            <v>#DIV/0!</v>
          </cell>
          <cell r="AC599" t="e">
            <v>#DIV/0!</v>
          </cell>
          <cell r="AD599" t="e">
            <v>#DIV/0!</v>
          </cell>
          <cell r="AE599" t="e">
            <v>#DIV/0!</v>
          </cell>
          <cell r="AF599" t="e">
            <v>#DIV/0!</v>
          </cell>
          <cell r="AG599" t="e">
            <v>#DIV/0!</v>
          </cell>
          <cell r="AH599" t="e">
            <v>#DIV/0!</v>
          </cell>
          <cell r="AI599" t="e">
            <v>#DIV/0!</v>
          </cell>
          <cell r="AJ599" t="e">
            <v>#DIV/0!</v>
          </cell>
          <cell r="AK599" t="e">
            <v>#DIV/0!</v>
          </cell>
          <cell r="AL599" t="e">
            <v>#DIV/0!</v>
          </cell>
          <cell r="AM599" t="e">
            <v>#DIV/0!</v>
          </cell>
          <cell r="AN599" t="e">
            <v>#DIV/0!</v>
          </cell>
          <cell r="AO599" t="e">
            <v>#DIV/0!</v>
          </cell>
          <cell r="AP599" t="e">
            <v>#DIV/0!</v>
          </cell>
          <cell r="AQ599" t="e">
            <v>#DIV/0!</v>
          </cell>
          <cell r="AR599" t="e">
            <v>#DIV/0!</v>
          </cell>
          <cell r="AS599" t="e">
            <v>#DIV/0!</v>
          </cell>
          <cell r="AT599" t="e">
            <v>#DIV/0!</v>
          </cell>
          <cell r="AU599" t="e">
            <v>#DIV/0!</v>
          </cell>
          <cell r="AV599" t="e">
            <v>#DIV/0!</v>
          </cell>
          <cell r="AW599" t="e">
            <v>#DIV/0!</v>
          </cell>
          <cell r="AX599" t="e">
            <v>#DIV/0!</v>
          </cell>
          <cell r="AY599" t="e">
            <v>#DIV/0!</v>
          </cell>
          <cell r="AZ599" t="e">
            <v>#DIV/0!</v>
          </cell>
          <cell r="BA599" t="e">
            <v>#DIV/0!</v>
          </cell>
          <cell r="BB599" t="e">
            <v>#DIV/0!</v>
          </cell>
          <cell r="BC599" t="e">
            <v>#DIV/0!</v>
          </cell>
          <cell r="BD599" t="e">
            <v>#DIV/0!</v>
          </cell>
          <cell r="BE599" t="e">
            <v>#DIV/0!</v>
          </cell>
          <cell r="BF599" t="e">
            <v>#DIV/0!</v>
          </cell>
          <cell r="BG599" t="e">
            <v>#DIV/0!</v>
          </cell>
          <cell r="BH599" t="e">
            <v>#DIV/0!</v>
          </cell>
          <cell r="BI599" t="e">
            <v>#DIV/0!</v>
          </cell>
          <cell r="BJ599" t="e">
            <v>#DIV/0!</v>
          </cell>
          <cell r="BK599" t="e">
            <v>#DIV/0!</v>
          </cell>
          <cell r="BL599" t="e">
            <v>#DIV/0!</v>
          </cell>
          <cell r="BM599" t="e">
            <v>#DIV/0!</v>
          </cell>
          <cell r="BN599" t="e">
            <v>#DIV/0!</v>
          </cell>
          <cell r="BO599" t="e">
            <v>#DIV/0!</v>
          </cell>
          <cell r="BP599" t="e">
            <v>#DIV/0!</v>
          </cell>
          <cell r="BR599" t="e">
            <v>#DIV/0!</v>
          </cell>
          <cell r="BS599" t="e">
            <v>#DIV/0!</v>
          </cell>
          <cell r="BT599" t="e">
            <v>#DIV/0!</v>
          </cell>
          <cell r="BU599" t="e">
            <v>#DIV/0!</v>
          </cell>
          <cell r="BV599" t="e">
            <v>#DIV/0!</v>
          </cell>
          <cell r="BW599" t="e">
            <v>#DIV/0!</v>
          </cell>
          <cell r="BX599" t="e">
            <v>#DIV/0!</v>
          </cell>
          <cell r="BY599" t="e">
            <v>#DIV/0!</v>
          </cell>
          <cell r="BZ599" t="e">
            <v>#DIV/0!</v>
          </cell>
          <cell r="CA599" t="e">
            <v>#DIV/0!</v>
          </cell>
          <cell r="CB599" t="e">
            <v>#DIV/0!</v>
          </cell>
          <cell r="CC599" t="e">
            <v>#DIV/0!</v>
          </cell>
          <cell r="CD599" t="e">
            <v>#DIV/0!</v>
          </cell>
          <cell r="CE599" t="e">
            <v>#DIV/0!</v>
          </cell>
          <cell r="CF599" t="e">
            <v>#DIV/0!</v>
          </cell>
          <cell r="CG599" t="e">
            <v>#DIV/0!</v>
          </cell>
          <cell r="CH599" t="e">
            <v>#DIV/0!</v>
          </cell>
          <cell r="CI599" t="e">
            <v>#DIV/0!</v>
          </cell>
          <cell r="CJ599" t="e">
            <v>#DIV/0!</v>
          </cell>
          <cell r="CK599" t="e">
            <v>#DIV/0!</v>
          </cell>
          <cell r="CL599" t="e">
            <v>#DIV/0!</v>
          </cell>
        </row>
        <row r="600">
          <cell r="A600">
            <v>2100</v>
          </cell>
          <cell r="B600" t="str">
            <v>21 Executive</v>
          </cell>
          <cell r="E600" t="e">
            <v>#DIV/0!</v>
          </cell>
          <cell r="F600" t="e">
            <v>#DIV/0!</v>
          </cell>
          <cell r="G600" t="e">
            <v>#DIV/0!</v>
          </cell>
          <cell r="H600" t="e">
            <v>#DIV/0!</v>
          </cell>
          <cell r="I600" t="e">
            <v>#DIV/0!</v>
          </cell>
          <cell r="J600" t="e">
            <v>#DIV/0!</v>
          </cell>
          <cell r="K600" t="e">
            <v>#DIV/0!</v>
          </cell>
          <cell r="L600" t="e">
            <v>#DIV/0!</v>
          </cell>
          <cell r="M600" t="e">
            <v>#DIV/0!</v>
          </cell>
          <cell r="N600" t="e">
            <v>#DIV/0!</v>
          </cell>
          <cell r="O600" t="e">
            <v>#DIV/0!</v>
          </cell>
          <cell r="P600" t="e">
            <v>#DIV/0!</v>
          </cell>
          <cell r="Q600" t="e">
            <v>#DIV/0!</v>
          </cell>
          <cell r="R600" t="e">
            <v>#DIV/0!</v>
          </cell>
          <cell r="S600" t="e">
            <v>#DIV/0!</v>
          </cell>
          <cell r="T600" t="e">
            <v>#DIV/0!</v>
          </cell>
          <cell r="U600" t="e">
            <v>#DIV/0!</v>
          </cell>
          <cell r="V600" t="e">
            <v>#DIV/0!</v>
          </cell>
          <cell r="W600" t="e">
            <v>#DIV/0!</v>
          </cell>
          <cell r="X600" t="e">
            <v>#DIV/0!</v>
          </cell>
          <cell r="Y600" t="e">
            <v>#DIV/0!</v>
          </cell>
          <cell r="Z600" t="e">
            <v>#DIV/0!</v>
          </cell>
          <cell r="AA600" t="e">
            <v>#DIV/0!</v>
          </cell>
          <cell r="AB600" t="e">
            <v>#DIV/0!</v>
          </cell>
          <cell r="AC600" t="e">
            <v>#DIV/0!</v>
          </cell>
          <cell r="AD600" t="e">
            <v>#DIV/0!</v>
          </cell>
          <cell r="AE600" t="e">
            <v>#DIV/0!</v>
          </cell>
          <cell r="AF600" t="e">
            <v>#DIV/0!</v>
          </cell>
          <cell r="AG600" t="e">
            <v>#DIV/0!</v>
          </cell>
          <cell r="AH600" t="e">
            <v>#DIV/0!</v>
          </cell>
          <cell r="AI600" t="e">
            <v>#DIV/0!</v>
          </cell>
          <cell r="AJ600" t="e">
            <v>#DIV/0!</v>
          </cell>
          <cell r="AK600" t="e">
            <v>#DIV/0!</v>
          </cell>
          <cell r="AL600" t="e">
            <v>#DIV/0!</v>
          </cell>
          <cell r="AM600" t="e">
            <v>#DIV/0!</v>
          </cell>
          <cell r="AN600" t="e">
            <v>#DIV/0!</v>
          </cell>
          <cell r="AO600" t="e">
            <v>#DIV/0!</v>
          </cell>
          <cell r="AP600" t="e">
            <v>#DIV/0!</v>
          </cell>
          <cell r="AQ600" t="e">
            <v>#DIV/0!</v>
          </cell>
          <cell r="AR600" t="e">
            <v>#DIV/0!</v>
          </cell>
          <cell r="AS600" t="e">
            <v>#DIV/0!</v>
          </cell>
          <cell r="AT600" t="e">
            <v>#DIV/0!</v>
          </cell>
          <cell r="AU600" t="e">
            <v>#DIV/0!</v>
          </cell>
          <cell r="AV600" t="e">
            <v>#DIV/0!</v>
          </cell>
          <cell r="AW600" t="e">
            <v>#DIV/0!</v>
          </cell>
          <cell r="AX600" t="e">
            <v>#DIV/0!</v>
          </cell>
          <cell r="AY600" t="e">
            <v>#DIV/0!</v>
          </cell>
          <cell r="AZ600" t="e">
            <v>#DIV/0!</v>
          </cell>
          <cell r="BA600" t="e">
            <v>#DIV/0!</v>
          </cell>
          <cell r="BB600" t="e">
            <v>#DIV/0!</v>
          </cell>
          <cell r="BC600" t="e">
            <v>#DIV/0!</v>
          </cell>
          <cell r="BD600" t="e">
            <v>#DIV/0!</v>
          </cell>
          <cell r="BE600" t="e">
            <v>#DIV/0!</v>
          </cell>
          <cell r="BF600" t="e">
            <v>#DIV/0!</v>
          </cell>
          <cell r="BG600" t="e">
            <v>#DIV/0!</v>
          </cell>
          <cell r="BH600" t="e">
            <v>#DIV/0!</v>
          </cell>
          <cell r="BI600" t="e">
            <v>#DIV/0!</v>
          </cell>
          <cell r="BJ600" t="e">
            <v>#DIV/0!</v>
          </cell>
          <cell r="BK600" t="e">
            <v>#DIV/0!</v>
          </cell>
          <cell r="BL600" t="e">
            <v>#DIV/0!</v>
          </cell>
          <cell r="BM600" t="e">
            <v>#DIV/0!</v>
          </cell>
          <cell r="BN600" t="e">
            <v>#DIV/0!</v>
          </cell>
          <cell r="BO600" t="e">
            <v>#DIV/0!</v>
          </cell>
          <cell r="BP600" t="e">
            <v>#DIV/0!</v>
          </cell>
          <cell r="BR600" t="e">
            <v>#DIV/0!</v>
          </cell>
          <cell r="BS600" t="e">
            <v>#DIV/0!</v>
          </cell>
          <cell r="BT600" t="e">
            <v>#DIV/0!</v>
          </cell>
          <cell r="BU600" t="e">
            <v>#DIV/0!</v>
          </cell>
          <cell r="BV600" t="e">
            <v>#DIV/0!</v>
          </cell>
          <cell r="BW600" t="e">
            <v>#DIV/0!</v>
          </cell>
          <cell r="BX600" t="e">
            <v>#DIV/0!</v>
          </cell>
          <cell r="BY600" t="e">
            <v>#DIV/0!</v>
          </cell>
          <cell r="BZ600" t="e">
            <v>#DIV/0!</v>
          </cell>
          <cell r="CA600" t="e">
            <v>#DIV/0!</v>
          </cell>
          <cell r="CB600" t="e">
            <v>#DIV/0!</v>
          </cell>
          <cell r="CC600" t="e">
            <v>#DIV/0!</v>
          </cell>
          <cell r="CD600" t="e">
            <v>#DIV/0!</v>
          </cell>
          <cell r="CE600" t="e">
            <v>#DIV/0!</v>
          </cell>
          <cell r="CF600" t="e">
            <v>#DIV/0!</v>
          </cell>
          <cell r="CG600" t="e">
            <v>#DIV/0!</v>
          </cell>
          <cell r="CH600" t="e">
            <v>#DIV/0!</v>
          </cell>
          <cell r="CI600" t="e">
            <v>#DIV/0!</v>
          </cell>
          <cell r="CJ600" t="e">
            <v>#DIV/0!</v>
          </cell>
          <cell r="CK600" t="e">
            <v>#DIV/0!</v>
          </cell>
          <cell r="CL600" t="e">
            <v>#DIV/0!</v>
          </cell>
        </row>
        <row r="601">
          <cell r="A601">
            <v>2200</v>
          </cell>
          <cell r="B601" t="str">
            <v>22 Finance &amp; Administration</v>
          </cell>
          <cell r="E601" t="e">
            <v>#DIV/0!</v>
          </cell>
          <cell r="F601" t="e">
            <v>#DIV/0!</v>
          </cell>
          <cell r="G601" t="e">
            <v>#DIV/0!</v>
          </cell>
          <cell r="H601" t="e">
            <v>#DIV/0!</v>
          </cell>
          <cell r="I601" t="e">
            <v>#DIV/0!</v>
          </cell>
          <cell r="J601" t="e">
            <v>#DIV/0!</v>
          </cell>
          <cell r="K601" t="e">
            <v>#DIV/0!</v>
          </cell>
          <cell r="L601" t="e">
            <v>#DIV/0!</v>
          </cell>
          <cell r="M601" t="e">
            <v>#DIV/0!</v>
          </cell>
          <cell r="N601" t="e">
            <v>#DIV/0!</v>
          </cell>
          <cell r="O601" t="e">
            <v>#DIV/0!</v>
          </cell>
          <cell r="P601" t="e">
            <v>#DIV/0!</v>
          </cell>
          <cell r="Q601" t="e">
            <v>#DIV/0!</v>
          </cell>
          <cell r="R601" t="e">
            <v>#DIV/0!</v>
          </cell>
          <cell r="S601" t="e">
            <v>#DIV/0!</v>
          </cell>
          <cell r="T601" t="e">
            <v>#DIV/0!</v>
          </cell>
          <cell r="U601" t="e">
            <v>#DIV/0!</v>
          </cell>
          <cell r="V601" t="e">
            <v>#DIV/0!</v>
          </cell>
          <cell r="W601" t="e">
            <v>#DIV/0!</v>
          </cell>
          <cell r="X601" t="e">
            <v>#DIV/0!</v>
          </cell>
          <cell r="Y601" t="e">
            <v>#DIV/0!</v>
          </cell>
          <cell r="Z601" t="e">
            <v>#DIV/0!</v>
          </cell>
          <cell r="AA601" t="e">
            <v>#DIV/0!</v>
          </cell>
          <cell r="AB601" t="e">
            <v>#DIV/0!</v>
          </cell>
          <cell r="AC601" t="e">
            <v>#DIV/0!</v>
          </cell>
          <cell r="AD601" t="e">
            <v>#DIV/0!</v>
          </cell>
          <cell r="AE601" t="e">
            <v>#DIV/0!</v>
          </cell>
          <cell r="AF601" t="e">
            <v>#DIV/0!</v>
          </cell>
          <cell r="AG601" t="e">
            <v>#DIV/0!</v>
          </cell>
          <cell r="AH601" t="e">
            <v>#DIV/0!</v>
          </cell>
          <cell r="AI601" t="e">
            <v>#DIV/0!</v>
          </cell>
          <cell r="AJ601" t="e">
            <v>#DIV/0!</v>
          </cell>
          <cell r="AK601" t="e">
            <v>#DIV/0!</v>
          </cell>
          <cell r="AL601" t="e">
            <v>#DIV/0!</v>
          </cell>
          <cell r="AM601" t="e">
            <v>#DIV/0!</v>
          </cell>
          <cell r="AN601" t="e">
            <v>#DIV/0!</v>
          </cell>
          <cell r="AO601" t="e">
            <v>#DIV/0!</v>
          </cell>
          <cell r="AP601" t="e">
            <v>#DIV/0!</v>
          </cell>
          <cell r="AQ601" t="e">
            <v>#DIV/0!</v>
          </cell>
          <cell r="AR601" t="e">
            <v>#DIV/0!</v>
          </cell>
          <cell r="AS601" t="e">
            <v>#DIV/0!</v>
          </cell>
          <cell r="AT601" t="e">
            <v>#DIV/0!</v>
          </cell>
          <cell r="AU601" t="e">
            <v>#DIV/0!</v>
          </cell>
          <cell r="AV601" t="e">
            <v>#DIV/0!</v>
          </cell>
          <cell r="AW601" t="e">
            <v>#DIV/0!</v>
          </cell>
          <cell r="AX601" t="e">
            <v>#DIV/0!</v>
          </cell>
          <cell r="AY601" t="e">
            <v>#DIV/0!</v>
          </cell>
          <cell r="AZ601" t="e">
            <v>#DIV/0!</v>
          </cell>
          <cell r="BA601" t="e">
            <v>#DIV/0!</v>
          </cell>
          <cell r="BB601" t="e">
            <v>#DIV/0!</v>
          </cell>
          <cell r="BC601" t="e">
            <v>#DIV/0!</v>
          </cell>
          <cell r="BD601" t="e">
            <v>#DIV/0!</v>
          </cell>
          <cell r="BE601" t="e">
            <v>#DIV/0!</v>
          </cell>
          <cell r="BF601" t="e">
            <v>#DIV/0!</v>
          </cell>
          <cell r="BG601" t="e">
            <v>#DIV/0!</v>
          </cell>
          <cell r="BH601" t="e">
            <v>#DIV/0!</v>
          </cell>
          <cell r="BI601" t="e">
            <v>#DIV/0!</v>
          </cell>
          <cell r="BJ601" t="e">
            <v>#DIV/0!</v>
          </cell>
          <cell r="BK601" t="e">
            <v>#DIV/0!</v>
          </cell>
          <cell r="BL601" t="e">
            <v>#DIV/0!</v>
          </cell>
          <cell r="BM601" t="e">
            <v>#DIV/0!</v>
          </cell>
          <cell r="BN601" t="e">
            <v>#DIV/0!</v>
          </cell>
          <cell r="BO601" t="e">
            <v>#DIV/0!</v>
          </cell>
          <cell r="BP601" t="e">
            <v>#DIV/0!</v>
          </cell>
          <cell r="BR601" t="e">
            <v>#DIV/0!</v>
          </cell>
          <cell r="BS601" t="e">
            <v>#DIV/0!</v>
          </cell>
          <cell r="BT601" t="e">
            <v>#DIV/0!</v>
          </cell>
          <cell r="BU601" t="e">
            <v>#DIV/0!</v>
          </cell>
          <cell r="BV601" t="e">
            <v>#DIV/0!</v>
          </cell>
          <cell r="BW601" t="e">
            <v>#DIV/0!</v>
          </cell>
          <cell r="BX601" t="e">
            <v>#DIV/0!</v>
          </cell>
          <cell r="BY601" t="e">
            <v>#DIV/0!</v>
          </cell>
          <cell r="BZ601" t="e">
            <v>#DIV/0!</v>
          </cell>
          <cell r="CA601" t="e">
            <v>#DIV/0!</v>
          </cell>
          <cell r="CB601" t="e">
            <v>#DIV/0!</v>
          </cell>
          <cell r="CC601" t="e">
            <v>#DIV/0!</v>
          </cell>
          <cell r="CD601" t="e">
            <v>#DIV/0!</v>
          </cell>
          <cell r="CE601" t="e">
            <v>#DIV/0!</v>
          </cell>
          <cell r="CF601" t="e">
            <v>#DIV/0!</v>
          </cell>
          <cell r="CG601" t="e">
            <v>#DIV/0!</v>
          </cell>
          <cell r="CH601" t="e">
            <v>#DIV/0!</v>
          </cell>
          <cell r="CI601" t="e">
            <v>#DIV/0!</v>
          </cell>
          <cell r="CJ601" t="e">
            <v>#DIV/0!</v>
          </cell>
          <cell r="CK601" t="e">
            <v>#DIV/0!</v>
          </cell>
          <cell r="CL601" t="e">
            <v>#DIV/0!</v>
          </cell>
        </row>
        <row r="602">
          <cell r="A602">
            <v>2300</v>
          </cell>
          <cell r="B602" t="str">
            <v>23 School Administration</v>
          </cell>
          <cell r="E602" t="e">
            <v>#DIV/0!</v>
          </cell>
          <cell r="F602" t="e">
            <v>#DIV/0!</v>
          </cell>
          <cell r="G602" t="e">
            <v>#DIV/0!</v>
          </cell>
          <cell r="H602" t="e">
            <v>#DIV/0!</v>
          </cell>
          <cell r="I602" t="e">
            <v>#DIV/0!</v>
          </cell>
          <cell r="J602" t="e">
            <v>#DIV/0!</v>
          </cell>
          <cell r="K602" t="e">
            <v>#DIV/0!</v>
          </cell>
          <cell r="L602" t="e">
            <v>#DIV/0!</v>
          </cell>
          <cell r="M602" t="e">
            <v>#DIV/0!</v>
          </cell>
          <cell r="N602" t="e">
            <v>#DIV/0!</v>
          </cell>
          <cell r="O602" t="e">
            <v>#DIV/0!</v>
          </cell>
          <cell r="P602" t="e">
            <v>#DIV/0!</v>
          </cell>
          <cell r="Q602" t="e">
            <v>#DIV/0!</v>
          </cell>
          <cell r="R602" t="e">
            <v>#DIV/0!</v>
          </cell>
          <cell r="S602" t="e">
            <v>#DIV/0!</v>
          </cell>
          <cell r="T602" t="e">
            <v>#DIV/0!</v>
          </cell>
          <cell r="U602" t="e">
            <v>#DIV/0!</v>
          </cell>
          <cell r="V602" t="e">
            <v>#DIV/0!</v>
          </cell>
          <cell r="W602" t="e">
            <v>#DIV/0!</v>
          </cell>
          <cell r="X602" t="e">
            <v>#DIV/0!</v>
          </cell>
          <cell r="Y602" t="e">
            <v>#DIV/0!</v>
          </cell>
          <cell r="Z602" t="e">
            <v>#DIV/0!</v>
          </cell>
          <cell r="AA602" t="e">
            <v>#DIV/0!</v>
          </cell>
          <cell r="AB602" t="e">
            <v>#DIV/0!</v>
          </cell>
          <cell r="AC602" t="e">
            <v>#DIV/0!</v>
          </cell>
          <cell r="AD602" t="e">
            <v>#DIV/0!</v>
          </cell>
          <cell r="AE602" t="e">
            <v>#DIV/0!</v>
          </cell>
          <cell r="AF602" t="e">
            <v>#DIV/0!</v>
          </cell>
          <cell r="AG602" t="e">
            <v>#DIV/0!</v>
          </cell>
          <cell r="AH602" t="e">
            <v>#DIV/0!</v>
          </cell>
          <cell r="AI602" t="e">
            <v>#DIV/0!</v>
          </cell>
          <cell r="AJ602" t="e">
            <v>#DIV/0!</v>
          </cell>
          <cell r="AK602" t="e">
            <v>#DIV/0!</v>
          </cell>
          <cell r="AL602" t="e">
            <v>#DIV/0!</v>
          </cell>
          <cell r="AM602" t="e">
            <v>#DIV/0!</v>
          </cell>
          <cell r="AN602" t="e">
            <v>#DIV/0!</v>
          </cell>
          <cell r="AO602" t="e">
            <v>#DIV/0!</v>
          </cell>
          <cell r="AP602" t="e">
            <v>#DIV/0!</v>
          </cell>
          <cell r="AQ602" t="e">
            <v>#DIV/0!</v>
          </cell>
          <cell r="AR602" t="e">
            <v>#DIV/0!</v>
          </cell>
          <cell r="AS602" t="e">
            <v>#DIV/0!</v>
          </cell>
          <cell r="AT602" t="e">
            <v>#DIV/0!</v>
          </cell>
          <cell r="AU602" t="e">
            <v>#DIV/0!</v>
          </cell>
          <cell r="AV602" t="e">
            <v>#DIV/0!</v>
          </cell>
          <cell r="AW602" t="e">
            <v>#DIV/0!</v>
          </cell>
          <cell r="AX602" t="e">
            <v>#DIV/0!</v>
          </cell>
          <cell r="AY602" t="e">
            <v>#DIV/0!</v>
          </cell>
          <cell r="AZ602" t="e">
            <v>#DIV/0!</v>
          </cell>
          <cell r="BA602" t="e">
            <v>#DIV/0!</v>
          </cell>
          <cell r="BB602" t="e">
            <v>#DIV/0!</v>
          </cell>
          <cell r="BC602" t="e">
            <v>#DIV/0!</v>
          </cell>
          <cell r="BD602" t="e">
            <v>#DIV/0!</v>
          </cell>
          <cell r="BE602" t="e">
            <v>#DIV/0!</v>
          </cell>
          <cell r="BF602" t="e">
            <v>#DIV/0!</v>
          </cell>
          <cell r="BG602" t="e">
            <v>#DIV/0!</v>
          </cell>
          <cell r="BH602" t="e">
            <v>#DIV/0!</v>
          </cell>
          <cell r="BI602" t="e">
            <v>#DIV/0!</v>
          </cell>
          <cell r="BJ602" t="e">
            <v>#DIV/0!</v>
          </cell>
          <cell r="BK602" t="e">
            <v>#DIV/0!</v>
          </cell>
          <cell r="BL602" t="e">
            <v>#DIV/0!</v>
          </cell>
          <cell r="BM602" t="e">
            <v>#DIV/0!</v>
          </cell>
          <cell r="BN602" t="e">
            <v>#DIV/0!</v>
          </cell>
          <cell r="BO602" t="e">
            <v>#DIV/0!</v>
          </cell>
          <cell r="BP602" t="e">
            <v>#DIV/0!</v>
          </cell>
          <cell r="BR602" t="e">
            <v>#DIV/0!</v>
          </cell>
          <cell r="BS602" t="e">
            <v>#DIV/0!</v>
          </cell>
          <cell r="BT602" t="e">
            <v>#DIV/0!</v>
          </cell>
          <cell r="BU602" t="e">
            <v>#DIV/0!</v>
          </cell>
          <cell r="BV602" t="e">
            <v>#DIV/0!</v>
          </cell>
          <cell r="BW602" t="e">
            <v>#DIV/0!</v>
          </cell>
          <cell r="BX602" t="e">
            <v>#DIV/0!</v>
          </cell>
          <cell r="BY602" t="e">
            <v>#DIV/0!</v>
          </cell>
          <cell r="BZ602" t="e">
            <v>#DIV/0!</v>
          </cell>
          <cell r="CA602" t="e">
            <v>#DIV/0!</v>
          </cell>
          <cell r="CB602" t="e">
            <v>#DIV/0!</v>
          </cell>
          <cell r="CC602" t="e">
            <v>#DIV/0!</v>
          </cell>
          <cell r="CD602" t="e">
            <v>#DIV/0!</v>
          </cell>
          <cell r="CE602" t="e">
            <v>#DIV/0!</v>
          </cell>
          <cell r="CF602" t="e">
            <v>#DIV/0!</v>
          </cell>
          <cell r="CG602" t="e">
            <v>#DIV/0!</v>
          </cell>
          <cell r="CH602" t="e">
            <v>#DIV/0!</v>
          </cell>
          <cell r="CI602" t="e">
            <v>#DIV/0!</v>
          </cell>
          <cell r="CJ602" t="e">
            <v>#DIV/0!</v>
          </cell>
          <cell r="CK602" t="e">
            <v>#DIV/0!</v>
          </cell>
          <cell r="CL602" t="e">
            <v>#DIV/0!</v>
          </cell>
        </row>
        <row r="603">
          <cell r="A603">
            <v>2400</v>
          </cell>
          <cell r="B603" t="str">
            <v>24 Curriculum &amp; Assessment</v>
          </cell>
          <cell r="E603" t="e">
            <v>#DIV/0!</v>
          </cell>
          <cell r="F603" t="e">
            <v>#DIV/0!</v>
          </cell>
          <cell r="G603" t="e">
            <v>#DIV/0!</v>
          </cell>
          <cell r="H603" t="e">
            <v>#DIV/0!</v>
          </cell>
          <cell r="I603" t="e">
            <v>#DIV/0!</v>
          </cell>
          <cell r="J603" t="e">
            <v>#DIV/0!</v>
          </cell>
          <cell r="K603" t="e">
            <v>#DIV/0!</v>
          </cell>
          <cell r="L603" t="e">
            <v>#DIV/0!</v>
          </cell>
          <cell r="M603" t="e">
            <v>#DIV/0!</v>
          </cell>
          <cell r="N603" t="e">
            <v>#DIV/0!</v>
          </cell>
          <cell r="O603" t="e">
            <v>#DIV/0!</v>
          </cell>
          <cell r="P603" t="e">
            <v>#DIV/0!</v>
          </cell>
          <cell r="Q603" t="e">
            <v>#DIV/0!</v>
          </cell>
          <cell r="R603" t="e">
            <v>#DIV/0!</v>
          </cell>
          <cell r="S603" t="e">
            <v>#DIV/0!</v>
          </cell>
          <cell r="T603" t="e">
            <v>#DIV/0!</v>
          </cell>
          <cell r="U603" t="e">
            <v>#DIV/0!</v>
          </cell>
          <cell r="V603" t="e">
            <v>#DIV/0!</v>
          </cell>
          <cell r="W603" t="e">
            <v>#DIV/0!</v>
          </cell>
          <cell r="X603" t="e">
            <v>#DIV/0!</v>
          </cell>
          <cell r="Y603" t="e">
            <v>#DIV/0!</v>
          </cell>
          <cell r="Z603" t="e">
            <v>#DIV/0!</v>
          </cell>
          <cell r="AA603" t="e">
            <v>#DIV/0!</v>
          </cell>
          <cell r="AB603" t="e">
            <v>#DIV/0!</v>
          </cell>
          <cell r="AC603" t="e">
            <v>#DIV/0!</v>
          </cell>
          <cell r="AD603" t="e">
            <v>#DIV/0!</v>
          </cell>
          <cell r="AE603" t="e">
            <v>#DIV/0!</v>
          </cell>
          <cell r="AF603" t="e">
            <v>#DIV/0!</v>
          </cell>
          <cell r="AG603" t="e">
            <v>#DIV/0!</v>
          </cell>
          <cell r="AH603" t="e">
            <v>#DIV/0!</v>
          </cell>
          <cell r="AI603" t="e">
            <v>#DIV/0!</v>
          </cell>
          <cell r="AJ603" t="e">
            <v>#DIV/0!</v>
          </cell>
          <cell r="AK603" t="e">
            <v>#DIV/0!</v>
          </cell>
          <cell r="AL603" t="e">
            <v>#DIV/0!</v>
          </cell>
          <cell r="AM603" t="e">
            <v>#DIV/0!</v>
          </cell>
          <cell r="AN603" t="e">
            <v>#DIV/0!</v>
          </cell>
          <cell r="AO603" t="e">
            <v>#DIV/0!</v>
          </cell>
          <cell r="AP603" t="e">
            <v>#DIV/0!</v>
          </cell>
          <cell r="AQ603" t="e">
            <v>#DIV/0!</v>
          </cell>
          <cell r="AR603" t="e">
            <v>#DIV/0!</v>
          </cell>
          <cell r="AS603" t="e">
            <v>#DIV/0!</v>
          </cell>
          <cell r="AT603" t="e">
            <v>#DIV/0!</v>
          </cell>
          <cell r="AU603" t="e">
            <v>#DIV/0!</v>
          </cell>
          <cell r="AV603" t="e">
            <v>#DIV/0!</v>
          </cell>
          <cell r="AW603" t="e">
            <v>#DIV/0!</v>
          </cell>
          <cell r="AX603" t="e">
            <v>#DIV/0!</v>
          </cell>
          <cell r="AY603" t="e">
            <v>#DIV/0!</v>
          </cell>
          <cell r="AZ603" t="e">
            <v>#DIV/0!</v>
          </cell>
          <cell r="BA603" t="e">
            <v>#DIV/0!</v>
          </cell>
          <cell r="BB603" t="e">
            <v>#DIV/0!</v>
          </cell>
          <cell r="BC603" t="e">
            <v>#DIV/0!</v>
          </cell>
          <cell r="BD603" t="e">
            <v>#DIV/0!</v>
          </cell>
          <cell r="BE603" t="e">
            <v>#DIV/0!</v>
          </cell>
          <cell r="BF603" t="e">
            <v>#DIV/0!</v>
          </cell>
          <cell r="BG603" t="e">
            <v>#DIV/0!</v>
          </cell>
          <cell r="BH603" t="e">
            <v>#DIV/0!</v>
          </cell>
          <cell r="BI603" t="e">
            <v>#DIV/0!</v>
          </cell>
          <cell r="BJ603" t="e">
            <v>#DIV/0!</v>
          </cell>
          <cell r="BK603" t="e">
            <v>#DIV/0!</v>
          </cell>
          <cell r="BL603" t="e">
            <v>#DIV/0!</v>
          </cell>
          <cell r="BM603" t="e">
            <v>#DIV/0!</v>
          </cell>
          <cell r="BN603" t="e">
            <v>#DIV/0!</v>
          </cell>
          <cell r="BO603" t="e">
            <v>#DIV/0!</v>
          </cell>
          <cell r="BP603" t="e">
            <v>#DIV/0!</v>
          </cell>
          <cell r="BR603" t="e">
            <v>#DIV/0!</v>
          </cell>
          <cell r="BS603" t="e">
            <v>#DIV/0!</v>
          </cell>
          <cell r="BT603" t="e">
            <v>#DIV/0!</v>
          </cell>
          <cell r="BU603" t="e">
            <v>#DIV/0!</v>
          </cell>
          <cell r="BV603" t="e">
            <v>#DIV/0!</v>
          </cell>
          <cell r="BW603" t="e">
            <v>#DIV/0!</v>
          </cell>
          <cell r="BX603" t="e">
            <v>#DIV/0!</v>
          </cell>
          <cell r="BY603" t="e">
            <v>#DIV/0!</v>
          </cell>
          <cell r="BZ603" t="e">
            <v>#DIV/0!</v>
          </cell>
          <cell r="CA603" t="e">
            <v>#DIV/0!</v>
          </cell>
          <cell r="CB603" t="e">
            <v>#DIV/0!</v>
          </cell>
          <cell r="CC603" t="e">
            <v>#DIV/0!</v>
          </cell>
          <cell r="CD603" t="e">
            <v>#DIV/0!</v>
          </cell>
          <cell r="CE603" t="e">
            <v>#DIV/0!</v>
          </cell>
          <cell r="CF603" t="e">
            <v>#DIV/0!</v>
          </cell>
          <cell r="CG603" t="e">
            <v>#DIV/0!</v>
          </cell>
          <cell r="CH603" t="e">
            <v>#DIV/0!</v>
          </cell>
          <cell r="CI603" t="e">
            <v>#DIV/0!</v>
          </cell>
          <cell r="CJ603" t="e">
            <v>#DIV/0!</v>
          </cell>
          <cell r="CK603" t="e">
            <v>#DIV/0!</v>
          </cell>
          <cell r="CL603" t="e">
            <v>#DIV/0!</v>
          </cell>
        </row>
        <row r="604">
          <cell r="A604">
            <v>2500</v>
          </cell>
          <cell r="B604" t="str">
            <v>25 Principals &amp; Assistant Principals</v>
          </cell>
          <cell r="E604" t="e">
            <v>#DIV/0!</v>
          </cell>
          <cell r="F604" t="e">
            <v>#DIV/0!</v>
          </cell>
          <cell r="G604" t="e">
            <v>#DIV/0!</v>
          </cell>
          <cell r="H604" t="e">
            <v>#DIV/0!</v>
          </cell>
          <cell r="I604" t="e">
            <v>#DIV/0!</v>
          </cell>
          <cell r="J604" t="e">
            <v>#DIV/0!</v>
          </cell>
          <cell r="K604" t="e">
            <v>#DIV/0!</v>
          </cell>
          <cell r="L604" t="e">
            <v>#DIV/0!</v>
          </cell>
          <cell r="M604" t="e">
            <v>#DIV/0!</v>
          </cell>
          <cell r="N604" t="e">
            <v>#DIV/0!</v>
          </cell>
          <cell r="O604" t="e">
            <v>#DIV/0!</v>
          </cell>
          <cell r="P604" t="e">
            <v>#DIV/0!</v>
          </cell>
          <cell r="Q604" t="e">
            <v>#DIV/0!</v>
          </cell>
          <cell r="R604" t="e">
            <v>#DIV/0!</v>
          </cell>
          <cell r="S604" t="e">
            <v>#DIV/0!</v>
          </cell>
          <cell r="T604" t="e">
            <v>#DIV/0!</v>
          </cell>
          <cell r="U604" t="e">
            <v>#DIV/0!</v>
          </cell>
          <cell r="V604" t="e">
            <v>#DIV/0!</v>
          </cell>
          <cell r="W604" t="e">
            <v>#DIV/0!</v>
          </cell>
          <cell r="X604" t="e">
            <v>#DIV/0!</v>
          </cell>
          <cell r="Y604" t="e">
            <v>#DIV/0!</v>
          </cell>
          <cell r="Z604" t="e">
            <v>#DIV/0!</v>
          </cell>
          <cell r="AA604" t="e">
            <v>#DIV/0!</v>
          </cell>
          <cell r="AB604" t="e">
            <v>#DIV/0!</v>
          </cell>
          <cell r="AC604" t="e">
            <v>#DIV/0!</v>
          </cell>
          <cell r="AD604" t="e">
            <v>#DIV/0!</v>
          </cell>
          <cell r="AE604" t="e">
            <v>#DIV/0!</v>
          </cell>
          <cell r="AF604" t="e">
            <v>#DIV/0!</v>
          </cell>
          <cell r="AG604" t="e">
            <v>#DIV/0!</v>
          </cell>
          <cell r="AH604" t="e">
            <v>#DIV/0!</v>
          </cell>
          <cell r="AI604" t="e">
            <v>#DIV/0!</v>
          </cell>
          <cell r="AJ604" t="e">
            <v>#DIV/0!</v>
          </cell>
          <cell r="AK604" t="e">
            <v>#DIV/0!</v>
          </cell>
          <cell r="AL604" t="e">
            <v>#DIV/0!</v>
          </cell>
          <cell r="AM604" t="e">
            <v>#DIV/0!</v>
          </cell>
          <cell r="AN604" t="e">
            <v>#DIV/0!</v>
          </cell>
          <cell r="AO604" t="e">
            <v>#DIV/0!</v>
          </cell>
          <cell r="AP604" t="e">
            <v>#DIV/0!</v>
          </cell>
          <cell r="AQ604" t="e">
            <v>#DIV/0!</v>
          </cell>
          <cell r="AR604" t="e">
            <v>#DIV/0!</v>
          </cell>
          <cell r="AS604" t="e">
            <v>#DIV/0!</v>
          </cell>
          <cell r="AT604" t="e">
            <v>#DIV/0!</v>
          </cell>
          <cell r="AU604" t="e">
            <v>#DIV/0!</v>
          </cell>
          <cell r="AV604" t="e">
            <v>#DIV/0!</v>
          </cell>
          <cell r="AW604" t="e">
            <v>#DIV/0!</v>
          </cell>
          <cell r="AX604" t="e">
            <v>#DIV/0!</v>
          </cell>
          <cell r="AY604" t="e">
            <v>#DIV/0!</v>
          </cell>
          <cell r="AZ604" t="e">
            <v>#DIV/0!</v>
          </cell>
          <cell r="BA604" t="e">
            <v>#DIV/0!</v>
          </cell>
          <cell r="BB604" t="e">
            <v>#DIV/0!</v>
          </cell>
          <cell r="BC604" t="e">
            <v>#DIV/0!</v>
          </cell>
          <cell r="BD604" t="e">
            <v>#DIV/0!</v>
          </cell>
          <cell r="BE604" t="e">
            <v>#DIV/0!</v>
          </cell>
          <cell r="BF604" t="e">
            <v>#DIV/0!</v>
          </cell>
          <cell r="BG604" t="e">
            <v>#DIV/0!</v>
          </cell>
          <cell r="BH604" t="e">
            <v>#DIV/0!</v>
          </cell>
          <cell r="BI604" t="e">
            <v>#DIV/0!</v>
          </cell>
          <cell r="BJ604" t="e">
            <v>#DIV/0!</v>
          </cell>
          <cell r="BK604" t="e">
            <v>#DIV/0!</v>
          </cell>
          <cell r="BL604" t="e">
            <v>#DIV/0!</v>
          </cell>
          <cell r="BM604" t="e">
            <v>#DIV/0!</v>
          </cell>
          <cell r="BN604" t="e">
            <v>#DIV/0!</v>
          </cell>
          <cell r="BO604" t="e">
            <v>#DIV/0!</v>
          </cell>
          <cell r="BP604" t="e">
            <v>#DIV/0!</v>
          </cell>
          <cell r="BR604" t="e">
            <v>#DIV/0!</v>
          </cell>
          <cell r="BS604" t="e">
            <v>#DIV/0!</v>
          </cell>
          <cell r="BT604" t="e">
            <v>#DIV/0!</v>
          </cell>
          <cell r="BU604" t="e">
            <v>#DIV/0!</v>
          </cell>
          <cell r="BV604" t="e">
            <v>#DIV/0!</v>
          </cell>
          <cell r="BW604" t="e">
            <v>#DIV/0!</v>
          </cell>
          <cell r="BX604" t="e">
            <v>#DIV/0!</v>
          </cell>
          <cell r="BY604" t="e">
            <v>#DIV/0!</v>
          </cell>
          <cell r="BZ604" t="e">
            <v>#DIV/0!</v>
          </cell>
          <cell r="CA604" t="e">
            <v>#DIV/0!</v>
          </cell>
          <cell r="CB604" t="e">
            <v>#DIV/0!</v>
          </cell>
          <cell r="CC604" t="e">
            <v>#DIV/0!</v>
          </cell>
          <cell r="CD604" t="e">
            <v>#DIV/0!</v>
          </cell>
          <cell r="CE604" t="e">
            <v>#DIV/0!</v>
          </cell>
          <cell r="CF604" t="e">
            <v>#DIV/0!</v>
          </cell>
          <cell r="CG604" t="e">
            <v>#DIV/0!</v>
          </cell>
          <cell r="CH604" t="e">
            <v>#DIV/0!</v>
          </cell>
          <cell r="CI604" t="e">
            <v>#DIV/0!</v>
          </cell>
          <cell r="CJ604" t="e">
            <v>#DIV/0!</v>
          </cell>
          <cell r="CK604" t="e">
            <v>#DIV/0!</v>
          </cell>
          <cell r="CL604" t="e">
            <v>#DIV/0!</v>
          </cell>
        </row>
        <row r="605">
          <cell r="A605">
            <v>3100</v>
          </cell>
          <cell r="B605" t="str">
            <v>31 Executive - Mid Level</v>
          </cell>
          <cell r="E605" t="e">
            <v>#DIV/0!</v>
          </cell>
          <cell r="F605" t="e">
            <v>#DIV/0!</v>
          </cell>
          <cell r="G605" t="e">
            <v>#DIV/0!</v>
          </cell>
          <cell r="H605" t="e">
            <v>#DIV/0!</v>
          </cell>
          <cell r="I605" t="e">
            <v>#DIV/0!</v>
          </cell>
          <cell r="J605" t="e">
            <v>#DIV/0!</v>
          </cell>
          <cell r="K605" t="e">
            <v>#DIV/0!</v>
          </cell>
          <cell r="L605" t="e">
            <v>#DIV/0!</v>
          </cell>
          <cell r="M605" t="e">
            <v>#DIV/0!</v>
          </cell>
          <cell r="N605" t="e">
            <v>#DIV/0!</v>
          </cell>
          <cell r="O605" t="e">
            <v>#DIV/0!</v>
          </cell>
          <cell r="P605" t="e">
            <v>#DIV/0!</v>
          </cell>
          <cell r="Q605" t="e">
            <v>#DIV/0!</v>
          </cell>
          <cell r="R605" t="e">
            <v>#DIV/0!</v>
          </cell>
          <cell r="S605" t="e">
            <v>#DIV/0!</v>
          </cell>
          <cell r="T605" t="e">
            <v>#DIV/0!</v>
          </cell>
          <cell r="U605" t="e">
            <v>#DIV/0!</v>
          </cell>
          <cell r="V605" t="e">
            <v>#DIV/0!</v>
          </cell>
          <cell r="W605" t="e">
            <v>#DIV/0!</v>
          </cell>
          <cell r="X605" t="e">
            <v>#DIV/0!</v>
          </cell>
          <cell r="Y605" t="e">
            <v>#DIV/0!</v>
          </cell>
          <cell r="Z605" t="e">
            <v>#DIV/0!</v>
          </cell>
          <cell r="AA605" t="e">
            <v>#DIV/0!</v>
          </cell>
          <cell r="AB605" t="e">
            <v>#DIV/0!</v>
          </cell>
          <cell r="AC605" t="e">
            <v>#DIV/0!</v>
          </cell>
          <cell r="AD605" t="e">
            <v>#DIV/0!</v>
          </cell>
          <cell r="AE605" t="e">
            <v>#DIV/0!</v>
          </cell>
          <cell r="AF605" t="e">
            <v>#DIV/0!</v>
          </cell>
          <cell r="AG605" t="e">
            <v>#DIV/0!</v>
          </cell>
          <cell r="AH605" t="e">
            <v>#DIV/0!</v>
          </cell>
          <cell r="AI605" t="e">
            <v>#DIV/0!</v>
          </cell>
          <cell r="AJ605" t="e">
            <v>#DIV/0!</v>
          </cell>
          <cell r="AK605" t="e">
            <v>#DIV/0!</v>
          </cell>
          <cell r="AL605" t="e">
            <v>#DIV/0!</v>
          </cell>
          <cell r="AM605" t="e">
            <v>#DIV/0!</v>
          </cell>
          <cell r="AN605" t="e">
            <v>#DIV/0!</v>
          </cell>
          <cell r="AO605" t="e">
            <v>#DIV/0!</v>
          </cell>
          <cell r="AP605" t="e">
            <v>#DIV/0!</v>
          </cell>
          <cell r="AQ605" t="e">
            <v>#DIV/0!</v>
          </cell>
          <cell r="AR605" t="e">
            <v>#DIV/0!</v>
          </cell>
          <cell r="AS605" t="e">
            <v>#DIV/0!</v>
          </cell>
          <cell r="AT605" t="e">
            <v>#DIV/0!</v>
          </cell>
          <cell r="AU605" t="e">
            <v>#DIV/0!</v>
          </cell>
          <cell r="AV605" t="e">
            <v>#DIV/0!</v>
          </cell>
          <cell r="AW605" t="e">
            <v>#DIV/0!</v>
          </cell>
          <cell r="AX605" t="e">
            <v>#DIV/0!</v>
          </cell>
          <cell r="AY605" t="e">
            <v>#DIV/0!</v>
          </cell>
          <cell r="AZ605" t="e">
            <v>#DIV/0!</v>
          </cell>
          <cell r="BA605" t="e">
            <v>#DIV/0!</v>
          </cell>
          <cell r="BB605" t="e">
            <v>#DIV/0!</v>
          </cell>
          <cell r="BC605" t="e">
            <v>#DIV/0!</v>
          </cell>
          <cell r="BD605" t="e">
            <v>#DIV/0!</v>
          </cell>
          <cell r="BE605" t="e">
            <v>#DIV/0!</v>
          </cell>
          <cell r="BF605" t="e">
            <v>#DIV/0!</v>
          </cell>
          <cell r="BG605" t="e">
            <v>#DIV/0!</v>
          </cell>
          <cell r="BH605" t="e">
            <v>#DIV/0!</v>
          </cell>
          <cell r="BI605" t="e">
            <v>#DIV/0!</v>
          </cell>
          <cell r="BJ605" t="e">
            <v>#DIV/0!</v>
          </cell>
          <cell r="BK605" t="e">
            <v>#DIV/0!</v>
          </cell>
          <cell r="BL605" t="e">
            <v>#DIV/0!</v>
          </cell>
          <cell r="BM605" t="e">
            <v>#DIV/0!</v>
          </cell>
          <cell r="BN605" t="e">
            <v>#DIV/0!</v>
          </cell>
          <cell r="BO605" t="e">
            <v>#DIV/0!</v>
          </cell>
          <cell r="BP605" t="e">
            <v>#DIV/0!</v>
          </cell>
          <cell r="BR605" t="e">
            <v>#DIV/0!</v>
          </cell>
          <cell r="BS605" t="e">
            <v>#DIV/0!</v>
          </cell>
          <cell r="BT605" t="e">
            <v>#DIV/0!</v>
          </cell>
          <cell r="BU605" t="e">
            <v>#DIV/0!</v>
          </cell>
          <cell r="BV605" t="e">
            <v>#DIV/0!</v>
          </cell>
          <cell r="BW605" t="e">
            <v>#DIV/0!</v>
          </cell>
          <cell r="BX605" t="e">
            <v>#DIV/0!</v>
          </cell>
          <cell r="BY605" t="e">
            <v>#DIV/0!</v>
          </cell>
          <cell r="BZ605" t="e">
            <v>#DIV/0!</v>
          </cell>
          <cell r="CA605" t="e">
            <v>#DIV/0!</v>
          </cell>
          <cell r="CB605" t="e">
            <v>#DIV/0!</v>
          </cell>
          <cell r="CC605" t="e">
            <v>#DIV/0!</v>
          </cell>
          <cell r="CD605" t="e">
            <v>#DIV/0!</v>
          </cell>
          <cell r="CE605" t="e">
            <v>#DIV/0!</v>
          </cell>
          <cell r="CF605" t="e">
            <v>#DIV/0!</v>
          </cell>
          <cell r="CG605" t="e">
            <v>#DIV/0!</v>
          </cell>
          <cell r="CH605" t="e">
            <v>#DIV/0!</v>
          </cell>
          <cell r="CI605" t="e">
            <v>#DIV/0!</v>
          </cell>
          <cell r="CJ605" t="e">
            <v>#DIV/0!</v>
          </cell>
          <cell r="CK605" t="e">
            <v>#DIV/0!</v>
          </cell>
          <cell r="CL605" t="e">
            <v>#DIV/0!</v>
          </cell>
        </row>
        <row r="606">
          <cell r="A606">
            <v>3200</v>
          </cell>
          <cell r="B606" t="str">
            <v>32 Finance &amp; Administration - Mid Level</v>
          </cell>
          <cell r="E606" t="e">
            <v>#DIV/0!</v>
          </cell>
          <cell r="F606" t="e">
            <v>#DIV/0!</v>
          </cell>
          <cell r="G606" t="e">
            <v>#DIV/0!</v>
          </cell>
          <cell r="H606" t="e">
            <v>#DIV/0!</v>
          </cell>
          <cell r="I606" t="e">
            <v>#DIV/0!</v>
          </cell>
          <cell r="J606" t="e">
            <v>#DIV/0!</v>
          </cell>
          <cell r="K606" t="e">
            <v>#DIV/0!</v>
          </cell>
          <cell r="L606" t="e">
            <v>#DIV/0!</v>
          </cell>
          <cell r="M606" t="e">
            <v>#DIV/0!</v>
          </cell>
          <cell r="N606" t="e">
            <v>#DIV/0!</v>
          </cell>
          <cell r="O606" t="e">
            <v>#DIV/0!</v>
          </cell>
          <cell r="P606" t="e">
            <v>#DIV/0!</v>
          </cell>
          <cell r="Q606" t="e">
            <v>#DIV/0!</v>
          </cell>
          <cell r="R606" t="e">
            <v>#DIV/0!</v>
          </cell>
          <cell r="S606" t="e">
            <v>#DIV/0!</v>
          </cell>
          <cell r="T606" t="e">
            <v>#DIV/0!</v>
          </cell>
          <cell r="U606" t="e">
            <v>#DIV/0!</v>
          </cell>
          <cell r="V606" t="e">
            <v>#DIV/0!</v>
          </cell>
          <cell r="W606" t="e">
            <v>#DIV/0!</v>
          </cell>
          <cell r="X606" t="e">
            <v>#DIV/0!</v>
          </cell>
          <cell r="Y606" t="e">
            <v>#DIV/0!</v>
          </cell>
          <cell r="Z606" t="e">
            <v>#DIV/0!</v>
          </cell>
          <cell r="AA606" t="e">
            <v>#DIV/0!</v>
          </cell>
          <cell r="AB606" t="e">
            <v>#DIV/0!</v>
          </cell>
          <cell r="AC606" t="e">
            <v>#DIV/0!</v>
          </cell>
          <cell r="AD606" t="e">
            <v>#DIV/0!</v>
          </cell>
          <cell r="AE606" t="e">
            <v>#DIV/0!</v>
          </cell>
          <cell r="AF606" t="e">
            <v>#DIV/0!</v>
          </cell>
          <cell r="AG606" t="e">
            <v>#DIV/0!</v>
          </cell>
          <cell r="AH606" t="e">
            <v>#DIV/0!</v>
          </cell>
          <cell r="AI606" t="e">
            <v>#DIV/0!</v>
          </cell>
          <cell r="AJ606" t="e">
            <v>#DIV/0!</v>
          </cell>
          <cell r="AK606" t="e">
            <v>#DIV/0!</v>
          </cell>
          <cell r="AL606" t="e">
            <v>#DIV/0!</v>
          </cell>
          <cell r="AM606" t="e">
            <v>#DIV/0!</v>
          </cell>
          <cell r="AN606" t="e">
            <v>#DIV/0!</v>
          </cell>
          <cell r="AO606" t="e">
            <v>#DIV/0!</v>
          </cell>
          <cell r="AP606" t="e">
            <v>#DIV/0!</v>
          </cell>
          <cell r="AQ606" t="e">
            <v>#DIV/0!</v>
          </cell>
          <cell r="AR606" t="e">
            <v>#DIV/0!</v>
          </cell>
          <cell r="AS606" t="e">
            <v>#DIV/0!</v>
          </cell>
          <cell r="AT606" t="e">
            <v>#DIV/0!</v>
          </cell>
          <cell r="AU606" t="e">
            <v>#DIV/0!</v>
          </cell>
          <cell r="AV606" t="e">
            <v>#DIV/0!</v>
          </cell>
          <cell r="AW606" t="e">
            <v>#DIV/0!</v>
          </cell>
          <cell r="AX606" t="e">
            <v>#DIV/0!</v>
          </cell>
          <cell r="AY606" t="e">
            <v>#DIV/0!</v>
          </cell>
          <cell r="AZ606" t="e">
            <v>#DIV/0!</v>
          </cell>
          <cell r="BA606" t="e">
            <v>#DIV/0!</v>
          </cell>
          <cell r="BB606" t="e">
            <v>#DIV/0!</v>
          </cell>
          <cell r="BC606" t="e">
            <v>#DIV/0!</v>
          </cell>
          <cell r="BD606" t="e">
            <v>#DIV/0!</v>
          </cell>
          <cell r="BE606" t="e">
            <v>#DIV/0!</v>
          </cell>
          <cell r="BF606" t="e">
            <v>#DIV/0!</v>
          </cell>
          <cell r="BG606" t="e">
            <v>#DIV/0!</v>
          </cell>
          <cell r="BH606" t="e">
            <v>#DIV/0!</v>
          </cell>
          <cell r="BI606" t="e">
            <v>#DIV/0!</v>
          </cell>
          <cell r="BJ606" t="e">
            <v>#DIV/0!</v>
          </cell>
          <cell r="BK606" t="e">
            <v>#DIV/0!</v>
          </cell>
          <cell r="BL606" t="e">
            <v>#DIV/0!</v>
          </cell>
          <cell r="BM606" t="e">
            <v>#DIV/0!</v>
          </cell>
          <cell r="BN606" t="e">
            <v>#DIV/0!</v>
          </cell>
          <cell r="BO606" t="e">
            <v>#DIV/0!</v>
          </cell>
          <cell r="BP606" t="e">
            <v>#DIV/0!</v>
          </cell>
          <cell r="BR606" t="e">
            <v>#DIV/0!</v>
          </cell>
          <cell r="BS606" t="e">
            <v>#DIV/0!</v>
          </cell>
          <cell r="BT606" t="e">
            <v>#DIV/0!</v>
          </cell>
          <cell r="BU606" t="e">
            <v>#DIV/0!</v>
          </cell>
          <cell r="BV606" t="e">
            <v>#DIV/0!</v>
          </cell>
          <cell r="BW606" t="e">
            <v>#DIV/0!</v>
          </cell>
          <cell r="BX606" t="e">
            <v>#DIV/0!</v>
          </cell>
          <cell r="BY606" t="e">
            <v>#DIV/0!</v>
          </cell>
          <cell r="BZ606" t="e">
            <v>#DIV/0!</v>
          </cell>
          <cell r="CA606" t="e">
            <v>#DIV/0!</v>
          </cell>
          <cell r="CB606" t="e">
            <v>#DIV/0!</v>
          </cell>
          <cell r="CC606" t="e">
            <v>#DIV/0!</v>
          </cell>
          <cell r="CD606" t="e">
            <v>#DIV/0!</v>
          </cell>
          <cell r="CE606" t="e">
            <v>#DIV/0!</v>
          </cell>
          <cell r="CF606" t="e">
            <v>#DIV/0!</v>
          </cell>
          <cell r="CG606" t="e">
            <v>#DIV/0!</v>
          </cell>
          <cell r="CH606" t="e">
            <v>#DIV/0!</v>
          </cell>
          <cell r="CI606" t="e">
            <v>#DIV/0!</v>
          </cell>
          <cell r="CJ606" t="e">
            <v>#DIV/0!</v>
          </cell>
          <cell r="CK606" t="e">
            <v>#DIV/0!</v>
          </cell>
          <cell r="CL606" t="e">
            <v>#DIV/0!</v>
          </cell>
        </row>
        <row r="607">
          <cell r="A607">
            <v>3300</v>
          </cell>
          <cell r="B607" t="str">
            <v>33 School Administration - Mid Level</v>
          </cell>
          <cell r="E607" t="e">
            <v>#DIV/0!</v>
          </cell>
          <cell r="F607" t="e">
            <v>#DIV/0!</v>
          </cell>
          <cell r="G607" t="e">
            <v>#DIV/0!</v>
          </cell>
          <cell r="H607" t="e">
            <v>#DIV/0!</v>
          </cell>
          <cell r="I607" t="e">
            <v>#DIV/0!</v>
          </cell>
          <cell r="J607" t="e">
            <v>#DIV/0!</v>
          </cell>
          <cell r="K607" t="e">
            <v>#DIV/0!</v>
          </cell>
          <cell r="L607" t="e">
            <v>#DIV/0!</v>
          </cell>
          <cell r="M607" t="e">
            <v>#DIV/0!</v>
          </cell>
          <cell r="N607" t="e">
            <v>#DIV/0!</v>
          </cell>
          <cell r="O607" t="e">
            <v>#DIV/0!</v>
          </cell>
          <cell r="P607" t="e">
            <v>#DIV/0!</v>
          </cell>
          <cell r="Q607" t="e">
            <v>#DIV/0!</v>
          </cell>
          <cell r="R607" t="e">
            <v>#DIV/0!</v>
          </cell>
          <cell r="S607" t="e">
            <v>#DIV/0!</v>
          </cell>
          <cell r="T607" t="e">
            <v>#DIV/0!</v>
          </cell>
          <cell r="U607" t="e">
            <v>#DIV/0!</v>
          </cell>
          <cell r="V607" t="e">
            <v>#DIV/0!</v>
          </cell>
          <cell r="W607" t="e">
            <v>#DIV/0!</v>
          </cell>
          <cell r="X607" t="e">
            <v>#DIV/0!</v>
          </cell>
          <cell r="Y607" t="e">
            <v>#DIV/0!</v>
          </cell>
          <cell r="Z607" t="e">
            <v>#DIV/0!</v>
          </cell>
          <cell r="AA607" t="e">
            <v>#DIV/0!</v>
          </cell>
          <cell r="AB607" t="e">
            <v>#DIV/0!</v>
          </cell>
          <cell r="AC607" t="e">
            <v>#DIV/0!</v>
          </cell>
          <cell r="AD607" t="e">
            <v>#DIV/0!</v>
          </cell>
          <cell r="AE607" t="e">
            <v>#DIV/0!</v>
          </cell>
          <cell r="AF607" t="e">
            <v>#DIV/0!</v>
          </cell>
          <cell r="AG607" t="e">
            <v>#DIV/0!</v>
          </cell>
          <cell r="AH607" t="e">
            <v>#DIV/0!</v>
          </cell>
          <cell r="AI607" t="e">
            <v>#DIV/0!</v>
          </cell>
          <cell r="AJ607" t="e">
            <v>#DIV/0!</v>
          </cell>
          <cell r="AK607" t="e">
            <v>#DIV/0!</v>
          </cell>
          <cell r="AL607" t="e">
            <v>#DIV/0!</v>
          </cell>
          <cell r="AM607" t="e">
            <v>#DIV/0!</v>
          </cell>
          <cell r="AN607" t="e">
            <v>#DIV/0!</v>
          </cell>
          <cell r="AO607" t="e">
            <v>#DIV/0!</v>
          </cell>
          <cell r="AP607" t="e">
            <v>#DIV/0!</v>
          </cell>
          <cell r="AQ607" t="e">
            <v>#DIV/0!</v>
          </cell>
          <cell r="AR607" t="e">
            <v>#DIV/0!</v>
          </cell>
          <cell r="AS607" t="e">
            <v>#DIV/0!</v>
          </cell>
          <cell r="AT607" t="e">
            <v>#DIV/0!</v>
          </cell>
          <cell r="AU607" t="e">
            <v>#DIV/0!</v>
          </cell>
          <cell r="AV607" t="e">
            <v>#DIV/0!</v>
          </cell>
          <cell r="AW607" t="e">
            <v>#DIV/0!</v>
          </cell>
          <cell r="AX607" t="e">
            <v>#DIV/0!</v>
          </cell>
          <cell r="AY607" t="e">
            <v>#DIV/0!</v>
          </cell>
          <cell r="AZ607" t="e">
            <v>#DIV/0!</v>
          </cell>
          <cell r="BA607" t="e">
            <v>#DIV/0!</v>
          </cell>
          <cell r="BB607" t="e">
            <v>#DIV/0!</v>
          </cell>
          <cell r="BC607" t="e">
            <v>#DIV/0!</v>
          </cell>
          <cell r="BD607" t="e">
            <v>#DIV/0!</v>
          </cell>
          <cell r="BE607" t="e">
            <v>#DIV/0!</v>
          </cell>
          <cell r="BF607" t="e">
            <v>#DIV/0!</v>
          </cell>
          <cell r="BG607" t="e">
            <v>#DIV/0!</v>
          </cell>
          <cell r="BH607" t="e">
            <v>#DIV/0!</v>
          </cell>
          <cell r="BI607" t="e">
            <v>#DIV/0!</v>
          </cell>
          <cell r="BJ607" t="e">
            <v>#DIV/0!</v>
          </cell>
          <cell r="BK607" t="e">
            <v>#DIV/0!</v>
          </cell>
          <cell r="BL607" t="e">
            <v>#DIV/0!</v>
          </cell>
          <cell r="BM607" t="e">
            <v>#DIV/0!</v>
          </cell>
          <cell r="BN607" t="e">
            <v>#DIV/0!</v>
          </cell>
          <cell r="BO607" t="e">
            <v>#DIV/0!</v>
          </cell>
          <cell r="BP607" t="e">
            <v>#DIV/0!</v>
          </cell>
          <cell r="BR607" t="e">
            <v>#DIV/0!</v>
          </cell>
          <cell r="BS607" t="e">
            <v>#DIV/0!</v>
          </cell>
          <cell r="BT607" t="e">
            <v>#DIV/0!</v>
          </cell>
          <cell r="BU607" t="e">
            <v>#DIV/0!</v>
          </cell>
          <cell r="BV607" t="e">
            <v>#DIV/0!</v>
          </cell>
          <cell r="BW607" t="e">
            <v>#DIV/0!</v>
          </cell>
          <cell r="BX607" t="e">
            <v>#DIV/0!</v>
          </cell>
          <cell r="BY607" t="e">
            <v>#DIV/0!</v>
          </cell>
          <cell r="BZ607" t="e">
            <v>#DIV/0!</v>
          </cell>
          <cell r="CA607" t="e">
            <v>#DIV/0!</v>
          </cell>
          <cell r="CB607" t="e">
            <v>#DIV/0!</v>
          </cell>
          <cell r="CC607" t="e">
            <v>#DIV/0!</v>
          </cell>
          <cell r="CD607" t="e">
            <v>#DIV/0!</v>
          </cell>
          <cell r="CE607" t="e">
            <v>#DIV/0!</v>
          </cell>
          <cell r="CF607" t="e">
            <v>#DIV/0!</v>
          </cell>
          <cell r="CG607" t="e">
            <v>#DIV/0!</v>
          </cell>
          <cell r="CH607" t="e">
            <v>#DIV/0!</v>
          </cell>
          <cell r="CI607" t="e">
            <v>#DIV/0!</v>
          </cell>
          <cell r="CJ607" t="e">
            <v>#DIV/0!</v>
          </cell>
          <cell r="CK607" t="e">
            <v>#DIV/0!</v>
          </cell>
          <cell r="CL607" t="e">
            <v>#DIV/0!</v>
          </cell>
        </row>
        <row r="608">
          <cell r="A608">
            <v>3400</v>
          </cell>
          <cell r="B608" t="str">
            <v>34 Curriculum &amp; Assessment - Mid Level</v>
          </cell>
          <cell r="E608" t="e">
            <v>#DIV/0!</v>
          </cell>
          <cell r="F608" t="e">
            <v>#DIV/0!</v>
          </cell>
          <cell r="G608" t="e">
            <v>#DIV/0!</v>
          </cell>
          <cell r="H608" t="e">
            <v>#DIV/0!</v>
          </cell>
          <cell r="I608" t="e">
            <v>#DIV/0!</v>
          </cell>
          <cell r="J608" t="e">
            <v>#DIV/0!</v>
          </cell>
          <cell r="K608" t="e">
            <v>#DIV/0!</v>
          </cell>
          <cell r="L608" t="e">
            <v>#DIV/0!</v>
          </cell>
          <cell r="M608" t="e">
            <v>#DIV/0!</v>
          </cell>
          <cell r="N608" t="e">
            <v>#DIV/0!</v>
          </cell>
          <cell r="O608" t="e">
            <v>#DIV/0!</v>
          </cell>
          <cell r="P608" t="e">
            <v>#DIV/0!</v>
          </cell>
          <cell r="Q608" t="e">
            <v>#DIV/0!</v>
          </cell>
          <cell r="R608" t="e">
            <v>#DIV/0!</v>
          </cell>
          <cell r="S608" t="e">
            <v>#DIV/0!</v>
          </cell>
          <cell r="T608" t="e">
            <v>#DIV/0!</v>
          </cell>
          <cell r="U608" t="e">
            <v>#DIV/0!</v>
          </cell>
          <cell r="V608" t="e">
            <v>#DIV/0!</v>
          </cell>
          <cell r="W608" t="e">
            <v>#DIV/0!</v>
          </cell>
          <cell r="X608" t="e">
            <v>#DIV/0!</v>
          </cell>
          <cell r="Y608" t="e">
            <v>#DIV/0!</v>
          </cell>
          <cell r="Z608" t="e">
            <v>#DIV/0!</v>
          </cell>
          <cell r="AA608" t="e">
            <v>#DIV/0!</v>
          </cell>
          <cell r="AB608" t="e">
            <v>#DIV/0!</v>
          </cell>
          <cell r="AC608" t="e">
            <v>#DIV/0!</v>
          </cell>
          <cell r="AD608" t="e">
            <v>#DIV/0!</v>
          </cell>
          <cell r="AE608" t="e">
            <v>#DIV/0!</v>
          </cell>
          <cell r="AF608" t="e">
            <v>#DIV/0!</v>
          </cell>
          <cell r="AG608" t="e">
            <v>#DIV/0!</v>
          </cell>
          <cell r="AH608" t="e">
            <v>#DIV/0!</v>
          </cell>
          <cell r="AI608" t="e">
            <v>#DIV/0!</v>
          </cell>
          <cell r="AJ608" t="e">
            <v>#DIV/0!</v>
          </cell>
          <cell r="AK608" t="e">
            <v>#DIV/0!</v>
          </cell>
          <cell r="AL608" t="e">
            <v>#DIV/0!</v>
          </cell>
          <cell r="AM608" t="e">
            <v>#DIV/0!</v>
          </cell>
          <cell r="AN608" t="e">
            <v>#DIV/0!</v>
          </cell>
          <cell r="AO608" t="e">
            <v>#DIV/0!</v>
          </cell>
          <cell r="AP608" t="e">
            <v>#DIV/0!</v>
          </cell>
          <cell r="AQ608" t="e">
            <v>#DIV/0!</v>
          </cell>
          <cell r="AR608" t="e">
            <v>#DIV/0!</v>
          </cell>
          <cell r="AS608" t="e">
            <v>#DIV/0!</v>
          </cell>
          <cell r="AT608" t="e">
            <v>#DIV/0!</v>
          </cell>
          <cell r="AU608" t="e">
            <v>#DIV/0!</v>
          </cell>
          <cell r="AV608" t="e">
            <v>#DIV/0!</v>
          </cell>
          <cell r="AW608" t="e">
            <v>#DIV/0!</v>
          </cell>
          <cell r="AX608" t="e">
            <v>#DIV/0!</v>
          </cell>
          <cell r="AY608" t="e">
            <v>#DIV/0!</v>
          </cell>
          <cell r="AZ608" t="e">
            <v>#DIV/0!</v>
          </cell>
          <cell r="BA608" t="e">
            <v>#DIV/0!</v>
          </cell>
          <cell r="BB608" t="e">
            <v>#DIV/0!</v>
          </cell>
          <cell r="BC608" t="e">
            <v>#DIV/0!</v>
          </cell>
          <cell r="BD608" t="e">
            <v>#DIV/0!</v>
          </cell>
          <cell r="BE608" t="e">
            <v>#DIV/0!</v>
          </cell>
          <cell r="BF608" t="e">
            <v>#DIV/0!</v>
          </cell>
          <cell r="BG608" t="e">
            <v>#DIV/0!</v>
          </cell>
          <cell r="BH608" t="e">
            <v>#DIV/0!</v>
          </cell>
          <cell r="BI608" t="e">
            <v>#DIV/0!</v>
          </cell>
          <cell r="BJ608" t="e">
            <v>#DIV/0!</v>
          </cell>
          <cell r="BK608" t="e">
            <v>#DIV/0!</v>
          </cell>
          <cell r="BL608" t="e">
            <v>#DIV/0!</v>
          </cell>
          <cell r="BM608" t="e">
            <v>#DIV/0!</v>
          </cell>
          <cell r="BN608" t="e">
            <v>#DIV/0!</v>
          </cell>
          <cell r="BO608" t="e">
            <v>#DIV/0!</v>
          </cell>
          <cell r="BP608" t="e">
            <v>#DIV/0!</v>
          </cell>
          <cell r="BR608" t="e">
            <v>#DIV/0!</v>
          </cell>
          <cell r="BS608" t="e">
            <v>#DIV/0!</v>
          </cell>
          <cell r="BT608" t="e">
            <v>#DIV/0!</v>
          </cell>
          <cell r="BU608" t="e">
            <v>#DIV/0!</v>
          </cell>
          <cell r="BV608" t="e">
            <v>#DIV/0!</v>
          </cell>
          <cell r="BW608" t="e">
            <v>#DIV/0!</v>
          </cell>
          <cell r="BX608" t="e">
            <v>#DIV/0!</v>
          </cell>
          <cell r="BY608" t="e">
            <v>#DIV/0!</v>
          </cell>
          <cell r="BZ608" t="e">
            <v>#DIV/0!</v>
          </cell>
          <cell r="CA608" t="e">
            <v>#DIV/0!</v>
          </cell>
          <cell r="CB608" t="e">
            <v>#DIV/0!</v>
          </cell>
          <cell r="CC608" t="e">
            <v>#DIV/0!</v>
          </cell>
          <cell r="CD608" t="e">
            <v>#DIV/0!</v>
          </cell>
          <cell r="CE608" t="e">
            <v>#DIV/0!</v>
          </cell>
          <cell r="CF608" t="e">
            <v>#DIV/0!</v>
          </cell>
          <cell r="CG608" t="e">
            <v>#DIV/0!</v>
          </cell>
          <cell r="CH608" t="e">
            <v>#DIV/0!</v>
          </cell>
          <cell r="CI608" t="e">
            <v>#DIV/0!</v>
          </cell>
          <cell r="CJ608" t="e">
            <v>#DIV/0!</v>
          </cell>
          <cell r="CK608" t="e">
            <v>#DIV/0!</v>
          </cell>
          <cell r="CL608" t="e">
            <v>#DIV/0!</v>
          </cell>
        </row>
        <row r="609">
          <cell r="A609">
            <v>3500</v>
          </cell>
          <cell r="B609" t="str">
            <v>35 Other School Activities - Mid Level</v>
          </cell>
          <cell r="E609" t="e">
            <v>#DIV/0!</v>
          </cell>
          <cell r="F609" t="e">
            <v>#DIV/0!</v>
          </cell>
          <cell r="G609" t="e">
            <v>#DIV/0!</v>
          </cell>
          <cell r="H609" t="e">
            <v>#DIV/0!</v>
          </cell>
          <cell r="I609" t="e">
            <v>#DIV/0!</v>
          </cell>
          <cell r="J609" t="e">
            <v>#DIV/0!</v>
          </cell>
          <cell r="K609" t="e">
            <v>#DIV/0!</v>
          </cell>
          <cell r="L609" t="e">
            <v>#DIV/0!</v>
          </cell>
          <cell r="M609" t="e">
            <v>#DIV/0!</v>
          </cell>
          <cell r="N609" t="e">
            <v>#DIV/0!</v>
          </cell>
          <cell r="O609" t="e">
            <v>#DIV/0!</v>
          </cell>
          <cell r="P609" t="e">
            <v>#DIV/0!</v>
          </cell>
          <cell r="Q609" t="e">
            <v>#DIV/0!</v>
          </cell>
          <cell r="R609" t="e">
            <v>#DIV/0!</v>
          </cell>
          <cell r="S609" t="e">
            <v>#DIV/0!</v>
          </cell>
          <cell r="T609" t="e">
            <v>#DIV/0!</v>
          </cell>
          <cell r="U609" t="e">
            <v>#DIV/0!</v>
          </cell>
          <cell r="V609" t="e">
            <v>#DIV/0!</v>
          </cell>
          <cell r="W609" t="e">
            <v>#DIV/0!</v>
          </cell>
          <cell r="X609" t="e">
            <v>#DIV/0!</v>
          </cell>
          <cell r="Y609" t="e">
            <v>#DIV/0!</v>
          </cell>
          <cell r="Z609" t="e">
            <v>#DIV/0!</v>
          </cell>
          <cell r="AA609" t="e">
            <v>#DIV/0!</v>
          </cell>
          <cell r="AB609" t="e">
            <v>#DIV/0!</v>
          </cell>
          <cell r="AC609" t="e">
            <v>#DIV/0!</v>
          </cell>
          <cell r="AD609" t="e">
            <v>#DIV/0!</v>
          </cell>
          <cell r="AE609" t="e">
            <v>#DIV/0!</v>
          </cell>
          <cell r="AF609" t="e">
            <v>#DIV/0!</v>
          </cell>
          <cell r="AG609" t="e">
            <v>#DIV/0!</v>
          </cell>
          <cell r="AH609" t="e">
            <v>#DIV/0!</v>
          </cell>
          <cell r="AI609" t="e">
            <v>#DIV/0!</v>
          </cell>
          <cell r="AJ609" t="e">
            <v>#DIV/0!</v>
          </cell>
          <cell r="AK609" t="e">
            <v>#DIV/0!</v>
          </cell>
          <cell r="AL609" t="e">
            <v>#DIV/0!</v>
          </cell>
          <cell r="AM609" t="e">
            <v>#DIV/0!</v>
          </cell>
          <cell r="AN609" t="e">
            <v>#DIV/0!</v>
          </cell>
          <cell r="AO609" t="e">
            <v>#DIV/0!</v>
          </cell>
          <cell r="AP609" t="e">
            <v>#DIV/0!</v>
          </cell>
          <cell r="AQ609" t="e">
            <v>#DIV/0!</v>
          </cell>
          <cell r="AR609" t="e">
            <v>#DIV/0!</v>
          </cell>
          <cell r="AS609" t="e">
            <v>#DIV/0!</v>
          </cell>
          <cell r="AT609" t="e">
            <v>#DIV/0!</v>
          </cell>
          <cell r="AU609" t="e">
            <v>#DIV/0!</v>
          </cell>
          <cell r="AV609" t="e">
            <v>#DIV/0!</v>
          </cell>
          <cell r="AW609" t="e">
            <v>#DIV/0!</v>
          </cell>
          <cell r="AX609" t="e">
            <v>#DIV/0!</v>
          </cell>
          <cell r="AY609" t="e">
            <v>#DIV/0!</v>
          </cell>
          <cell r="AZ609" t="e">
            <v>#DIV/0!</v>
          </cell>
          <cell r="BA609" t="e">
            <v>#DIV/0!</v>
          </cell>
          <cell r="BB609" t="e">
            <v>#DIV/0!</v>
          </cell>
          <cell r="BC609" t="e">
            <v>#DIV/0!</v>
          </cell>
          <cell r="BD609" t="e">
            <v>#DIV/0!</v>
          </cell>
          <cell r="BE609" t="e">
            <v>#DIV/0!</v>
          </cell>
          <cell r="BF609" t="e">
            <v>#DIV/0!</v>
          </cell>
          <cell r="BG609" t="e">
            <v>#DIV/0!</v>
          </cell>
          <cell r="BH609" t="e">
            <v>#DIV/0!</v>
          </cell>
          <cell r="BI609" t="e">
            <v>#DIV/0!</v>
          </cell>
          <cell r="BJ609" t="e">
            <v>#DIV/0!</v>
          </cell>
          <cell r="BK609" t="e">
            <v>#DIV/0!</v>
          </cell>
          <cell r="BL609" t="e">
            <v>#DIV/0!</v>
          </cell>
          <cell r="BM609" t="e">
            <v>#DIV/0!</v>
          </cell>
          <cell r="BN609" t="e">
            <v>#DIV/0!</v>
          </cell>
          <cell r="BO609" t="e">
            <v>#DIV/0!</v>
          </cell>
          <cell r="BP609" t="e">
            <v>#DIV/0!</v>
          </cell>
          <cell r="BR609" t="e">
            <v>#DIV/0!</v>
          </cell>
          <cell r="BS609" t="e">
            <v>#DIV/0!</v>
          </cell>
          <cell r="BT609" t="e">
            <v>#DIV/0!</v>
          </cell>
          <cell r="BU609" t="e">
            <v>#DIV/0!</v>
          </cell>
          <cell r="BV609" t="e">
            <v>#DIV/0!</v>
          </cell>
          <cell r="BW609" t="e">
            <v>#DIV/0!</v>
          </cell>
          <cell r="BX609" t="e">
            <v>#DIV/0!</v>
          </cell>
          <cell r="BY609" t="e">
            <v>#DIV/0!</v>
          </cell>
          <cell r="BZ609" t="e">
            <v>#DIV/0!</v>
          </cell>
          <cell r="CA609" t="e">
            <v>#DIV/0!</v>
          </cell>
          <cell r="CB609" t="e">
            <v>#DIV/0!</v>
          </cell>
          <cell r="CC609" t="e">
            <v>#DIV/0!</v>
          </cell>
          <cell r="CD609" t="e">
            <v>#DIV/0!</v>
          </cell>
          <cell r="CE609" t="e">
            <v>#DIV/0!</v>
          </cell>
          <cell r="CF609" t="e">
            <v>#DIV/0!</v>
          </cell>
          <cell r="CG609" t="e">
            <v>#DIV/0!</v>
          </cell>
          <cell r="CH609" t="e">
            <v>#DIV/0!</v>
          </cell>
          <cell r="CI609" t="e">
            <v>#DIV/0!</v>
          </cell>
          <cell r="CJ609" t="e">
            <v>#DIV/0!</v>
          </cell>
          <cell r="CK609" t="e">
            <v>#DIV/0!</v>
          </cell>
          <cell r="CL609" t="e">
            <v>#DIV/0!</v>
          </cell>
        </row>
        <row r="610">
          <cell r="A610">
            <v>4100</v>
          </cell>
          <cell r="B610" t="str">
            <v>41 Executive - Support</v>
          </cell>
          <cell r="E610" t="e">
            <v>#DIV/0!</v>
          </cell>
          <cell r="F610" t="e">
            <v>#DIV/0!</v>
          </cell>
          <cell r="G610" t="e">
            <v>#DIV/0!</v>
          </cell>
          <cell r="H610" t="e">
            <v>#DIV/0!</v>
          </cell>
          <cell r="I610" t="e">
            <v>#DIV/0!</v>
          </cell>
          <cell r="J610" t="e">
            <v>#DIV/0!</v>
          </cell>
          <cell r="K610" t="e">
            <v>#DIV/0!</v>
          </cell>
          <cell r="L610" t="e">
            <v>#DIV/0!</v>
          </cell>
          <cell r="M610" t="e">
            <v>#DIV/0!</v>
          </cell>
          <cell r="N610" t="e">
            <v>#DIV/0!</v>
          </cell>
          <cell r="O610" t="e">
            <v>#DIV/0!</v>
          </cell>
          <cell r="P610" t="e">
            <v>#DIV/0!</v>
          </cell>
          <cell r="Q610" t="e">
            <v>#DIV/0!</v>
          </cell>
          <cell r="R610" t="e">
            <v>#DIV/0!</v>
          </cell>
          <cell r="S610" t="e">
            <v>#DIV/0!</v>
          </cell>
          <cell r="T610" t="e">
            <v>#DIV/0!</v>
          </cell>
          <cell r="U610" t="e">
            <v>#DIV/0!</v>
          </cell>
          <cell r="V610" t="e">
            <v>#DIV/0!</v>
          </cell>
          <cell r="W610" t="e">
            <v>#DIV/0!</v>
          </cell>
          <cell r="X610" t="e">
            <v>#DIV/0!</v>
          </cell>
          <cell r="Y610" t="e">
            <v>#DIV/0!</v>
          </cell>
          <cell r="Z610" t="e">
            <v>#DIV/0!</v>
          </cell>
          <cell r="AA610" t="e">
            <v>#DIV/0!</v>
          </cell>
          <cell r="AB610" t="e">
            <v>#DIV/0!</v>
          </cell>
          <cell r="AC610" t="e">
            <v>#DIV/0!</v>
          </cell>
          <cell r="AD610" t="e">
            <v>#DIV/0!</v>
          </cell>
          <cell r="AE610" t="e">
            <v>#DIV/0!</v>
          </cell>
          <cell r="AF610" t="e">
            <v>#DIV/0!</v>
          </cell>
          <cell r="AG610" t="e">
            <v>#DIV/0!</v>
          </cell>
          <cell r="AH610" t="e">
            <v>#DIV/0!</v>
          </cell>
          <cell r="AI610" t="e">
            <v>#DIV/0!</v>
          </cell>
          <cell r="AJ610" t="e">
            <v>#DIV/0!</v>
          </cell>
          <cell r="AK610" t="e">
            <v>#DIV/0!</v>
          </cell>
          <cell r="AL610" t="e">
            <v>#DIV/0!</v>
          </cell>
          <cell r="AM610" t="e">
            <v>#DIV/0!</v>
          </cell>
          <cell r="AN610" t="e">
            <v>#DIV/0!</v>
          </cell>
          <cell r="AO610" t="e">
            <v>#DIV/0!</v>
          </cell>
          <cell r="AP610" t="e">
            <v>#DIV/0!</v>
          </cell>
          <cell r="AQ610" t="e">
            <v>#DIV/0!</v>
          </cell>
          <cell r="AR610" t="e">
            <v>#DIV/0!</v>
          </cell>
          <cell r="AS610" t="e">
            <v>#DIV/0!</v>
          </cell>
          <cell r="AT610" t="e">
            <v>#DIV/0!</v>
          </cell>
          <cell r="AU610" t="e">
            <v>#DIV/0!</v>
          </cell>
          <cell r="AV610" t="e">
            <v>#DIV/0!</v>
          </cell>
          <cell r="AW610" t="e">
            <v>#DIV/0!</v>
          </cell>
          <cell r="AX610" t="e">
            <v>#DIV/0!</v>
          </cell>
          <cell r="AY610" t="e">
            <v>#DIV/0!</v>
          </cell>
          <cell r="AZ610" t="e">
            <v>#DIV/0!</v>
          </cell>
          <cell r="BA610" t="e">
            <v>#DIV/0!</v>
          </cell>
          <cell r="BB610" t="e">
            <v>#DIV/0!</v>
          </cell>
          <cell r="BC610" t="e">
            <v>#DIV/0!</v>
          </cell>
          <cell r="BD610" t="e">
            <v>#DIV/0!</v>
          </cell>
          <cell r="BE610" t="e">
            <v>#DIV/0!</v>
          </cell>
          <cell r="BF610" t="e">
            <v>#DIV/0!</v>
          </cell>
          <cell r="BG610" t="e">
            <v>#DIV/0!</v>
          </cell>
          <cell r="BH610" t="e">
            <v>#DIV/0!</v>
          </cell>
          <cell r="BI610" t="e">
            <v>#DIV/0!</v>
          </cell>
          <cell r="BJ610" t="e">
            <v>#DIV/0!</v>
          </cell>
          <cell r="BK610" t="e">
            <v>#DIV/0!</v>
          </cell>
          <cell r="BL610" t="e">
            <v>#DIV/0!</v>
          </cell>
          <cell r="BM610" t="e">
            <v>#DIV/0!</v>
          </cell>
          <cell r="BN610" t="e">
            <v>#DIV/0!</v>
          </cell>
          <cell r="BO610" t="e">
            <v>#DIV/0!</v>
          </cell>
          <cell r="BP610" t="e">
            <v>#DIV/0!</v>
          </cell>
          <cell r="BR610" t="e">
            <v>#DIV/0!</v>
          </cell>
          <cell r="BS610" t="e">
            <v>#DIV/0!</v>
          </cell>
          <cell r="BT610" t="e">
            <v>#DIV/0!</v>
          </cell>
          <cell r="BU610" t="e">
            <v>#DIV/0!</v>
          </cell>
          <cell r="BV610" t="e">
            <v>#DIV/0!</v>
          </cell>
          <cell r="BW610" t="e">
            <v>#DIV/0!</v>
          </cell>
          <cell r="BX610" t="e">
            <v>#DIV/0!</v>
          </cell>
          <cell r="BY610" t="e">
            <v>#DIV/0!</v>
          </cell>
          <cell r="BZ610" t="e">
            <v>#DIV/0!</v>
          </cell>
          <cell r="CA610" t="e">
            <v>#DIV/0!</v>
          </cell>
          <cell r="CB610" t="e">
            <v>#DIV/0!</v>
          </cell>
          <cell r="CC610" t="e">
            <v>#DIV/0!</v>
          </cell>
          <cell r="CD610" t="e">
            <v>#DIV/0!</v>
          </cell>
          <cell r="CE610" t="e">
            <v>#DIV/0!</v>
          </cell>
          <cell r="CF610" t="e">
            <v>#DIV/0!</v>
          </cell>
          <cell r="CG610" t="e">
            <v>#DIV/0!</v>
          </cell>
          <cell r="CH610" t="e">
            <v>#DIV/0!</v>
          </cell>
          <cell r="CI610" t="e">
            <v>#DIV/0!</v>
          </cell>
          <cell r="CJ610" t="e">
            <v>#DIV/0!</v>
          </cell>
          <cell r="CK610" t="e">
            <v>#DIV/0!</v>
          </cell>
          <cell r="CL610" t="e">
            <v>#DIV/0!</v>
          </cell>
        </row>
        <row r="611">
          <cell r="A611">
            <v>4200</v>
          </cell>
          <cell r="B611" t="str">
            <v>42 Finance &amp; Administration - Support</v>
          </cell>
          <cell r="E611" t="e">
            <v>#DIV/0!</v>
          </cell>
          <cell r="F611" t="e">
            <v>#DIV/0!</v>
          </cell>
          <cell r="G611" t="e">
            <v>#DIV/0!</v>
          </cell>
          <cell r="H611" t="e">
            <v>#DIV/0!</v>
          </cell>
          <cell r="I611" t="e">
            <v>#DIV/0!</v>
          </cell>
          <cell r="J611" t="e">
            <v>#DIV/0!</v>
          </cell>
          <cell r="K611" t="e">
            <v>#DIV/0!</v>
          </cell>
          <cell r="L611" t="e">
            <v>#DIV/0!</v>
          </cell>
          <cell r="M611" t="e">
            <v>#DIV/0!</v>
          </cell>
          <cell r="N611" t="e">
            <v>#DIV/0!</v>
          </cell>
          <cell r="O611" t="e">
            <v>#DIV/0!</v>
          </cell>
          <cell r="P611" t="e">
            <v>#DIV/0!</v>
          </cell>
          <cell r="Q611" t="e">
            <v>#DIV/0!</v>
          </cell>
          <cell r="R611" t="e">
            <v>#DIV/0!</v>
          </cell>
          <cell r="S611" t="e">
            <v>#DIV/0!</v>
          </cell>
          <cell r="T611" t="e">
            <v>#DIV/0!</v>
          </cell>
          <cell r="U611" t="e">
            <v>#DIV/0!</v>
          </cell>
          <cell r="V611" t="e">
            <v>#DIV/0!</v>
          </cell>
          <cell r="W611" t="e">
            <v>#DIV/0!</v>
          </cell>
          <cell r="X611" t="e">
            <v>#DIV/0!</v>
          </cell>
          <cell r="Y611" t="e">
            <v>#DIV/0!</v>
          </cell>
          <cell r="Z611" t="e">
            <v>#DIV/0!</v>
          </cell>
          <cell r="AA611" t="e">
            <v>#DIV/0!</v>
          </cell>
          <cell r="AB611" t="e">
            <v>#DIV/0!</v>
          </cell>
          <cell r="AC611" t="e">
            <v>#DIV/0!</v>
          </cell>
          <cell r="AD611" t="e">
            <v>#DIV/0!</v>
          </cell>
          <cell r="AE611" t="e">
            <v>#DIV/0!</v>
          </cell>
          <cell r="AF611" t="e">
            <v>#DIV/0!</v>
          </cell>
          <cell r="AG611" t="e">
            <v>#DIV/0!</v>
          </cell>
          <cell r="AH611" t="e">
            <v>#DIV/0!</v>
          </cell>
          <cell r="AI611" t="e">
            <v>#DIV/0!</v>
          </cell>
          <cell r="AJ611" t="e">
            <v>#DIV/0!</v>
          </cell>
          <cell r="AK611" t="e">
            <v>#DIV/0!</v>
          </cell>
          <cell r="AL611" t="e">
            <v>#DIV/0!</v>
          </cell>
          <cell r="AM611" t="e">
            <v>#DIV/0!</v>
          </cell>
          <cell r="AN611" t="e">
            <v>#DIV/0!</v>
          </cell>
          <cell r="AO611" t="e">
            <v>#DIV/0!</v>
          </cell>
          <cell r="AP611" t="e">
            <v>#DIV/0!</v>
          </cell>
          <cell r="AQ611" t="e">
            <v>#DIV/0!</v>
          </cell>
          <cell r="AR611" t="e">
            <v>#DIV/0!</v>
          </cell>
          <cell r="AS611" t="e">
            <v>#DIV/0!</v>
          </cell>
          <cell r="AT611" t="e">
            <v>#DIV/0!</v>
          </cell>
          <cell r="AU611" t="e">
            <v>#DIV/0!</v>
          </cell>
          <cell r="AV611" t="e">
            <v>#DIV/0!</v>
          </cell>
          <cell r="AW611" t="e">
            <v>#DIV/0!</v>
          </cell>
          <cell r="AX611" t="e">
            <v>#DIV/0!</v>
          </cell>
          <cell r="AY611" t="e">
            <v>#DIV/0!</v>
          </cell>
          <cell r="AZ611" t="e">
            <v>#DIV/0!</v>
          </cell>
          <cell r="BA611" t="e">
            <v>#DIV/0!</v>
          </cell>
          <cell r="BB611" t="e">
            <v>#DIV/0!</v>
          </cell>
          <cell r="BC611" t="e">
            <v>#DIV/0!</v>
          </cell>
          <cell r="BD611" t="e">
            <v>#DIV/0!</v>
          </cell>
          <cell r="BE611" t="e">
            <v>#DIV/0!</v>
          </cell>
          <cell r="BF611" t="e">
            <v>#DIV/0!</v>
          </cell>
          <cell r="BG611" t="e">
            <v>#DIV/0!</v>
          </cell>
          <cell r="BH611" t="e">
            <v>#DIV/0!</v>
          </cell>
          <cell r="BI611" t="e">
            <v>#DIV/0!</v>
          </cell>
          <cell r="BJ611" t="e">
            <v>#DIV/0!</v>
          </cell>
          <cell r="BK611" t="e">
            <v>#DIV/0!</v>
          </cell>
          <cell r="BL611" t="e">
            <v>#DIV/0!</v>
          </cell>
          <cell r="BM611" t="e">
            <v>#DIV/0!</v>
          </cell>
          <cell r="BN611" t="e">
            <v>#DIV/0!</v>
          </cell>
          <cell r="BO611" t="e">
            <v>#DIV/0!</v>
          </cell>
          <cell r="BP611" t="e">
            <v>#DIV/0!</v>
          </cell>
          <cell r="BR611" t="e">
            <v>#DIV/0!</v>
          </cell>
          <cell r="BS611" t="e">
            <v>#DIV/0!</v>
          </cell>
          <cell r="BT611" t="e">
            <v>#DIV/0!</v>
          </cell>
          <cell r="BU611" t="e">
            <v>#DIV/0!</v>
          </cell>
          <cell r="BV611" t="e">
            <v>#DIV/0!</v>
          </cell>
          <cell r="BW611" t="e">
            <v>#DIV/0!</v>
          </cell>
          <cell r="BX611" t="e">
            <v>#DIV/0!</v>
          </cell>
          <cell r="BY611" t="e">
            <v>#DIV/0!</v>
          </cell>
          <cell r="BZ611" t="e">
            <v>#DIV/0!</v>
          </cell>
          <cell r="CA611" t="e">
            <v>#DIV/0!</v>
          </cell>
          <cell r="CB611" t="e">
            <v>#DIV/0!</v>
          </cell>
          <cell r="CC611" t="e">
            <v>#DIV/0!</v>
          </cell>
          <cell r="CD611" t="e">
            <v>#DIV/0!</v>
          </cell>
          <cell r="CE611" t="e">
            <v>#DIV/0!</v>
          </cell>
          <cell r="CF611" t="e">
            <v>#DIV/0!</v>
          </cell>
          <cell r="CG611" t="e">
            <v>#DIV/0!</v>
          </cell>
          <cell r="CH611" t="e">
            <v>#DIV/0!</v>
          </cell>
          <cell r="CI611" t="e">
            <v>#DIV/0!</v>
          </cell>
          <cell r="CJ611" t="e">
            <v>#DIV/0!</v>
          </cell>
          <cell r="CK611" t="e">
            <v>#DIV/0!</v>
          </cell>
          <cell r="CL611" t="e">
            <v>#DIV/0!</v>
          </cell>
        </row>
        <row r="612">
          <cell r="A612">
            <v>4300</v>
          </cell>
          <cell r="B612" t="str">
            <v>43 School Administration - Support</v>
          </cell>
          <cell r="E612" t="e">
            <v>#DIV/0!</v>
          </cell>
          <cell r="F612" t="e">
            <v>#DIV/0!</v>
          </cell>
          <cell r="G612" t="e">
            <v>#DIV/0!</v>
          </cell>
          <cell r="H612" t="e">
            <v>#DIV/0!</v>
          </cell>
          <cell r="I612" t="e">
            <v>#DIV/0!</v>
          </cell>
          <cell r="J612" t="e">
            <v>#DIV/0!</v>
          </cell>
          <cell r="K612" t="e">
            <v>#DIV/0!</v>
          </cell>
          <cell r="L612" t="e">
            <v>#DIV/0!</v>
          </cell>
          <cell r="M612" t="e">
            <v>#DIV/0!</v>
          </cell>
          <cell r="N612" t="e">
            <v>#DIV/0!</v>
          </cell>
          <cell r="O612" t="e">
            <v>#DIV/0!</v>
          </cell>
          <cell r="P612" t="e">
            <v>#DIV/0!</v>
          </cell>
          <cell r="Q612" t="e">
            <v>#DIV/0!</v>
          </cell>
          <cell r="R612" t="e">
            <v>#DIV/0!</v>
          </cell>
          <cell r="S612" t="e">
            <v>#DIV/0!</v>
          </cell>
          <cell r="T612" t="e">
            <v>#DIV/0!</v>
          </cell>
          <cell r="U612" t="e">
            <v>#DIV/0!</v>
          </cell>
          <cell r="V612" t="e">
            <v>#DIV/0!</v>
          </cell>
          <cell r="W612" t="e">
            <v>#DIV/0!</v>
          </cell>
          <cell r="X612" t="e">
            <v>#DIV/0!</v>
          </cell>
          <cell r="Y612" t="e">
            <v>#DIV/0!</v>
          </cell>
          <cell r="Z612" t="e">
            <v>#DIV/0!</v>
          </cell>
          <cell r="AA612" t="e">
            <v>#DIV/0!</v>
          </cell>
          <cell r="AB612" t="e">
            <v>#DIV/0!</v>
          </cell>
          <cell r="AC612" t="e">
            <v>#DIV/0!</v>
          </cell>
          <cell r="AD612" t="e">
            <v>#DIV/0!</v>
          </cell>
          <cell r="AE612" t="e">
            <v>#DIV/0!</v>
          </cell>
          <cell r="AF612" t="e">
            <v>#DIV/0!</v>
          </cell>
          <cell r="AG612" t="e">
            <v>#DIV/0!</v>
          </cell>
          <cell r="AH612" t="e">
            <v>#DIV/0!</v>
          </cell>
          <cell r="AI612" t="e">
            <v>#DIV/0!</v>
          </cell>
          <cell r="AJ612" t="e">
            <v>#DIV/0!</v>
          </cell>
          <cell r="AK612" t="e">
            <v>#DIV/0!</v>
          </cell>
          <cell r="AL612" t="e">
            <v>#DIV/0!</v>
          </cell>
          <cell r="AM612" t="e">
            <v>#DIV/0!</v>
          </cell>
          <cell r="AN612" t="e">
            <v>#DIV/0!</v>
          </cell>
          <cell r="AO612" t="e">
            <v>#DIV/0!</v>
          </cell>
          <cell r="AP612" t="e">
            <v>#DIV/0!</v>
          </cell>
          <cell r="AQ612" t="e">
            <v>#DIV/0!</v>
          </cell>
          <cell r="AR612" t="e">
            <v>#DIV/0!</v>
          </cell>
          <cell r="AS612" t="e">
            <v>#DIV/0!</v>
          </cell>
          <cell r="AT612" t="e">
            <v>#DIV/0!</v>
          </cell>
          <cell r="AU612" t="e">
            <v>#DIV/0!</v>
          </cell>
          <cell r="AV612" t="e">
            <v>#DIV/0!</v>
          </cell>
          <cell r="AW612" t="e">
            <v>#DIV/0!</v>
          </cell>
          <cell r="AX612" t="e">
            <v>#DIV/0!</v>
          </cell>
          <cell r="AY612" t="e">
            <v>#DIV/0!</v>
          </cell>
          <cell r="AZ612" t="e">
            <v>#DIV/0!</v>
          </cell>
          <cell r="BA612" t="e">
            <v>#DIV/0!</v>
          </cell>
          <cell r="BB612" t="e">
            <v>#DIV/0!</v>
          </cell>
          <cell r="BC612" t="e">
            <v>#DIV/0!</v>
          </cell>
          <cell r="BD612" t="e">
            <v>#DIV/0!</v>
          </cell>
          <cell r="BE612" t="e">
            <v>#DIV/0!</v>
          </cell>
          <cell r="BF612" t="e">
            <v>#DIV/0!</v>
          </cell>
          <cell r="BG612" t="e">
            <v>#DIV/0!</v>
          </cell>
          <cell r="BH612" t="e">
            <v>#DIV/0!</v>
          </cell>
          <cell r="BI612" t="e">
            <v>#DIV/0!</v>
          </cell>
          <cell r="BJ612" t="e">
            <v>#DIV/0!</v>
          </cell>
          <cell r="BK612" t="e">
            <v>#DIV/0!</v>
          </cell>
          <cell r="BL612" t="e">
            <v>#DIV/0!</v>
          </cell>
          <cell r="BM612" t="e">
            <v>#DIV/0!</v>
          </cell>
          <cell r="BN612" t="e">
            <v>#DIV/0!</v>
          </cell>
          <cell r="BO612" t="e">
            <v>#DIV/0!</v>
          </cell>
          <cell r="BP612" t="e">
            <v>#DIV/0!</v>
          </cell>
          <cell r="BR612" t="e">
            <v>#DIV/0!</v>
          </cell>
          <cell r="BS612" t="e">
            <v>#DIV/0!</v>
          </cell>
          <cell r="BT612" t="e">
            <v>#DIV/0!</v>
          </cell>
          <cell r="BU612" t="e">
            <v>#DIV/0!</v>
          </cell>
          <cell r="BV612" t="e">
            <v>#DIV/0!</v>
          </cell>
          <cell r="BW612" t="e">
            <v>#DIV/0!</v>
          </cell>
          <cell r="BX612" t="e">
            <v>#DIV/0!</v>
          </cell>
          <cell r="BY612" t="e">
            <v>#DIV/0!</v>
          </cell>
          <cell r="BZ612" t="e">
            <v>#DIV/0!</v>
          </cell>
          <cell r="CA612" t="e">
            <v>#DIV/0!</v>
          </cell>
          <cell r="CB612" t="e">
            <v>#DIV/0!</v>
          </cell>
          <cell r="CC612" t="e">
            <v>#DIV/0!</v>
          </cell>
          <cell r="CD612" t="e">
            <v>#DIV/0!</v>
          </cell>
          <cell r="CE612" t="e">
            <v>#DIV/0!</v>
          </cell>
          <cell r="CF612" t="e">
            <v>#DIV/0!</v>
          </cell>
          <cell r="CG612" t="e">
            <v>#DIV/0!</v>
          </cell>
          <cell r="CH612" t="e">
            <v>#DIV/0!</v>
          </cell>
          <cell r="CI612" t="e">
            <v>#DIV/0!</v>
          </cell>
          <cell r="CJ612" t="e">
            <v>#DIV/0!</v>
          </cell>
          <cell r="CK612" t="e">
            <v>#DIV/0!</v>
          </cell>
          <cell r="CL612" t="e">
            <v>#DIV/0!</v>
          </cell>
        </row>
        <row r="613">
          <cell r="A613">
            <v>4400</v>
          </cell>
          <cell r="B613" t="str">
            <v>44 Curriculum &amp; Assessment - Support</v>
          </cell>
          <cell r="E613" t="e">
            <v>#DIV/0!</v>
          </cell>
          <cell r="F613" t="e">
            <v>#DIV/0!</v>
          </cell>
          <cell r="G613" t="e">
            <v>#DIV/0!</v>
          </cell>
          <cell r="H613" t="e">
            <v>#DIV/0!</v>
          </cell>
          <cell r="I613" t="e">
            <v>#DIV/0!</v>
          </cell>
          <cell r="J613" t="e">
            <v>#DIV/0!</v>
          </cell>
          <cell r="K613" t="e">
            <v>#DIV/0!</v>
          </cell>
          <cell r="L613" t="e">
            <v>#DIV/0!</v>
          </cell>
          <cell r="M613" t="e">
            <v>#DIV/0!</v>
          </cell>
          <cell r="N613" t="e">
            <v>#DIV/0!</v>
          </cell>
          <cell r="O613" t="e">
            <v>#DIV/0!</v>
          </cell>
          <cell r="P613" t="e">
            <v>#DIV/0!</v>
          </cell>
          <cell r="Q613" t="e">
            <v>#DIV/0!</v>
          </cell>
          <cell r="R613" t="e">
            <v>#DIV/0!</v>
          </cell>
          <cell r="S613" t="e">
            <v>#DIV/0!</v>
          </cell>
          <cell r="T613" t="e">
            <v>#DIV/0!</v>
          </cell>
          <cell r="U613" t="e">
            <v>#DIV/0!</v>
          </cell>
          <cell r="V613" t="e">
            <v>#DIV/0!</v>
          </cell>
          <cell r="W613" t="e">
            <v>#DIV/0!</v>
          </cell>
          <cell r="X613" t="e">
            <v>#DIV/0!</v>
          </cell>
          <cell r="Y613" t="e">
            <v>#DIV/0!</v>
          </cell>
          <cell r="Z613" t="e">
            <v>#DIV/0!</v>
          </cell>
          <cell r="AA613" t="e">
            <v>#DIV/0!</v>
          </cell>
          <cell r="AB613" t="e">
            <v>#DIV/0!</v>
          </cell>
          <cell r="AC613" t="e">
            <v>#DIV/0!</v>
          </cell>
          <cell r="AD613" t="e">
            <v>#DIV/0!</v>
          </cell>
          <cell r="AE613" t="e">
            <v>#DIV/0!</v>
          </cell>
          <cell r="AF613" t="e">
            <v>#DIV/0!</v>
          </cell>
          <cell r="AG613" t="e">
            <v>#DIV/0!</v>
          </cell>
          <cell r="AH613" t="e">
            <v>#DIV/0!</v>
          </cell>
          <cell r="AI613" t="e">
            <v>#DIV/0!</v>
          </cell>
          <cell r="AJ613" t="e">
            <v>#DIV/0!</v>
          </cell>
          <cell r="AK613" t="e">
            <v>#DIV/0!</v>
          </cell>
          <cell r="AL613" t="e">
            <v>#DIV/0!</v>
          </cell>
          <cell r="AM613" t="e">
            <v>#DIV/0!</v>
          </cell>
          <cell r="AN613" t="e">
            <v>#DIV/0!</v>
          </cell>
          <cell r="AO613" t="e">
            <v>#DIV/0!</v>
          </cell>
          <cell r="AP613" t="e">
            <v>#DIV/0!</v>
          </cell>
          <cell r="AQ613" t="e">
            <v>#DIV/0!</v>
          </cell>
          <cell r="AR613" t="e">
            <v>#DIV/0!</v>
          </cell>
          <cell r="AS613" t="e">
            <v>#DIV/0!</v>
          </cell>
          <cell r="AT613" t="e">
            <v>#DIV/0!</v>
          </cell>
          <cell r="AU613" t="e">
            <v>#DIV/0!</v>
          </cell>
          <cell r="AV613" t="e">
            <v>#DIV/0!</v>
          </cell>
          <cell r="AW613" t="e">
            <v>#DIV/0!</v>
          </cell>
          <cell r="AX613" t="e">
            <v>#DIV/0!</v>
          </cell>
          <cell r="AY613" t="e">
            <v>#DIV/0!</v>
          </cell>
          <cell r="AZ613" t="e">
            <v>#DIV/0!</v>
          </cell>
          <cell r="BA613" t="e">
            <v>#DIV/0!</v>
          </cell>
          <cell r="BB613" t="e">
            <v>#DIV/0!</v>
          </cell>
          <cell r="BC613" t="e">
            <v>#DIV/0!</v>
          </cell>
          <cell r="BD613" t="e">
            <v>#DIV/0!</v>
          </cell>
          <cell r="BE613" t="e">
            <v>#DIV/0!</v>
          </cell>
          <cell r="BF613" t="e">
            <v>#DIV/0!</v>
          </cell>
          <cell r="BG613" t="e">
            <v>#DIV/0!</v>
          </cell>
          <cell r="BH613" t="e">
            <v>#DIV/0!</v>
          </cell>
          <cell r="BI613" t="e">
            <v>#DIV/0!</v>
          </cell>
          <cell r="BJ613" t="e">
            <v>#DIV/0!</v>
          </cell>
          <cell r="BK613" t="e">
            <v>#DIV/0!</v>
          </cell>
          <cell r="BL613" t="e">
            <v>#DIV/0!</v>
          </cell>
          <cell r="BM613" t="e">
            <v>#DIV/0!</v>
          </cell>
          <cell r="BN613" t="e">
            <v>#DIV/0!</v>
          </cell>
          <cell r="BO613" t="e">
            <v>#DIV/0!</v>
          </cell>
          <cell r="BP613" t="e">
            <v>#DIV/0!</v>
          </cell>
          <cell r="BR613" t="e">
            <v>#DIV/0!</v>
          </cell>
          <cell r="BS613" t="e">
            <v>#DIV/0!</v>
          </cell>
          <cell r="BT613" t="e">
            <v>#DIV/0!</v>
          </cell>
          <cell r="BU613" t="e">
            <v>#DIV/0!</v>
          </cell>
          <cell r="BV613" t="e">
            <v>#DIV/0!</v>
          </cell>
          <cell r="BW613" t="e">
            <v>#DIV/0!</v>
          </cell>
          <cell r="BX613" t="e">
            <v>#DIV/0!</v>
          </cell>
          <cell r="BY613" t="e">
            <v>#DIV/0!</v>
          </cell>
          <cell r="BZ613" t="e">
            <v>#DIV/0!</v>
          </cell>
          <cell r="CA613" t="e">
            <v>#DIV/0!</v>
          </cell>
          <cell r="CB613" t="e">
            <v>#DIV/0!</v>
          </cell>
          <cell r="CC613" t="e">
            <v>#DIV/0!</v>
          </cell>
          <cell r="CD613" t="e">
            <v>#DIV/0!</v>
          </cell>
          <cell r="CE613" t="e">
            <v>#DIV/0!</v>
          </cell>
          <cell r="CF613" t="e">
            <v>#DIV/0!</v>
          </cell>
          <cell r="CG613" t="e">
            <v>#DIV/0!</v>
          </cell>
          <cell r="CH613" t="e">
            <v>#DIV/0!</v>
          </cell>
          <cell r="CI613" t="e">
            <v>#DIV/0!</v>
          </cell>
          <cell r="CJ613" t="e">
            <v>#DIV/0!</v>
          </cell>
          <cell r="CK613" t="e">
            <v>#DIV/0!</v>
          </cell>
          <cell r="CL613" t="e">
            <v>#DIV/0!</v>
          </cell>
        </row>
        <row r="614">
          <cell r="A614">
            <v>4500</v>
          </cell>
          <cell r="B614" t="str">
            <v>45 Transportation Staff</v>
          </cell>
          <cell r="E614" t="e">
            <v>#DIV/0!</v>
          </cell>
          <cell r="F614" t="e">
            <v>#DIV/0!</v>
          </cell>
          <cell r="G614" t="e">
            <v>#DIV/0!</v>
          </cell>
          <cell r="H614" t="e">
            <v>#DIV/0!</v>
          </cell>
          <cell r="I614" t="e">
            <v>#DIV/0!</v>
          </cell>
          <cell r="J614" t="e">
            <v>#DIV/0!</v>
          </cell>
          <cell r="K614" t="e">
            <v>#DIV/0!</v>
          </cell>
          <cell r="L614" t="e">
            <v>#DIV/0!</v>
          </cell>
          <cell r="M614" t="e">
            <v>#DIV/0!</v>
          </cell>
          <cell r="N614" t="e">
            <v>#DIV/0!</v>
          </cell>
          <cell r="O614" t="e">
            <v>#DIV/0!</v>
          </cell>
          <cell r="P614" t="e">
            <v>#DIV/0!</v>
          </cell>
          <cell r="Q614" t="e">
            <v>#DIV/0!</v>
          </cell>
          <cell r="R614" t="e">
            <v>#DIV/0!</v>
          </cell>
          <cell r="S614" t="e">
            <v>#DIV/0!</v>
          </cell>
          <cell r="T614" t="e">
            <v>#DIV/0!</v>
          </cell>
          <cell r="U614" t="e">
            <v>#DIV/0!</v>
          </cell>
          <cell r="V614" t="e">
            <v>#DIV/0!</v>
          </cell>
          <cell r="W614" t="e">
            <v>#DIV/0!</v>
          </cell>
          <cell r="X614" t="e">
            <v>#DIV/0!</v>
          </cell>
          <cell r="Y614" t="e">
            <v>#DIV/0!</v>
          </cell>
          <cell r="Z614" t="e">
            <v>#DIV/0!</v>
          </cell>
          <cell r="AA614" t="e">
            <v>#DIV/0!</v>
          </cell>
          <cell r="AB614" t="e">
            <v>#DIV/0!</v>
          </cell>
          <cell r="AC614" t="e">
            <v>#DIV/0!</v>
          </cell>
          <cell r="AD614" t="e">
            <v>#DIV/0!</v>
          </cell>
          <cell r="AE614" t="e">
            <v>#DIV/0!</v>
          </cell>
          <cell r="AF614" t="e">
            <v>#DIV/0!</v>
          </cell>
          <cell r="AG614" t="e">
            <v>#DIV/0!</v>
          </cell>
          <cell r="AH614" t="e">
            <v>#DIV/0!</v>
          </cell>
          <cell r="AI614" t="e">
            <v>#DIV/0!</v>
          </cell>
          <cell r="AJ614" t="e">
            <v>#DIV/0!</v>
          </cell>
          <cell r="AK614" t="e">
            <v>#DIV/0!</v>
          </cell>
          <cell r="AL614" t="e">
            <v>#DIV/0!</v>
          </cell>
          <cell r="AM614" t="e">
            <v>#DIV/0!</v>
          </cell>
          <cell r="AN614" t="e">
            <v>#DIV/0!</v>
          </cell>
          <cell r="AO614" t="e">
            <v>#DIV/0!</v>
          </cell>
          <cell r="AP614" t="e">
            <v>#DIV/0!</v>
          </cell>
          <cell r="AQ614" t="e">
            <v>#DIV/0!</v>
          </cell>
          <cell r="AR614" t="e">
            <v>#DIV/0!</v>
          </cell>
          <cell r="AS614" t="e">
            <v>#DIV/0!</v>
          </cell>
          <cell r="AT614" t="e">
            <v>#DIV/0!</v>
          </cell>
          <cell r="AU614" t="e">
            <v>#DIV/0!</v>
          </cell>
          <cell r="AV614" t="e">
            <v>#DIV/0!</v>
          </cell>
          <cell r="AW614" t="e">
            <v>#DIV/0!</v>
          </cell>
          <cell r="AX614" t="e">
            <v>#DIV/0!</v>
          </cell>
          <cell r="AY614" t="e">
            <v>#DIV/0!</v>
          </cell>
          <cell r="AZ614" t="e">
            <v>#DIV/0!</v>
          </cell>
          <cell r="BA614" t="e">
            <v>#DIV/0!</v>
          </cell>
          <cell r="BB614" t="e">
            <v>#DIV/0!</v>
          </cell>
          <cell r="BC614" t="e">
            <v>#DIV/0!</v>
          </cell>
          <cell r="BD614" t="e">
            <v>#DIV/0!</v>
          </cell>
          <cell r="BE614" t="e">
            <v>#DIV/0!</v>
          </cell>
          <cell r="BF614" t="e">
            <v>#DIV/0!</v>
          </cell>
          <cell r="BG614" t="e">
            <v>#DIV/0!</v>
          </cell>
          <cell r="BH614" t="e">
            <v>#DIV/0!</v>
          </cell>
          <cell r="BI614" t="e">
            <v>#DIV/0!</v>
          </cell>
          <cell r="BJ614" t="e">
            <v>#DIV/0!</v>
          </cell>
          <cell r="BK614" t="e">
            <v>#DIV/0!</v>
          </cell>
          <cell r="BL614" t="e">
            <v>#DIV/0!</v>
          </cell>
          <cell r="BM614" t="e">
            <v>#DIV/0!</v>
          </cell>
          <cell r="BN614" t="e">
            <v>#DIV/0!</v>
          </cell>
          <cell r="BO614" t="e">
            <v>#DIV/0!</v>
          </cell>
          <cell r="BP614" t="e">
            <v>#DIV/0!</v>
          </cell>
          <cell r="BR614" t="e">
            <v>#DIV/0!</v>
          </cell>
          <cell r="BS614" t="e">
            <v>#DIV/0!</v>
          </cell>
          <cell r="BT614" t="e">
            <v>#DIV/0!</v>
          </cell>
          <cell r="BU614" t="e">
            <v>#DIV/0!</v>
          </cell>
          <cell r="BV614" t="e">
            <v>#DIV/0!</v>
          </cell>
          <cell r="BW614" t="e">
            <v>#DIV/0!</v>
          </cell>
          <cell r="BX614" t="e">
            <v>#DIV/0!</v>
          </cell>
          <cell r="BY614" t="e">
            <v>#DIV/0!</v>
          </cell>
          <cell r="BZ614" t="e">
            <v>#DIV/0!</v>
          </cell>
          <cell r="CA614" t="e">
            <v>#DIV/0!</v>
          </cell>
          <cell r="CB614" t="e">
            <v>#DIV/0!</v>
          </cell>
          <cell r="CC614" t="e">
            <v>#DIV/0!</v>
          </cell>
          <cell r="CD614" t="e">
            <v>#DIV/0!</v>
          </cell>
          <cell r="CE614" t="e">
            <v>#DIV/0!</v>
          </cell>
          <cell r="CF614" t="e">
            <v>#DIV/0!</v>
          </cell>
          <cell r="CG614" t="e">
            <v>#DIV/0!</v>
          </cell>
          <cell r="CH614" t="e">
            <v>#DIV/0!</v>
          </cell>
          <cell r="CI614" t="e">
            <v>#DIV/0!</v>
          </cell>
          <cell r="CJ614" t="e">
            <v>#DIV/0!</v>
          </cell>
          <cell r="CK614" t="e">
            <v>#DIV/0!</v>
          </cell>
          <cell r="CL614" t="e">
            <v>#DIV/0!</v>
          </cell>
        </row>
        <row r="615">
          <cell r="A615">
            <v>4600</v>
          </cell>
          <cell r="B615" t="str">
            <v>46 Aides &amp; Other Non-Certified Staff</v>
          </cell>
          <cell r="E615" t="e">
            <v>#DIV/0!</v>
          </cell>
          <cell r="F615" t="e">
            <v>#DIV/0!</v>
          </cell>
          <cell r="G615" t="e">
            <v>#DIV/0!</v>
          </cell>
          <cell r="H615" t="e">
            <v>#DIV/0!</v>
          </cell>
          <cell r="I615" t="e">
            <v>#DIV/0!</v>
          </cell>
          <cell r="J615" t="e">
            <v>#DIV/0!</v>
          </cell>
          <cell r="K615" t="e">
            <v>#DIV/0!</v>
          </cell>
          <cell r="L615" t="e">
            <v>#DIV/0!</v>
          </cell>
          <cell r="M615" t="e">
            <v>#DIV/0!</v>
          </cell>
          <cell r="N615" t="e">
            <v>#DIV/0!</v>
          </cell>
          <cell r="O615" t="e">
            <v>#DIV/0!</v>
          </cell>
          <cell r="P615" t="e">
            <v>#DIV/0!</v>
          </cell>
          <cell r="Q615" t="e">
            <v>#DIV/0!</v>
          </cell>
          <cell r="R615" t="e">
            <v>#DIV/0!</v>
          </cell>
          <cell r="S615" t="e">
            <v>#DIV/0!</v>
          </cell>
          <cell r="T615" t="e">
            <v>#DIV/0!</v>
          </cell>
          <cell r="U615" t="e">
            <v>#DIV/0!</v>
          </cell>
          <cell r="V615" t="e">
            <v>#DIV/0!</v>
          </cell>
          <cell r="W615" t="e">
            <v>#DIV/0!</v>
          </cell>
          <cell r="X615" t="e">
            <v>#DIV/0!</v>
          </cell>
          <cell r="Y615" t="e">
            <v>#DIV/0!</v>
          </cell>
          <cell r="Z615" t="e">
            <v>#DIV/0!</v>
          </cell>
          <cell r="AA615" t="e">
            <v>#DIV/0!</v>
          </cell>
          <cell r="AB615" t="e">
            <v>#DIV/0!</v>
          </cell>
          <cell r="AC615" t="e">
            <v>#DIV/0!</v>
          </cell>
          <cell r="AD615" t="e">
            <v>#DIV/0!</v>
          </cell>
          <cell r="AE615" t="e">
            <v>#DIV/0!</v>
          </cell>
          <cell r="AF615" t="e">
            <v>#DIV/0!</v>
          </cell>
          <cell r="AG615" t="e">
            <v>#DIV/0!</v>
          </cell>
          <cell r="AH615" t="e">
            <v>#DIV/0!</v>
          </cell>
          <cell r="AI615" t="e">
            <v>#DIV/0!</v>
          </cell>
          <cell r="AJ615" t="e">
            <v>#DIV/0!</v>
          </cell>
          <cell r="AK615" t="e">
            <v>#DIV/0!</v>
          </cell>
          <cell r="AL615" t="e">
            <v>#DIV/0!</v>
          </cell>
          <cell r="AM615" t="e">
            <v>#DIV/0!</v>
          </cell>
          <cell r="AN615" t="e">
            <v>#DIV/0!</v>
          </cell>
          <cell r="AO615" t="e">
            <v>#DIV/0!</v>
          </cell>
          <cell r="AP615" t="e">
            <v>#DIV/0!</v>
          </cell>
          <cell r="AQ615" t="e">
            <v>#DIV/0!</v>
          </cell>
          <cell r="AR615" t="e">
            <v>#DIV/0!</v>
          </cell>
          <cell r="AS615" t="e">
            <v>#DIV/0!</v>
          </cell>
          <cell r="AT615" t="e">
            <v>#DIV/0!</v>
          </cell>
          <cell r="AU615" t="e">
            <v>#DIV/0!</v>
          </cell>
          <cell r="AV615" t="e">
            <v>#DIV/0!</v>
          </cell>
          <cell r="AW615" t="e">
            <v>#DIV/0!</v>
          </cell>
          <cell r="AX615" t="e">
            <v>#DIV/0!</v>
          </cell>
          <cell r="AY615" t="e">
            <v>#DIV/0!</v>
          </cell>
          <cell r="AZ615" t="e">
            <v>#DIV/0!</v>
          </cell>
          <cell r="BA615" t="e">
            <v>#DIV/0!</v>
          </cell>
          <cell r="BB615" t="e">
            <v>#DIV/0!</v>
          </cell>
          <cell r="BC615" t="e">
            <v>#DIV/0!</v>
          </cell>
          <cell r="BD615" t="e">
            <v>#DIV/0!</v>
          </cell>
          <cell r="BE615" t="e">
            <v>#DIV/0!</v>
          </cell>
          <cell r="BF615" t="e">
            <v>#DIV/0!</v>
          </cell>
          <cell r="BG615" t="e">
            <v>#DIV/0!</v>
          </cell>
          <cell r="BH615" t="e">
            <v>#DIV/0!</v>
          </cell>
          <cell r="BI615" t="e">
            <v>#DIV/0!</v>
          </cell>
          <cell r="BJ615" t="e">
            <v>#DIV/0!</v>
          </cell>
          <cell r="BK615" t="e">
            <v>#DIV/0!</v>
          </cell>
          <cell r="BL615" t="e">
            <v>#DIV/0!</v>
          </cell>
          <cell r="BM615" t="e">
            <v>#DIV/0!</v>
          </cell>
          <cell r="BN615" t="e">
            <v>#DIV/0!</v>
          </cell>
          <cell r="BO615" t="e">
            <v>#DIV/0!</v>
          </cell>
          <cell r="BP615" t="e">
            <v>#DIV/0!</v>
          </cell>
          <cell r="BR615" t="e">
            <v>#DIV/0!</v>
          </cell>
          <cell r="BS615" t="e">
            <v>#DIV/0!</v>
          </cell>
          <cell r="BT615" t="e">
            <v>#DIV/0!</v>
          </cell>
          <cell r="BU615" t="e">
            <v>#DIV/0!</v>
          </cell>
          <cell r="BV615" t="e">
            <v>#DIV/0!</v>
          </cell>
          <cell r="BW615" t="e">
            <v>#DIV/0!</v>
          </cell>
          <cell r="BX615" t="e">
            <v>#DIV/0!</v>
          </cell>
          <cell r="BY615" t="e">
            <v>#DIV/0!</v>
          </cell>
          <cell r="BZ615" t="e">
            <v>#DIV/0!</v>
          </cell>
          <cell r="CA615" t="e">
            <v>#DIV/0!</v>
          </cell>
          <cell r="CB615" t="e">
            <v>#DIV/0!</v>
          </cell>
          <cell r="CC615" t="e">
            <v>#DIV/0!</v>
          </cell>
          <cell r="CD615" t="e">
            <v>#DIV/0!</v>
          </cell>
          <cell r="CE615" t="e">
            <v>#DIV/0!</v>
          </cell>
          <cell r="CF615" t="e">
            <v>#DIV/0!</v>
          </cell>
          <cell r="CG615" t="e">
            <v>#DIV/0!</v>
          </cell>
          <cell r="CH615" t="e">
            <v>#DIV/0!</v>
          </cell>
          <cell r="CI615" t="e">
            <v>#DIV/0!</v>
          </cell>
          <cell r="CJ615" t="e">
            <v>#DIV/0!</v>
          </cell>
          <cell r="CK615" t="e">
            <v>#DIV/0!</v>
          </cell>
          <cell r="CL615" t="e">
            <v>#DIV/0!</v>
          </cell>
        </row>
        <row r="616">
          <cell r="A616">
            <v>4700</v>
          </cell>
          <cell r="B616" t="str">
            <v>47 Custodial Staff</v>
          </cell>
          <cell r="E616" t="e">
            <v>#DIV/0!</v>
          </cell>
          <cell r="F616" t="e">
            <v>#DIV/0!</v>
          </cell>
          <cell r="G616" t="e">
            <v>#DIV/0!</v>
          </cell>
          <cell r="H616" t="e">
            <v>#DIV/0!</v>
          </cell>
          <cell r="I616" t="e">
            <v>#DIV/0!</v>
          </cell>
          <cell r="J616" t="e">
            <v>#DIV/0!</v>
          </cell>
          <cell r="K616" t="e">
            <v>#DIV/0!</v>
          </cell>
          <cell r="L616" t="e">
            <v>#DIV/0!</v>
          </cell>
          <cell r="M616" t="e">
            <v>#DIV/0!</v>
          </cell>
          <cell r="N616" t="e">
            <v>#DIV/0!</v>
          </cell>
          <cell r="O616" t="e">
            <v>#DIV/0!</v>
          </cell>
          <cell r="P616" t="e">
            <v>#DIV/0!</v>
          </cell>
          <cell r="Q616" t="e">
            <v>#DIV/0!</v>
          </cell>
          <cell r="R616" t="e">
            <v>#DIV/0!</v>
          </cell>
          <cell r="S616" t="e">
            <v>#DIV/0!</v>
          </cell>
          <cell r="T616" t="e">
            <v>#DIV/0!</v>
          </cell>
          <cell r="U616" t="e">
            <v>#DIV/0!</v>
          </cell>
          <cell r="V616" t="e">
            <v>#DIV/0!</v>
          </cell>
          <cell r="W616" t="e">
            <v>#DIV/0!</v>
          </cell>
          <cell r="X616" t="e">
            <v>#DIV/0!</v>
          </cell>
          <cell r="Y616" t="e">
            <v>#DIV/0!</v>
          </cell>
          <cell r="Z616" t="e">
            <v>#DIV/0!</v>
          </cell>
          <cell r="AA616" t="e">
            <v>#DIV/0!</v>
          </cell>
          <cell r="AB616" t="e">
            <v>#DIV/0!</v>
          </cell>
          <cell r="AC616" t="e">
            <v>#DIV/0!</v>
          </cell>
          <cell r="AD616" t="e">
            <v>#DIV/0!</v>
          </cell>
          <cell r="AE616" t="e">
            <v>#DIV/0!</v>
          </cell>
          <cell r="AF616" t="e">
            <v>#DIV/0!</v>
          </cell>
          <cell r="AG616" t="e">
            <v>#DIV/0!</v>
          </cell>
          <cell r="AH616" t="e">
            <v>#DIV/0!</v>
          </cell>
          <cell r="AI616" t="e">
            <v>#DIV/0!</v>
          </cell>
          <cell r="AJ616" t="e">
            <v>#DIV/0!</v>
          </cell>
          <cell r="AK616" t="e">
            <v>#DIV/0!</v>
          </cell>
          <cell r="AL616" t="e">
            <v>#DIV/0!</v>
          </cell>
          <cell r="AM616" t="e">
            <v>#DIV/0!</v>
          </cell>
          <cell r="AN616" t="e">
            <v>#DIV/0!</v>
          </cell>
          <cell r="AO616" t="e">
            <v>#DIV/0!</v>
          </cell>
          <cell r="AP616" t="e">
            <v>#DIV/0!</v>
          </cell>
          <cell r="AQ616" t="e">
            <v>#DIV/0!</v>
          </cell>
          <cell r="AR616" t="e">
            <v>#DIV/0!</v>
          </cell>
          <cell r="AS616" t="e">
            <v>#DIV/0!</v>
          </cell>
          <cell r="AT616" t="e">
            <v>#DIV/0!</v>
          </cell>
          <cell r="AU616" t="e">
            <v>#DIV/0!</v>
          </cell>
          <cell r="AV616" t="e">
            <v>#DIV/0!</v>
          </cell>
          <cell r="AW616" t="e">
            <v>#DIV/0!</v>
          </cell>
          <cell r="AX616" t="e">
            <v>#DIV/0!</v>
          </cell>
          <cell r="AY616" t="e">
            <v>#DIV/0!</v>
          </cell>
          <cell r="AZ616" t="e">
            <v>#DIV/0!</v>
          </cell>
          <cell r="BA616" t="e">
            <v>#DIV/0!</v>
          </cell>
          <cell r="BB616" t="e">
            <v>#DIV/0!</v>
          </cell>
          <cell r="BC616" t="e">
            <v>#DIV/0!</v>
          </cell>
          <cell r="BD616" t="e">
            <v>#DIV/0!</v>
          </cell>
          <cell r="BE616" t="e">
            <v>#DIV/0!</v>
          </cell>
          <cell r="BF616" t="e">
            <v>#DIV/0!</v>
          </cell>
          <cell r="BG616" t="e">
            <v>#DIV/0!</v>
          </cell>
          <cell r="BH616" t="e">
            <v>#DIV/0!</v>
          </cell>
          <cell r="BI616" t="e">
            <v>#DIV/0!</v>
          </cell>
          <cell r="BJ616" t="e">
            <v>#DIV/0!</v>
          </cell>
          <cell r="BK616" t="e">
            <v>#DIV/0!</v>
          </cell>
          <cell r="BL616" t="e">
            <v>#DIV/0!</v>
          </cell>
          <cell r="BM616" t="e">
            <v>#DIV/0!</v>
          </cell>
          <cell r="BN616" t="e">
            <v>#DIV/0!</v>
          </cell>
          <cell r="BO616" t="e">
            <v>#DIV/0!</v>
          </cell>
          <cell r="BP616" t="e">
            <v>#DIV/0!</v>
          </cell>
          <cell r="BR616" t="e">
            <v>#DIV/0!</v>
          </cell>
          <cell r="BS616" t="e">
            <v>#DIV/0!</v>
          </cell>
          <cell r="BT616" t="e">
            <v>#DIV/0!</v>
          </cell>
          <cell r="BU616" t="e">
            <v>#DIV/0!</v>
          </cell>
          <cell r="BV616" t="e">
            <v>#DIV/0!</v>
          </cell>
          <cell r="BW616" t="e">
            <v>#DIV/0!</v>
          </cell>
          <cell r="BX616" t="e">
            <v>#DIV/0!</v>
          </cell>
          <cell r="BY616" t="e">
            <v>#DIV/0!</v>
          </cell>
          <cell r="BZ616" t="e">
            <v>#DIV/0!</v>
          </cell>
          <cell r="CA616" t="e">
            <v>#DIV/0!</v>
          </cell>
          <cell r="CB616" t="e">
            <v>#DIV/0!</v>
          </cell>
          <cell r="CC616" t="e">
            <v>#DIV/0!</v>
          </cell>
          <cell r="CD616" t="e">
            <v>#DIV/0!</v>
          </cell>
          <cell r="CE616" t="e">
            <v>#DIV/0!</v>
          </cell>
          <cell r="CF616" t="e">
            <v>#DIV/0!</v>
          </cell>
          <cell r="CG616" t="e">
            <v>#DIV/0!</v>
          </cell>
          <cell r="CH616" t="e">
            <v>#DIV/0!</v>
          </cell>
          <cell r="CI616" t="e">
            <v>#DIV/0!</v>
          </cell>
          <cell r="CJ616" t="e">
            <v>#DIV/0!</v>
          </cell>
          <cell r="CK616" t="e">
            <v>#DIV/0!</v>
          </cell>
          <cell r="CL616" t="e">
            <v>#DIV/0!</v>
          </cell>
        </row>
        <row r="617">
          <cell r="A617">
            <v>4800</v>
          </cell>
          <cell r="B617" t="str">
            <v>48 Student Activity Advisors &amp; Coaches</v>
          </cell>
          <cell r="E617" t="e">
            <v>#DIV/0!</v>
          </cell>
          <cell r="F617" t="e">
            <v>#DIV/0!</v>
          </cell>
          <cell r="G617" t="e">
            <v>#DIV/0!</v>
          </cell>
          <cell r="H617" t="e">
            <v>#DIV/0!</v>
          </cell>
          <cell r="I617" t="e">
            <v>#DIV/0!</v>
          </cell>
          <cell r="J617" t="e">
            <v>#DIV/0!</v>
          </cell>
          <cell r="K617" t="e">
            <v>#DIV/0!</v>
          </cell>
          <cell r="L617" t="e">
            <v>#DIV/0!</v>
          </cell>
          <cell r="M617" t="e">
            <v>#DIV/0!</v>
          </cell>
          <cell r="N617" t="e">
            <v>#DIV/0!</v>
          </cell>
          <cell r="O617" t="e">
            <v>#DIV/0!</v>
          </cell>
          <cell r="P617" t="e">
            <v>#DIV/0!</v>
          </cell>
          <cell r="Q617" t="e">
            <v>#DIV/0!</v>
          </cell>
          <cell r="R617" t="e">
            <v>#DIV/0!</v>
          </cell>
          <cell r="S617" t="e">
            <v>#DIV/0!</v>
          </cell>
          <cell r="T617" t="e">
            <v>#DIV/0!</v>
          </cell>
          <cell r="U617" t="e">
            <v>#DIV/0!</v>
          </cell>
          <cell r="V617" t="e">
            <v>#DIV/0!</v>
          </cell>
          <cell r="W617" t="e">
            <v>#DIV/0!</v>
          </cell>
          <cell r="X617" t="e">
            <v>#DIV/0!</v>
          </cell>
          <cell r="Y617" t="e">
            <v>#DIV/0!</v>
          </cell>
          <cell r="Z617" t="e">
            <v>#DIV/0!</v>
          </cell>
          <cell r="AA617" t="e">
            <v>#DIV/0!</v>
          </cell>
          <cell r="AB617" t="e">
            <v>#DIV/0!</v>
          </cell>
          <cell r="AC617" t="e">
            <v>#DIV/0!</v>
          </cell>
          <cell r="AD617" t="e">
            <v>#DIV/0!</v>
          </cell>
          <cell r="AE617" t="e">
            <v>#DIV/0!</v>
          </cell>
          <cell r="AF617" t="e">
            <v>#DIV/0!</v>
          </cell>
          <cell r="AG617" t="e">
            <v>#DIV/0!</v>
          </cell>
          <cell r="AH617" t="e">
            <v>#DIV/0!</v>
          </cell>
          <cell r="AI617" t="e">
            <v>#DIV/0!</v>
          </cell>
          <cell r="AJ617" t="e">
            <v>#DIV/0!</v>
          </cell>
          <cell r="AK617" t="e">
            <v>#DIV/0!</v>
          </cell>
          <cell r="AL617" t="e">
            <v>#DIV/0!</v>
          </cell>
          <cell r="AM617" t="e">
            <v>#DIV/0!</v>
          </cell>
          <cell r="AN617" t="e">
            <v>#DIV/0!</v>
          </cell>
          <cell r="AO617" t="e">
            <v>#DIV/0!</v>
          </cell>
          <cell r="AP617" t="e">
            <v>#DIV/0!</v>
          </cell>
          <cell r="AQ617" t="e">
            <v>#DIV/0!</v>
          </cell>
          <cell r="AR617" t="e">
            <v>#DIV/0!</v>
          </cell>
          <cell r="AS617" t="e">
            <v>#DIV/0!</v>
          </cell>
          <cell r="AT617" t="e">
            <v>#DIV/0!</v>
          </cell>
          <cell r="AU617" t="e">
            <v>#DIV/0!</v>
          </cell>
          <cell r="AV617" t="e">
            <v>#DIV/0!</v>
          </cell>
          <cell r="AW617" t="e">
            <v>#DIV/0!</v>
          </cell>
          <cell r="AX617" t="e">
            <v>#DIV/0!</v>
          </cell>
          <cell r="AY617" t="e">
            <v>#DIV/0!</v>
          </cell>
          <cell r="AZ617" t="e">
            <v>#DIV/0!</v>
          </cell>
          <cell r="BA617" t="e">
            <v>#DIV/0!</v>
          </cell>
          <cell r="BB617" t="e">
            <v>#DIV/0!</v>
          </cell>
          <cell r="BC617" t="e">
            <v>#DIV/0!</v>
          </cell>
          <cell r="BD617" t="e">
            <v>#DIV/0!</v>
          </cell>
          <cell r="BE617" t="e">
            <v>#DIV/0!</v>
          </cell>
          <cell r="BF617" t="e">
            <v>#DIV/0!</v>
          </cell>
          <cell r="BG617" t="e">
            <v>#DIV/0!</v>
          </cell>
          <cell r="BH617" t="e">
            <v>#DIV/0!</v>
          </cell>
          <cell r="BI617" t="e">
            <v>#DIV/0!</v>
          </cell>
          <cell r="BJ617" t="e">
            <v>#DIV/0!</v>
          </cell>
          <cell r="BK617" t="e">
            <v>#DIV/0!</v>
          </cell>
          <cell r="BL617" t="e">
            <v>#DIV/0!</v>
          </cell>
          <cell r="BM617" t="e">
            <v>#DIV/0!</v>
          </cell>
          <cell r="BN617" t="e">
            <v>#DIV/0!</v>
          </cell>
          <cell r="BO617" t="e">
            <v>#DIV/0!</v>
          </cell>
          <cell r="BP617" t="e">
            <v>#DIV/0!</v>
          </cell>
          <cell r="BR617" t="e">
            <v>#DIV/0!</v>
          </cell>
          <cell r="BS617" t="e">
            <v>#DIV/0!</v>
          </cell>
          <cell r="BT617" t="e">
            <v>#DIV/0!</v>
          </cell>
          <cell r="BU617" t="e">
            <v>#DIV/0!</v>
          </cell>
          <cell r="BV617" t="e">
            <v>#DIV/0!</v>
          </cell>
          <cell r="BW617" t="e">
            <v>#DIV/0!</v>
          </cell>
          <cell r="BX617" t="e">
            <v>#DIV/0!</v>
          </cell>
          <cell r="BY617" t="e">
            <v>#DIV/0!</v>
          </cell>
          <cell r="BZ617" t="e">
            <v>#DIV/0!</v>
          </cell>
          <cell r="CA617" t="e">
            <v>#DIV/0!</v>
          </cell>
          <cell r="CB617" t="e">
            <v>#DIV/0!</v>
          </cell>
          <cell r="CC617" t="e">
            <v>#DIV/0!</v>
          </cell>
          <cell r="CD617" t="e">
            <v>#DIV/0!</v>
          </cell>
          <cell r="CE617" t="e">
            <v>#DIV/0!</v>
          </cell>
          <cell r="CF617" t="e">
            <v>#DIV/0!</v>
          </cell>
          <cell r="CG617" t="e">
            <v>#DIV/0!</v>
          </cell>
          <cell r="CH617" t="e">
            <v>#DIV/0!</v>
          </cell>
          <cell r="CI617" t="e">
            <v>#DIV/0!</v>
          </cell>
          <cell r="CJ617" t="e">
            <v>#DIV/0!</v>
          </cell>
          <cell r="CK617" t="e">
            <v>#DIV/0!</v>
          </cell>
          <cell r="CL617" t="e">
            <v>#DIV/0!</v>
          </cell>
        </row>
        <row r="618">
          <cell r="A618">
            <v>4900</v>
          </cell>
          <cell r="B618" t="str">
            <v>49 Facilities Maintenance Staff</v>
          </cell>
          <cell r="E618" t="e">
            <v>#DIV/0!</v>
          </cell>
          <cell r="F618" t="e">
            <v>#DIV/0!</v>
          </cell>
          <cell r="G618" t="e">
            <v>#DIV/0!</v>
          </cell>
          <cell r="H618" t="e">
            <v>#DIV/0!</v>
          </cell>
          <cell r="I618" t="e">
            <v>#DIV/0!</v>
          </cell>
          <cell r="J618" t="e">
            <v>#DIV/0!</v>
          </cell>
          <cell r="K618" t="e">
            <v>#DIV/0!</v>
          </cell>
          <cell r="L618" t="e">
            <v>#DIV/0!</v>
          </cell>
          <cell r="M618" t="e">
            <v>#DIV/0!</v>
          </cell>
          <cell r="N618" t="e">
            <v>#DIV/0!</v>
          </cell>
          <cell r="O618" t="e">
            <v>#DIV/0!</v>
          </cell>
          <cell r="P618" t="e">
            <v>#DIV/0!</v>
          </cell>
          <cell r="Q618" t="e">
            <v>#DIV/0!</v>
          </cell>
          <cell r="R618" t="e">
            <v>#DIV/0!</v>
          </cell>
          <cell r="S618" t="e">
            <v>#DIV/0!</v>
          </cell>
          <cell r="T618" t="e">
            <v>#DIV/0!</v>
          </cell>
          <cell r="U618" t="e">
            <v>#DIV/0!</v>
          </cell>
          <cell r="V618" t="e">
            <v>#DIV/0!</v>
          </cell>
          <cell r="W618" t="e">
            <v>#DIV/0!</v>
          </cell>
          <cell r="X618" t="e">
            <v>#DIV/0!</v>
          </cell>
          <cell r="Y618" t="e">
            <v>#DIV/0!</v>
          </cell>
          <cell r="Z618" t="e">
            <v>#DIV/0!</v>
          </cell>
          <cell r="AA618" t="e">
            <v>#DIV/0!</v>
          </cell>
          <cell r="AB618" t="e">
            <v>#DIV/0!</v>
          </cell>
          <cell r="AC618" t="e">
            <v>#DIV/0!</v>
          </cell>
          <cell r="AD618" t="e">
            <v>#DIV/0!</v>
          </cell>
          <cell r="AE618" t="e">
            <v>#DIV/0!</v>
          </cell>
          <cell r="AF618" t="e">
            <v>#DIV/0!</v>
          </cell>
          <cell r="AG618" t="e">
            <v>#DIV/0!</v>
          </cell>
          <cell r="AH618" t="e">
            <v>#DIV/0!</v>
          </cell>
          <cell r="AI618" t="e">
            <v>#DIV/0!</v>
          </cell>
          <cell r="AJ618" t="e">
            <v>#DIV/0!</v>
          </cell>
          <cell r="AK618" t="e">
            <v>#DIV/0!</v>
          </cell>
          <cell r="AL618" t="e">
            <v>#DIV/0!</v>
          </cell>
          <cell r="AM618" t="e">
            <v>#DIV/0!</v>
          </cell>
          <cell r="AN618" t="e">
            <v>#DIV/0!</v>
          </cell>
          <cell r="AO618" t="e">
            <v>#DIV/0!</v>
          </cell>
          <cell r="AP618" t="e">
            <v>#DIV/0!</v>
          </cell>
          <cell r="AQ618" t="e">
            <v>#DIV/0!</v>
          </cell>
          <cell r="AR618" t="e">
            <v>#DIV/0!</v>
          </cell>
          <cell r="AS618" t="e">
            <v>#DIV/0!</v>
          </cell>
          <cell r="AT618" t="e">
            <v>#DIV/0!</v>
          </cell>
          <cell r="AU618" t="e">
            <v>#DIV/0!</v>
          </cell>
          <cell r="AV618" t="e">
            <v>#DIV/0!</v>
          </cell>
          <cell r="AW618" t="e">
            <v>#DIV/0!</v>
          </cell>
          <cell r="AX618" t="e">
            <v>#DIV/0!</v>
          </cell>
          <cell r="AY618" t="e">
            <v>#DIV/0!</v>
          </cell>
          <cell r="AZ618" t="e">
            <v>#DIV/0!</v>
          </cell>
          <cell r="BA618" t="e">
            <v>#DIV/0!</v>
          </cell>
          <cell r="BB618" t="e">
            <v>#DIV/0!</v>
          </cell>
          <cell r="BC618" t="e">
            <v>#DIV/0!</v>
          </cell>
          <cell r="BD618" t="e">
            <v>#DIV/0!</v>
          </cell>
          <cell r="BE618" t="e">
            <v>#DIV/0!</v>
          </cell>
          <cell r="BF618" t="e">
            <v>#DIV/0!</v>
          </cell>
          <cell r="BG618" t="e">
            <v>#DIV/0!</v>
          </cell>
          <cell r="BH618" t="e">
            <v>#DIV/0!</v>
          </cell>
          <cell r="BI618" t="e">
            <v>#DIV/0!</v>
          </cell>
          <cell r="BJ618" t="e">
            <v>#DIV/0!</v>
          </cell>
          <cell r="BK618" t="e">
            <v>#DIV/0!</v>
          </cell>
          <cell r="BL618" t="e">
            <v>#DIV/0!</v>
          </cell>
          <cell r="BM618" t="e">
            <v>#DIV/0!</v>
          </cell>
          <cell r="BN618" t="e">
            <v>#DIV/0!</v>
          </cell>
          <cell r="BO618" t="e">
            <v>#DIV/0!</v>
          </cell>
          <cell r="BP618" t="e">
            <v>#DIV/0!</v>
          </cell>
          <cell r="BR618" t="e">
            <v>#DIV/0!</v>
          </cell>
          <cell r="BS618" t="e">
            <v>#DIV/0!</v>
          </cell>
          <cell r="BT618" t="e">
            <v>#DIV/0!</v>
          </cell>
          <cell r="BU618" t="e">
            <v>#DIV/0!</v>
          </cell>
          <cell r="BV618" t="e">
            <v>#DIV/0!</v>
          </cell>
          <cell r="BW618" t="e">
            <v>#DIV/0!</v>
          </cell>
          <cell r="BX618" t="e">
            <v>#DIV/0!</v>
          </cell>
          <cell r="BY618" t="e">
            <v>#DIV/0!</v>
          </cell>
          <cell r="BZ618" t="e">
            <v>#DIV/0!</v>
          </cell>
          <cell r="CA618" t="e">
            <v>#DIV/0!</v>
          </cell>
          <cell r="CB618" t="e">
            <v>#DIV/0!</v>
          </cell>
          <cell r="CC618" t="e">
            <v>#DIV/0!</v>
          </cell>
          <cell r="CD618" t="e">
            <v>#DIV/0!</v>
          </cell>
          <cell r="CE618" t="e">
            <v>#DIV/0!</v>
          </cell>
          <cell r="CF618" t="e">
            <v>#DIV/0!</v>
          </cell>
          <cell r="CG618" t="e">
            <v>#DIV/0!</v>
          </cell>
          <cell r="CH618" t="e">
            <v>#DIV/0!</v>
          </cell>
          <cell r="CI618" t="e">
            <v>#DIV/0!</v>
          </cell>
          <cell r="CJ618" t="e">
            <v>#DIV/0!</v>
          </cell>
          <cell r="CK618" t="e">
            <v>#DIV/0!</v>
          </cell>
          <cell r="CL618" t="e">
            <v>#DIV/0!</v>
          </cell>
        </row>
        <row r="619">
          <cell r="A619">
            <v>5100</v>
          </cell>
          <cell r="B619" t="str">
            <v>51 Retirees &amp; Other Former Employees</v>
          </cell>
          <cell r="E619" t="e">
            <v>#DIV/0!</v>
          </cell>
          <cell r="F619" t="e">
            <v>#DIV/0!</v>
          </cell>
          <cell r="G619" t="e">
            <v>#DIV/0!</v>
          </cell>
          <cell r="H619" t="e">
            <v>#DIV/0!</v>
          </cell>
          <cell r="I619" t="e">
            <v>#DIV/0!</v>
          </cell>
          <cell r="J619" t="e">
            <v>#DIV/0!</v>
          </cell>
          <cell r="K619" t="e">
            <v>#DIV/0!</v>
          </cell>
          <cell r="L619" t="e">
            <v>#DIV/0!</v>
          </cell>
          <cell r="M619" t="e">
            <v>#DIV/0!</v>
          </cell>
          <cell r="N619" t="e">
            <v>#DIV/0!</v>
          </cell>
          <cell r="O619" t="e">
            <v>#DIV/0!</v>
          </cell>
          <cell r="P619" t="e">
            <v>#DIV/0!</v>
          </cell>
          <cell r="Q619" t="e">
            <v>#DIV/0!</v>
          </cell>
          <cell r="R619" t="e">
            <v>#DIV/0!</v>
          </cell>
          <cell r="S619" t="e">
            <v>#DIV/0!</v>
          </cell>
          <cell r="T619" t="e">
            <v>#DIV/0!</v>
          </cell>
          <cell r="U619" t="e">
            <v>#DIV/0!</v>
          </cell>
          <cell r="V619" t="e">
            <v>#DIV/0!</v>
          </cell>
          <cell r="W619" t="e">
            <v>#DIV/0!</v>
          </cell>
          <cell r="X619" t="e">
            <v>#DIV/0!</v>
          </cell>
          <cell r="Y619" t="e">
            <v>#DIV/0!</v>
          </cell>
          <cell r="Z619" t="e">
            <v>#DIV/0!</v>
          </cell>
          <cell r="AA619" t="e">
            <v>#DIV/0!</v>
          </cell>
          <cell r="AB619" t="e">
            <v>#DIV/0!</v>
          </cell>
          <cell r="AC619" t="e">
            <v>#DIV/0!</v>
          </cell>
          <cell r="AD619" t="e">
            <v>#DIV/0!</v>
          </cell>
          <cell r="AE619" t="e">
            <v>#DIV/0!</v>
          </cell>
          <cell r="AF619" t="e">
            <v>#DIV/0!</v>
          </cell>
          <cell r="AG619" t="e">
            <v>#DIV/0!</v>
          </cell>
          <cell r="AH619" t="e">
            <v>#DIV/0!</v>
          </cell>
          <cell r="AI619" t="e">
            <v>#DIV/0!</v>
          </cell>
          <cell r="AJ619" t="e">
            <v>#DIV/0!</v>
          </cell>
          <cell r="AK619" t="e">
            <v>#DIV/0!</v>
          </cell>
          <cell r="AL619" t="e">
            <v>#DIV/0!</v>
          </cell>
          <cell r="AM619" t="e">
            <v>#DIV/0!</v>
          </cell>
          <cell r="AN619" t="e">
            <v>#DIV/0!</v>
          </cell>
          <cell r="AO619" t="e">
            <v>#DIV/0!</v>
          </cell>
          <cell r="AP619" t="e">
            <v>#DIV/0!</v>
          </cell>
          <cell r="AQ619" t="e">
            <v>#DIV/0!</v>
          </cell>
          <cell r="AR619" t="e">
            <v>#DIV/0!</v>
          </cell>
          <cell r="AS619" t="e">
            <v>#DIV/0!</v>
          </cell>
          <cell r="AT619" t="e">
            <v>#DIV/0!</v>
          </cell>
          <cell r="AU619" t="e">
            <v>#DIV/0!</v>
          </cell>
          <cell r="AV619" t="e">
            <v>#DIV/0!</v>
          </cell>
          <cell r="AW619" t="e">
            <v>#DIV/0!</v>
          </cell>
          <cell r="AX619" t="e">
            <v>#DIV/0!</v>
          </cell>
          <cell r="AY619" t="e">
            <v>#DIV/0!</v>
          </cell>
          <cell r="AZ619" t="e">
            <v>#DIV/0!</v>
          </cell>
          <cell r="BA619" t="e">
            <v>#DIV/0!</v>
          </cell>
          <cell r="BB619" t="e">
            <v>#DIV/0!</v>
          </cell>
          <cell r="BC619" t="e">
            <v>#DIV/0!</v>
          </cell>
          <cell r="BD619" t="e">
            <v>#DIV/0!</v>
          </cell>
          <cell r="BE619" t="e">
            <v>#DIV/0!</v>
          </cell>
          <cell r="BF619" t="e">
            <v>#DIV/0!</v>
          </cell>
          <cell r="BG619" t="e">
            <v>#DIV/0!</v>
          </cell>
          <cell r="BH619" t="e">
            <v>#DIV/0!</v>
          </cell>
          <cell r="BI619" t="e">
            <v>#DIV/0!</v>
          </cell>
          <cell r="BJ619" t="e">
            <v>#DIV/0!</v>
          </cell>
          <cell r="BK619" t="e">
            <v>#DIV/0!</v>
          </cell>
          <cell r="BL619" t="e">
            <v>#DIV/0!</v>
          </cell>
          <cell r="BM619" t="e">
            <v>#DIV/0!</v>
          </cell>
          <cell r="BN619" t="e">
            <v>#DIV/0!</v>
          </cell>
          <cell r="BO619" t="e">
            <v>#DIV/0!</v>
          </cell>
          <cell r="BP619" t="e">
            <v>#DIV/0!</v>
          </cell>
          <cell r="BR619" t="e">
            <v>#DIV/0!</v>
          </cell>
          <cell r="BS619" t="e">
            <v>#DIV/0!</v>
          </cell>
          <cell r="BT619" t="e">
            <v>#DIV/0!</v>
          </cell>
          <cell r="BU619" t="e">
            <v>#DIV/0!</v>
          </cell>
          <cell r="BV619" t="e">
            <v>#DIV/0!</v>
          </cell>
          <cell r="BW619" t="e">
            <v>#DIV/0!</v>
          </cell>
          <cell r="BX619" t="e">
            <v>#DIV/0!</v>
          </cell>
          <cell r="BY619" t="e">
            <v>#DIV/0!</v>
          </cell>
          <cell r="BZ619" t="e">
            <v>#DIV/0!</v>
          </cell>
          <cell r="CA619" t="e">
            <v>#DIV/0!</v>
          </cell>
          <cell r="CB619" t="e">
            <v>#DIV/0!</v>
          </cell>
          <cell r="CC619" t="e">
            <v>#DIV/0!</v>
          </cell>
          <cell r="CD619" t="e">
            <v>#DIV/0!</v>
          </cell>
          <cell r="CE619" t="e">
            <v>#DIV/0!</v>
          </cell>
          <cell r="CF619" t="e">
            <v>#DIV/0!</v>
          </cell>
          <cell r="CG619" t="e">
            <v>#DIV/0!</v>
          </cell>
          <cell r="CH619" t="e">
            <v>#DIV/0!</v>
          </cell>
          <cell r="CI619" t="e">
            <v>#DIV/0!</v>
          </cell>
          <cell r="CJ619" t="e">
            <v>#DIV/0!</v>
          </cell>
          <cell r="CK619" t="e">
            <v>#DIV/0!</v>
          </cell>
          <cell r="CL619" t="e">
            <v>#DIV/0!</v>
          </cell>
        </row>
        <row r="620">
          <cell r="A620">
            <v>5200</v>
          </cell>
          <cell r="B620" t="str">
            <v>52 Disabled Inactive Employees</v>
          </cell>
          <cell r="E620" t="e">
            <v>#DIV/0!</v>
          </cell>
          <cell r="F620" t="e">
            <v>#DIV/0!</v>
          </cell>
          <cell r="G620" t="e">
            <v>#DIV/0!</v>
          </cell>
          <cell r="H620" t="e">
            <v>#DIV/0!</v>
          </cell>
          <cell r="I620" t="e">
            <v>#DIV/0!</v>
          </cell>
          <cell r="J620" t="e">
            <v>#DIV/0!</v>
          </cell>
          <cell r="K620" t="e">
            <v>#DIV/0!</v>
          </cell>
          <cell r="L620" t="e">
            <v>#DIV/0!</v>
          </cell>
          <cell r="M620" t="e">
            <v>#DIV/0!</v>
          </cell>
          <cell r="N620" t="e">
            <v>#DIV/0!</v>
          </cell>
          <cell r="O620" t="e">
            <v>#DIV/0!</v>
          </cell>
          <cell r="P620" t="e">
            <v>#DIV/0!</v>
          </cell>
          <cell r="Q620" t="e">
            <v>#DIV/0!</v>
          </cell>
          <cell r="R620" t="e">
            <v>#DIV/0!</v>
          </cell>
          <cell r="S620" t="e">
            <v>#DIV/0!</v>
          </cell>
          <cell r="T620" t="e">
            <v>#DIV/0!</v>
          </cell>
          <cell r="U620" t="e">
            <v>#DIV/0!</v>
          </cell>
          <cell r="V620" t="e">
            <v>#DIV/0!</v>
          </cell>
          <cell r="W620" t="e">
            <v>#DIV/0!</v>
          </cell>
          <cell r="X620" t="e">
            <v>#DIV/0!</v>
          </cell>
          <cell r="Y620" t="e">
            <v>#DIV/0!</v>
          </cell>
          <cell r="Z620" t="e">
            <v>#DIV/0!</v>
          </cell>
          <cell r="AA620" t="e">
            <v>#DIV/0!</v>
          </cell>
          <cell r="AB620" t="e">
            <v>#DIV/0!</v>
          </cell>
          <cell r="AC620" t="e">
            <v>#DIV/0!</v>
          </cell>
          <cell r="AD620" t="e">
            <v>#DIV/0!</v>
          </cell>
          <cell r="AE620" t="e">
            <v>#DIV/0!</v>
          </cell>
          <cell r="AF620" t="e">
            <v>#DIV/0!</v>
          </cell>
          <cell r="AG620" t="e">
            <v>#DIV/0!</v>
          </cell>
          <cell r="AH620" t="e">
            <v>#DIV/0!</v>
          </cell>
          <cell r="AI620" t="e">
            <v>#DIV/0!</v>
          </cell>
          <cell r="AJ620" t="e">
            <v>#DIV/0!</v>
          </cell>
          <cell r="AK620" t="e">
            <v>#DIV/0!</v>
          </cell>
          <cell r="AL620" t="e">
            <v>#DIV/0!</v>
          </cell>
          <cell r="AM620" t="e">
            <v>#DIV/0!</v>
          </cell>
          <cell r="AN620" t="e">
            <v>#DIV/0!</v>
          </cell>
          <cell r="AO620" t="e">
            <v>#DIV/0!</v>
          </cell>
          <cell r="AP620" t="e">
            <v>#DIV/0!</v>
          </cell>
          <cell r="AQ620" t="e">
            <v>#DIV/0!</v>
          </cell>
          <cell r="AR620" t="e">
            <v>#DIV/0!</v>
          </cell>
          <cell r="AS620" t="e">
            <v>#DIV/0!</v>
          </cell>
          <cell r="AT620" t="e">
            <v>#DIV/0!</v>
          </cell>
          <cell r="AU620" t="e">
            <v>#DIV/0!</v>
          </cell>
          <cell r="AV620" t="e">
            <v>#DIV/0!</v>
          </cell>
          <cell r="AW620" t="e">
            <v>#DIV/0!</v>
          </cell>
          <cell r="AX620" t="e">
            <v>#DIV/0!</v>
          </cell>
          <cell r="AY620" t="e">
            <v>#DIV/0!</v>
          </cell>
          <cell r="AZ620" t="e">
            <v>#DIV/0!</v>
          </cell>
          <cell r="BA620" t="e">
            <v>#DIV/0!</v>
          </cell>
          <cell r="BB620" t="e">
            <v>#DIV/0!</v>
          </cell>
          <cell r="BC620" t="e">
            <v>#DIV/0!</v>
          </cell>
          <cell r="BD620" t="e">
            <v>#DIV/0!</v>
          </cell>
          <cell r="BE620" t="e">
            <v>#DIV/0!</v>
          </cell>
          <cell r="BF620" t="e">
            <v>#DIV/0!</v>
          </cell>
          <cell r="BG620" t="e">
            <v>#DIV/0!</v>
          </cell>
          <cell r="BH620" t="e">
            <v>#DIV/0!</v>
          </cell>
          <cell r="BI620" t="e">
            <v>#DIV/0!</v>
          </cell>
          <cell r="BJ620" t="e">
            <v>#DIV/0!</v>
          </cell>
          <cell r="BK620" t="e">
            <v>#DIV/0!</v>
          </cell>
          <cell r="BL620" t="e">
            <v>#DIV/0!</v>
          </cell>
          <cell r="BM620" t="e">
            <v>#DIV/0!</v>
          </cell>
          <cell r="BN620" t="e">
            <v>#DIV/0!</v>
          </cell>
          <cell r="BO620" t="e">
            <v>#DIV/0!</v>
          </cell>
          <cell r="BP620" t="e">
            <v>#DIV/0!</v>
          </cell>
          <cell r="BR620" t="e">
            <v>#DIV/0!</v>
          </cell>
          <cell r="BS620" t="e">
            <v>#DIV/0!</v>
          </cell>
          <cell r="BT620" t="e">
            <v>#DIV/0!</v>
          </cell>
          <cell r="BU620" t="e">
            <v>#DIV/0!</v>
          </cell>
          <cell r="BV620" t="e">
            <v>#DIV/0!</v>
          </cell>
          <cell r="BW620" t="e">
            <v>#DIV/0!</v>
          </cell>
          <cell r="BX620" t="e">
            <v>#DIV/0!</v>
          </cell>
          <cell r="BY620" t="e">
            <v>#DIV/0!</v>
          </cell>
          <cell r="BZ620" t="e">
            <v>#DIV/0!</v>
          </cell>
          <cell r="CA620" t="e">
            <v>#DIV/0!</v>
          </cell>
          <cell r="CB620" t="e">
            <v>#DIV/0!</v>
          </cell>
          <cell r="CC620" t="e">
            <v>#DIV/0!</v>
          </cell>
          <cell r="CD620" t="e">
            <v>#DIV/0!</v>
          </cell>
          <cell r="CE620" t="e">
            <v>#DIV/0!</v>
          </cell>
          <cell r="CF620" t="e">
            <v>#DIV/0!</v>
          </cell>
          <cell r="CG620" t="e">
            <v>#DIV/0!</v>
          </cell>
          <cell r="CH620" t="e">
            <v>#DIV/0!</v>
          </cell>
          <cell r="CI620" t="e">
            <v>#DIV/0!</v>
          </cell>
          <cell r="CJ620" t="e">
            <v>#DIV/0!</v>
          </cell>
          <cell r="CK620" t="e">
            <v>#DIV/0!</v>
          </cell>
          <cell r="CL620" t="e">
            <v>#DIV/0!</v>
          </cell>
        </row>
        <row r="621">
          <cell r="A621">
            <v>90000</v>
          </cell>
          <cell r="B621" t="str">
            <v>Total</v>
          </cell>
          <cell r="E621" t="e">
            <v>#DIV/0!</v>
          </cell>
          <cell r="F621" t="e">
            <v>#DIV/0!</v>
          </cell>
          <cell r="G621" t="e">
            <v>#DIV/0!</v>
          </cell>
          <cell r="H621" t="e">
            <v>#DIV/0!</v>
          </cell>
          <cell r="I621" t="e">
            <v>#DIV/0!</v>
          </cell>
          <cell r="J621" t="e">
            <v>#DIV/0!</v>
          </cell>
          <cell r="K621" t="e">
            <v>#DIV/0!</v>
          </cell>
          <cell r="L621" t="e">
            <v>#DIV/0!</v>
          </cell>
          <cell r="M621" t="e">
            <v>#DIV/0!</v>
          </cell>
          <cell r="N621" t="e">
            <v>#DIV/0!</v>
          </cell>
          <cell r="O621" t="e">
            <v>#DIV/0!</v>
          </cell>
          <cell r="P621" t="e">
            <v>#DIV/0!</v>
          </cell>
          <cell r="Q621" t="e">
            <v>#DIV/0!</v>
          </cell>
          <cell r="R621" t="e">
            <v>#DIV/0!</v>
          </cell>
          <cell r="S621" t="e">
            <v>#DIV/0!</v>
          </cell>
          <cell r="T621" t="e">
            <v>#DIV/0!</v>
          </cell>
          <cell r="U621" t="e">
            <v>#DIV/0!</v>
          </cell>
          <cell r="V621" t="e">
            <v>#DIV/0!</v>
          </cell>
          <cell r="W621" t="e">
            <v>#DIV/0!</v>
          </cell>
          <cell r="X621" t="e">
            <v>#DIV/0!</v>
          </cell>
          <cell r="Y621" t="e">
            <v>#DIV/0!</v>
          </cell>
          <cell r="Z621" t="e">
            <v>#DIV/0!</v>
          </cell>
          <cell r="AA621" t="e">
            <v>#DIV/0!</v>
          </cell>
          <cell r="AB621" t="e">
            <v>#DIV/0!</v>
          </cell>
          <cell r="AC621" t="e">
            <v>#DIV/0!</v>
          </cell>
          <cell r="AD621" t="e">
            <v>#DIV/0!</v>
          </cell>
          <cell r="AE621" t="e">
            <v>#DIV/0!</v>
          </cell>
          <cell r="AF621" t="e">
            <v>#DIV/0!</v>
          </cell>
          <cell r="AG621" t="e">
            <v>#DIV/0!</v>
          </cell>
          <cell r="AH621" t="e">
            <v>#DIV/0!</v>
          </cell>
          <cell r="AI621" t="e">
            <v>#DIV/0!</v>
          </cell>
          <cell r="AJ621" t="e">
            <v>#DIV/0!</v>
          </cell>
          <cell r="AK621" t="e">
            <v>#DIV/0!</v>
          </cell>
          <cell r="AL621" t="e">
            <v>#DIV/0!</v>
          </cell>
          <cell r="AM621" t="e">
            <v>#DIV/0!</v>
          </cell>
          <cell r="AN621" t="e">
            <v>#DIV/0!</v>
          </cell>
          <cell r="AO621" t="e">
            <v>#DIV/0!</v>
          </cell>
          <cell r="AP621" t="e">
            <v>#DIV/0!</v>
          </cell>
          <cell r="AQ621" t="e">
            <v>#DIV/0!</v>
          </cell>
          <cell r="AR621" t="e">
            <v>#DIV/0!</v>
          </cell>
          <cell r="AS621" t="e">
            <v>#DIV/0!</v>
          </cell>
          <cell r="AT621" t="e">
            <v>#DIV/0!</v>
          </cell>
          <cell r="AU621" t="e">
            <v>#DIV/0!</v>
          </cell>
          <cell r="AV621" t="e">
            <v>#DIV/0!</v>
          </cell>
          <cell r="AW621" t="e">
            <v>#DIV/0!</v>
          </cell>
          <cell r="AX621" t="e">
            <v>#DIV/0!</v>
          </cell>
          <cell r="AY621" t="e">
            <v>#DIV/0!</v>
          </cell>
          <cell r="AZ621" t="e">
            <v>#DIV/0!</v>
          </cell>
          <cell r="BA621" t="e">
            <v>#DIV/0!</v>
          </cell>
          <cell r="BB621" t="e">
            <v>#DIV/0!</v>
          </cell>
          <cell r="BC621" t="e">
            <v>#DIV/0!</v>
          </cell>
          <cell r="BD621" t="e">
            <v>#DIV/0!</v>
          </cell>
          <cell r="BE621" t="e">
            <v>#DIV/0!</v>
          </cell>
          <cell r="BF621" t="e">
            <v>#DIV/0!</v>
          </cell>
          <cell r="BG621" t="e">
            <v>#DIV/0!</v>
          </cell>
          <cell r="BH621" t="e">
            <v>#DIV/0!</v>
          </cell>
          <cell r="BI621" t="e">
            <v>#DIV/0!</v>
          </cell>
          <cell r="BJ621" t="e">
            <v>#DIV/0!</v>
          </cell>
          <cell r="BK621" t="e">
            <v>#DIV/0!</v>
          </cell>
          <cell r="BL621" t="e">
            <v>#DIV/0!</v>
          </cell>
          <cell r="BM621" t="e">
            <v>#DIV/0!</v>
          </cell>
          <cell r="BN621" t="e">
            <v>#DIV/0!</v>
          </cell>
          <cell r="BO621" t="e">
            <v>#DIV/0!</v>
          </cell>
          <cell r="BP621" t="e">
            <v>#DIV/0!</v>
          </cell>
          <cell r="BR621" t="e">
            <v>#DIV/0!</v>
          </cell>
          <cell r="BS621" t="e">
            <v>#DIV/0!</v>
          </cell>
          <cell r="BT621" t="e">
            <v>#DIV/0!</v>
          </cell>
          <cell r="BU621" t="e">
            <v>#DIV/0!</v>
          </cell>
          <cell r="BV621" t="e">
            <v>#DIV/0!</v>
          </cell>
          <cell r="BW621" t="e">
            <v>#DIV/0!</v>
          </cell>
          <cell r="BX621" t="e">
            <v>#DIV/0!</v>
          </cell>
          <cell r="BY621" t="e">
            <v>#DIV/0!</v>
          </cell>
          <cell r="BZ621" t="e">
            <v>#DIV/0!</v>
          </cell>
          <cell r="CA621" t="e">
            <v>#DIV/0!</v>
          </cell>
          <cell r="CB621" t="e">
            <v>#DIV/0!</v>
          </cell>
          <cell r="CC621" t="e">
            <v>#DIV/0!</v>
          </cell>
          <cell r="CD621" t="e">
            <v>#DIV/0!</v>
          </cell>
          <cell r="CE621" t="e">
            <v>#DIV/0!</v>
          </cell>
          <cell r="CF621" t="e">
            <v>#DIV/0!</v>
          </cell>
          <cell r="CG621" t="e">
            <v>#DIV/0!</v>
          </cell>
          <cell r="CH621" t="e">
            <v>#DIV/0!</v>
          </cell>
          <cell r="CI621" t="e">
            <v>#DIV/0!</v>
          </cell>
          <cell r="CJ621" t="e">
            <v>#DIV/0!</v>
          </cell>
          <cell r="CK621" t="e">
            <v>#DIV/0!</v>
          </cell>
          <cell r="CL621" t="e">
            <v>#DIV/0!</v>
          </cell>
        </row>
        <row r="639">
          <cell r="A639">
            <v>0</v>
          </cell>
          <cell r="B639" t="str">
            <v>00 Central Office</v>
          </cell>
          <cell r="C639">
            <v>0</v>
          </cell>
          <cell r="E639" t="e">
            <v>#DIV/0!</v>
          </cell>
          <cell r="F639" t="e">
            <v>#DIV/0!</v>
          </cell>
          <cell r="G639" t="e">
            <v>#DIV/0!</v>
          </cell>
          <cell r="H639" t="e">
            <v>#DIV/0!</v>
          </cell>
          <cell r="I639" t="e">
            <v>#DIV/0!</v>
          </cell>
          <cell r="J639" t="e">
            <v>#DIV/0!</v>
          </cell>
          <cell r="K639" t="e">
            <v>#DIV/0!</v>
          </cell>
          <cell r="L639" t="e">
            <v>#DIV/0!</v>
          </cell>
          <cell r="M639" t="e">
            <v>#DIV/0!</v>
          </cell>
          <cell r="N639" t="e">
            <v>#DIV/0!</v>
          </cell>
          <cell r="O639" t="e">
            <v>#DIV/0!</v>
          </cell>
          <cell r="P639">
            <v>0</v>
          </cell>
          <cell r="Q639" t="e">
            <v>#DIV/0!</v>
          </cell>
          <cell r="R639" t="e">
            <v>#DIV/0!</v>
          </cell>
          <cell r="S639" t="e">
            <v>#DIV/0!</v>
          </cell>
          <cell r="T639" t="e">
            <v>#DIV/0!</v>
          </cell>
          <cell r="U639">
            <v>0</v>
          </cell>
          <cell r="V639" t="e">
            <v>#DIV/0!</v>
          </cell>
          <cell r="W639" t="e">
            <v>#DIV/0!</v>
          </cell>
          <cell r="X639" t="e">
            <v>#DIV/0!</v>
          </cell>
          <cell r="Y639" t="e">
            <v>#DIV/0!</v>
          </cell>
          <cell r="Z639" t="e">
            <v>#DIV/0!</v>
          </cell>
          <cell r="AA639" t="e">
            <v>#DIV/0!</v>
          </cell>
          <cell r="AB639" t="e">
            <v>#DIV/0!</v>
          </cell>
          <cell r="AC639" t="e">
            <v>#DIV/0!</v>
          </cell>
          <cell r="AD639" t="e">
            <v>#DIV/0!</v>
          </cell>
          <cell r="AE639">
            <v>0</v>
          </cell>
          <cell r="AF639" t="e">
            <v>#DIV/0!</v>
          </cell>
          <cell r="AG639" t="e">
            <v>#DIV/0!</v>
          </cell>
          <cell r="AH639" t="e">
            <v>#DIV/0!</v>
          </cell>
          <cell r="AI639" t="e">
            <v>#DIV/0!</v>
          </cell>
          <cell r="AJ639" t="e">
            <v>#DIV/0!</v>
          </cell>
          <cell r="AK639">
            <v>0</v>
          </cell>
          <cell r="AL639">
            <v>0</v>
          </cell>
          <cell r="AM639" t="e">
            <v>#DIV/0!</v>
          </cell>
          <cell r="AN639" t="e">
            <v>#DIV/0!</v>
          </cell>
          <cell r="AO639" t="e">
            <v>#DIV/0!</v>
          </cell>
          <cell r="AP639" t="e">
            <v>#DIV/0!</v>
          </cell>
          <cell r="AQ639" t="e">
            <v>#DIV/0!</v>
          </cell>
          <cell r="AR639" t="e">
            <v>#DIV/0!</v>
          </cell>
          <cell r="AS639" t="e">
            <v>#DIV/0!</v>
          </cell>
          <cell r="AT639" t="e">
            <v>#DIV/0!</v>
          </cell>
          <cell r="AU639" t="e">
            <v>#DIV/0!</v>
          </cell>
          <cell r="AV639" t="e">
            <v>#DIV/0!</v>
          </cell>
          <cell r="AW639" t="e">
            <v>#DIV/0!</v>
          </cell>
          <cell r="AX639" t="e">
            <v>#DIV/0!</v>
          </cell>
          <cell r="AY639" t="e">
            <v>#DIV/0!</v>
          </cell>
          <cell r="AZ639" t="e">
            <v>#DIV/0!</v>
          </cell>
          <cell r="BA639" t="e">
            <v>#DIV/0!</v>
          </cell>
          <cell r="BB639" t="e">
            <v>#DIV/0!</v>
          </cell>
          <cell r="BC639" t="e">
            <v>#DIV/0!</v>
          </cell>
          <cell r="BD639" t="e">
            <v>#DIV/0!</v>
          </cell>
          <cell r="BE639" t="e">
            <v>#DIV/0!</v>
          </cell>
          <cell r="BF639" t="e">
            <v>#DIV/0!</v>
          </cell>
          <cell r="BG639" t="e">
            <v>#DIV/0!</v>
          </cell>
          <cell r="BH639" t="e">
            <v>#DIV/0!</v>
          </cell>
          <cell r="BI639" t="e">
            <v>#DIV/0!</v>
          </cell>
          <cell r="BJ639" t="e">
            <v>#DIV/0!</v>
          </cell>
          <cell r="BK639" t="e">
            <v>#DIV/0!</v>
          </cell>
          <cell r="BL639" t="e">
            <v>#DIV/0!</v>
          </cell>
          <cell r="BM639" t="e">
            <v>#DIV/0!</v>
          </cell>
          <cell r="BN639" t="e">
            <v>#DIV/0!</v>
          </cell>
          <cell r="BO639" t="e">
            <v>#DIV/0!</v>
          </cell>
          <cell r="BP639" t="e">
            <v>#DIV/0!</v>
          </cell>
          <cell r="BR639" t="e">
            <v>#DIV/0!</v>
          </cell>
          <cell r="BS639" t="e">
            <v>#DIV/0!</v>
          </cell>
          <cell r="BT639" t="e">
            <v>#DIV/0!</v>
          </cell>
          <cell r="BU639" t="e">
            <v>#DIV/0!</v>
          </cell>
          <cell r="BV639" t="e">
            <v>#DIV/0!</v>
          </cell>
          <cell r="BW639" t="e">
            <v>#DIV/0!</v>
          </cell>
          <cell r="BX639" t="e">
            <v>#DIV/0!</v>
          </cell>
          <cell r="BY639" t="e">
            <v>#DIV/0!</v>
          </cell>
          <cell r="BZ639" t="e">
            <v>#DIV/0!</v>
          </cell>
          <cell r="CA639" t="e">
            <v>#DIV/0!</v>
          </cell>
          <cell r="CB639" t="e">
            <v>#DIV/0!</v>
          </cell>
          <cell r="CC639" t="e">
            <v>#DIV/0!</v>
          </cell>
          <cell r="CD639" t="e">
            <v>#DIV/0!</v>
          </cell>
          <cell r="CE639" t="e">
            <v>#DIV/0!</v>
          </cell>
          <cell r="CF639" t="e">
            <v>#DIV/0!</v>
          </cell>
          <cell r="CG639" t="e">
            <v>#DIV/0!</v>
          </cell>
          <cell r="CH639" t="e">
            <v>#DIV/0!</v>
          </cell>
          <cell r="CI639" t="e">
            <v>#DIV/0!</v>
          </cell>
          <cell r="CJ639" t="e">
            <v>#DIV/0!</v>
          </cell>
          <cell r="CK639" t="e">
            <v>#DIV/0!</v>
          </cell>
          <cell r="CL639" t="e">
            <v>#DIV/0!</v>
          </cell>
        </row>
        <row r="640">
          <cell r="A640">
            <v>1</v>
          </cell>
          <cell r="B640" t="str">
            <v>01 Education Services</v>
          </cell>
          <cell r="C640">
            <v>1</v>
          </cell>
          <cell r="E640" t="e">
            <v>#DIV/0!</v>
          </cell>
          <cell r="F640" t="e">
            <v>#DIV/0!</v>
          </cell>
          <cell r="G640" t="e">
            <v>#DIV/0!</v>
          </cell>
          <cell r="H640" t="e">
            <v>#DIV/0!</v>
          </cell>
          <cell r="I640" t="e">
            <v>#DIV/0!</v>
          </cell>
          <cell r="J640" t="e">
            <v>#DIV/0!</v>
          </cell>
          <cell r="K640" t="e">
            <v>#DIV/0!</v>
          </cell>
          <cell r="L640" t="e">
            <v>#DIV/0!</v>
          </cell>
          <cell r="M640" t="e">
            <v>#DIV/0!</v>
          </cell>
          <cell r="N640" t="e">
            <v>#DIV/0!</v>
          </cell>
          <cell r="O640" t="e">
            <v>#DIV/0!</v>
          </cell>
          <cell r="P640">
            <v>0</v>
          </cell>
          <cell r="Q640" t="e">
            <v>#DIV/0!</v>
          </cell>
          <cell r="R640" t="e">
            <v>#DIV/0!</v>
          </cell>
          <cell r="S640" t="e">
            <v>#DIV/0!</v>
          </cell>
          <cell r="T640" t="e">
            <v>#DIV/0!</v>
          </cell>
          <cell r="U640">
            <v>0</v>
          </cell>
          <cell r="V640" t="e">
            <v>#DIV/0!</v>
          </cell>
          <cell r="W640" t="e">
            <v>#DIV/0!</v>
          </cell>
          <cell r="X640" t="e">
            <v>#DIV/0!</v>
          </cell>
          <cell r="Y640" t="e">
            <v>#DIV/0!</v>
          </cell>
          <cell r="Z640" t="e">
            <v>#DIV/0!</v>
          </cell>
          <cell r="AA640" t="e">
            <v>#DIV/0!</v>
          </cell>
          <cell r="AB640" t="e">
            <v>#DIV/0!</v>
          </cell>
          <cell r="AC640" t="e">
            <v>#DIV/0!</v>
          </cell>
          <cell r="AD640" t="e">
            <v>#DIV/0!</v>
          </cell>
          <cell r="AE640">
            <v>0</v>
          </cell>
          <cell r="AF640" t="e">
            <v>#DIV/0!</v>
          </cell>
          <cell r="AG640" t="e">
            <v>#DIV/0!</v>
          </cell>
          <cell r="AH640" t="e">
            <v>#DIV/0!</v>
          </cell>
          <cell r="AI640" t="e">
            <v>#DIV/0!</v>
          </cell>
          <cell r="AJ640" t="e">
            <v>#DIV/0!</v>
          </cell>
          <cell r="AK640">
            <v>0</v>
          </cell>
          <cell r="AL640">
            <v>0</v>
          </cell>
          <cell r="AM640" t="e">
            <v>#DIV/0!</v>
          </cell>
          <cell r="AN640" t="e">
            <v>#DIV/0!</v>
          </cell>
          <cell r="AO640" t="e">
            <v>#DIV/0!</v>
          </cell>
          <cell r="AP640" t="e">
            <v>#DIV/0!</v>
          </cell>
          <cell r="AQ640" t="e">
            <v>#DIV/0!</v>
          </cell>
          <cell r="AR640" t="e">
            <v>#DIV/0!</v>
          </cell>
          <cell r="AS640" t="e">
            <v>#DIV/0!</v>
          </cell>
          <cell r="AT640" t="e">
            <v>#DIV/0!</v>
          </cell>
          <cell r="AU640" t="e">
            <v>#DIV/0!</v>
          </cell>
          <cell r="AV640" t="e">
            <v>#DIV/0!</v>
          </cell>
          <cell r="AW640" t="e">
            <v>#DIV/0!</v>
          </cell>
          <cell r="AX640" t="e">
            <v>#DIV/0!</v>
          </cell>
          <cell r="AY640" t="e">
            <v>#DIV/0!</v>
          </cell>
          <cell r="AZ640" t="e">
            <v>#DIV/0!</v>
          </cell>
          <cell r="BA640" t="e">
            <v>#DIV/0!</v>
          </cell>
          <cell r="BB640" t="e">
            <v>#DIV/0!</v>
          </cell>
          <cell r="BC640" t="e">
            <v>#DIV/0!</v>
          </cell>
          <cell r="BD640" t="e">
            <v>#DIV/0!</v>
          </cell>
          <cell r="BE640" t="e">
            <v>#DIV/0!</v>
          </cell>
          <cell r="BF640" t="e">
            <v>#DIV/0!</v>
          </cell>
          <cell r="BG640" t="e">
            <v>#DIV/0!</v>
          </cell>
          <cell r="BH640" t="e">
            <v>#DIV/0!</v>
          </cell>
          <cell r="BI640" t="e">
            <v>#DIV/0!</v>
          </cell>
          <cell r="BJ640" t="e">
            <v>#DIV/0!</v>
          </cell>
          <cell r="BK640" t="e">
            <v>#DIV/0!</v>
          </cell>
          <cell r="BL640" t="e">
            <v>#DIV/0!</v>
          </cell>
          <cell r="BM640" t="e">
            <v>#DIV/0!</v>
          </cell>
          <cell r="BN640" t="e">
            <v>#DIV/0!</v>
          </cell>
          <cell r="BO640" t="e">
            <v>#DIV/0!</v>
          </cell>
          <cell r="BP640" t="e">
            <v>#DIV/0!</v>
          </cell>
          <cell r="BR640" t="e">
            <v>#DIV/0!</v>
          </cell>
          <cell r="BS640" t="e">
            <v>#DIV/0!</v>
          </cell>
          <cell r="BT640" t="e">
            <v>#DIV/0!</v>
          </cell>
          <cell r="BU640" t="e">
            <v>#DIV/0!</v>
          </cell>
          <cell r="BV640" t="e">
            <v>#DIV/0!</v>
          </cell>
          <cell r="BW640" t="e">
            <v>#DIV/0!</v>
          </cell>
          <cell r="BX640" t="e">
            <v>#DIV/0!</v>
          </cell>
          <cell r="BY640" t="e">
            <v>#DIV/0!</v>
          </cell>
          <cell r="BZ640" t="e">
            <v>#DIV/0!</v>
          </cell>
          <cell r="CA640" t="e">
            <v>#DIV/0!</v>
          </cell>
          <cell r="CB640" t="e">
            <v>#DIV/0!</v>
          </cell>
          <cell r="CC640" t="e">
            <v>#DIV/0!</v>
          </cell>
          <cell r="CD640" t="e">
            <v>#DIV/0!</v>
          </cell>
          <cell r="CE640" t="e">
            <v>#DIV/0!</v>
          </cell>
          <cell r="CF640" t="e">
            <v>#DIV/0!</v>
          </cell>
          <cell r="CG640" t="e">
            <v>#DIV/0!</v>
          </cell>
          <cell r="CH640" t="e">
            <v>#DIV/0!</v>
          </cell>
          <cell r="CI640" t="e">
            <v>#DIV/0!</v>
          </cell>
          <cell r="CJ640" t="e">
            <v>#DIV/0!</v>
          </cell>
          <cell r="CK640" t="e">
            <v>#DIV/0!</v>
          </cell>
          <cell r="CL640" t="e">
            <v>#DIV/0!</v>
          </cell>
        </row>
        <row r="641">
          <cell r="A641">
            <v>2</v>
          </cell>
          <cell r="B641" t="str">
            <v>02 Business Services</v>
          </cell>
          <cell r="C641">
            <v>2</v>
          </cell>
          <cell r="E641" t="e">
            <v>#DIV/0!</v>
          </cell>
          <cell r="F641" t="e">
            <v>#DIV/0!</v>
          </cell>
          <cell r="G641" t="e">
            <v>#DIV/0!</v>
          </cell>
          <cell r="H641" t="e">
            <v>#DIV/0!</v>
          </cell>
          <cell r="I641" t="e">
            <v>#DIV/0!</v>
          </cell>
          <cell r="J641" t="e">
            <v>#DIV/0!</v>
          </cell>
          <cell r="K641" t="e">
            <v>#DIV/0!</v>
          </cell>
          <cell r="L641" t="e">
            <v>#DIV/0!</v>
          </cell>
          <cell r="M641" t="e">
            <v>#DIV/0!</v>
          </cell>
          <cell r="N641" t="e">
            <v>#DIV/0!</v>
          </cell>
          <cell r="O641" t="e">
            <v>#DIV/0!</v>
          </cell>
          <cell r="P641">
            <v>0</v>
          </cell>
          <cell r="Q641" t="e">
            <v>#DIV/0!</v>
          </cell>
          <cell r="R641" t="e">
            <v>#DIV/0!</v>
          </cell>
          <cell r="S641" t="e">
            <v>#DIV/0!</v>
          </cell>
          <cell r="T641" t="e">
            <v>#DIV/0!</v>
          </cell>
          <cell r="U641">
            <v>0</v>
          </cell>
          <cell r="V641" t="e">
            <v>#DIV/0!</v>
          </cell>
          <cell r="W641" t="e">
            <v>#DIV/0!</v>
          </cell>
          <cell r="X641" t="e">
            <v>#DIV/0!</v>
          </cell>
          <cell r="Y641" t="e">
            <v>#DIV/0!</v>
          </cell>
          <cell r="Z641" t="e">
            <v>#DIV/0!</v>
          </cell>
          <cell r="AA641" t="e">
            <v>#DIV/0!</v>
          </cell>
          <cell r="AB641" t="e">
            <v>#DIV/0!</v>
          </cell>
          <cell r="AC641" t="e">
            <v>#DIV/0!</v>
          </cell>
          <cell r="AD641" t="e">
            <v>#DIV/0!</v>
          </cell>
          <cell r="AE641">
            <v>0</v>
          </cell>
          <cell r="AF641" t="e">
            <v>#DIV/0!</v>
          </cell>
          <cell r="AG641" t="e">
            <v>#DIV/0!</v>
          </cell>
          <cell r="AH641" t="e">
            <v>#DIV/0!</v>
          </cell>
          <cell r="AI641" t="e">
            <v>#DIV/0!</v>
          </cell>
          <cell r="AJ641" t="e">
            <v>#DIV/0!</v>
          </cell>
          <cell r="AK641">
            <v>0</v>
          </cell>
          <cell r="AL641">
            <v>0</v>
          </cell>
          <cell r="AM641" t="e">
            <v>#DIV/0!</v>
          </cell>
          <cell r="AN641" t="e">
            <v>#DIV/0!</v>
          </cell>
          <cell r="AO641" t="e">
            <v>#DIV/0!</v>
          </cell>
          <cell r="AP641" t="e">
            <v>#DIV/0!</v>
          </cell>
          <cell r="AQ641" t="e">
            <v>#DIV/0!</v>
          </cell>
          <cell r="AR641" t="e">
            <v>#DIV/0!</v>
          </cell>
          <cell r="AS641" t="e">
            <v>#DIV/0!</v>
          </cell>
          <cell r="AT641" t="e">
            <v>#DIV/0!</v>
          </cell>
          <cell r="AU641" t="e">
            <v>#DIV/0!</v>
          </cell>
          <cell r="AV641" t="e">
            <v>#DIV/0!</v>
          </cell>
          <cell r="AW641" t="e">
            <v>#DIV/0!</v>
          </cell>
          <cell r="AX641" t="e">
            <v>#DIV/0!</v>
          </cell>
          <cell r="AY641" t="e">
            <v>#DIV/0!</v>
          </cell>
          <cell r="AZ641" t="e">
            <v>#DIV/0!</v>
          </cell>
          <cell r="BA641" t="e">
            <v>#DIV/0!</v>
          </cell>
          <cell r="BB641" t="e">
            <v>#DIV/0!</v>
          </cell>
          <cell r="BC641" t="e">
            <v>#DIV/0!</v>
          </cell>
          <cell r="BD641" t="e">
            <v>#DIV/0!</v>
          </cell>
          <cell r="BE641" t="e">
            <v>#DIV/0!</v>
          </cell>
          <cell r="BF641" t="e">
            <v>#DIV/0!</v>
          </cell>
          <cell r="BG641" t="e">
            <v>#DIV/0!</v>
          </cell>
          <cell r="BH641" t="e">
            <v>#DIV/0!</v>
          </cell>
          <cell r="BI641" t="e">
            <v>#DIV/0!</v>
          </cell>
          <cell r="BJ641" t="e">
            <v>#DIV/0!</v>
          </cell>
          <cell r="BK641" t="e">
            <v>#DIV/0!</v>
          </cell>
          <cell r="BL641" t="e">
            <v>#DIV/0!</v>
          </cell>
          <cell r="BM641" t="e">
            <v>#DIV/0!</v>
          </cell>
          <cell r="BN641" t="e">
            <v>#DIV/0!</v>
          </cell>
          <cell r="BO641" t="e">
            <v>#DIV/0!</v>
          </cell>
          <cell r="BP641" t="e">
            <v>#DIV/0!</v>
          </cell>
          <cell r="BR641" t="e">
            <v>#DIV/0!</v>
          </cell>
          <cell r="BS641" t="e">
            <v>#DIV/0!</v>
          </cell>
          <cell r="BT641" t="e">
            <v>#DIV/0!</v>
          </cell>
          <cell r="BU641" t="e">
            <v>#DIV/0!</v>
          </cell>
          <cell r="BV641" t="e">
            <v>#DIV/0!</v>
          </cell>
          <cell r="BW641" t="e">
            <v>#DIV/0!</v>
          </cell>
          <cell r="BX641" t="e">
            <v>#DIV/0!</v>
          </cell>
          <cell r="BY641" t="e">
            <v>#DIV/0!</v>
          </cell>
          <cell r="BZ641" t="e">
            <v>#DIV/0!</v>
          </cell>
          <cell r="CA641" t="e">
            <v>#DIV/0!</v>
          </cell>
          <cell r="CB641" t="e">
            <v>#DIV/0!</v>
          </cell>
          <cell r="CC641" t="e">
            <v>#DIV/0!</v>
          </cell>
          <cell r="CD641" t="e">
            <v>#DIV/0!</v>
          </cell>
          <cell r="CE641" t="e">
            <v>#DIV/0!</v>
          </cell>
          <cell r="CF641" t="e">
            <v>#DIV/0!</v>
          </cell>
          <cell r="CG641" t="e">
            <v>#DIV/0!</v>
          </cell>
          <cell r="CH641" t="e">
            <v>#DIV/0!</v>
          </cell>
          <cell r="CI641" t="e">
            <v>#DIV/0!</v>
          </cell>
          <cell r="CJ641" t="e">
            <v>#DIV/0!</v>
          </cell>
          <cell r="CK641" t="e">
            <v>#DIV/0!</v>
          </cell>
          <cell r="CL641" t="e">
            <v>#DIV/0!</v>
          </cell>
        </row>
        <row r="642">
          <cell r="A642">
            <v>3</v>
          </cell>
          <cell r="B642" t="str">
            <v>03 Elementary Schools</v>
          </cell>
          <cell r="C642">
            <v>3</v>
          </cell>
          <cell r="E642" t="e">
            <v>#DIV/0!</v>
          </cell>
          <cell r="F642" t="e">
            <v>#DIV/0!</v>
          </cell>
          <cell r="G642" t="e">
            <v>#DIV/0!</v>
          </cell>
          <cell r="H642" t="e">
            <v>#DIV/0!</v>
          </cell>
          <cell r="I642" t="e">
            <v>#DIV/0!</v>
          </cell>
          <cell r="J642" t="e">
            <v>#DIV/0!</v>
          </cell>
          <cell r="K642" t="e">
            <v>#DIV/0!</v>
          </cell>
          <cell r="L642" t="e">
            <v>#DIV/0!</v>
          </cell>
          <cell r="M642" t="e">
            <v>#DIV/0!</v>
          </cell>
          <cell r="N642" t="e">
            <v>#DIV/0!</v>
          </cell>
          <cell r="O642" t="e">
            <v>#DIV/0!</v>
          </cell>
          <cell r="P642">
            <v>0</v>
          </cell>
          <cell r="Q642" t="e">
            <v>#DIV/0!</v>
          </cell>
          <cell r="R642" t="e">
            <v>#DIV/0!</v>
          </cell>
          <cell r="S642" t="e">
            <v>#DIV/0!</v>
          </cell>
          <cell r="T642" t="e">
            <v>#DIV/0!</v>
          </cell>
          <cell r="U642">
            <v>0</v>
          </cell>
          <cell r="V642" t="e">
            <v>#DIV/0!</v>
          </cell>
          <cell r="W642" t="e">
            <v>#DIV/0!</v>
          </cell>
          <cell r="X642" t="e">
            <v>#DIV/0!</v>
          </cell>
          <cell r="Y642" t="e">
            <v>#DIV/0!</v>
          </cell>
          <cell r="Z642" t="e">
            <v>#DIV/0!</v>
          </cell>
          <cell r="AA642" t="e">
            <v>#DIV/0!</v>
          </cell>
          <cell r="AB642" t="e">
            <v>#DIV/0!</v>
          </cell>
          <cell r="AC642" t="e">
            <v>#DIV/0!</v>
          </cell>
          <cell r="AD642" t="e">
            <v>#DIV/0!</v>
          </cell>
          <cell r="AE642">
            <v>0</v>
          </cell>
          <cell r="AF642" t="e">
            <v>#DIV/0!</v>
          </cell>
          <cell r="AG642" t="e">
            <v>#DIV/0!</v>
          </cell>
          <cell r="AH642" t="e">
            <v>#DIV/0!</v>
          </cell>
          <cell r="AI642" t="e">
            <v>#DIV/0!</v>
          </cell>
          <cell r="AJ642" t="e">
            <v>#DIV/0!</v>
          </cell>
          <cell r="AK642">
            <v>0</v>
          </cell>
          <cell r="AL642">
            <v>0</v>
          </cell>
          <cell r="AM642" t="e">
            <v>#DIV/0!</v>
          </cell>
          <cell r="AN642" t="e">
            <v>#DIV/0!</v>
          </cell>
          <cell r="AO642" t="e">
            <v>#DIV/0!</v>
          </cell>
          <cell r="AP642" t="e">
            <v>#DIV/0!</v>
          </cell>
          <cell r="AQ642" t="e">
            <v>#DIV/0!</v>
          </cell>
          <cell r="AR642" t="e">
            <v>#DIV/0!</v>
          </cell>
          <cell r="AS642" t="e">
            <v>#DIV/0!</v>
          </cell>
          <cell r="AT642" t="e">
            <v>#DIV/0!</v>
          </cell>
          <cell r="AU642" t="e">
            <v>#DIV/0!</v>
          </cell>
          <cell r="AV642" t="e">
            <v>#DIV/0!</v>
          </cell>
          <cell r="AW642" t="e">
            <v>#DIV/0!</v>
          </cell>
          <cell r="AX642" t="e">
            <v>#DIV/0!</v>
          </cell>
          <cell r="AY642" t="e">
            <v>#DIV/0!</v>
          </cell>
          <cell r="AZ642" t="e">
            <v>#DIV/0!</v>
          </cell>
          <cell r="BA642" t="e">
            <v>#DIV/0!</v>
          </cell>
          <cell r="BB642" t="e">
            <v>#DIV/0!</v>
          </cell>
          <cell r="BC642" t="e">
            <v>#DIV/0!</v>
          </cell>
          <cell r="BD642" t="e">
            <v>#DIV/0!</v>
          </cell>
          <cell r="BE642" t="e">
            <v>#DIV/0!</v>
          </cell>
          <cell r="BF642" t="e">
            <v>#DIV/0!</v>
          </cell>
          <cell r="BG642" t="e">
            <v>#DIV/0!</v>
          </cell>
          <cell r="BH642" t="e">
            <v>#DIV/0!</v>
          </cell>
          <cell r="BI642" t="e">
            <v>#DIV/0!</v>
          </cell>
          <cell r="BJ642" t="e">
            <v>#DIV/0!</v>
          </cell>
          <cell r="BK642" t="e">
            <v>#DIV/0!</v>
          </cell>
          <cell r="BL642" t="e">
            <v>#DIV/0!</v>
          </cell>
          <cell r="BM642" t="e">
            <v>#DIV/0!</v>
          </cell>
          <cell r="BN642" t="e">
            <v>#DIV/0!</v>
          </cell>
          <cell r="BO642" t="e">
            <v>#DIV/0!</v>
          </cell>
          <cell r="BP642" t="e">
            <v>#DIV/0!</v>
          </cell>
          <cell r="BR642" t="e">
            <v>#DIV/0!</v>
          </cell>
          <cell r="BS642" t="e">
            <v>#DIV/0!</v>
          </cell>
          <cell r="BT642" t="e">
            <v>#DIV/0!</v>
          </cell>
          <cell r="BU642" t="e">
            <v>#DIV/0!</v>
          </cell>
          <cell r="BV642" t="e">
            <v>#DIV/0!</v>
          </cell>
          <cell r="BW642" t="e">
            <v>#DIV/0!</v>
          </cell>
          <cell r="BX642" t="e">
            <v>#DIV/0!</v>
          </cell>
          <cell r="BY642" t="e">
            <v>#DIV/0!</v>
          </cell>
          <cell r="BZ642" t="e">
            <v>#DIV/0!</v>
          </cell>
          <cell r="CA642" t="e">
            <v>#DIV/0!</v>
          </cell>
          <cell r="CB642" t="e">
            <v>#DIV/0!</v>
          </cell>
          <cell r="CC642" t="e">
            <v>#DIV/0!</v>
          </cell>
          <cell r="CD642" t="e">
            <v>#DIV/0!</v>
          </cell>
          <cell r="CE642" t="e">
            <v>#DIV/0!</v>
          </cell>
          <cell r="CF642" t="e">
            <v>#DIV/0!</v>
          </cell>
          <cell r="CG642" t="e">
            <v>#DIV/0!</v>
          </cell>
          <cell r="CH642" t="e">
            <v>#DIV/0!</v>
          </cell>
          <cell r="CI642" t="e">
            <v>#DIV/0!</v>
          </cell>
          <cell r="CJ642" t="e">
            <v>#DIV/0!</v>
          </cell>
          <cell r="CK642" t="e">
            <v>#DIV/0!</v>
          </cell>
          <cell r="CL642" t="e">
            <v>#DIV/0!</v>
          </cell>
        </row>
        <row r="643">
          <cell r="A643">
            <v>4</v>
          </cell>
          <cell r="B643" t="str">
            <v>04 Middle Schools</v>
          </cell>
          <cell r="C643">
            <v>4</v>
          </cell>
          <cell r="E643" t="e">
            <v>#DIV/0!</v>
          </cell>
          <cell r="F643" t="e">
            <v>#DIV/0!</v>
          </cell>
          <cell r="G643" t="e">
            <v>#DIV/0!</v>
          </cell>
          <cell r="H643" t="e">
            <v>#DIV/0!</v>
          </cell>
          <cell r="I643" t="e">
            <v>#DIV/0!</v>
          </cell>
          <cell r="J643" t="e">
            <v>#DIV/0!</v>
          </cell>
          <cell r="K643" t="e">
            <v>#DIV/0!</v>
          </cell>
          <cell r="L643" t="e">
            <v>#DIV/0!</v>
          </cell>
          <cell r="M643" t="e">
            <v>#DIV/0!</v>
          </cell>
          <cell r="N643" t="e">
            <v>#DIV/0!</v>
          </cell>
          <cell r="O643" t="e">
            <v>#DIV/0!</v>
          </cell>
          <cell r="P643">
            <v>0</v>
          </cell>
          <cell r="Q643" t="e">
            <v>#DIV/0!</v>
          </cell>
          <cell r="R643" t="e">
            <v>#DIV/0!</v>
          </cell>
          <cell r="S643" t="e">
            <v>#DIV/0!</v>
          </cell>
          <cell r="T643" t="e">
            <v>#DIV/0!</v>
          </cell>
          <cell r="U643">
            <v>0</v>
          </cell>
          <cell r="V643" t="e">
            <v>#DIV/0!</v>
          </cell>
          <cell r="W643" t="e">
            <v>#DIV/0!</v>
          </cell>
          <cell r="X643" t="e">
            <v>#DIV/0!</v>
          </cell>
          <cell r="Y643" t="e">
            <v>#DIV/0!</v>
          </cell>
          <cell r="Z643" t="e">
            <v>#DIV/0!</v>
          </cell>
          <cell r="AA643" t="e">
            <v>#DIV/0!</v>
          </cell>
          <cell r="AB643" t="e">
            <v>#DIV/0!</v>
          </cell>
          <cell r="AC643" t="e">
            <v>#DIV/0!</v>
          </cell>
          <cell r="AD643" t="e">
            <v>#DIV/0!</v>
          </cell>
          <cell r="AE643">
            <v>0</v>
          </cell>
          <cell r="AF643" t="e">
            <v>#DIV/0!</v>
          </cell>
          <cell r="AG643" t="e">
            <v>#DIV/0!</v>
          </cell>
          <cell r="AH643" t="e">
            <v>#DIV/0!</v>
          </cell>
          <cell r="AI643" t="e">
            <v>#DIV/0!</v>
          </cell>
          <cell r="AJ643" t="e">
            <v>#DIV/0!</v>
          </cell>
          <cell r="AK643">
            <v>0</v>
          </cell>
          <cell r="AL643">
            <v>0</v>
          </cell>
          <cell r="AM643" t="e">
            <v>#DIV/0!</v>
          </cell>
          <cell r="AN643" t="e">
            <v>#DIV/0!</v>
          </cell>
          <cell r="AO643" t="e">
            <v>#DIV/0!</v>
          </cell>
          <cell r="AP643" t="e">
            <v>#DIV/0!</v>
          </cell>
          <cell r="AQ643" t="e">
            <v>#DIV/0!</v>
          </cell>
          <cell r="AR643" t="e">
            <v>#DIV/0!</v>
          </cell>
          <cell r="AS643" t="e">
            <v>#DIV/0!</v>
          </cell>
          <cell r="AT643" t="e">
            <v>#DIV/0!</v>
          </cell>
          <cell r="AU643" t="e">
            <v>#DIV/0!</v>
          </cell>
          <cell r="AV643" t="e">
            <v>#DIV/0!</v>
          </cell>
          <cell r="AW643" t="e">
            <v>#DIV/0!</v>
          </cell>
          <cell r="AX643" t="e">
            <v>#DIV/0!</v>
          </cell>
          <cell r="AY643" t="e">
            <v>#DIV/0!</v>
          </cell>
          <cell r="AZ643" t="e">
            <v>#DIV/0!</v>
          </cell>
          <cell r="BA643" t="e">
            <v>#DIV/0!</v>
          </cell>
          <cell r="BB643" t="e">
            <v>#DIV/0!</v>
          </cell>
          <cell r="BC643" t="e">
            <v>#DIV/0!</v>
          </cell>
          <cell r="BD643" t="e">
            <v>#DIV/0!</v>
          </cell>
          <cell r="BE643" t="e">
            <v>#DIV/0!</v>
          </cell>
          <cell r="BF643" t="e">
            <v>#DIV/0!</v>
          </cell>
          <cell r="BG643" t="e">
            <v>#DIV/0!</v>
          </cell>
          <cell r="BH643" t="e">
            <v>#DIV/0!</v>
          </cell>
          <cell r="BI643" t="e">
            <v>#DIV/0!</v>
          </cell>
          <cell r="BJ643" t="e">
            <v>#DIV/0!</v>
          </cell>
          <cell r="BK643" t="e">
            <v>#DIV/0!</v>
          </cell>
          <cell r="BL643" t="e">
            <v>#DIV/0!</v>
          </cell>
          <cell r="BM643" t="e">
            <v>#DIV/0!</v>
          </cell>
          <cell r="BN643" t="e">
            <v>#DIV/0!</v>
          </cell>
          <cell r="BO643" t="e">
            <v>#DIV/0!</v>
          </cell>
          <cell r="BP643" t="e">
            <v>#DIV/0!</v>
          </cell>
          <cell r="BR643" t="e">
            <v>#DIV/0!</v>
          </cell>
          <cell r="BS643" t="e">
            <v>#DIV/0!</v>
          </cell>
          <cell r="BT643" t="e">
            <v>#DIV/0!</v>
          </cell>
          <cell r="BU643" t="e">
            <v>#DIV/0!</v>
          </cell>
          <cell r="BV643" t="e">
            <v>#DIV/0!</v>
          </cell>
          <cell r="BW643" t="e">
            <v>#DIV/0!</v>
          </cell>
          <cell r="BX643" t="e">
            <v>#DIV/0!</v>
          </cell>
          <cell r="BY643" t="e">
            <v>#DIV/0!</v>
          </cell>
          <cell r="BZ643" t="e">
            <v>#DIV/0!</v>
          </cell>
          <cell r="CA643" t="e">
            <v>#DIV/0!</v>
          </cell>
          <cell r="CB643" t="e">
            <v>#DIV/0!</v>
          </cell>
          <cell r="CC643" t="e">
            <v>#DIV/0!</v>
          </cell>
          <cell r="CD643" t="e">
            <v>#DIV/0!</v>
          </cell>
          <cell r="CE643" t="e">
            <v>#DIV/0!</v>
          </cell>
          <cell r="CF643" t="e">
            <v>#DIV/0!</v>
          </cell>
          <cell r="CG643" t="e">
            <v>#DIV/0!</v>
          </cell>
          <cell r="CH643" t="e">
            <v>#DIV/0!</v>
          </cell>
          <cell r="CI643" t="e">
            <v>#DIV/0!</v>
          </cell>
          <cell r="CJ643" t="e">
            <v>#DIV/0!</v>
          </cell>
          <cell r="CK643" t="e">
            <v>#DIV/0!</v>
          </cell>
          <cell r="CL643" t="e">
            <v>#DIV/0!</v>
          </cell>
        </row>
        <row r="644">
          <cell r="A644">
            <v>5</v>
          </cell>
          <cell r="B644" t="str">
            <v>05 High Schools</v>
          </cell>
          <cell r="C644">
            <v>5</v>
          </cell>
          <cell r="E644" t="e">
            <v>#DIV/0!</v>
          </cell>
          <cell r="F644" t="e">
            <v>#DIV/0!</v>
          </cell>
          <cell r="G644" t="e">
            <v>#DIV/0!</v>
          </cell>
          <cell r="H644" t="e">
            <v>#DIV/0!</v>
          </cell>
          <cell r="I644" t="e">
            <v>#DIV/0!</v>
          </cell>
          <cell r="J644" t="e">
            <v>#DIV/0!</v>
          </cell>
          <cell r="K644" t="e">
            <v>#DIV/0!</v>
          </cell>
          <cell r="L644" t="e">
            <v>#DIV/0!</v>
          </cell>
          <cell r="M644" t="e">
            <v>#DIV/0!</v>
          </cell>
          <cell r="N644" t="e">
            <v>#DIV/0!</v>
          </cell>
          <cell r="O644" t="e">
            <v>#DIV/0!</v>
          </cell>
          <cell r="P644">
            <v>0</v>
          </cell>
          <cell r="Q644" t="e">
            <v>#DIV/0!</v>
          </cell>
          <cell r="R644" t="e">
            <v>#DIV/0!</v>
          </cell>
          <cell r="S644" t="e">
            <v>#DIV/0!</v>
          </cell>
          <cell r="T644" t="e">
            <v>#DIV/0!</v>
          </cell>
          <cell r="U644">
            <v>0</v>
          </cell>
          <cell r="V644" t="e">
            <v>#DIV/0!</v>
          </cell>
          <cell r="W644" t="e">
            <v>#DIV/0!</v>
          </cell>
          <cell r="X644" t="e">
            <v>#DIV/0!</v>
          </cell>
          <cell r="Y644" t="e">
            <v>#DIV/0!</v>
          </cell>
          <cell r="Z644" t="e">
            <v>#DIV/0!</v>
          </cell>
          <cell r="AA644" t="e">
            <v>#DIV/0!</v>
          </cell>
          <cell r="AB644" t="e">
            <v>#DIV/0!</v>
          </cell>
          <cell r="AC644" t="e">
            <v>#DIV/0!</v>
          </cell>
          <cell r="AD644" t="e">
            <v>#DIV/0!</v>
          </cell>
          <cell r="AE644">
            <v>0</v>
          </cell>
          <cell r="AF644" t="e">
            <v>#DIV/0!</v>
          </cell>
          <cell r="AG644" t="e">
            <v>#DIV/0!</v>
          </cell>
          <cell r="AH644" t="e">
            <v>#DIV/0!</v>
          </cell>
          <cell r="AI644" t="e">
            <v>#DIV/0!</v>
          </cell>
          <cell r="AJ644" t="e">
            <v>#DIV/0!</v>
          </cell>
          <cell r="AK644">
            <v>0</v>
          </cell>
          <cell r="AL644">
            <v>0</v>
          </cell>
          <cell r="AM644" t="e">
            <v>#DIV/0!</v>
          </cell>
          <cell r="AN644" t="e">
            <v>#DIV/0!</v>
          </cell>
          <cell r="AO644" t="e">
            <v>#DIV/0!</v>
          </cell>
          <cell r="AP644" t="e">
            <v>#DIV/0!</v>
          </cell>
          <cell r="AQ644" t="e">
            <v>#DIV/0!</v>
          </cell>
          <cell r="AR644" t="e">
            <v>#DIV/0!</v>
          </cell>
          <cell r="AS644" t="e">
            <v>#DIV/0!</v>
          </cell>
          <cell r="AT644" t="e">
            <v>#DIV/0!</v>
          </cell>
          <cell r="AU644" t="e">
            <v>#DIV/0!</v>
          </cell>
          <cell r="AV644" t="e">
            <v>#DIV/0!</v>
          </cell>
          <cell r="AW644" t="e">
            <v>#DIV/0!</v>
          </cell>
          <cell r="AX644" t="e">
            <v>#DIV/0!</v>
          </cell>
          <cell r="AY644" t="e">
            <v>#DIV/0!</v>
          </cell>
          <cell r="AZ644" t="e">
            <v>#DIV/0!</v>
          </cell>
          <cell r="BA644" t="e">
            <v>#DIV/0!</v>
          </cell>
          <cell r="BB644" t="e">
            <v>#DIV/0!</v>
          </cell>
          <cell r="BC644" t="e">
            <v>#DIV/0!</v>
          </cell>
          <cell r="BD644" t="e">
            <v>#DIV/0!</v>
          </cell>
          <cell r="BE644" t="e">
            <v>#DIV/0!</v>
          </cell>
          <cell r="BF644" t="e">
            <v>#DIV/0!</v>
          </cell>
          <cell r="BG644" t="e">
            <v>#DIV/0!</v>
          </cell>
          <cell r="BH644" t="e">
            <v>#DIV/0!</v>
          </cell>
          <cell r="BI644" t="e">
            <v>#DIV/0!</v>
          </cell>
          <cell r="BJ644" t="e">
            <v>#DIV/0!</v>
          </cell>
          <cell r="BK644" t="e">
            <v>#DIV/0!</v>
          </cell>
          <cell r="BL644" t="e">
            <v>#DIV/0!</v>
          </cell>
          <cell r="BM644" t="e">
            <v>#DIV/0!</v>
          </cell>
          <cell r="BN644" t="e">
            <v>#DIV/0!</v>
          </cell>
          <cell r="BO644" t="e">
            <v>#DIV/0!</v>
          </cell>
          <cell r="BP644" t="e">
            <v>#DIV/0!</v>
          </cell>
          <cell r="BR644" t="e">
            <v>#DIV/0!</v>
          </cell>
          <cell r="BS644" t="e">
            <v>#DIV/0!</v>
          </cell>
          <cell r="BT644" t="e">
            <v>#DIV/0!</v>
          </cell>
          <cell r="BU644" t="e">
            <v>#DIV/0!</v>
          </cell>
          <cell r="BV644" t="e">
            <v>#DIV/0!</v>
          </cell>
          <cell r="BW644" t="e">
            <v>#DIV/0!</v>
          </cell>
          <cell r="BX644" t="e">
            <v>#DIV/0!</v>
          </cell>
          <cell r="BY644" t="e">
            <v>#DIV/0!</v>
          </cell>
          <cell r="BZ644" t="e">
            <v>#DIV/0!</v>
          </cell>
          <cell r="CA644" t="e">
            <v>#DIV/0!</v>
          </cell>
          <cell r="CB644" t="e">
            <v>#DIV/0!</v>
          </cell>
          <cell r="CC644" t="e">
            <v>#DIV/0!</v>
          </cell>
          <cell r="CD644" t="e">
            <v>#DIV/0!</v>
          </cell>
          <cell r="CE644" t="e">
            <v>#DIV/0!</v>
          </cell>
          <cell r="CF644" t="e">
            <v>#DIV/0!</v>
          </cell>
          <cell r="CG644" t="e">
            <v>#DIV/0!</v>
          </cell>
          <cell r="CH644" t="e">
            <v>#DIV/0!</v>
          </cell>
          <cell r="CI644" t="e">
            <v>#DIV/0!</v>
          </cell>
          <cell r="CJ644" t="e">
            <v>#DIV/0!</v>
          </cell>
          <cell r="CK644" t="e">
            <v>#DIV/0!</v>
          </cell>
          <cell r="CL644" t="e">
            <v>#DIV/0!</v>
          </cell>
        </row>
        <row r="645">
          <cell r="A645">
            <v>6</v>
          </cell>
          <cell r="B645" t="str">
            <v>06 Alternative Schools</v>
          </cell>
          <cell r="C645">
            <v>6</v>
          </cell>
          <cell r="E645" t="e">
            <v>#DIV/0!</v>
          </cell>
          <cell r="F645" t="e">
            <v>#DIV/0!</v>
          </cell>
          <cell r="G645" t="e">
            <v>#DIV/0!</v>
          </cell>
          <cell r="H645" t="e">
            <v>#DIV/0!</v>
          </cell>
          <cell r="I645" t="e">
            <v>#DIV/0!</v>
          </cell>
          <cell r="J645" t="e">
            <v>#DIV/0!</v>
          </cell>
          <cell r="K645" t="e">
            <v>#DIV/0!</v>
          </cell>
          <cell r="L645" t="e">
            <v>#DIV/0!</v>
          </cell>
          <cell r="M645" t="e">
            <v>#DIV/0!</v>
          </cell>
          <cell r="N645" t="e">
            <v>#DIV/0!</v>
          </cell>
          <cell r="O645" t="e">
            <v>#DIV/0!</v>
          </cell>
          <cell r="P645">
            <v>0</v>
          </cell>
          <cell r="Q645" t="e">
            <v>#DIV/0!</v>
          </cell>
          <cell r="R645" t="e">
            <v>#DIV/0!</v>
          </cell>
          <cell r="S645" t="e">
            <v>#DIV/0!</v>
          </cell>
          <cell r="T645" t="e">
            <v>#DIV/0!</v>
          </cell>
          <cell r="U645">
            <v>0</v>
          </cell>
          <cell r="V645" t="e">
            <v>#DIV/0!</v>
          </cell>
          <cell r="W645" t="e">
            <v>#DIV/0!</v>
          </cell>
          <cell r="X645" t="e">
            <v>#DIV/0!</v>
          </cell>
          <cell r="Y645" t="e">
            <v>#DIV/0!</v>
          </cell>
          <cell r="Z645" t="e">
            <v>#DIV/0!</v>
          </cell>
          <cell r="AA645" t="e">
            <v>#DIV/0!</v>
          </cell>
          <cell r="AB645" t="e">
            <v>#DIV/0!</v>
          </cell>
          <cell r="AC645" t="e">
            <v>#DIV/0!</v>
          </cell>
          <cell r="AD645" t="e">
            <v>#DIV/0!</v>
          </cell>
          <cell r="AE645">
            <v>0</v>
          </cell>
          <cell r="AF645" t="e">
            <v>#DIV/0!</v>
          </cell>
          <cell r="AG645" t="e">
            <v>#DIV/0!</v>
          </cell>
          <cell r="AH645" t="e">
            <v>#DIV/0!</v>
          </cell>
          <cell r="AI645" t="e">
            <v>#DIV/0!</v>
          </cell>
          <cell r="AJ645" t="e">
            <v>#DIV/0!</v>
          </cell>
          <cell r="AK645">
            <v>0</v>
          </cell>
          <cell r="AL645">
            <v>0</v>
          </cell>
          <cell r="AM645" t="e">
            <v>#DIV/0!</v>
          </cell>
          <cell r="AN645" t="e">
            <v>#DIV/0!</v>
          </cell>
          <cell r="AO645" t="e">
            <v>#DIV/0!</v>
          </cell>
          <cell r="AP645" t="e">
            <v>#DIV/0!</v>
          </cell>
          <cell r="AQ645" t="e">
            <v>#DIV/0!</v>
          </cell>
          <cell r="AR645" t="e">
            <v>#DIV/0!</v>
          </cell>
          <cell r="AS645" t="e">
            <v>#DIV/0!</v>
          </cell>
          <cell r="AT645" t="e">
            <v>#DIV/0!</v>
          </cell>
          <cell r="AU645" t="e">
            <v>#DIV/0!</v>
          </cell>
          <cell r="AV645" t="e">
            <v>#DIV/0!</v>
          </cell>
          <cell r="AW645" t="e">
            <v>#DIV/0!</v>
          </cell>
          <cell r="AX645" t="e">
            <v>#DIV/0!</v>
          </cell>
          <cell r="AY645" t="e">
            <v>#DIV/0!</v>
          </cell>
          <cell r="AZ645" t="e">
            <v>#DIV/0!</v>
          </cell>
          <cell r="BA645" t="e">
            <v>#DIV/0!</v>
          </cell>
          <cell r="BB645" t="e">
            <v>#DIV/0!</v>
          </cell>
          <cell r="BC645" t="e">
            <v>#DIV/0!</v>
          </cell>
          <cell r="BD645" t="e">
            <v>#DIV/0!</v>
          </cell>
          <cell r="BE645" t="e">
            <v>#DIV/0!</v>
          </cell>
          <cell r="BF645" t="e">
            <v>#DIV/0!</v>
          </cell>
          <cell r="BG645" t="e">
            <v>#DIV/0!</v>
          </cell>
          <cell r="BH645" t="e">
            <v>#DIV/0!</v>
          </cell>
          <cell r="BI645" t="e">
            <v>#DIV/0!</v>
          </cell>
          <cell r="BJ645" t="e">
            <v>#DIV/0!</v>
          </cell>
          <cell r="BK645" t="e">
            <v>#DIV/0!</v>
          </cell>
          <cell r="BL645" t="e">
            <v>#DIV/0!</v>
          </cell>
          <cell r="BM645" t="e">
            <v>#DIV/0!</v>
          </cell>
          <cell r="BN645" t="e">
            <v>#DIV/0!</v>
          </cell>
          <cell r="BO645" t="e">
            <v>#DIV/0!</v>
          </cell>
          <cell r="BP645" t="e">
            <v>#DIV/0!</v>
          </cell>
          <cell r="BR645" t="e">
            <v>#DIV/0!</v>
          </cell>
          <cell r="BS645" t="e">
            <v>#DIV/0!</v>
          </cell>
          <cell r="BT645" t="e">
            <v>#DIV/0!</v>
          </cell>
          <cell r="BU645" t="e">
            <v>#DIV/0!</v>
          </cell>
          <cell r="BV645" t="e">
            <v>#DIV/0!</v>
          </cell>
          <cell r="BW645" t="e">
            <v>#DIV/0!</v>
          </cell>
          <cell r="BX645" t="e">
            <v>#DIV/0!</v>
          </cell>
          <cell r="BY645" t="e">
            <v>#DIV/0!</v>
          </cell>
          <cell r="BZ645" t="e">
            <v>#DIV/0!</v>
          </cell>
          <cell r="CA645" t="e">
            <v>#DIV/0!</v>
          </cell>
          <cell r="CB645" t="e">
            <v>#DIV/0!</v>
          </cell>
          <cell r="CC645" t="e">
            <v>#DIV/0!</v>
          </cell>
          <cell r="CD645" t="e">
            <v>#DIV/0!</v>
          </cell>
          <cell r="CE645" t="e">
            <v>#DIV/0!</v>
          </cell>
          <cell r="CF645" t="e">
            <v>#DIV/0!</v>
          </cell>
          <cell r="CG645" t="e">
            <v>#DIV/0!</v>
          </cell>
          <cell r="CH645" t="e">
            <v>#DIV/0!</v>
          </cell>
          <cell r="CI645" t="e">
            <v>#DIV/0!</v>
          </cell>
          <cell r="CJ645" t="e">
            <v>#DIV/0!</v>
          </cell>
          <cell r="CK645" t="e">
            <v>#DIV/0!</v>
          </cell>
          <cell r="CL645" t="e">
            <v>#DIV/0!</v>
          </cell>
        </row>
        <row r="646">
          <cell r="A646">
            <v>7</v>
          </cell>
          <cell r="B646" t="str">
            <v>07 Other Schools</v>
          </cell>
          <cell r="C646">
            <v>7</v>
          </cell>
          <cell r="E646" t="e">
            <v>#DIV/0!</v>
          </cell>
          <cell r="F646" t="e">
            <v>#DIV/0!</v>
          </cell>
          <cell r="G646" t="e">
            <v>#DIV/0!</v>
          </cell>
          <cell r="H646" t="e">
            <v>#DIV/0!</v>
          </cell>
          <cell r="I646" t="e">
            <v>#DIV/0!</v>
          </cell>
          <cell r="J646" t="e">
            <v>#DIV/0!</v>
          </cell>
          <cell r="K646" t="e">
            <v>#DIV/0!</v>
          </cell>
          <cell r="L646" t="e">
            <v>#DIV/0!</v>
          </cell>
          <cell r="M646" t="e">
            <v>#DIV/0!</v>
          </cell>
          <cell r="N646" t="e">
            <v>#DIV/0!</v>
          </cell>
          <cell r="O646" t="e">
            <v>#DIV/0!</v>
          </cell>
          <cell r="P646">
            <v>0</v>
          </cell>
          <cell r="Q646" t="e">
            <v>#DIV/0!</v>
          </cell>
          <cell r="R646" t="e">
            <v>#DIV/0!</v>
          </cell>
          <cell r="S646" t="e">
            <v>#DIV/0!</v>
          </cell>
          <cell r="T646" t="e">
            <v>#DIV/0!</v>
          </cell>
          <cell r="U646">
            <v>0</v>
          </cell>
          <cell r="V646" t="e">
            <v>#DIV/0!</v>
          </cell>
          <cell r="W646" t="e">
            <v>#DIV/0!</v>
          </cell>
          <cell r="X646" t="e">
            <v>#DIV/0!</v>
          </cell>
          <cell r="Y646" t="e">
            <v>#DIV/0!</v>
          </cell>
          <cell r="Z646" t="e">
            <v>#DIV/0!</v>
          </cell>
          <cell r="AA646" t="e">
            <v>#DIV/0!</v>
          </cell>
          <cell r="AB646" t="e">
            <v>#DIV/0!</v>
          </cell>
          <cell r="AC646" t="e">
            <v>#DIV/0!</v>
          </cell>
          <cell r="AD646" t="e">
            <v>#DIV/0!</v>
          </cell>
          <cell r="AE646">
            <v>0</v>
          </cell>
          <cell r="AF646" t="e">
            <v>#DIV/0!</v>
          </cell>
          <cell r="AG646" t="e">
            <v>#DIV/0!</v>
          </cell>
          <cell r="AH646" t="e">
            <v>#DIV/0!</v>
          </cell>
          <cell r="AI646" t="e">
            <v>#DIV/0!</v>
          </cell>
          <cell r="AJ646" t="e">
            <v>#DIV/0!</v>
          </cell>
          <cell r="AK646">
            <v>0</v>
          </cell>
          <cell r="AL646">
            <v>0</v>
          </cell>
          <cell r="AM646" t="e">
            <v>#DIV/0!</v>
          </cell>
          <cell r="AN646" t="e">
            <v>#DIV/0!</v>
          </cell>
          <cell r="AO646" t="e">
            <v>#DIV/0!</v>
          </cell>
          <cell r="AP646" t="e">
            <v>#DIV/0!</v>
          </cell>
          <cell r="AQ646" t="e">
            <v>#DIV/0!</v>
          </cell>
          <cell r="AR646" t="e">
            <v>#DIV/0!</v>
          </cell>
          <cell r="AS646" t="e">
            <v>#DIV/0!</v>
          </cell>
          <cell r="AT646" t="e">
            <v>#DIV/0!</v>
          </cell>
          <cell r="AU646" t="e">
            <v>#DIV/0!</v>
          </cell>
          <cell r="AV646" t="e">
            <v>#DIV/0!</v>
          </cell>
          <cell r="AW646" t="e">
            <v>#DIV/0!</v>
          </cell>
          <cell r="AX646" t="e">
            <v>#DIV/0!</v>
          </cell>
          <cell r="AY646" t="e">
            <v>#DIV/0!</v>
          </cell>
          <cell r="AZ646" t="e">
            <v>#DIV/0!</v>
          </cell>
          <cell r="BA646" t="e">
            <v>#DIV/0!</v>
          </cell>
          <cell r="BB646" t="e">
            <v>#DIV/0!</v>
          </cell>
          <cell r="BC646" t="e">
            <v>#DIV/0!</v>
          </cell>
          <cell r="BD646" t="e">
            <v>#DIV/0!</v>
          </cell>
          <cell r="BE646" t="e">
            <v>#DIV/0!</v>
          </cell>
          <cell r="BF646" t="e">
            <v>#DIV/0!</v>
          </cell>
          <cell r="BG646" t="e">
            <v>#DIV/0!</v>
          </cell>
          <cell r="BH646" t="e">
            <v>#DIV/0!</v>
          </cell>
          <cell r="BI646" t="e">
            <v>#DIV/0!</v>
          </cell>
          <cell r="BJ646" t="e">
            <v>#DIV/0!</v>
          </cell>
          <cell r="BK646" t="e">
            <v>#DIV/0!</v>
          </cell>
          <cell r="BL646" t="e">
            <v>#DIV/0!</v>
          </cell>
          <cell r="BM646" t="e">
            <v>#DIV/0!</v>
          </cell>
          <cell r="BN646" t="e">
            <v>#DIV/0!</v>
          </cell>
          <cell r="BO646" t="e">
            <v>#DIV/0!</v>
          </cell>
          <cell r="BP646" t="e">
            <v>#DIV/0!</v>
          </cell>
          <cell r="BR646" t="e">
            <v>#DIV/0!</v>
          </cell>
          <cell r="BS646" t="e">
            <v>#DIV/0!</v>
          </cell>
          <cell r="BT646" t="e">
            <v>#DIV/0!</v>
          </cell>
          <cell r="BU646" t="e">
            <v>#DIV/0!</v>
          </cell>
          <cell r="BV646" t="e">
            <v>#DIV/0!</v>
          </cell>
          <cell r="BW646" t="e">
            <v>#DIV/0!</v>
          </cell>
          <cell r="BX646" t="e">
            <v>#DIV/0!</v>
          </cell>
          <cell r="BY646" t="e">
            <v>#DIV/0!</v>
          </cell>
          <cell r="BZ646" t="e">
            <v>#DIV/0!</v>
          </cell>
          <cell r="CA646" t="e">
            <v>#DIV/0!</v>
          </cell>
          <cell r="CB646" t="e">
            <v>#DIV/0!</v>
          </cell>
          <cell r="CC646" t="e">
            <v>#DIV/0!</v>
          </cell>
          <cell r="CD646" t="e">
            <v>#DIV/0!</v>
          </cell>
          <cell r="CE646" t="e">
            <v>#DIV/0!</v>
          </cell>
          <cell r="CF646" t="e">
            <v>#DIV/0!</v>
          </cell>
          <cell r="CG646" t="e">
            <v>#DIV/0!</v>
          </cell>
          <cell r="CH646" t="e">
            <v>#DIV/0!</v>
          </cell>
          <cell r="CI646" t="e">
            <v>#DIV/0!</v>
          </cell>
          <cell r="CJ646" t="e">
            <v>#DIV/0!</v>
          </cell>
          <cell r="CK646" t="e">
            <v>#DIV/0!</v>
          </cell>
          <cell r="CL646" t="e">
            <v>#DIV/0!</v>
          </cell>
        </row>
        <row r="647">
          <cell r="A647">
            <v>8</v>
          </cell>
          <cell r="B647" t="str">
            <v>08 Non Public/Private</v>
          </cell>
          <cell r="C647">
            <v>8</v>
          </cell>
          <cell r="E647" t="e">
            <v>#DIV/0!</v>
          </cell>
          <cell r="F647" t="e">
            <v>#DIV/0!</v>
          </cell>
          <cell r="G647" t="e">
            <v>#DIV/0!</v>
          </cell>
          <cell r="H647" t="e">
            <v>#DIV/0!</v>
          </cell>
          <cell r="I647" t="e">
            <v>#DIV/0!</v>
          </cell>
          <cell r="J647" t="e">
            <v>#DIV/0!</v>
          </cell>
          <cell r="K647" t="e">
            <v>#DIV/0!</v>
          </cell>
          <cell r="L647" t="e">
            <v>#DIV/0!</v>
          </cell>
          <cell r="M647" t="e">
            <v>#DIV/0!</v>
          </cell>
          <cell r="N647" t="e">
            <v>#DIV/0!</v>
          </cell>
          <cell r="O647" t="e">
            <v>#DIV/0!</v>
          </cell>
          <cell r="P647">
            <v>0</v>
          </cell>
          <cell r="Q647" t="e">
            <v>#DIV/0!</v>
          </cell>
          <cell r="R647" t="e">
            <v>#DIV/0!</v>
          </cell>
          <cell r="S647" t="e">
            <v>#DIV/0!</v>
          </cell>
          <cell r="T647" t="e">
            <v>#DIV/0!</v>
          </cell>
          <cell r="U647">
            <v>0</v>
          </cell>
          <cell r="V647" t="e">
            <v>#DIV/0!</v>
          </cell>
          <cell r="W647" t="e">
            <v>#DIV/0!</v>
          </cell>
          <cell r="X647" t="e">
            <v>#DIV/0!</v>
          </cell>
          <cell r="Y647" t="e">
            <v>#DIV/0!</v>
          </cell>
          <cell r="Z647" t="e">
            <v>#DIV/0!</v>
          </cell>
          <cell r="AA647" t="e">
            <v>#DIV/0!</v>
          </cell>
          <cell r="AB647" t="e">
            <v>#DIV/0!</v>
          </cell>
          <cell r="AC647" t="e">
            <v>#DIV/0!</v>
          </cell>
          <cell r="AD647" t="e">
            <v>#DIV/0!</v>
          </cell>
          <cell r="AE647">
            <v>0</v>
          </cell>
          <cell r="AF647" t="e">
            <v>#DIV/0!</v>
          </cell>
          <cell r="AG647" t="e">
            <v>#DIV/0!</v>
          </cell>
          <cell r="AH647" t="e">
            <v>#DIV/0!</v>
          </cell>
          <cell r="AI647" t="e">
            <v>#DIV/0!</v>
          </cell>
          <cell r="AJ647" t="e">
            <v>#DIV/0!</v>
          </cell>
          <cell r="AK647">
            <v>0</v>
          </cell>
          <cell r="AL647">
            <v>0</v>
          </cell>
          <cell r="AM647" t="e">
            <v>#DIV/0!</v>
          </cell>
          <cell r="AN647" t="e">
            <v>#DIV/0!</v>
          </cell>
          <cell r="AO647" t="e">
            <v>#DIV/0!</v>
          </cell>
          <cell r="AP647" t="e">
            <v>#DIV/0!</v>
          </cell>
          <cell r="AQ647" t="e">
            <v>#DIV/0!</v>
          </cell>
          <cell r="AR647" t="e">
            <v>#DIV/0!</v>
          </cell>
          <cell r="AS647" t="e">
            <v>#DIV/0!</v>
          </cell>
          <cell r="AT647" t="e">
            <v>#DIV/0!</v>
          </cell>
          <cell r="AU647" t="e">
            <v>#DIV/0!</v>
          </cell>
          <cell r="AV647" t="e">
            <v>#DIV/0!</v>
          </cell>
          <cell r="AW647" t="e">
            <v>#DIV/0!</v>
          </cell>
          <cell r="AX647" t="e">
            <v>#DIV/0!</v>
          </cell>
          <cell r="AY647" t="e">
            <v>#DIV/0!</v>
          </cell>
          <cell r="AZ647" t="e">
            <v>#DIV/0!</v>
          </cell>
          <cell r="BA647" t="e">
            <v>#DIV/0!</v>
          </cell>
          <cell r="BB647" t="e">
            <v>#DIV/0!</v>
          </cell>
          <cell r="BC647" t="e">
            <v>#DIV/0!</v>
          </cell>
          <cell r="BD647" t="e">
            <v>#DIV/0!</v>
          </cell>
          <cell r="BE647" t="e">
            <v>#DIV/0!</v>
          </cell>
          <cell r="BF647" t="e">
            <v>#DIV/0!</v>
          </cell>
          <cell r="BG647" t="e">
            <v>#DIV/0!</v>
          </cell>
          <cell r="BH647" t="e">
            <v>#DIV/0!</v>
          </cell>
          <cell r="BI647" t="e">
            <v>#DIV/0!</v>
          </cell>
          <cell r="BJ647" t="e">
            <v>#DIV/0!</v>
          </cell>
          <cell r="BK647" t="e">
            <v>#DIV/0!</v>
          </cell>
          <cell r="BL647" t="e">
            <v>#DIV/0!</v>
          </cell>
          <cell r="BM647" t="e">
            <v>#DIV/0!</v>
          </cell>
          <cell r="BN647" t="e">
            <v>#DIV/0!</v>
          </cell>
          <cell r="BO647" t="e">
            <v>#DIV/0!</v>
          </cell>
          <cell r="BP647" t="e">
            <v>#DIV/0!</v>
          </cell>
          <cell r="BR647" t="e">
            <v>#DIV/0!</v>
          </cell>
          <cell r="BS647" t="e">
            <v>#DIV/0!</v>
          </cell>
          <cell r="BT647" t="e">
            <v>#DIV/0!</v>
          </cell>
          <cell r="BU647" t="e">
            <v>#DIV/0!</v>
          </cell>
          <cell r="BV647" t="e">
            <v>#DIV/0!</v>
          </cell>
          <cell r="BW647" t="e">
            <v>#DIV/0!</v>
          </cell>
          <cell r="BX647" t="e">
            <v>#DIV/0!</v>
          </cell>
          <cell r="BY647" t="e">
            <v>#DIV/0!</v>
          </cell>
          <cell r="BZ647" t="e">
            <v>#DIV/0!</v>
          </cell>
          <cell r="CA647" t="e">
            <v>#DIV/0!</v>
          </cell>
          <cell r="CB647" t="e">
            <v>#DIV/0!</v>
          </cell>
          <cell r="CC647" t="e">
            <v>#DIV/0!</v>
          </cell>
          <cell r="CD647" t="e">
            <v>#DIV/0!</v>
          </cell>
          <cell r="CE647" t="e">
            <v>#DIV/0!</v>
          </cell>
          <cell r="CF647" t="e">
            <v>#DIV/0!</v>
          </cell>
          <cell r="CG647" t="e">
            <v>#DIV/0!</v>
          </cell>
          <cell r="CH647" t="e">
            <v>#DIV/0!</v>
          </cell>
          <cell r="CI647" t="e">
            <v>#DIV/0!</v>
          </cell>
          <cell r="CJ647" t="e">
            <v>#DIV/0!</v>
          </cell>
          <cell r="CK647" t="e">
            <v>#DIV/0!</v>
          </cell>
          <cell r="CL647" t="e">
            <v>#DIV/0!</v>
          </cell>
        </row>
        <row r="648">
          <cell r="A648">
            <v>9</v>
          </cell>
          <cell r="B648" t="str">
            <v>09 Preschools (In-District)</v>
          </cell>
          <cell r="C648">
            <v>9</v>
          </cell>
          <cell r="E648" t="e">
            <v>#DIV/0!</v>
          </cell>
          <cell r="F648" t="e">
            <v>#DIV/0!</v>
          </cell>
          <cell r="G648" t="e">
            <v>#DIV/0!</v>
          </cell>
          <cell r="H648" t="e">
            <v>#DIV/0!</v>
          </cell>
          <cell r="I648" t="e">
            <v>#DIV/0!</v>
          </cell>
          <cell r="J648" t="e">
            <v>#DIV/0!</v>
          </cell>
          <cell r="K648" t="e">
            <v>#DIV/0!</v>
          </cell>
          <cell r="L648" t="e">
            <v>#DIV/0!</v>
          </cell>
          <cell r="M648" t="e">
            <v>#DIV/0!</v>
          </cell>
          <cell r="N648" t="e">
            <v>#DIV/0!</v>
          </cell>
          <cell r="O648" t="e">
            <v>#DIV/0!</v>
          </cell>
          <cell r="P648">
            <v>0</v>
          </cell>
          <cell r="Q648" t="e">
            <v>#DIV/0!</v>
          </cell>
          <cell r="R648" t="e">
            <v>#DIV/0!</v>
          </cell>
          <cell r="S648" t="e">
            <v>#DIV/0!</v>
          </cell>
          <cell r="T648" t="e">
            <v>#DIV/0!</v>
          </cell>
          <cell r="U648">
            <v>0</v>
          </cell>
          <cell r="V648" t="e">
            <v>#DIV/0!</v>
          </cell>
          <cell r="W648" t="e">
            <v>#DIV/0!</v>
          </cell>
          <cell r="X648" t="e">
            <v>#DIV/0!</v>
          </cell>
          <cell r="Y648" t="e">
            <v>#DIV/0!</v>
          </cell>
          <cell r="Z648" t="e">
            <v>#DIV/0!</v>
          </cell>
          <cell r="AA648" t="e">
            <v>#DIV/0!</v>
          </cell>
          <cell r="AB648" t="e">
            <v>#DIV/0!</v>
          </cell>
          <cell r="AC648" t="e">
            <v>#DIV/0!</v>
          </cell>
          <cell r="AD648" t="e">
            <v>#DIV/0!</v>
          </cell>
          <cell r="AE648">
            <v>0</v>
          </cell>
          <cell r="AF648" t="e">
            <v>#DIV/0!</v>
          </cell>
          <cell r="AG648" t="e">
            <v>#DIV/0!</v>
          </cell>
          <cell r="AH648" t="e">
            <v>#DIV/0!</v>
          </cell>
          <cell r="AI648" t="e">
            <v>#DIV/0!</v>
          </cell>
          <cell r="AJ648" t="e">
            <v>#DIV/0!</v>
          </cell>
          <cell r="AK648">
            <v>0</v>
          </cell>
          <cell r="AL648">
            <v>0</v>
          </cell>
          <cell r="AM648" t="e">
            <v>#DIV/0!</v>
          </cell>
          <cell r="AN648" t="e">
            <v>#DIV/0!</v>
          </cell>
          <cell r="AO648" t="e">
            <v>#DIV/0!</v>
          </cell>
          <cell r="AP648" t="e">
            <v>#DIV/0!</v>
          </cell>
          <cell r="AQ648" t="e">
            <v>#DIV/0!</v>
          </cell>
          <cell r="AR648" t="e">
            <v>#DIV/0!</v>
          </cell>
          <cell r="AS648" t="e">
            <v>#DIV/0!</v>
          </cell>
          <cell r="AT648" t="e">
            <v>#DIV/0!</v>
          </cell>
          <cell r="AU648" t="e">
            <v>#DIV/0!</v>
          </cell>
          <cell r="AV648" t="e">
            <v>#DIV/0!</v>
          </cell>
          <cell r="AW648" t="e">
            <v>#DIV/0!</v>
          </cell>
          <cell r="AX648" t="e">
            <v>#DIV/0!</v>
          </cell>
          <cell r="AY648" t="e">
            <v>#DIV/0!</v>
          </cell>
          <cell r="AZ648" t="e">
            <v>#DIV/0!</v>
          </cell>
          <cell r="BA648" t="e">
            <v>#DIV/0!</v>
          </cell>
          <cell r="BB648" t="e">
            <v>#DIV/0!</v>
          </cell>
          <cell r="BC648" t="e">
            <v>#DIV/0!</v>
          </cell>
          <cell r="BD648" t="e">
            <v>#DIV/0!</v>
          </cell>
          <cell r="BE648" t="e">
            <v>#DIV/0!</v>
          </cell>
          <cell r="BF648" t="e">
            <v>#DIV/0!</v>
          </cell>
          <cell r="BG648" t="e">
            <v>#DIV/0!</v>
          </cell>
          <cell r="BH648" t="e">
            <v>#DIV/0!</v>
          </cell>
          <cell r="BI648" t="e">
            <v>#DIV/0!</v>
          </cell>
          <cell r="BJ648" t="e">
            <v>#DIV/0!</v>
          </cell>
          <cell r="BK648" t="e">
            <v>#DIV/0!</v>
          </cell>
          <cell r="BL648" t="e">
            <v>#DIV/0!</v>
          </cell>
          <cell r="BM648" t="e">
            <v>#DIV/0!</v>
          </cell>
          <cell r="BN648" t="e">
            <v>#DIV/0!</v>
          </cell>
          <cell r="BO648" t="e">
            <v>#DIV/0!</v>
          </cell>
          <cell r="BP648" t="e">
            <v>#DIV/0!</v>
          </cell>
          <cell r="BR648" t="e">
            <v>#DIV/0!</v>
          </cell>
          <cell r="BS648" t="e">
            <v>#DIV/0!</v>
          </cell>
          <cell r="BT648" t="e">
            <v>#DIV/0!</v>
          </cell>
          <cell r="BU648" t="e">
            <v>#DIV/0!</v>
          </cell>
          <cell r="BV648" t="e">
            <v>#DIV/0!</v>
          </cell>
          <cell r="BW648" t="e">
            <v>#DIV/0!</v>
          </cell>
          <cell r="BX648" t="e">
            <v>#DIV/0!</v>
          </cell>
          <cell r="BY648" t="e">
            <v>#DIV/0!</v>
          </cell>
          <cell r="BZ648" t="e">
            <v>#DIV/0!</v>
          </cell>
          <cell r="CA648" t="e">
            <v>#DIV/0!</v>
          </cell>
          <cell r="CB648" t="e">
            <v>#DIV/0!</v>
          </cell>
          <cell r="CC648" t="e">
            <v>#DIV/0!</v>
          </cell>
          <cell r="CD648" t="e">
            <v>#DIV/0!</v>
          </cell>
          <cell r="CE648" t="e">
            <v>#DIV/0!</v>
          </cell>
          <cell r="CF648" t="e">
            <v>#DIV/0!</v>
          </cell>
          <cell r="CG648" t="e">
            <v>#DIV/0!</v>
          </cell>
          <cell r="CH648" t="e">
            <v>#DIV/0!</v>
          </cell>
          <cell r="CI648" t="e">
            <v>#DIV/0!</v>
          </cell>
          <cell r="CJ648" t="e">
            <v>#DIV/0!</v>
          </cell>
          <cell r="CK648" t="e">
            <v>#DIV/0!</v>
          </cell>
          <cell r="CL648" t="e">
            <v>#DIV/0!</v>
          </cell>
        </row>
        <row r="649">
          <cell r="A649">
            <v>10</v>
          </cell>
          <cell r="B649" t="str">
            <v>10 Charter Schools</v>
          </cell>
          <cell r="C649">
            <v>10</v>
          </cell>
          <cell r="E649" t="e">
            <v>#DIV/0!</v>
          </cell>
          <cell r="F649" t="e">
            <v>#DIV/0!</v>
          </cell>
          <cell r="G649" t="e">
            <v>#DIV/0!</v>
          </cell>
          <cell r="H649" t="e">
            <v>#DIV/0!</v>
          </cell>
          <cell r="I649" t="e">
            <v>#DIV/0!</v>
          </cell>
          <cell r="J649" t="e">
            <v>#DIV/0!</v>
          </cell>
          <cell r="K649" t="e">
            <v>#DIV/0!</v>
          </cell>
          <cell r="L649" t="e">
            <v>#DIV/0!</v>
          </cell>
          <cell r="M649" t="e">
            <v>#DIV/0!</v>
          </cell>
          <cell r="N649" t="e">
            <v>#DIV/0!</v>
          </cell>
          <cell r="O649" t="e">
            <v>#DIV/0!</v>
          </cell>
          <cell r="P649">
            <v>0</v>
          </cell>
          <cell r="Q649" t="e">
            <v>#DIV/0!</v>
          </cell>
          <cell r="R649" t="e">
            <v>#DIV/0!</v>
          </cell>
          <cell r="S649" t="e">
            <v>#DIV/0!</v>
          </cell>
          <cell r="T649" t="e">
            <v>#DIV/0!</v>
          </cell>
          <cell r="U649">
            <v>0</v>
          </cell>
          <cell r="V649" t="e">
            <v>#DIV/0!</v>
          </cell>
          <cell r="W649" t="e">
            <v>#DIV/0!</v>
          </cell>
          <cell r="X649" t="e">
            <v>#DIV/0!</v>
          </cell>
          <cell r="Y649" t="e">
            <v>#DIV/0!</v>
          </cell>
          <cell r="Z649" t="e">
            <v>#DIV/0!</v>
          </cell>
          <cell r="AA649" t="e">
            <v>#DIV/0!</v>
          </cell>
          <cell r="AB649" t="e">
            <v>#DIV/0!</v>
          </cell>
          <cell r="AC649" t="e">
            <v>#DIV/0!</v>
          </cell>
          <cell r="AD649" t="e">
            <v>#DIV/0!</v>
          </cell>
          <cell r="AE649">
            <v>0</v>
          </cell>
          <cell r="AF649" t="e">
            <v>#DIV/0!</v>
          </cell>
          <cell r="AG649" t="e">
            <v>#DIV/0!</v>
          </cell>
          <cell r="AH649" t="e">
            <v>#DIV/0!</v>
          </cell>
          <cell r="AI649" t="e">
            <v>#DIV/0!</v>
          </cell>
          <cell r="AJ649" t="e">
            <v>#DIV/0!</v>
          </cell>
          <cell r="AK649">
            <v>0</v>
          </cell>
          <cell r="AL649">
            <v>0</v>
          </cell>
          <cell r="AM649" t="e">
            <v>#DIV/0!</v>
          </cell>
          <cell r="AN649" t="e">
            <v>#DIV/0!</v>
          </cell>
          <cell r="AO649" t="e">
            <v>#DIV/0!</v>
          </cell>
          <cell r="AP649" t="e">
            <v>#DIV/0!</v>
          </cell>
          <cell r="AQ649" t="e">
            <v>#DIV/0!</v>
          </cell>
          <cell r="AR649" t="e">
            <v>#DIV/0!</v>
          </cell>
          <cell r="AS649" t="e">
            <v>#DIV/0!</v>
          </cell>
          <cell r="AT649" t="e">
            <v>#DIV/0!</v>
          </cell>
          <cell r="AU649" t="e">
            <v>#DIV/0!</v>
          </cell>
          <cell r="AV649" t="e">
            <v>#DIV/0!</v>
          </cell>
          <cell r="AW649" t="e">
            <v>#DIV/0!</v>
          </cell>
          <cell r="AX649" t="e">
            <v>#DIV/0!</v>
          </cell>
          <cell r="AY649" t="e">
            <v>#DIV/0!</v>
          </cell>
          <cell r="AZ649" t="e">
            <v>#DIV/0!</v>
          </cell>
          <cell r="BA649" t="e">
            <v>#DIV/0!</v>
          </cell>
          <cell r="BB649" t="e">
            <v>#DIV/0!</v>
          </cell>
          <cell r="BC649" t="e">
            <v>#DIV/0!</v>
          </cell>
          <cell r="BD649" t="e">
            <v>#DIV/0!</v>
          </cell>
          <cell r="BE649" t="e">
            <v>#DIV/0!</v>
          </cell>
          <cell r="BF649" t="e">
            <v>#DIV/0!</v>
          </cell>
          <cell r="BG649" t="e">
            <v>#DIV/0!</v>
          </cell>
          <cell r="BH649" t="e">
            <v>#DIV/0!</v>
          </cell>
          <cell r="BI649" t="e">
            <v>#DIV/0!</v>
          </cell>
          <cell r="BJ649" t="e">
            <v>#DIV/0!</v>
          </cell>
          <cell r="BK649" t="e">
            <v>#DIV/0!</v>
          </cell>
          <cell r="BL649" t="e">
            <v>#DIV/0!</v>
          </cell>
          <cell r="BM649" t="e">
            <v>#DIV/0!</v>
          </cell>
          <cell r="BN649" t="e">
            <v>#DIV/0!</v>
          </cell>
          <cell r="BO649" t="e">
            <v>#DIV/0!</v>
          </cell>
          <cell r="BP649" t="e">
            <v>#DIV/0!</v>
          </cell>
          <cell r="BR649" t="e">
            <v>#DIV/0!</v>
          </cell>
          <cell r="BS649" t="e">
            <v>#DIV/0!</v>
          </cell>
          <cell r="BT649" t="e">
            <v>#DIV/0!</v>
          </cell>
          <cell r="BU649" t="e">
            <v>#DIV/0!</v>
          </cell>
          <cell r="BV649" t="e">
            <v>#DIV/0!</v>
          </cell>
          <cell r="BW649" t="e">
            <v>#DIV/0!</v>
          </cell>
          <cell r="BX649" t="e">
            <v>#DIV/0!</v>
          </cell>
          <cell r="BY649" t="e">
            <v>#DIV/0!</v>
          </cell>
          <cell r="BZ649" t="e">
            <v>#DIV/0!</v>
          </cell>
          <cell r="CA649" t="e">
            <v>#DIV/0!</v>
          </cell>
          <cell r="CB649" t="e">
            <v>#DIV/0!</v>
          </cell>
          <cell r="CC649" t="e">
            <v>#DIV/0!</v>
          </cell>
          <cell r="CD649" t="e">
            <v>#DIV/0!</v>
          </cell>
          <cell r="CE649" t="e">
            <v>#DIV/0!</v>
          </cell>
          <cell r="CF649" t="e">
            <v>#DIV/0!</v>
          </cell>
          <cell r="CG649" t="e">
            <v>#DIV/0!</v>
          </cell>
          <cell r="CH649" t="e">
            <v>#DIV/0!</v>
          </cell>
          <cell r="CI649" t="e">
            <v>#DIV/0!</v>
          </cell>
          <cell r="CJ649" t="e">
            <v>#DIV/0!</v>
          </cell>
          <cell r="CK649" t="e">
            <v>#DIV/0!</v>
          </cell>
          <cell r="CL649" t="e">
            <v>#DIV/0!</v>
          </cell>
        </row>
        <row r="650">
          <cell r="A650">
            <v>11</v>
          </cell>
          <cell r="B650" t="str">
            <v>11 Collaboratives</v>
          </cell>
          <cell r="C650">
            <v>11</v>
          </cell>
          <cell r="E650" t="e">
            <v>#DIV/0!</v>
          </cell>
          <cell r="F650" t="e">
            <v>#DIV/0!</v>
          </cell>
          <cell r="G650" t="e">
            <v>#DIV/0!</v>
          </cell>
          <cell r="H650" t="e">
            <v>#DIV/0!</v>
          </cell>
          <cell r="I650" t="e">
            <v>#DIV/0!</v>
          </cell>
          <cell r="J650" t="e">
            <v>#DIV/0!</v>
          </cell>
          <cell r="K650" t="e">
            <v>#DIV/0!</v>
          </cell>
          <cell r="L650" t="e">
            <v>#DIV/0!</v>
          </cell>
          <cell r="M650" t="e">
            <v>#DIV/0!</v>
          </cell>
          <cell r="N650" t="e">
            <v>#DIV/0!</v>
          </cell>
          <cell r="O650" t="e">
            <v>#DIV/0!</v>
          </cell>
          <cell r="P650">
            <v>0</v>
          </cell>
          <cell r="Q650" t="e">
            <v>#DIV/0!</v>
          </cell>
          <cell r="R650" t="e">
            <v>#DIV/0!</v>
          </cell>
          <cell r="S650" t="e">
            <v>#DIV/0!</v>
          </cell>
          <cell r="T650" t="e">
            <v>#DIV/0!</v>
          </cell>
          <cell r="U650">
            <v>0</v>
          </cell>
          <cell r="V650" t="e">
            <v>#DIV/0!</v>
          </cell>
          <cell r="W650" t="e">
            <v>#DIV/0!</v>
          </cell>
          <cell r="X650" t="e">
            <v>#DIV/0!</v>
          </cell>
          <cell r="Y650" t="e">
            <v>#DIV/0!</v>
          </cell>
          <cell r="Z650" t="e">
            <v>#DIV/0!</v>
          </cell>
          <cell r="AA650" t="e">
            <v>#DIV/0!</v>
          </cell>
          <cell r="AB650" t="e">
            <v>#DIV/0!</v>
          </cell>
          <cell r="AC650" t="e">
            <v>#DIV/0!</v>
          </cell>
          <cell r="AD650" t="e">
            <v>#DIV/0!</v>
          </cell>
          <cell r="AE650">
            <v>0</v>
          </cell>
          <cell r="AF650" t="e">
            <v>#DIV/0!</v>
          </cell>
          <cell r="AG650" t="e">
            <v>#DIV/0!</v>
          </cell>
          <cell r="AH650" t="e">
            <v>#DIV/0!</v>
          </cell>
          <cell r="AI650" t="e">
            <v>#DIV/0!</v>
          </cell>
          <cell r="AJ650" t="e">
            <v>#DIV/0!</v>
          </cell>
          <cell r="AK650">
            <v>0</v>
          </cell>
          <cell r="AL650">
            <v>0</v>
          </cell>
          <cell r="AM650" t="e">
            <v>#DIV/0!</v>
          </cell>
          <cell r="AN650" t="e">
            <v>#DIV/0!</v>
          </cell>
          <cell r="AO650" t="e">
            <v>#DIV/0!</v>
          </cell>
          <cell r="AP650" t="e">
            <v>#DIV/0!</v>
          </cell>
          <cell r="AQ650" t="e">
            <v>#DIV/0!</v>
          </cell>
          <cell r="AR650" t="e">
            <v>#DIV/0!</v>
          </cell>
          <cell r="AS650" t="e">
            <v>#DIV/0!</v>
          </cell>
          <cell r="AT650" t="e">
            <v>#DIV/0!</v>
          </cell>
          <cell r="AU650" t="e">
            <v>#DIV/0!</v>
          </cell>
          <cell r="AV650" t="e">
            <v>#DIV/0!</v>
          </cell>
          <cell r="AW650" t="e">
            <v>#DIV/0!</v>
          </cell>
          <cell r="AX650" t="e">
            <v>#DIV/0!</v>
          </cell>
          <cell r="AY650" t="e">
            <v>#DIV/0!</v>
          </cell>
          <cell r="AZ650" t="e">
            <v>#DIV/0!</v>
          </cell>
          <cell r="BA650" t="e">
            <v>#DIV/0!</v>
          </cell>
          <cell r="BB650" t="e">
            <v>#DIV/0!</v>
          </cell>
          <cell r="BC650" t="e">
            <v>#DIV/0!</v>
          </cell>
          <cell r="BD650" t="e">
            <v>#DIV/0!</v>
          </cell>
          <cell r="BE650" t="e">
            <v>#DIV/0!</v>
          </cell>
          <cell r="BF650" t="e">
            <v>#DIV/0!</v>
          </cell>
          <cell r="BG650" t="e">
            <v>#DIV/0!</v>
          </cell>
          <cell r="BH650" t="e">
            <v>#DIV/0!</v>
          </cell>
          <cell r="BI650" t="e">
            <v>#DIV/0!</v>
          </cell>
          <cell r="BJ650" t="e">
            <v>#DIV/0!</v>
          </cell>
          <cell r="BK650" t="e">
            <v>#DIV/0!</v>
          </cell>
          <cell r="BL650" t="e">
            <v>#DIV/0!</v>
          </cell>
          <cell r="BM650" t="e">
            <v>#DIV/0!</v>
          </cell>
          <cell r="BN650" t="e">
            <v>#DIV/0!</v>
          </cell>
          <cell r="BO650" t="e">
            <v>#DIV/0!</v>
          </cell>
          <cell r="BP650" t="e">
            <v>#DIV/0!</v>
          </cell>
          <cell r="BR650" t="e">
            <v>#DIV/0!</v>
          </cell>
          <cell r="BS650" t="e">
            <v>#DIV/0!</v>
          </cell>
          <cell r="BT650" t="e">
            <v>#DIV/0!</v>
          </cell>
          <cell r="BU650" t="e">
            <v>#DIV/0!</v>
          </cell>
          <cell r="BV650" t="e">
            <v>#DIV/0!</v>
          </cell>
          <cell r="BW650" t="e">
            <v>#DIV/0!</v>
          </cell>
          <cell r="BX650" t="e">
            <v>#DIV/0!</v>
          </cell>
          <cell r="BY650" t="e">
            <v>#DIV/0!</v>
          </cell>
          <cell r="BZ650" t="e">
            <v>#DIV/0!</v>
          </cell>
          <cell r="CA650" t="e">
            <v>#DIV/0!</v>
          </cell>
          <cell r="CB650" t="e">
            <v>#DIV/0!</v>
          </cell>
          <cell r="CC650" t="e">
            <v>#DIV/0!</v>
          </cell>
          <cell r="CD650" t="e">
            <v>#DIV/0!</v>
          </cell>
          <cell r="CE650" t="e">
            <v>#DIV/0!</v>
          </cell>
          <cell r="CF650" t="e">
            <v>#DIV/0!</v>
          </cell>
          <cell r="CG650" t="e">
            <v>#DIV/0!</v>
          </cell>
          <cell r="CH650" t="e">
            <v>#DIV/0!</v>
          </cell>
          <cell r="CI650" t="e">
            <v>#DIV/0!</v>
          </cell>
          <cell r="CJ650" t="e">
            <v>#DIV/0!</v>
          </cell>
          <cell r="CK650" t="e">
            <v>#DIV/0!</v>
          </cell>
          <cell r="CL650" t="e">
            <v>#DIV/0!</v>
          </cell>
        </row>
        <row r="651">
          <cell r="A651">
            <v>12</v>
          </cell>
          <cell r="B651" t="str">
            <v>12 RIDE</v>
          </cell>
          <cell r="C651">
            <v>12</v>
          </cell>
          <cell r="E651" t="e">
            <v>#DIV/0!</v>
          </cell>
          <cell r="F651" t="e">
            <v>#DIV/0!</v>
          </cell>
          <cell r="G651" t="e">
            <v>#DIV/0!</v>
          </cell>
          <cell r="H651" t="e">
            <v>#DIV/0!</v>
          </cell>
          <cell r="I651" t="e">
            <v>#DIV/0!</v>
          </cell>
          <cell r="J651" t="e">
            <v>#DIV/0!</v>
          </cell>
          <cell r="K651" t="e">
            <v>#DIV/0!</v>
          </cell>
          <cell r="L651" t="e">
            <v>#DIV/0!</v>
          </cell>
          <cell r="M651" t="e">
            <v>#DIV/0!</v>
          </cell>
          <cell r="N651" t="e">
            <v>#DIV/0!</v>
          </cell>
          <cell r="O651" t="e">
            <v>#DIV/0!</v>
          </cell>
          <cell r="P651">
            <v>0</v>
          </cell>
          <cell r="Q651" t="e">
            <v>#DIV/0!</v>
          </cell>
          <cell r="R651" t="e">
            <v>#DIV/0!</v>
          </cell>
          <cell r="S651" t="e">
            <v>#DIV/0!</v>
          </cell>
          <cell r="T651" t="e">
            <v>#DIV/0!</v>
          </cell>
          <cell r="U651">
            <v>0</v>
          </cell>
          <cell r="V651" t="e">
            <v>#DIV/0!</v>
          </cell>
          <cell r="W651" t="e">
            <v>#DIV/0!</v>
          </cell>
          <cell r="X651" t="e">
            <v>#DIV/0!</v>
          </cell>
          <cell r="Y651" t="e">
            <v>#DIV/0!</v>
          </cell>
          <cell r="Z651" t="e">
            <v>#DIV/0!</v>
          </cell>
          <cell r="AA651" t="e">
            <v>#DIV/0!</v>
          </cell>
          <cell r="AB651" t="e">
            <v>#DIV/0!</v>
          </cell>
          <cell r="AC651" t="e">
            <v>#DIV/0!</v>
          </cell>
          <cell r="AD651" t="e">
            <v>#DIV/0!</v>
          </cell>
          <cell r="AE651">
            <v>0</v>
          </cell>
          <cell r="AF651" t="e">
            <v>#DIV/0!</v>
          </cell>
          <cell r="AG651" t="e">
            <v>#DIV/0!</v>
          </cell>
          <cell r="AH651" t="e">
            <v>#DIV/0!</v>
          </cell>
          <cell r="AI651" t="e">
            <v>#DIV/0!</v>
          </cell>
          <cell r="AJ651" t="e">
            <v>#DIV/0!</v>
          </cell>
          <cell r="AK651">
            <v>0</v>
          </cell>
          <cell r="AL651">
            <v>0</v>
          </cell>
          <cell r="AM651" t="e">
            <v>#DIV/0!</v>
          </cell>
          <cell r="AN651" t="e">
            <v>#DIV/0!</v>
          </cell>
          <cell r="AO651" t="e">
            <v>#DIV/0!</v>
          </cell>
          <cell r="AP651" t="e">
            <v>#DIV/0!</v>
          </cell>
          <cell r="AQ651" t="e">
            <v>#DIV/0!</v>
          </cell>
          <cell r="AR651" t="e">
            <v>#DIV/0!</v>
          </cell>
          <cell r="AS651" t="e">
            <v>#DIV/0!</v>
          </cell>
          <cell r="AT651" t="e">
            <v>#DIV/0!</v>
          </cell>
          <cell r="AU651" t="e">
            <v>#DIV/0!</v>
          </cell>
          <cell r="AV651" t="e">
            <v>#DIV/0!</v>
          </cell>
          <cell r="AW651" t="e">
            <v>#DIV/0!</v>
          </cell>
          <cell r="AX651" t="e">
            <v>#DIV/0!</v>
          </cell>
          <cell r="AY651" t="e">
            <v>#DIV/0!</v>
          </cell>
          <cell r="AZ651" t="e">
            <v>#DIV/0!</v>
          </cell>
          <cell r="BA651" t="e">
            <v>#DIV/0!</v>
          </cell>
          <cell r="BB651" t="e">
            <v>#DIV/0!</v>
          </cell>
          <cell r="BC651" t="e">
            <v>#DIV/0!</v>
          </cell>
          <cell r="BD651" t="e">
            <v>#DIV/0!</v>
          </cell>
          <cell r="BE651" t="e">
            <v>#DIV/0!</v>
          </cell>
          <cell r="BF651" t="e">
            <v>#DIV/0!</v>
          </cell>
          <cell r="BG651" t="e">
            <v>#DIV/0!</v>
          </cell>
          <cell r="BH651" t="e">
            <v>#DIV/0!</v>
          </cell>
          <cell r="BI651" t="e">
            <v>#DIV/0!</v>
          </cell>
          <cell r="BJ651" t="e">
            <v>#DIV/0!</v>
          </cell>
          <cell r="BK651" t="e">
            <v>#DIV/0!</v>
          </cell>
          <cell r="BL651" t="e">
            <v>#DIV/0!</v>
          </cell>
          <cell r="BM651" t="e">
            <v>#DIV/0!</v>
          </cell>
          <cell r="BN651" t="e">
            <v>#DIV/0!</v>
          </cell>
          <cell r="BO651" t="e">
            <v>#DIV/0!</v>
          </cell>
          <cell r="BP651" t="e">
            <v>#DIV/0!</v>
          </cell>
          <cell r="BR651" t="e">
            <v>#DIV/0!</v>
          </cell>
          <cell r="BS651" t="e">
            <v>#DIV/0!</v>
          </cell>
          <cell r="BT651" t="e">
            <v>#DIV/0!</v>
          </cell>
          <cell r="BU651" t="e">
            <v>#DIV/0!</v>
          </cell>
          <cell r="BV651" t="e">
            <v>#DIV/0!</v>
          </cell>
          <cell r="BW651" t="e">
            <v>#DIV/0!</v>
          </cell>
          <cell r="BX651" t="e">
            <v>#DIV/0!</v>
          </cell>
          <cell r="BY651" t="e">
            <v>#DIV/0!</v>
          </cell>
          <cell r="BZ651" t="e">
            <v>#DIV/0!</v>
          </cell>
          <cell r="CA651" t="e">
            <v>#DIV/0!</v>
          </cell>
          <cell r="CB651" t="e">
            <v>#DIV/0!</v>
          </cell>
          <cell r="CC651" t="e">
            <v>#DIV/0!</v>
          </cell>
          <cell r="CD651" t="e">
            <v>#DIV/0!</v>
          </cell>
          <cell r="CE651" t="e">
            <v>#DIV/0!</v>
          </cell>
          <cell r="CF651" t="e">
            <v>#DIV/0!</v>
          </cell>
          <cell r="CG651" t="e">
            <v>#DIV/0!</v>
          </cell>
          <cell r="CH651" t="e">
            <v>#DIV/0!</v>
          </cell>
          <cell r="CI651" t="e">
            <v>#DIV/0!</v>
          </cell>
          <cell r="CJ651" t="e">
            <v>#DIV/0!</v>
          </cell>
          <cell r="CK651" t="e">
            <v>#DIV/0!</v>
          </cell>
          <cell r="CL651" t="e">
            <v>#DIV/0!</v>
          </cell>
        </row>
        <row r="652">
          <cell r="A652">
            <v>13</v>
          </cell>
          <cell r="B652" t="str">
            <v>13 Public Out of State</v>
          </cell>
          <cell r="C652">
            <v>13</v>
          </cell>
          <cell r="E652" t="e">
            <v>#DIV/0!</v>
          </cell>
          <cell r="F652" t="e">
            <v>#DIV/0!</v>
          </cell>
          <cell r="G652" t="e">
            <v>#DIV/0!</v>
          </cell>
          <cell r="H652" t="e">
            <v>#DIV/0!</v>
          </cell>
          <cell r="I652" t="e">
            <v>#DIV/0!</v>
          </cell>
          <cell r="J652" t="e">
            <v>#DIV/0!</v>
          </cell>
          <cell r="K652" t="e">
            <v>#DIV/0!</v>
          </cell>
          <cell r="L652" t="e">
            <v>#DIV/0!</v>
          </cell>
          <cell r="M652" t="e">
            <v>#DIV/0!</v>
          </cell>
          <cell r="N652" t="e">
            <v>#DIV/0!</v>
          </cell>
          <cell r="O652" t="e">
            <v>#DIV/0!</v>
          </cell>
          <cell r="P652">
            <v>0</v>
          </cell>
          <cell r="Q652" t="e">
            <v>#DIV/0!</v>
          </cell>
          <cell r="R652" t="e">
            <v>#DIV/0!</v>
          </cell>
          <cell r="S652" t="e">
            <v>#DIV/0!</v>
          </cell>
          <cell r="T652" t="e">
            <v>#DIV/0!</v>
          </cell>
          <cell r="U652">
            <v>0</v>
          </cell>
          <cell r="V652" t="e">
            <v>#DIV/0!</v>
          </cell>
          <cell r="W652" t="e">
            <v>#DIV/0!</v>
          </cell>
          <cell r="X652" t="e">
            <v>#DIV/0!</v>
          </cell>
          <cell r="Y652" t="e">
            <v>#DIV/0!</v>
          </cell>
          <cell r="Z652" t="e">
            <v>#DIV/0!</v>
          </cell>
          <cell r="AA652" t="e">
            <v>#DIV/0!</v>
          </cell>
          <cell r="AB652" t="e">
            <v>#DIV/0!</v>
          </cell>
          <cell r="AC652" t="e">
            <v>#DIV/0!</v>
          </cell>
          <cell r="AD652" t="e">
            <v>#DIV/0!</v>
          </cell>
          <cell r="AE652">
            <v>0</v>
          </cell>
          <cell r="AF652" t="e">
            <v>#DIV/0!</v>
          </cell>
          <cell r="AG652" t="e">
            <v>#DIV/0!</v>
          </cell>
          <cell r="AH652" t="e">
            <v>#DIV/0!</v>
          </cell>
          <cell r="AI652" t="e">
            <v>#DIV/0!</v>
          </cell>
          <cell r="AJ652" t="e">
            <v>#DIV/0!</v>
          </cell>
          <cell r="AK652">
            <v>0</v>
          </cell>
          <cell r="AL652">
            <v>0</v>
          </cell>
          <cell r="AM652" t="e">
            <v>#DIV/0!</v>
          </cell>
          <cell r="AN652" t="e">
            <v>#DIV/0!</v>
          </cell>
          <cell r="AO652" t="e">
            <v>#DIV/0!</v>
          </cell>
          <cell r="AP652" t="e">
            <v>#DIV/0!</v>
          </cell>
          <cell r="AQ652" t="e">
            <v>#DIV/0!</v>
          </cell>
          <cell r="AR652" t="e">
            <v>#DIV/0!</v>
          </cell>
          <cell r="AS652" t="e">
            <v>#DIV/0!</v>
          </cell>
          <cell r="AT652" t="e">
            <v>#DIV/0!</v>
          </cell>
          <cell r="AU652" t="e">
            <v>#DIV/0!</v>
          </cell>
          <cell r="AV652" t="e">
            <v>#DIV/0!</v>
          </cell>
          <cell r="AW652" t="e">
            <v>#DIV/0!</v>
          </cell>
          <cell r="AX652" t="e">
            <v>#DIV/0!</v>
          </cell>
          <cell r="AY652" t="e">
            <v>#DIV/0!</v>
          </cell>
          <cell r="AZ652" t="e">
            <v>#DIV/0!</v>
          </cell>
          <cell r="BA652" t="e">
            <v>#DIV/0!</v>
          </cell>
          <cell r="BB652" t="e">
            <v>#DIV/0!</v>
          </cell>
          <cell r="BC652" t="e">
            <v>#DIV/0!</v>
          </cell>
          <cell r="BD652" t="e">
            <v>#DIV/0!</v>
          </cell>
          <cell r="BE652" t="e">
            <v>#DIV/0!</v>
          </cell>
          <cell r="BF652" t="e">
            <v>#DIV/0!</v>
          </cell>
          <cell r="BG652" t="e">
            <v>#DIV/0!</v>
          </cell>
          <cell r="BH652" t="e">
            <v>#DIV/0!</v>
          </cell>
          <cell r="BI652" t="e">
            <v>#DIV/0!</v>
          </cell>
          <cell r="BJ652" t="e">
            <v>#DIV/0!</v>
          </cell>
          <cell r="BK652" t="e">
            <v>#DIV/0!</v>
          </cell>
          <cell r="BL652" t="e">
            <v>#DIV/0!</v>
          </cell>
          <cell r="BM652" t="e">
            <v>#DIV/0!</v>
          </cell>
          <cell r="BN652" t="e">
            <v>#DIV/0!</v>
          </cell>
          <cell r="BO652" t="e">
            <v>#DIV/0!</v>
          </cell>
          <cell r="BP652" t="e">
            <v>#DIV/0!</v>
          </cell>
          <cell r="BR652" t="e">
            <v>#DIV/0!</v>
          </cell>
          <cell r="BS652" t="e">
            <v>#DIV/0!</v>
          </cell>
          <cell r="BT652" t="e">
            <v>#DIV/0!</v>
          </cell>
          <cell r="BU652" t="e">
            <v>#DIV/0!</v>
          </cell>
          <cell r="BV652" t="e">
            <v>#DIV/0!</v>
          </cell>
          <cell r="BW652" t="e">
            <v>#DIV/0!</v>
          </cell>
          <cell r="BX652" t="e">
            <v>#DIV/0!</v>
          </cell>
          <cell r="BY652" t="e">
            <v>#DIV/0!</v>
          </cell>
          <cell r="BZ652" t="e">
            <v>#DIV/0!</v>
          </cell>
          <cell r="CA652" t="e">
            <v>#DIV/0!</v>
          </cell>
          <cell r="CB652" t="e">
            <v>#DIV/0!</v>
          </cell>
          <cell r="CC652" t="e">
            <v>#DIV/0!</v>
          </cell>
          <cell r="CD652" t="e">
            <v>#DIV/0!</v>
          </cell>
          <cell r="CE652" t="e">
            <v>#DIV/0!</v>
          </cell>
          <cell r="CF652" t="e">
            <v>#DIV/0!</v>
          </cell>
          <cell r="CG652" t="e">
            <v>#DIV/0!</v>
          </cell>
          <cell r="CH652" t="e">
            <v>#DIV/0!</v>
          </cell>
          <cell r="CI652" t="e">
            <v>#DIV/0!</v>
          </cell>
          <cell r="CJ652" t="e">
            <v>#DIV/0!</v>
          </cell>
          <cell r="CK652" t="e">
            <v>#DIV/0!</v>
          </cell>
          <cell r="CL652" t="e">
            <v>#DIV/0!</v>
          </cell>
        </row>
        <row r="653">
          <cell r="A653">
            <v>14</v>
          </cell>
          <cell r="B653" t="str">
            <v>14 Adult Education</v>
          </cell>
          <cell r="C653">
            <v>14</v>
          </cell>
          <cell r="E653" t="e">
            <v>#DIV/0!</v>
          </cell>
          <cell r="F653" t="e">
            <v>#DIV/0!</v>
          </cell>
          <cell r="G653" t="e">
            <v>#DIV/0!</v>
          </cell>
          <cell r="H653" t="e">
            <v>#DIV/0!</v>
          </cell>
          <cell r="I653" t="e">
            <v>#DIV/0!</v>
          </cell>
          <cell r="J653" t="e">
            <v>#DIV/0!</v>
          </cell>
          <cell r="K653" t="e">
            <v>#DIV/0!</v>
          </cell>
          <cell r="L653" t="e">
            <v>#DIV/0!</v>
          </cell>
          <cell r="M653" t="e">
            <v>#DIV/0!</v>
          </cell>
          <cell r="N653" t="e">
            <v>#DIV/0!</v>
          </cell>
          <cell r="O653" t="e">
            <v>#DIV/0!</v>
          </cell>
          <cell r="P653">
            <v>0</v>
          </cell>
          <cell r="Q653" t="e">
            <v>#DIV/0!</v>
          </cell>
          <cell r="R653" t="e">
            <v>#DIV/0!</v>
          </cell>
          <cell r="S653" t="e">
            <v>#DIV/0!</v>
          </cell>
          <cell r="T653" t="e">
            <v>#DIV/0!</v>
          </cell>
          <cell r="U653">
            <v>0</v>
          </cell>
          <cell r="V653" t="e">
            <v>#DIV/0!</v>
          </cell>
          <cell r="W653" t="e">
            <v>#DIV/0!</v>
          </cell>
          <cell r="X653" t="e">
            <v>#DIV/0!</v>
          </cell>
          <cell r="Y653" t="e">
            <v>#DIV/0!</v>
          </cell>
          <cell r="Z653" t="e">
            <v>#DIV/0!</v>
          </cell>
          <cell r="AA653" t="e">
            <v>#DIV/0!</v>
          </cell>
          <cell r="AB653" t="e">
            <v>#DIV/0!</v>
          </cell>
          <cell r="AC653" t="e">
            <v>#DIV/0!</v>
          </cell>
          <cell r="AD653" t="e">
            <v>#DIV/0!</v>
          </cell>
          <cell r="AE653">
            <v>0</v>
          </cell>
          <cell r="AF653" t="e">
            <v>#DIV/0!</v>
          </cell>
          <cell r="AG653" t="e">
            <v>#DIV/0!</v>
          </cell>
          <cell r="AH653" t="e">
            <v>#DIV/0!</v>
          </cell>
          <cell r="AI653" t="e">
            <v>#DIV/0!</v>
          </cell>
          <cell r="AJ653" t="e">
            <v>#DIV/0!</v>
          </cell>
          <cell r="AK653">
            <v>0</v>
          </cell>
          <cell r="AL653">
            <v>0</v>
          </cell>
          <cell r="AM653" t="e">
            <v>#DIV/0!</v>
          </cell>
          <cell r="AN653" t="e">
            <v>#DIV/0!</v>
          </cell>
          <cell r="AO653" t="e">
            <v>#DIV/0!</v>
          </cell>
          <cell r="AP653" t="e">
            <v>#DIV/0!</v>
          </cell>
          <cell r="AQ653" t="e">
            <v>#DIV/0!</v>
          </cell>
          <cell r="AR653" t="e">
            <v>#DIV/0!</v>
          </cell>
          <cell r="AS653" t="e">
            <v>#DIV/0!</v>
          </cell>
          <cell r="AT653" t="e">
            <v>#DIV/0!</v>
          </cell>
          <cell r="AU653" t="e">
            <v>#DIV/0!</v>
          </cell>
          <cell r="AV653" t="e">
            <v>#DIV/0!</v>
          </cell>
          <cell r="AW653" t="e">
            <v>#DIV/0!</v>
          </cell>
          <cell r="AX653" t="e">
            <v>#DIV/0!</v>
          </cell>
          <cell r="AY653" t="e">
            <v>#DIV/0!</v>
          </cell>
          <cell r="AZ653" t="e">
            <v>#DIV/0!</v>
          </cell>
          <cell r="BA653" t="e">
            <v>#DIV/0!</v>
          </cell>
          <cell r="BB653" t="e">
            <v>#DIV/0!</v>
          </cell>
          <cell r="BC653" t="e">
            <v>#DIV/0!</v>
          </cell>
          <cell r="BD653" t="e">
            <v>#DIV/0!</v>
          </cell>
          <cell r="BE653" t="e">
            <v>#DIV/0!</v>
          </cell>
          <cell r="BF653" t="e">
            <v>#DIV/0!</v>
          </cell>
          <cell r="BG653" t="e">
            <v>#DIV/0!</v>
          </cell>
          <cell r="BH653" t="e">
            <v>#DIV/0!</v>
          </cell>
          <cell r="BI653" t="e">
            <v>#DIV/0!</v>
          </cell>
          <cell r="BJ653" t="e">
            <v>#DIV/0!</v>
          </cell>
          <cell r="BK653" t="e">
            <v>#DIV/0!</v>
          </cell>
          <cell r="BL653" t="e">
            <v>#DIV/0!</v>
          </cell>
          <cell r="BM653" t="e">
            <v>#DIV/0!</v>
          </cell>
          <cell r="BN653" t="e">
            <v>#DIV/0!</v>
          </cell>
          <cell r="BO653" t="e">
            <v>#DIV/0!</v>
          </cell>
          <cell r="BP653" t="e">
            <v>#DIV/0!</v>
          </cell>
          <cell r="BR653" t="e">
            <v>#DIV/0!</v>
          </cell>
          <cell r="BS653" t="e">
            <v>#DIV/0!</v>
          </cell>
          <cell r="BT653" t="e">
            <v>#DIV/0!</v>
          </cell>
          <cell r="BU653" t="e">
            <v>#DIV/0!</v>
          </cell>
          <cell r="BV653" t="e">
            <v>#DIV/0!</v>
          </cell>
          <cell r="BW653" t="e">
            <v>#DIV/0!</v>
          </cell>
          <cell r="BX653" t="e">
            <v>#DIV/0!</v>
          </cell>
          <cell r="BY653" t="e">
            <v>#DIV/0!</v>
          </cell>
          <cell r="BZ653" t="e">
            <v>#DIV/0!</v>
          </cell>
          <cell r="CA653" t="e">
            <v>#DIV/0!</v>
          </cell>
          <cell r="CB653" t="e">
            <v>#DIV/0!</v>
          </cell>
          <cell r="CC653" t="e">
            <v>#DIV/0!</v>
          </cell>
          <cell r="CD653" t="e">
            <v>#DIV/0!</v>
          </cell>
          <cell r="CE653" t="e">
            <v>#DIV/0!</v>
          </cell>
          <cell r="CF653" t="e">
            <v>#DIV/0!</v>
          </cell>
          <cell r="CG653" t="e">
            <v>#DIV/0!</v>
          </cell>
          <cell r="CH653" t="e">
            <v>#DIV/0!</v>
          </cell>
          <cell r="CI653" t="e">
            <v>#DIV/0!</v>
          </cell>
          <cell r="CJ653" t="e">
            <v>#DIV/0!</v>
          </cell>
          <cell r="CK653" t="e">
            <v>#DIV/0!</v>
          </cell>
          <cell r="CL653" t="e">
            <v>#DIV/0!</v>
          </cell>
        </row>
        <row r="654">
          <cell r="A654">
            <v>15</v>
          </cell>
          <cell r="B654" t="str">
            <v>15 Out of Dist Transportatn</v>
          </cell>
          <cell r="C654">
            <v>15</v>
          </cell>
          <cell r="E654" t="e">
            <v>#DIV/0!</v>
          </cell>
          <cell r="F654" t="e">
            <v>#DIV/0!</v>
          </cell>
          <cell r="G654" t="e">
            <v>#DIV/0!</v>
          </cell>
          <cell r="H654" t="e">
            <v>#DIV/0!</v>
          </cell>
          <cell r="I654" t="e">
            <v>#DIV/0!</v>
          </cell>
          <cell r="J654" t="e">
            <v>#DIV/0!</v>
          </cell>
          <cell r="K654" t="e">
            <v>#DIV/0!</v>
          </cell>
          <cell r="L654" t="e">
            <v>#DIV/0!</v>
          </cell>
          <cell r="M654" t="e">
            <v>#DIV/0!</v>
          </cell>
          <cell r="N654" t="e">
            <v>#DIV/0!</v>
          </cell>
          <cell r="O654" t="e">
            <v>#DIV/0!</v>
          </cell>
          <cell r="P654">
            <v>0</v>
          </cell>
          <cell r="Q654" t="e">
            <v>#DIV/0!</v>
          </cell>
          <cell r="R654" t="e">
            <v>#DIV/0!</v>
          </cell>
          <cell r="S654" t="e">
            <v>#DIV/0!</v>
          </cell>
          <cell r="T654" t="e">
            <v>#DIV/0!</v>
          </cell>
          <cell r="U654">
            <v>0</v>
          </cell>
          <cell r="V654" t="e">
            <v>#DIV/0!</v>
          </cell>
          <cell r="W654" t="e">
            <v>#DIV/0!</v>
          </cell>
          <cell r="X654" t="e">
            <v>#DIV/0!</v>
          </cell>
          <cell r="Y654" t="e">
            <v>#DIV/0!</v>
          </cell>
          <cell r="Z654" t="e">
            <v>#DIV/0!</v>
          </cell>
          <cell r="AA654" t="e">
            <v>#DIV/0!</v>
          </cell>
          <cell r="AB654" t="e">
            <v>#DIV/0!</v>
          </cell>
          <cell r="AC654" t="e">
            <v>#DIV/0!</v>
          </cell>
          <cell r="AD654" t="e">
            <v>#DIV/0!</v>
          </cell>
          <cell r="AE654">
            <v>0</v>
          </cell>
          <cell r="AF654" t="e">
            <v>#DIV/0!</v>
          </cell>
          <cell r="AG654" t="e">
            <v>#DIV/0!</v>
          </cell>
          <cell r="AH654" t="e">
            <v>#DIV/0!</v>
          </cell>
          <cell r="AI654" t="e">
            <v>#DIV/0!</v>
          </cell>
          <cell r="AJ654" t="e">
            <v>#DIV/0!</v>
          </cell>
          <cell r="AK654">
            <v>0</v>
          </cell>
          <cell r="AL654">
            <v>0</v>
          </cell>
          <cell r="AM654" t="e">
            <v>#DIV/0!</v>
          </cell>
          <cell r="AN654" t="e">
            <v>#DIV/0!</v>
          </cell>
          <cell r="AO654" t="e">
            <v>#DIV/0!</v>
          </cell>
          <cell r="AP654" t="e">
            <v>#DIV/0!</v>
          </cell>
          <cell r="AQ654" t="e">
            <v>#DIV/0!</v>
          </cell>
          <cell r="AR654" t="e">
            <v>#DIV/0!</v>
          </cell>
          <cell r="AS654" t="e">
            <v>#DIV/0!</v>
          </cell>
          <cell r="AT654" t="e">
            <v>#DIV/0!</v>
          </cell>
          <cell r="AU654" t="e">
            <v>#DIV/0!</v>
          </cell>
          <cell r="AV654" t="e">
            <v>#DIV/0!</v>
          </cell>
          <cell r="AW654" t="e">
            <v>#DIV/0!</v>
          </cell>
          <cell r="AX654" t="e">
            <v>#DIV/0!</v>
          </cell>
          <cell r="AY654" t="e">
            <v>#DIV/0!</v>
          </cell>
          <cell r="AZ654" t="e">
            <v>#DIV/0!</v>
          </cell>
          <cell r="BA654" t="e">
            <v>#DIV/0!</v>
          </cell>
          <cell r="BB654" t="e">
            <v>#DIV/0!</v>
          </cell>
          <cell r="BC654" t="e">
            <v>#DIV/0!</v>
          </cell>
          <cell r="BD654" t="e">
            <v>#DIV/0!</v>
          </cell>
          <cell r="BE654" t="e">
            <v>#DIV/0!</v>
          </cell>
          <cell r="BF654" t="e">
            <v>#DIV/0!</v>
          </cell>
          <cell r="BG654" t="e">
            <v>#DIV/0!</v>
          </cell>
          <cell r="BH654" t="e">
            <v>#DIV/0!</v>
          </cell>
          <cell r="BI654" t="e">
            <v>#DIV/0!</v>
          </cell>
          <cell r="BJ654" t="e">
            <v>#DIV/0!</v>
          </cell>
          <cell r="BK654" t="e">
            <v>#DIV/0!</v>
          </cell>
          <cell r="BL654" t="e">
            <v>#DIV/0!</v>
          </cell>
          <cell r="BM654" t="e">
            <v>#DIV/0!</v>
          </cell>
          <cell r="BN654" t="e">
            <v>#DIV/0!</v>
          </cell>
          <cell r="BO654" t="e">
            <v>#DIV/0!</v>
          </cell>
          <cell r="BP654" t="e">
            <v>#DIV/0!</v>
          </cell>
          <cell r="BR654" t="e">
            <v>#DIV/0!</v>
          </cell>
          <cell r="BS654" t="e">
            <v>#DIV/0!</v>
          </cell>
          <cell r="BT654" t="e">
            <v>#DIV/0!</v>
          </cell>
          <cell r="BU654" t="e">
            <v>#DIV/0!</v>
          </cell>
          <cell r="BV654" t="e">
            <v>#DIV/0!</v>
          </cell>
          <cell r="BW654" t="e">
            <v>#DIV/0!</v>
          </cell>
          <cell r="BX654" t="e">
            <v>#DIV/0!</v>
          </cell>
          <cell r="BY654" t="e">
            <v>#DIV/0!</v>
          </cell>
          <cell r="BZ654" t="e">
            <v>#DIV/0!</v>
          </cell>
          <cell r="CA654" t="e">
            <v>#DIV/0!</v>
          </cell>
          <cell r="CB654" t="e">
            <v>#DIV/0!</v>
          </cell>
          <cell r="CC654" t="e">
            <v>#DIV/0!</v>
          </cell>
          <cell r="CD654" t="e">
            <v>#DIV/0!</v>
          </cell>
          <cell r="CE654" t="e">
            <v>#DIV/0!</v>
          </cell>
          <cell r="CF654" t="e">
            <v>#DIV/0!</v>
          </cell>
          <cell r="CG654" t="e">
            <v>#DIV/0!</v>
          </cell>
          <cell r="CH654" t="e">
            <v>#DIV/0!</v>
          </cell>
          <cell r="CI654" t="e">
            <v>#DIV/0!</v>
          </cell>
          <cell r="CJ654" t="e">
            <v>#DIV/0!</v>
          </cell>
          <cell r="CK654" t="e">
            <v>#DIV/0!</v>
          </cell>
          <cell r="CL654" t="e">
            <v>#DIV/0!</v>
          </cell>
        </row>
        <row r="655">
          <cell r="A655">
            <v>16</v>
          </cell>
          <cell r="B655" t="str">
            <v>16 Payments for Debt Service</v>
          </cell>
          <cell r="C655">
            <v>16</v>
          </cell>
          <cell r="E655" t="e">
            <v>#DIV/0!</v>
          </cell>
          <cell r="F655" t="e">
            <v>#DIV/0!</v>
          </cell>
          <cell r="G655" t="e">
            <v>#DIV/0!</v>
          </cell>
          <cell r="H655" t="e">
            <v>#DIV/0!</v>
          </cell>
          <cell r="I655" t="e">
            <v>#DIV/0!</v>
          </cell>
          <cell r="J655" t="e">
            <v>#DIV/0!</v>
          </cell>
          <cell r="K655" t="e">
            <v>#DIV/0!</v>
          </cell>
          <cell r="L655" t="e">
            <v>#DIV/0!</v>
          </cell>
          <cell r="M655" t="e">
            <v>#DIV/0!</v>
          </cell>
          <cell r="N655" t="e">
            <v>#DIV/0!</v>
          </cell>
          <cell r="O655" t="e">
            <v>#DIV/0!</v>
          </cell>
          <cell r="P655">
            <v>0</v>
          </cell>
          <cell r="Q655" t="e">
            <v>#DIV/0!</v>
          </cell>
          <cell r="R655" t="e">
            <v>#DIV/0!</v>
          </cell>
          <cell r="S655" t="e">
            <v>#DIV/0!</v>
          </cell>
          <cell r="T655" t="e">
            <v>#DIV/0!</v>
          </cell>
          <cell r="U655">
            <v>0</v>
          </cell>
          <cell r="V655" t="e">
            <v>#DIV/0!</v>
          </cell>
          <cell r="W655" t="e">
            <v>#DIV/0!</v>
          </cell>
          <cell r="X655" t="e">
            <v>#DIV/0!</v>
          </cell>
          <cell r="Y655" t="e">
            <v>#DIV/0!</v>
          </cell>
          <cell r="Z655" t="e">
            <v>#DIV/0!</v>
          </cell>
          <cell r="AA655" t="e">
            <v>#DIV/0!</v>
          </cell>
          <cell r="AB655" t="e">
            <v>#DIV/0!</v>
          </cell>
          <cell r="AC655" t="e">
            <v>#DIV/0!</v>
          </cell>
          <cell r="AD655" t="e">
            <v>#DIV/0!</v>
          </cell>
          <cell r="AE655">
            <v>0</v>
          </cell>
          <cell r="AF655" t="e">
            <v>#DIV/0!</v>
          </cell>
          <cell r="AG655" t="e">
            <v>#DIV/0!</v>
          </cell>
          <cell r="AH655" t="e">
            <v>#DIV/0!</v>
          </cell>
          <cell r="AI655" t="e">
            <v>#DIV/0!</v>
          </cell>
          <cell r="AJ655" t="e">
            <v>#DIV/0!</v>
          </cell>
          <cell r="AK655">
            <v>0</v>
          </cell>
          <cell r="AL655">
            <v>0</v>
          </cell>
          <cell r="AM655" t="e">
            <v>#DIV/0!</v>
          </cell>
          <cell r="AN655" t="e">
            <v>#DIV/0!</v>
          </cell>
          <cell r="AO655" t="e">
            <v>#DIV/0!</v>
          </cell>
          <cell r="AP655" t="e">
            <v>#DIV/0!</v>
          </cell>
          <cell r="AQ655" t="e">
            <v>#DIV/0!</v>
          </cell>
          <cell r="AR655" t="e">
            <v>#DIV/0!</v>
          </cell>
          <cell r="AS655" t="e">
            <v>#DIV/0!</v>
          </cell>
          <cell r="AT655" t="e">
            <v>#DIV/0!</v>
          </cell>
          <cell r="AU655" t="e">
            <v>#DIV/0!</v>
          </cell>
          <cell r="AV655" t="e">
            <v>#DIV/0!</v>
          </cell>
          <cell r="AW655" t="e">
            <v>#DIV/0!</v>
          </cell>
          <cell r="AX655" t="e">
            <v>#DIV/0!</v>
          </cell>
          <cell r="AY655" t="e">
            <v>#DIV/0!</v>
          </cell>
          <cell r="AZ655" t="e">
            <v>#DIV/0!</v>
          </cell>
          <cell r="BA655" t="e">
            <v>#DIV/0!</v>
          </cell>
          <cell r="BB655" t="e">
            <v>#DIV/0!</v>
          </cell>
          <cell r="BC655" t="e">
            <v>#DIV/0!</v>
          </cell>
          <cell r="BD655" t="e">
            <v>#DIV/0!</v>
          </cell>
          <cell r="BE655" t="e">
            <v>#DIV/0!</v>
          </cell>
          <cell r="BF655" t="e">
            <v>#DIV/0!</v>
          </cell>
          <cell r="BG655" t="e">
            <v>#DIV/0!</v>
          </cell>
          <cell r="BH655" t="e">
            <v>#DIV/0!</v>
          </cell>
          <cell r="BI655" t="e">
            <v>#DIV/0!</v>
          </cell>
          <cell r="BJ655" t="e">
            <v>#DIV/0!</v>
          </cell>
          <cell r="BK655" t="e">
            <v>#DIV/0!</v>
          </cell>
          <cell r="BL655" t="e">
            <v>#DIV/0!</v>
          </cell>
          <cell r="BM655" t="e">
            <v>#DIV/0!</v>
          </cell>
          <cell r="BN655" t="e">
            <v>#DIV/0!</v>
          </cell>
          <cell r="BO655" t="e">
            <v>#DIV/0!</v>
          </cell>
          <cell r="BP655" t="e">
            <v>#DIV/0!</v>
          </cell>
          <cell r="BR655" t="e">
            <v>#DIV/0!</v>
          </cell>
          <cell r="BS655" t="e">
            <v>#DIV/0!</v>
          </cell>
          <cell r="BT655" t="e">
            <v>#DIV/0!</v>
          </cell>
          <cell r="BU655" t="e">
            <v>#DIV/0!</v>
          </cell>
          <cell r="BV655" t="e">
            <v>#DIV/0!</v>
          </cell>
          <cell r="BW655" t="e">
            <v>#DIV/0!</v>
          </cell>
          <cell r="BX655" t="e">
            <v>#DIV/0!</v>
          </cell>
          <cell r="BY655" t="e">
            <v>#DIV/0!</v>
          </cell>
          <cell r="BZ655" t="e">
            <v>#DIV/0!</v>
          </cell>
          <cell r="CA655" t="e">
            <v>#DIV/0!</v>
          </cell>
          <cell r="CB655" t="e">
            <v>#DIV/0!</v>
          </cell>
          <cell r="CC655" t="e">
            <v>#DIV/0!</v>
          </cell>
          <cell r="CD655" t="e">
            <v>#DIV/0!</v>
          </cell>
          <cell r="CE655" t="e">
            <v>#DIV/0!</v>
          </cell>
          <cell r="CF655" t="e">
            <v>#DIV/0!</v>
          </cell>
          <cell r="CG655" t="e">
            <v>#DIV/0!</v>
          </cell>
          <cell r="CH655" t="e">
            <v>#DIV/0!</v>
          </cell>
          <cell r="CI655" t="e">
            <v>#DIV/0!</v>
          </cell>
          <cell r="CJ655" t="e">
            <v>#DIV/0!</v>
          </cell>
          <cell r="CK655" t="e">
            <v>#DIV/0!</v>
          </cell>
          <cell r="CL655" t="e">
            <v>#DIV/0!</v>
          </cell>
        </row>
        <row r="656">
          <cell r="A656">
            <v>17</v>
          </cell>
          <cell r="B656" t="str">
            <v>17 Summer Camps</v>
          </cell>
          <cell r="C656">
            <v>17</v>
          </cell>
          <cell r="E656" t="e">
            <v>#DIV/0!</v>
          </cell>
          <cell r="F656" t="e">
            <v>#DIV/0!</v>
          </cell>
          <cell r="G656" t="e">
            <v>#DIV/0!</v>
          </cell>
          <cell r="H656" t="e">
            <v>#DIV/0!</v>
          </cell>
          <cell r="I656" t="e">
            <v>#DIV/0!</v>
          </cell>
          <cell r="J656" t="e">
            <v>#DIV/0!</v>
          </cell>
          <cell r="K656" t="e">
            <v>#DIV/0!</v>
          </cell>
          <cell r="L656" t="e">
            <v>#DIV/0!</v>
          </cell>
          <cell r="M656" t="e">
            <v>#DIV/0!</v>
          </cell>
          <cell r="N656" t="e">
            <v>#DIV/0!</v>
          </cell>
          <cell r="O656" t="e">
            <v>#DIV/0!</v>
          </cell>
          <cell r="P656">
            <v>0</v>
          </cell>
          <cell r="Q656" t="e">
            <v>#DIV/0!</v>
          </cell>
          <cell r="R656" t="e">
            <v>#DIV/0!</v>
          </cell>
          <cell r="S656" t="e">
            <v>#DIV/0!</v>
          </cell>
          <cell r="T656" t="e">
            <v>#DIV/0!</v>
          </cell>
          <cell r="U656">
            <v>0</v>
          </cell>
          <cell r="V656" t="e">
            <v>#DIV/0!</v>
          </cell>
          <cell r="W656" t="e">
            <v>#DIV/0!</v>
          </cell>
          <cell r="X656" t="e">
            <v>#DIV/0!</v>
          </cell>
          <cell r="Y656" t="e">
            <v>#DIV/0!</v>
          </cell>
          <cell r="Z656" t="e">
            <v>#DIV/0!</v>
          </cell>
          <cell r="AA656" t="e">
            <v>#DIV/0!</v>
          </cell>
          <cell r="AB656" t="e">
            <v>#DIV/0!</v>
          </cell>
          <cell r="AC656" t="e">
            <v>#DIV/0!</v>
          </cell>
          <cell r="AD656" t="e">
            <v>#DIV/0!</v>
          </cell>
          <cell r="AE656">
            <v>0</v>
          </cell>
          <cell r="AF656" t="e">
            <v>#DIV/0!</v>
          </cell>
          <cell r="AG656" t="e">
            <v>#DIV/0!</v>
          </cell>
          <cell r="AH656" t="e">
            <v>#DIV/0!</v>
          </cell>
          <cell r="AI656" t="e">
            <v>#DIV/0!</v>
          </cell>
          <cell r="AJ656" t="e">
            <v>#DIV/0!</v>
          </cell>
          <cell r="AK656">
            <v>0</v>
          </cell>
          <cell r="AL656">
            <v>0</v>
          </cell>
          <cell r="AM656" t="e">
            <v>#DIV/0!</v>
          </cell>
          <cell r="AN656" t="e">
            <v>#DIV/0!</v>
          </cell>
          <cell r="AO656" t="e">
            <v>#DIV/0!</v>
          </cell>
          <cell r="AP656" t="e">
            <v>#DIV/0!</v>
          </cell>
          <cell r="AQ656" t="e">
            <v>#DIV/0!</v>
          </cell>
          <cell r="AR656" t="e">
            <v>#DIV/0!</v>
          </cell>
          <cell r="AS656" t="e">
            <v>#DIV/0!</v>
          </cell>
          <cell r="AT656" t="e">
            <v>#DIV/0!</v>
          </cell>
          <cell r="AU656" t="e">
            <v>#DIV/0!</v>
          </cell>
          <cell r="AV656" t="e">
            <v>#DIV/0!</v>
          </cell>
          <cell r="AW656" t="e">
            <v>#DIV/0!</v>
          </cell>
          <cell r="AX656" t="e">
            <v>#DIV/0!</v>
          </cell>
          <cell r="AY656" t="e">
            <v>#DIV/0!</v>
          </cell>
          <cell r="AZ656" t="e">
            <v>#DIV/0!</v>
          </cell>
          <cell r="BA656" t="e">
            <v>#DIV/0!</v>
          </cell>
          <cell r="BB656" t="e">
            <v>#DIV/0!</v>
          </cell>
          <cell r="BC656" t="e">
            <v>#DIV/0!</v>
          </cell>
          <cell r="BD656" t="e">
            <v>#DIV/0!</v>
          </cell>
          <cell r="BE656" t="e">
            <v>#DIV/0!</v>
          </cell>
          <cell r="BF656" t="e">
            <v>#DIV/0!</v>
          </cell>
          <cell r="BG656" t="e">
            <v>#DIV/0!</v>
          </cell>
          <cell r="BH656" t="e">
            <v>#DIV/0!</v>
          </cell>
          <cell r="BI656" t="e">
            <v>#DIV/0!</v>
          </cell>
          <cell r="BJ656" t="e">
            <v>#DIV/0!</v>
          </cell>
          <cell r="BK656" t="e">
            <v>#DIV/0!</v>
          </cell>
          <cell r="BL656" t="e">
            <v>#DIV/0!</v>
          </cell>
          <cell r="BM656" t="e">
            <v>#DIV/0!</v>
          </cell>
          <cell r="BN656" t="e">
            <v>#DIV/0!</v>
          </cell>
          <cell r="BO656" t="e">
            <v>#DIV/0!</v>
          </cell>
          <cell r="BP656" t="e">
            <v>#DIV/0!</v>
          </cell>
          <cell r="BR656" t="e">
            <v>#DIV/0!</v>
          </cell>
          <cell r="BS656" t="e">
            <v>#DIV/0!</v>
          </cell>
          <cell r="BT656" t="e">
            <v>#DIV/0!</v>
          </cell>
          <cell r="BU656" t="e">
            <v>#DIV/0!</v>
          </cell>
          <cell r="BV656" t="e">
            <v>#DIV/0!</v>
          </cell>
          <cell r="BW656" t="e">
            <v>#DIV/0!</v>
          </cell>
          <cell r="BX656" t="e">
            <v>#DIV/0!</v>
          </cell>
          <cell r="BY656" t="e">
            <v>#DIV/0!</v>
          </cell>
          <cell r="BZ656" t="e">
            <v>#DIV/0!</v>
          </cell>
          <cell r="CA656" t="e">
            <v>#DIV/0!</v>
          </cell>
          <cell r="CB656" t="e">
            <v>#DIV/0!</v>
          </cell>
          <cell r="CC656" t="e">
            <v>#DIV/0!</v>
          </cell>
          <cell r="CD656" t="e">
            <v>#DIV/0!</v>
          </cell>
          <cell r="CE656" t="e">
            <v>#DIV/0!</v>
          </cell>
          <cell r="CF656" t="e">
            <v>#DIV/0!</v>
          </cell>
          <cell r="CG656" t="e">
            <v>#DIV/0!</v>
          </cell>
          <cell r="CH656" t="e">
            <v>#DIV/0!</v>
          </cell>
          <cell r="CI656" t="e">
            <v>#DIV/0!</v>
          </cell>
          <cell r="CJ656" t="e">
            <v>#DIV/0!</v>
          </cell>
          <cell r="CK656" t="e">
            <v>#DIV/0!</v>
          </cell>
          <cell r="CL656" t="e">
            <v>#DIV/0!</v>
          </cell>
        </row>
        <row r="657">
          <cell r="A657">
            <v>18</v>
          </cell>
          <cell r="B657" t="str">
            <v>18 Payments for Retiree Benefits</v>
          </cell>
          <cell r="C657">
            <v>18</v>
          </cell>
          <cell r="E657" t="e">
            <v>#DIV/0!</v>
          </cell>
          <cell r="F657" t="e">
            <v>#DIV/0!</v>
          </cell>
          <cell r="G657" t="e">
            <v>#DIV/0!</v>
          </cell>
          <cell r="H657" t="e">
            <v>#DIV/0!</v>
          </cell>
          <cell r="I657" t="e">
            <v>#DIV/0!</v>
          </cell>
          <cell r="J657" t="e">
            <v>#DIV/0!</v>
          </cell>
          <cell r="K657" t="e">
            <v>#DIV/0!</v>
          </cell>
          <cell r="L657" t="e">
            <v>#DIV/0!</v>
          </cell>
          <cell r="M657" t="e">
            <v>#DIV/0!</v>
          </cell>
          <cell r="N657" t="e">
            <v>#DIV/0!</v>
          </cell>
          <cell r="O657" t="e">
            <v>#DIV/0!</v>
          </cell>
          <cell r="P657">
            <v>0</v>
          </cell>
          <cell r="Q657" t="e">
            <v>#DIV/0!</v>
          </cell>
          <cell r="R657" t="e">
            <v>#DIV/0!</v>
          </cell>
          <cell r="S657" t="e">
            <v>#DIV/0!</v>
          </cell>
          <cell r="T657" t="e">
            <v>#DIV/0!</v>
          </cell>
          <cell r="U657">
            <v>0</v>
          </cell>
          <cell r="V657" t="e">
            <v>#DIV/0!</v>
          </cell>
          <cell r="W657" t="e">
            <v>#DIV/0!</v>
          </cell>
          <cell r="X657" t="e">
            <v>#DIV/0!</v>
          </cell>
          <cell r="Y657" t="e">
            <v>#DIV/0!</v>
          </cell>
          <cell r="Z657" t="e">
            <v>#DIV/0!</v>
          </cell>
          <cell r="AA657" t="e">
            <v>#DIV/0!</v>
          </cell>
          <cell r="AB657" t="e">
            <v>#DIV/0!</v>
          </cell>
          <cell r="AC657" t="e">
            <v>#DIV/0!</v>
          </cell>
          <cell r="AD657" t="e">
            <v>#DIV/0!</v>
          </cell>
          <cell r="AE657">
            <v>0</v>
          </cell>
          <cell r="AF657" t="e">
            <v>#DIV/0!</v>
          </cell>
          <cell r="AG657" t="e">
            <v>#DIV/0!</v>
          </cell>
          <cell r="AH657" t="e">
            <v>#DIV/0!</v>
          </cell>
          <cell r="AI657" t="e">
            <v>#DIV/0!</v>
          </cell>
          <cell r="AJ657" t="e">
            <v>#DIV/0!</v>
          </cell>
          <cell r="AK657">
            <v>0</v>
          </cell>
          <cell r="AL657">
            <v>0</v>
          </cell>
          <cell r="AM657" t="e">
            <v>#DIV/0!</v>
          </cell>
          <cell r="AN657" t="e">
            <v>#DIV/0!</v>
          </cell>
          <cell r="AO657" t="e">
            <v>#DIV/0!</v>
          </cell>
          <cell r="AP657" t="e">
            <v>#DIV/0!</v>
          </cell>
          <cell r="AQ657" t="e">
            <v>#DIV/0!</v>
          </cell>
          <cell r="AR657" t="e">
            <v>#DIV/0!</v>
          </cell>
          <cell r="AS657" t="e">
            <v>#DIV/0!</v>
          </cell>
          <cell r="AT657" t="e">
            <v>#DIV/0!</v>
          </cell>
          <cell r="AU657" t="e">
            <v>#DIV/0!</v>
          </cell>
          <cell r="AV657" t="e">
            <v>#DIV/0!</v>
          </cell>
          <cell r="AW657" t="e">
            <v>#DIV/0!</v>
          </cell>
          <cell r="AX657" t="e">
            <v>#DIV/0!</v>
          </cell>
          <cell r="AY657" t="e">
            <v>#DIV/0!</v>
          </cell>
          <cell r="AZ657" t="e">
            <v>#DIV/0!</v>
          </cell>
          <cell r="BA657" t="e">
            <v>#DIV/0!</v>
          </cell>
          <cell r="BB657" t="e">
            <v>#DIV/0!</v>
          </cell>
          <cell r="BC657" t="e">
            <v>#DIV/0!</v>
          </cell>
          <cell r="BD657" t="e">
            <v>#DIV/0!</v>
          </cell>
          <cell r="BE657" t="e">
            <v>#DIV/0!</v>
          </cell>
          <cell r="BF657" t="e">
            <v>#DIV/0!</v>
          </cell>
          <cell r="BG657" t="e">
            <v>#DIV/0!</v>
          </cell>
          <cell r="BH657" t="e">
            <v>#DIV/0!</v>
          </cell>
          <cell r="BI657" t="e">
            <v>#DIV/0!</v>
          </cell>
          <cell r="BJ657" t="e">
            <v>#DIV/0!</v>
          </cell>
          <cell r="BK657" t="e">
            <v>#DIV/0!</v>
          </cell>
          <cell r="BL657" t="e">
            <v>#DIV/0!</v>
          </cell>
          <cell r="BM657" t="e">
            <v>#DIV/0!</v>
          </cell>
          <cell r="BN657" t="e">
            <v>#DIV/0!</v>
          </cell>
          <cell r="BO657" t="e">
            <v>#DIV/0!</v>
          </cell>
          <cell r="BP657" t="e">
            <v>#DIV/0!</v>
          </cell>
          <cell r="BR657" t="e">
            <v>#DIV/0!</v>
          </cell>
          <cell r="BS657" t="e">
            <v>#DIV/0!</v>
          </cell>
          <cell r="BT657" t="e">
            <v>#DIV/0!</v>
          </cell>
          <cell r="BU657" t="e">
            <v>#DIV/0!</v>
          </cell>
          <cell r="BV657" t="e">
            <v>#DIV/0!</v>
          </cell>
          <cell r="BW657" t="e">
            <v>#DIV/0!</v>
          </cell>
          <cell r="BX657" t="e">
            <v>#DIV/0!</v>
          </cell>
          <cell r="BY657" t="e">
            <v>#DIV/0!</v>
          </cell>
          <cell r="BZ657" t="e">
            <v>#DIV/0!</v>
          </cell>
          <cell r="CA657" t="e">
            <v>#DIV/0!</v>
          </cell>
          <cell r="CB657" t="e">
            <v>#DIV/0!</v>
          </cell>
          <cell r="CC657" t="e">
            <v>#DIV/0!</v>
          </cell>
          <cell r="CD657" t="e">
            <v>#DIV/0!</v>
          </cell>
          <cell r="CE657" t="e">
            <v>#DIV/0!</v>
          </cell>
          <cell r="CF657" t="e">
            <v>#DIV/0!</v>
          </cell>
          <cell r="CG657" t="e">
            <v>#DIV/0!</v>
          </cell>
          <cell r="CH657" t="e">
            <v>#DIV/0!</v>
          </cell>
          <cell r="CI657" t="e">
            <v>#DIV/0!</v>
          </cell>
          <cell r="CJ657" t="e">
            <v>#DIV/0!</v>
          </cell>
          <cell r="CK657" t="e">
            <v>#DIV/0!</v>
          </cell>
          <cell r="CL657" t="e">
            <v>#DIV/0!</v>
          </cell>
        </row>
        <row r="658">
          <cell r="A658">
            <v>19</v>
          </cell>
          <cell r="B658" t="str">
            <v>19 Interagency Tranfers</v>
          </cell>
          <cell r="C658">
            <v>19</v>
          </cell>
          <cell r="E658" t="e">
            <v>#DIV/0!</v>
          </cell>
          <cell r="F658" t="e">
            <v>#DIV/0!</v>
          </cell>
          <cell r="G658" t="e">
            <v>#DIV/0!</v>
          </cell>
          <cell r="H658" t="e">
            <v>#DIV/0!</v>
          </cell>
          <cell r="I658" t="e">
            <v>#DIV/0!</v>
          </cell>
          <cell r="J658" t="e">
            <v>#DIV/0!</v>
          </cell>
          <cell r="K658" t="e">
            <v>#DIV/0!</v>
          </cell>
          <cell r="L658" t="e">
            <v>#DIV/0!</v>
          </cell>
          <cell r="M658" t="e">
            <v>#DIV/0!</v>
          </cell>
          <cell r="N658" t="e">
            <v>#DIV/0!</v>
          </cell>
          <cell r="O658" t="e">
            <v>#DIV/0!</v>
          </cell>
          <cell r="P658">
            <v>0</v>
          </cell>
          <cell r="Q658" t="e">
            <v>#DIV/0!</v>
          </cell>
          <cell r="R658" t="e">
            <v>#DIV/0!</v>
          </cell>
          <cell r="S658" t="e">
            <v>#DIV/0!</v>
          </cell>
          <cell r="T658" t="e">
            <v>#DIV/0!</v>
          </cell>
          <cell r="U658">
            <v>0</v>
          </cell>
          <cell r="V658" t="e">
            <v>#DIV/0!</v>
          </cell>
          <cell r="W658" t="e">
            <v>#DIV/0!</v>
          </cell>
          <cell r="X658" t="e">
            <v>#DIV/0!</v>
          </cell>
          <cell r="Y658" t="e">
            <v>#DIV/0!</v>
          </cell>
          <cell r="Z658" t="e">
            <v>#DIV/0!</v>
          </cell>
          <cell r="AA658" t="e">
            <v>#DIV/0!</v>
          </cell>
          <cell r="AB658" t="e">
            <v>#DIV/0!</v>
          </cell>
          <cell r="AC658" t="e">
            <v>#DIV/0!</v>
          </cell>
          <cell r="AD658" t="e">
            <v>#DIV/0!</v>
          </cell>
          <cell r="AE658">
            <v>0</v>
          </cell>
          <cell r="AF658" t="e">
            <v>#DIV/0!</v>
          </cell>
          <cell r="AG658" t="e">
            <v>#DIV/0!</v>
          </cell>
          <cell r="AH658" t="e">
            <v>#DIV/0!</v>
          </cell>
          <cell r="AI658" t="e">
            <v>#DIV/0!</v>
          </cell>
          <cell r="AJ658" t="e">
            <v>#DIV/0!</v>
          </cell>
          <cell r="AK658">
            <v>0</v>
          </cell>
          <cell r="AL658">
            <v>0</v>
          </cell>
          <cell r="AM658" t="e">
            <v>#DIV/0!</v>
          </cell>
          <cell r="AN658" t="e">
            <v>#DIV/0!</v>
          </cell>
          <cell r="AO658" t="e">
            <v>#DIV/0!</v>
          </cell>
          <cell r="AP658" t="e">
            <v>#DIV/0!</v>
          </cell>
          <cell r="AQ658" t="e">
            <v>#DIV/0!</v>
          </cell>
          <cell r="AR658" t="e">
            <v>#DIV/0!</v>
          </cell>
          <cell r="AS658" t="e">
            <v>#DIV/0!</v>
          </cell>
          <cell r="AT658" t="e">
            <v>#DIV/0!</v>
          </cell>
          <cell r="AU658" t="e">
            <v>#DIV/0!</v>
          </cell>
          <cell r="AV658" t="e">
            <v>#DIV/0!</v>
          </cell>
          <cell r="AW658" t="e">
            <v>#DIV/0!</v>
          </cell>
          <cell r="AX658" t="e">
            <v>#DIV/0!</v>
          </cell>
          <cell r="AY658" t="e">
            <v>#DIV/0!</v>
          </cell>
          <cell r="AZ658" t="e">
            <v>#DIV/0!</v>
          </cell>
          <cell r="BA658" t="e">
            <v>#DIV/0!</v>
          </cell>
          <cell r="BB658" t="e">
            <v>#DIV/0!</v>
          </cell>
          <cell r="BC658" t="e">
            <v>#DIV/0!</v>
          </cell>
          <cell r="BD658" t="e">
            <v>#DIV/0!</v>
          </cell>
          <cell r="BE658" t="e">
            <v>#DIV/0!</v>
          </cell>
          <cell r="BF658" t="e">
            <v>#DIV/0!</v>
          </cell>
          <cell r="BG658" t="e">
            <v>#DIV/0!</v>
          </cell>
          <cell r="BH658" t="e">
            <v>#DIV/0!</v>
          </cell>
          <cell r="BI658" t="e">
            <v>#DIV/0!</v>
          </cell>
          <cell r="BJ658" t="e">
            <v>#DIV/0!</v>
          </cell>
          <cell r="BK658" t="e">
            <v>#DIV/0!</v>
          </cell>
          <cell r="BL658" t="e">
            <v>#DIV/0!</v>
          </cell>
          <cell r="BM658" t="e">
            <v>#DIV/0!</v>
          </cell>
          <cell r="BN658" t="e">
            <v>#DIV/0!</v>
          </cell>
          <cell r="BO658" t="e">
            <v>#DIV/0!</v>
          </cell>
          <cell r="BP658" t="e">
            <v>#DIV/0!</v>
          </cell>
          <cell r="BR658" t="e">
            <v>#DIV/0!</v>
          </cell>
          <cell r="BS658" t="e">
            <v>#DIV/0!</v>
          </cell>
          <cell r="BT658" t="e">
            <v>#DIV/0!</v>
          </cell>
          <cell r="BU658" t="e">
            <v>#DIV/0!</v>
          </cell>
          <cell r="BV658" t="e">
            <v>#DIV/0!</v>
          </cell>
          <cell r="BW658" t="e">
            <v>#DIV/0!</v>
          </cell>
          <cell r="BX658" t="e">
            <v>#DIV/0!</v>
          </cell>
          <cell r="BY658" t="e">
            <v>#DIV/0!</v>
          </cell>
          <cell r="BZ658" t="e">
            <v>#DIV/0!</v>
          </cell>
          <cell r="CA658" t="e">
            <v>#DIV/0!</v>
          </cell>
          <cell r="CB658" t="e">
            <v>#DIV/0!</v>
          </cell>
          <cell r="CC658" t="e">
            <v>#DIV/0!</v>
          </cell>
          <cell r="CD658" t="e">
            <v>#DIV/0!</v>
          </cell>
          <cell r="CE658" t="e">
            <v>#DIV/0!</v>
          </cell>
          <cell r="CF658" t="e">
            <v>#DIV/0!</v>
          </cell>
          <cell r="CG658" t="e">
            <v>#DIV/0!</v>
          </cell>
          <cell r="CH658" t="e">
            <v>#DIV/0!</v>
          </cell>
          <cell r="CI658" t="e">
            <v>#DIV/0!</v>
          </cell>
          <cell r="CJ658" t="e">
            <v>#DIV/0!</v>
          </cell>
          <cell r="CK658" t="e">
            <v>#DIV/0!</v>
          </cell>
          <cell r="CL658" t="e">
            <v>#DIV/0!</v>
          </cell>
        </row>
        <row r="659">
          <cell r="A659">
            <v>20</v>
          </cell>
          <cell r="B659" t="str">
            <v>20 Other State Agencies</v>
          </cell>
          <cell r="C659">
            <v>20</v>
          </cell>
          <cell r="E659" t="e">
            <v>#DIV/0!</v>
          </cell>
          <cell r="F659" t="e">
            <v>#DIV/0!</v>
          </cell>
          <cell r="G659" t="e">
            <v>#DIV/0!</v>
          </cell>
          <cell r="H659" t="e">
            <v>#DIV/0!</v>
          </cell>
          <cell r="I659" t="e">
            <v>#DIV/0!</v>
          </cell>
          <cell r="J659" t="e">
            <v>#DIV/0!</v>
          </cell>
          <cell r="K659" t="e">
            <v>#DIV/0!</v>
          </cell>
          <cell r="L659" t="e">
            <v>#DIV/0!</v>
          </cell>
          <cell r="M659" t="e">
            <v>#DIV/0!</v>
          </cell>
          <cell r="N659" t="e">
            <v>#DIV/0!</v>
          </cell>
          <cell r="O659" t="e">
            <v>#DIV/0!</v>
          </cell>
          <cell r="P659">
            <v>0</v>
          </cell>
          <cell r="Q659" t="e">
            <v>#DIV/0!</v>
          </cell>
          <cell r="R659" t="e">
            <v>#DIV/0!</v>
          </cell>
          <cell r="S659" t="e">
            <v>#DIV/0!</v>
          </cell>
          <cell r="T659" t="e">
            <v>#DIV/0!</v>
          </cell>
          <cell r="U659">
            <v>0</v>
          </cell>
          <cell r="V659" t="e">
            <v>#DIV/0!</v>
          </cell>
          <cell r="W659" t="e">
            <v>#DIV/0!</v>
          </cell>
          <cell r="X659" t="e">
            <v>#DIV/0!</v>
          </cell>
          <cell r="Y659" t="e">
            <v>#DIV/0!</v>
          </cell>
          <cell r="Z659" t="e">
            <v>#DIV/0!</v>
          </cell>
          <cell r="AA659" t="e">
            <v>#DIV/0!</v>
          </cell>
          <cell r="AB659" t="e">
            <v>#DIV/0!</v>
          </cell>
          <cell r="AC659" t="e">
            <v>#DIV/0!</v>
          </cell>
          <cell r="AD659" t="e">
            <v>#DIV/0!</v>
          </cell>
          <cell r="AE659">
            <v>0</v>
          </cell>
          <cell r="AF659" t="e">
            <v>#DIV/0!</v>
          </cell>
          <cell r="AG659" t="e">
            <v>#DIV/0!</v>
          </cell>
          <cell r="AH659" t="e">
            <v>#DIV/0!</v>
          </cell>
          <cell r="AI659" t="e">
            <v>#DIV/0!</v>
          </cell>
          <cell r="AJ659" t="e">
            <v>#DIV/0!</v>
          </cell>
          <cell r="AK659">
            <v>0</v>
          </cell>
          <cell r="AL659">
            <v>0</v>
          </cell>
          <cell r="AM659" t="e">
            <v>#DIV/0!</v>
          </cell>
          <cell r="AN659" t="e">
            <v>#DIV/0!</v>
          </cell>
          <cell r="AO659" t="e">
            <v>#DIV/0!</v>
          </cell>
          <cell r="AP659" t="e">
            <v>#DIV/0!</v>
          </cell>
          <cell r="AQ659" t="e">
            <v>#DIV/0!</v>
          </cell>
          <cell r="AR659" t="e">
            <v>#DIV/0!</v>
          </cell>
          <cell r="AS659" t="e">
            <v>#DIV/0!</v>
          </cell>
          <cell r="AT659" t="e">
            <v>#DIV/0!</v>
          </cell>
          <cell r="AU659" t="e">
            <v>#DIV/0!</v>
          </cell>
          <cell r="AV659" t="e">
            <v>#DIV/0!</v>
          </cell>
          <cell r="AW659" t="e">
            <v>#DIV/0!</v>
          </cell>
          <cell r="AX659" t="e">
            <v>#DIV/0!</v>
          </cell>
          <cell r="AY659" t="e">
            <v>#DIV/0!</v>
          </cell>
          <cell r="AZ659" t="e">
            <v>#DIV/0!</v>
          </cell>
          <cell r="BA659" t="e">
            <v>#DIV/0!</v>
          </cell>
          <cell r="BB659" t="e">
            <v>#DIV/0!</v>
          </cell>
          <cell r="BC659" t="e">
            <v>#DIV/0!</v>
          </cell>
          <cell r="BD659" t="e">
            <v>#DIV/0!</v>
          </cell>
          <cell r="BE659" t="e">
            <v>#DIV/0!</v>
          </cell>
          <cell r="BF659" t="e">
            <v>#DIV/0!</v>
          </cell>
          <cell r="BG659" t="e">
            <v>#DIV/0!</v>
          </cell>
          <cell r="BH659" t="e">
            <v>#DIV/0!</v>
          </cell>
          <cell r="BI659" t="e">
            <v>#DIV/0!</v>
          </cell>
          <cell r="BJ659" t="e">
            <v>#DIV/0!</v>
          </cell>
          <cell r="BK659" t="e">
            <v>#DIV/0!</v>
          </cell>
          <cell r="BL659" t="e">
            <v>#DIV/0!</v>
          </cell>
          <cell r="BM659" t="e">
            <v>#DIV/0!</v>
          </cell>
          <cell r="BN659" t="e">
            <v>#DIV/0!</v>
          </cell>
          <cell r="BO659" t="e">
            <v>#DIV/0!</v>
          </cell>
          <cell r="BP659" t="e">
            <v>#DIV/0!</v>
          </cell>
          <cell r="BR659" t="e">
            <v>#DIV/0!</v>
          </cell>
          <cell r="BS659" t="e">
            <v>#DIV/0!</v>
          </cell>
          <cell r="BT659" t="e">
            <v>#DIV/0!</v>
          </cell>
          <cell r="BU659" t="e">
            <v>#DIV/0!</v>
          </cell>
          <cell r="BV659" t="e">
            <v>#DIV/0!</v>
          </cell>
          <cell r="BW659" t="e">
            <v>#DIV/0!</v>
          </cell>
          <cell r="BX659" t="e">
            <v>#DIV/0!</v>
          </cell>
          <cell r="BY659" t="e">
            <v>#DIV/0!</v>
          </cell>
          <cell r="BZ659" t="e">
            <v>#DIV/0!</v>
          </cell>
          <cell r="CA659" t="e">
            <v>#DIV/0!</v>
          </cell>
          <cell r="CB659" t="e">
            <v>#DIV/0!</v>
          </cell>
          <cell r="CC659" t="e">
            <v>#DIV/0!</v>
          </cell>
          <cell r="CD659" t="e">
            <v>#DIV/0!</v>
          </cell>
          <cell r="CE659" t="e">
            <v>#DIV/0!</v>
          </cell>
          <cell r="CF659" t="e">
            <v>#DIV/0!</v>
          </cell>
          <cell r="CG659" t="e">
            <v>#DIV/0!</v>
          </cell>
          <cell r="CH659" t="e">
            <v>#DIV/0!</v>
          </cell>
          <cell r="CI659" t="e">
            <v>#DIV/0!</v>
          </cell>
          <cell r="CJ659" t="e">
            <v>#DIV/0!</v>
          </cell>
          <cell r="CK659" t="e">
            <v>#DIV/0!</v>
          </cell>
          <cell r="CL659" t="e">
            <v>#DIV/0!</v>
          </cell>
        </row>
        <row r="660">
          <cell r="A660">
            <v>23</v>
          </cell>
          <cell r="B660" t="str">
            <v>23 Summer School-Elementary</v>
          </cell>
          <cell r="C660">
            <v>23</v>
          </cell>
          <cell r="E660" t="e">
            <v>#DIV/0!</v>
          </cell>
          <cell r="F660" t="e">
            <v>#DIV/0!</v>
          </cell>
          <cell r="G660" t="e">
            <v>#DIV/0!</v>
          </cell>
          <cell r="H660" t="e">
            <v>#DIV/0!</v>
          </cell>
          <cell r="I660" t="e">
            <v>#DIV/0!</v>
          </cell>
          <cell r="J660" t="e">
            <v>#DIV/0!</v>
          </cell>
          <cell r="K660" t="e">
            <v>#DIV/0!</v>
          </cell>
          <cell r="L660" t="e">
            <v>#DIV/0!</v>
          </cell>
          <cell r="M660" t="e">
            <v>#DIV/0!</v>
          </cell>
          <cell r="N660" t="e">
            <v>#DIV/0!</v>
          </cell>
          <cell r="O660" t="e">
            <v>#DIV/0!</v>
          </cell>
          <cell r="P660">
            <v>0</v>
          </cell>
          <cell r="Q660" t="e">
            <v>#DIV/0!</v>
          </cell>
          <cell r="R660" t="e">
            <v>#DIV/0!</v>
          </cell>
          <cell r="S660" t="e">
            <v>#DIV/0!</v>
          </cell>
          <cell r="T660" t="e">
            <v>#DIV/0!</v>
          </cell>
          <cell r="U660">
            <v>0</v>
          </cell>
          <cell r="V660" t="e">
            <v>#DIV/0!</v>
          </cell>
          <cell r="W660" t="e">
            <v>#DIV/0!</v>
          </cell>
          <cell r="X660" t="e">
            <v>#DIV/0!</v>
          </cell>
          <cell r="Y660" t="e">
            <v>#DIV/0!</v>
          </cell>
          <cell r="Z660" t="e">
            <v>#DIV/0!</v>
          </cell>
          <cell r="AA660" t="e">
            <v>#DIV/0!</v>
          </cell>
          <cell r="AB660" t="e">
            <v>#DIV/0!</v>
          </cell>
          <cell r="AC660" t="e">
            <v>#DIV/0!</v>
          </cell>
          <cell r="AD660" t="e">
            <v>#DIV/0!</v>
          </cell>
          <cell r="AE660">
            <v>0</v>
          </cell>
          <cell r="AF660" t="e">
            <v>#DIV/0!</v>
          </cell>
          <cell r="AG660" t="e">
            <v>#DIV/0!</v>
          </cell>
          <cell r="AH660" t="e">
            <v>#DIV/0!</v>
          </cell>
          <cell r="AI660" t="e">
            <v>#DIV/0!</v>
          </cell>
          <cell r="AJ660" t="e">
            <v>#DIV/0!</v>
          </cell>
          <cell r="AK660">
            <v>0</v>
          </cell>
          <cell r="AL660">
            <v>0</v>
          </cell>
          <cell r="AM660" t="e">
            <v>#DIV/0!</v>
          </cell>
          <cell r="AN660" t="e">
            <v>#DIV/0!</v>
          </cell>
          <cell r="AO660" t="e">
            <v>#DIV/0!</v>
          </cell>
          <cell r="AP660" t="e">
            <v>#DIV/0!</v>
          </cell>
          <cell r="AQ660" t="e">
            <v>#DIV/0!</v>
          </cell>
          <cell r="AR660" t="e">
            <v>#DIV/0!</v>
          </cell>
          <cell r="AS660" t="e">
            <v>#DIV/0!</v>
          </cell>
          <cell r="AT660" t="e">
            <v>#DIV/0!</v>
          </cell>
          <cell r="AU660" t="e">
            <v>#DIV/0!</v>
          </cell>
          <cell r="AV660" t="e">
            <v>#DIV/0!</v>
          </cell>
          <cell r="AW660" t="e">
            <v>#DIV/0!</v>
          </cell>
          <cell r="AX660" t="e">
            <v>#DIV/0!</v>
          </cell>
          <cell r="AY660" t="e">
            <v>#DIV/0!</v>
          </cell>
          <cell r="AZ660" t="e">
            <v>#DIV/0!</v>
          </cell>
          <cell r="BA660" t="e">
            <v>#DIV/0!</v>
          </cell>
          <cell r="BB660" t="e">
            <v>#DIV/0!</v>
          </cell>
          <cell r="BC660" t="e">
            <v>#DIV/0!</v>
          </cell>
          <cell r="BD660" t="e">
            <v>#DIV/0!</v>
          </cell>
          <cell r="BE660" t="e">
            <v>#DIV/0!</v>
          </cell>
          <cell r="BF660" t="e">
            <v>#DIV/0!</v>
          </cell>
          <cell r="BG660" t="e">
            <v>#DIV/0!</v>
          </cell>
          <cell r="BH660" t="e">
            <v>#DIV/0!</v>
          </cell>
          <cell r="BI660" t="e">
            <v>#DIV/0!</v>
          </cell>
          <cell r="BJ660" t="e">
            <v>#DIV/0!</v>
          </cell>
          <cell r="BK660" t="e">
            <v>#DIV/0!</v>
          </cell>
          <cell r="BL660" t="e">
            <v>#DIV/0!</v>
          </cell>
          <cell r="BM660" t="e">
            <v>#DIV/0!</v>
          </cell>
          <cell r="BN660" t="e">
            <v>#DIV/0!</v>
          </cell>
          <cell r="BO660" t="e">
            <v>#DIV/0!</v>
          </cell>
          <cell r="BP660" t="e">
            <v>#DIV/0!</v>
          </cell>
          <cell r="BR660" t="e">
            <v>#DIV/0!</v>
          </cell>
          <cell r="BS660" t="e">
            <v>#DIV/0!</v>
          </cell>
          <cell r="BT660" t="e">
            <v>#DIV/0!</v>
          </cell>
          <cell r="BU660" t="e">
            <v>#DIV/0!</v>
          </cell>
          <cell r="BV660" t="e">
            <v>#DIV/0!</v>
          </cell>
          <cell r="BW660" t="e">
            <v>#DIV/0!</v>
          </cell>
          <cell r="BX660" t="e">
            <v>#DIV/0!</v>
          </cell>
          <cell r="BY660" t="e">
            <v>#DIV/0!</v>
          </cell>
          <cell r="BZ660" t="e">
            <v>#DIV/0!</v>
          </cell>
          <cell r="CA660" t="e">
            <v>#DIV/0!</v>
          </cell>
          <cell r="CB660" t="e">
            <v>#DIV/0!</v>
          </cell>
          <cell r="CC660" t="e">
            <v>#DIV/0!</v>
          </cell>
          <cell r="CD660" t="e">
            <v>#DIV/0!</v>
          </cell>
          <cell r="CE660" t="e">
            <v>#DIV/0!</v>
          </cell>
          <cell r="CF660" t="e">
            <v>#DIV/0!</v>
          </cell>
          <cell r="CG660" t="e">
            <v>#DIV/0!</v>
          </cell>
          <cell r="CH660" t="e">
            <v>#DIV/0!</v>
          </cell>
          <cell r="CI660" t="e">
            <v>#DIV/0!</v>
          </cell>
          <cell r="CJ660" t="e">
            <v>#DIV/0!</v>
          </cell>
          <cell r="CK660" t="e">
            <v>#DIV/0!</v>
          </cell>
          <cell r="CL660" t="e">
            <v>#DIV/0!</v>
          </cell>
        </row>
        <row r="661">
          <cell r="A661">
            <v>24</v>
          </cell>
          <cell r="B661" t="str">
            <v>24 Summer School-Middle</v>
          </cell>
          <cell r="C661">
            <v>24</v>
          </cell>
          <cell r="E661" t="e">
            <v>#DIV/0!</v>
          </cell>
          <cell r="F661" t="e">
            <v>#DIV/0!</v>
          </cell>
          <cell r="G661" t="e">
            <v>#DIV/0!</v>
          </cell>
          <cell r="H661" t="e">
            <v>#DIV/0!</v>
          </cell>
          <cell r="I661" t="e">
            <v>#DIV/0!</v>
          </cell>
          <cell r="J661" t="e">
            <v>#DIV/0!</v>
          </cell>
          <cell r="K661" t="e">
            <v>#DIV/0!</v>
          </cell>
          <cell r="L661" t="e">
            <v>#DIV/0!</v>
          </cell>
          <cell r="M661" t="e">
            <v>#DIV/0!</v>
          </cell>
          <cell r="N661" t="e">
            <v>#DIV/0!</v>
          </cell>
          <cell r="O661" t="e">
            <v>#DIV/0!</v>
          </cell>
          <cell r="P661">
            <v>0</v>
          </cell>
          <cell r="Q661" t="e">
            <v>#DIV/0!</v>
          </cell>
          <cell r="R661" t="e">
            <v>#DIV/0!</v>
          </cell>
          <cell r="S661" t="e">
            <v>#DIV/0!</v>
          </cell>
          <cell r="T661" t="e">
            <v>#DIV/0!</v>
          </cell>
          <cell r="U661">
            <v>0</v>
          </cell>
          <cell r="V661" t="e">
            <v>#DIV/0!</v>
          </cell>
          <cell r="W661" t="e">
            <v>#DIV/0!</v>
          </cell>
          <cell r="X661" t="e">
            <v>#DIV/0!</v>
          </cell>
          <cell r="Y661" t="e">
            <v>#DIV/0!</v>
          </cell>
          <cell r="Z661" t="e">
            <v>#DIV/0!</v>
          </cell>
          <cell r="AA661" t="e">
            <v>#DIV/0!</v>
          </cell>
          <cell r="AB661" t="e">
            <v>#DIV/0!</v>
          </cell>
          <cell r="AC661" t="e">
            <v>#DIV/0!</v>
          </cell>
          <cell r="AD661" t="e">
            <v>#DIV/0!</v>
          </cell>
          <cell r="AE661">
            <v>0</v>
          </cell>
          <cell r="AF661" t="e">
            <v>#DIV/0!</v>
          </cell>
          <cell r="AG661" t="e">
            <v>#DIV/0!</v>
          </cell>
          <cell r="AH661" t="e">
            <v>#DIV/0!</v>
          </cell>
          <cell r="AI661" t="e">
            <v>#DIV/0!</v>
          </cell>
          <cell r="AJ661" t="e">
            <v>#DIV/0!</v>
          </cell>
          <cell r="AK661">
            <v>0</v>
          </cell>
          <cell r="AL661">
            <v>0</v>
          </cell>
          <cell r="AM661" t="e">
            <v>#DIV/0!</v>
          </cell>
          <cell r="AN661" t="e">
            <v>#DIV/0!</v>
          </cell>
          <cell r="AO661" t="e">
            <v>#DIV/0!</v>
          </cell>
          <cell r="AP661" t="e">
            <v>#DIV/0!</v>
          </cell>
          <cell r="AQ661" t="e">
            <v>#DIV/0!</v>
          </cell>
          <cell r="AR661" t="e">
            <v>#DIV/0!</v>
          </cell>
          <cell r="AS661" t="e">
            <v>#DIV/0!</v>
          </cell>
          <cell r="AT661" t="e">
            <v>#DIV/0!</v>
          </cell>
          <cell r="AU661" t="e">
            <v>#DIV/0!</v>
          </cell>
          <cell r="AV661" t="e">
            <v>#DIV/0!</v>
          </cell>
          <cell r="AW661" t="e">
            <v>#DIV/0!</v>
          </cell>
          <cell r="AX661" t="e">
            <v>#DIV/0!</v>
          </cell>
          <cell r="AY661" t="e">
            <v>#DIV/0!</v>
          </cell>
          <cell r="AZ661" t="e">
            <v>#DIV/0!</v>
          </cell>
          <cell r="BA661" t="e">
            <v>#DIV/0!</v>
          </cell>
          <cell r="BB661" t="e">
            <v>#DIV/0!</v>
          </cell>
          <cell r="BC661" t="e">
            <v>#DIV/0!</v>
          </cell>
          <cell r="BD661" t="e">
            <v>#DIV/0!</v>
          </cell>
          <cell r="BE661" t="e">
            <v>#DIV/0!</v>
          </cell>
          <cell r="BF661" t="e">
            <v>#DIV/0!</v>
          </cell>
          <cell r="BG661" t="e">
            <v>#DIV/0!</v>
          </cell>
          <cell r="BH661" t="e">
            <v>#DIV/0!</v>
          </cell>
          <cell r="BI661" t="e">
            <v>#DIV/0!</v>
          </cell>
          <cell r="BJ661" t="e">
            <v>#DIV/0!</v>
          </cell>
          <cell r="BK661" t="e">
            <v>#DIV/0!</v>
          </cell>
          <cell r="BL661" t="e">
            <v>#DIV/0!</v>
          </cell>
          <cell r="BM661" t="e">
            <v>#DIV/0!</v>
          </cell>
          <cell r="BN661" t="e">
            <v>#DIV/0!</v>
          </cell>
          <cell r="BO661" t="e">
            <v>#DIV/0!</v>
          </cell>
          <cell r="BP661" t="e">
            <v>#DIV/0!</v>
          </cell>
          <cell r="BR661" t="e">
            <v>#DIV/0!</v>
          </cell>
          <cell r="BS661" t="e">
            <v>#DIV/0!</v>
          </cell>
          <cell r="BT661" t="e">
            <v>#DIV/0!</v>
          </cell>
          <cell r="BU661" t="e">
            <v>#DIV/0!</v>
          </cell>
          <cell r="BV661" t="e">
            <v>#DIV/0!</v>
          </cell>
          <cell r="BW661" t="e">
            <v>#DIV/0!</v>
          </cell>
          <cell r="BX661" t="e">
            <v>#DIV/0!</v>
          </cell>
          <cell r="BY661" t="e">
            <v>#DIV/0!</v>
          </cell>
          <cell r="BZ661" t="e">
            <v>#DIV/0!</v>
          </cell>
          <cell r="CA661" t="e">
            <v>#DIV/0!</v>
          </cell>
          <cell r="CB661" t="e">
            <v>#DIV/0!</v>
          </cell>
          <cell r="CC661" t="e">
            <v>#DIV/0!</v>
          </cell>
          <cell r="CD661" t="e">
            <v>#DIV/0!</v>
          </cell>
          <cell r="CE661" t="e">
            <v>#DIV/0!</v>
          </cell>
          <cell r="CF661" t="e">
            <v>#DIV/0!</v>
          </cell>
          <cell r="CG661" t="e">
            <v>#DIV/0!</v>
          </cell>
          <cell r="CH661" t="e">
            <v>#DIV/0!</v>
          </cell>
          <cell r="CI661" t="e">
            <v>#DIV/0!</v>
          </cell>
          <cell r="CJ661" t="e">
            <v>#DIV/0!</v>
          </cell>
          <cell r="CK661" t="e">
            <v>#DIV/0!</v>
          </cell>
          <cell r="CL661" t="e">
            <v>#DIV/0!</v>
          </cell>
        </row>
        <row r="662">
          <cell r="A662">
            <v>25</v>
          </cell>
          <cell r="B662" t="str">
            <v>25 Summer School-High</v>
          </cell>
          <cell r="C662">
            <v>25</v>
          </cell>
          <cell r="E662" t="e">
            <v>#DIV/0!</v>
          </cell>
          <cell r="F662" t="e">
            <v>#DIV/0!</v>
          </cell>
          <cell r="G662" t="e">
            <v>#DIV/0!</v>
          </cell>
          <cell r="H662" t="e">
            <v>#DIV/0!</v>
          </cell>
          <cell r="I662" t="e">
            <v>#DIV/0!</v>
          </cell>
          <cell r="J662" t="e">
            <v>#DIV/0!</v>
          </cell>
          <cell r="K662" t="e">
            <v>#DIV/0!</v>
          </cell>
          <cell r="L662" t="e">
            <v>#DIV/0!</v>
          </cell>
          <cell r="M662" t="e">
            <v>#DIV/0!</v>
          </cell>
          <cell r="N662" t="e">
            <v>#DIV/0!</v>
          </cell>
          <cell r="O662" t="e">
            <v>#DIV/0!</v>
          </cell>
          <cell r="P662">
            <v>0</v>
          </cell>
          <cell r="Q662" t="e">
            <v>#DIV/0!</v>
          </cell>
          <cell r="R662" t="e">
            <v>#DIV/0!</v>
          </cell>
          <cell r="S662" t="e">
            <v>#DIV/0!</v>
          </cell>
          <cell r="T662" t="e">
            <v>#DIV/0!</v>
          </cell>
          <cell r="U662">
            <v>0</v>
          </cell>
          <cell r="V662" t="e">
            <v>#DIV/0!</v>
          </cell>
          <cell r="W662" t="e">
            <v>#DIV/0!</v>
          </cell>
          <cell r="X662" t="e">
            <v>#DIV/0!</v>
          </cell>
          <cell r="Y662" t="e">
            <v>#DIV/0!</v>
          </cell>
          <cell r="Z662" t="e">
            <v>#DIV/0!</v>
          </cell>
          <cell r="AA662" t="e">
            <v>#DIV/0!</v>
          </cell>
          <cell r="AB662" t="e">
            <v>#DIV/0!</v>
          </cell>
          <cell r="AC662" t="e">
            <v>#DIV/0!</v>
          </cell>
          <cell r="AD662" t="e">
            <v>#DIV/0!</v>
          </cell>
          <cell r="AE662">
            <v>0</v>
          </cell>
          <cell r="AF662" t="e">
            <v>#DIV/0!</v>
          </cell>
          <cell r="AG662" t="e">
            <v>#DIV/0!</v>
          </cell>
          <cell r="AH662" t="e">
            <v>#DIV/0!</v>
          </cell>
          <cell r="AI662" t="e">
            <v>#DIV/0!</v>
          </cell>
          <cell r="AJ662" t="e">
            <v>#DIV/0!</v>
          </cell>
          <cell r="AK662">
            <v>0</v>
          </cell>
          <cell r="AL662">
            <v>0</v>
          </cell>
          <cell r="AM662" t="e">
            <v>#DIV/0!</v>
          </cell>
          <cell r="AN662" t="e">
            <v>#DIV/0!</v>
          </cell>
          <cell r="AO662" t="e">
            <v>#DIV/0!</v>
          </cell>
          <cell r="AP662" t="e">
            <v>#DIV/0!</v>
          </cell>
          <cell r="AQ662" t="e">
            <v>#DIV/0!</v>
          </cell>
          <cell r="AR662" t="e">
            <v>#DIV/0!</v>
          </cell>
          <cell r="AS662" t="e">
            <v>#DIV/0!</v>
          </cell>
          <cell r="AT662" t="e">
            <v>#DIV/0!</v>
          </cell>
          <cell r="AU662" t="e">
            <v>#DIV/0!</v>
          </cell>
          <cell r="AV662" t="e">
            <v>#DIV/0!</v>
          </cell>
          <cell r="AW662" t="e">
            <v>#DIV/0!</v>
          </cell>
          <cell r="AX662" t="e">
            <v>#DIV/0!</v>
          </cell>
          <cell r="AY662" t="e">
            <v>#DIV/0!</v>
          </cell>
          <cell r="AZ662" t="e">
            <v>#DIV/0!</v>
          </cell>
          <cell r="BA662" t="e">
            <v>#DIV/0!</v>
          </cell>
          <cell r="BB662" t="e">
            <v>#DIV/0!</v>
          </cell>
          <cell r="BC662" t="e">
            <v>#DIV/0!</v>
          </cell>
          <cell r="BD662" t="e">
            <v>#DIV/0!</v>
          </cell>
          <cell r="BE662" t="e">
            <v>#DIV/0!</v>
          </cell>
          <cell r="BF662" t="e">
            <v>#DIV/0!</v>
          </cell>
          <cell r="BG662" t="e">
            <v>#DIV/0!</v>
          </cell>
          <cell r="BH662" t="e">
            <v>#DIV/0!</v>
          </cell>
          <cell r="BI662" t="e">
            <v>#DIV/0!</v>
          </cell>
          <cell r="BJ662" t="e">
            <v>#DIV/0!</v>
          </cell>
          <cell r="BK662" t="e">
            <v>#DIV/0!</v>
          </cell>
          <cell r="BL662" t="e">
            <v>#DIV/0!</v>
          </cell>
          <cell r="BM662" t="e">
            <v>#DIV/0!</v>
          </cell>
          <cell r="BN662" t="e">
            <v>#DIV/0!</v>
          </cell>
          <cell r="BO662" t="e">
            <v>#DIV/0!</v>
          </cell>
          <cell r="BP662" t="e">
            <v>#DIV/0!</v>
          </cell>
          <cell r="BR662" t="e">
            <v>#DIV/0!</v>
          </cell>
          <cell r="BS662" t="e">
            <v>#DIV/0!</v>
          </cell>
          <cell r="BT662" t="e">
            <v>#DIV/0!</v>
          </cell>
          <cell r="BU662" t="e">
            <v>#DIV/0!</v>
          </cell>
          <cell r="BV662" t="e">
            <v>#DIV/0!</v>
          </cell>
          <cell r="BW662" t="e">
            <v>#DIV/0!</v>
          </cell>
          <cell r="BX662" t="e">
            <v>#DIV/0!</v>
          </cell>
          <cell r="BY662" t="e">
            <v>#DIV/0!</v>
          </cell>
          <cell r="BZ662" t="e">
            <v>#DIV/0!</v>
          </cell>
          <cell r="CA662" t="e">
            <v>#DIV/0!</v>
          </cell>
          <cell r="CB662" t="e">
            <v>#DIV/0!</v>
          </cell>
          <cell r="CC662" t="e">
            <v>#DIV/0!</v>
          </cell>
          <cell r="CD662" t="e">
            <v>#DIV/0!</v>
          </cell>
          <cell r="CE662" t="e">
            <v>#DIV/0!</v>
          </cell>
          <cell r="CF662" t="e">
            <v>#DIV/0!</v>
          </cell>
          <cell r="CG662" t="e">
            <v>#DIV/0!</v>
          </cell>
          <cell r="CH662" t="e">
            <v>#DIV/0!</v>
          </cell>
          <cell r="CI662" t="e">
            <v>#DIV/0!</v>
          </cell>
          <cell r="CJ662" t="e">
            <v>#DIV/0!</v>
          </cell>
          <cell r="CK662" t="e">
            <v>#DIV/0!</v>
          </cell>
          <cell r="CL662" t="e">
            <v>#DIV/0!</v>
          </cell>
        </row>
        <row r="663">
          <cell r="A663">
            <v>33</v>
          </cell>
          <cell r="B663" t="str">
            <v>33 After School Elem</v>
          </cell>
          <cell r="C663">
            <v>33</v>
          </cell>
          <cell r="E663" t="e">
            <v>#DIV/0!</v>
          </cell>
          <cell r="F663" t="e">
            <v>#DIV/0!</v>
          </cell>
          <cell r="G663" t="e">
            <v>#DIV/0!</v>
          </cell>
          <cell r="H663" t="e">
            <v>#DIV/0!</v>
          </cell>
          <cell r="I663" t="e">
            <v>#DIV/0!</v>
          </cell>
          <cell r="J663" t="e">
            <v>#DIV/0!</v>
          </cell>
          <cell r="K663" t="e">
            <v>#DIV/0!</v>
          </cell>
          <cell r="L663" t="e">
            <v>#DIV/0!</v>
          </cell>
          <cell r="M663" t="e">
            <v>#DIV/0!</v>
          </cell>
          <cell r="N663" t="e">
            <v>#DIV/0!</v>
          </cell>
          <cell r="O663" t="e">
            <v>#DIV/0!</v>
          </cell>
          <cell r="P663">
            <v>0</v>
          </cell>
          <cell r="Q663" t="e">
            <v>#DIV/0!</v>
          </cell>
          <cell r="R663" t="e">
            <v>#DIV/0!</v>
          </cell>
          <cell r="S663" t="e">
            <v>#DIV/0!</v>
          </cell>
          <cell r="T663" t="e">
            <v>#DIV/0!</v>
          </cell>
          <cell r="U663">
            <v>0</v>
          </cell>
          <cell r="V663" t="e">
            <v>#DIV/0!</v>
          </cell>
          <cell r="W663" t="e">
            <v>#DIV/0!</v>
          </cell>
          <cell r="X663" t="e">
            <v>#DIV/0!</v>
          </cell>
          <cell r="Y663" t="e">
            <v>#DIV/0!</v>
          </cell>
          <cell r="Z663" t="e">
            <v>#DIV/0!</v>
          </cell>
          <cell r="AA663" t="e">
            <v>#DIV/0!</v>
          </cell>
          <cell r="AB663" t="e">
            <v>#DIV/0!</v>
          </cell>
          <cell r="AC663" t="e">
            <v>#DIV/0!</v>
          </cell>
          <cell r="AD663" t="e">
            <v>#DIV/0!</v>
          </cell>
          <cell r="AE663">
            <v>0</v>
          </cell>
          <cell r="AF663" t="e">
            <v>#DIV/0!</v>
          </cell>
          <cell r="AG663" t="e">
            <v>#DIV/0!</v>
          </cell>
          <cell r="AH663" t="e">
            <v>#DIV/0!</v>
          </cell>
          <cell r="AI663" t="e">
            <v>#DIV/0!</v>
          </cell>
          <cell r="AJ663" t="e">
            <v>#DIV/0!</v>
          </cell>
          <cell r="AK663">
            <v>0</v>
          </cell>
          <cell r="AL663">
            <v>0</v>
          </cell>
          <cell r="AM663" t="e">
            <v>#DIV/0!</v>
          </cell>
          <cell r="AN663" t="e">
            <v>#DIV/0!</v>
          </cell>
          <cell r="AO663" t="e">
            <v>#DIV/0!</v>
          </cell>
          <cell r="AP663" t="e">
            <v>#DIV/0!</v>
          </cell>
          <cell r="AQ663" t="e">
            <v>#DIV/0!</v>
          </cell>
          <cell r="AR663" t="e">
            <v>#DIV/0!</v>
          </cell>
          <cell r="AS663" t="e">
            <v>#DIV/0!</v>
          </cell>
          <cell r="AT663" t="e">
            <v>#DIV/0!</v>
          </cell>
          <cell r="AU663" t="e">
            <v>#DIV/0!</v>
          </cell>
          <cell r="AV663" t="e">
            <v>#DIV/0!</v>
          </cell>
          <cell r="AW663" t="e">
            <v>#DIV/0!</v>
          </cell>
          <cell r="AX663" t="e">
            <v>#DIV/0!</v>
          </cell>
          <cell r="AY663" t="e">
            <v>#DIV/0!</v>
          </cell>
          <cell r="AZ663" t="e">
            <v>#DIV/0!</v>
          </cell>
          <cell r="BA663" t="e">
            <v>#DIV/0!</v>
          </cell>
          <cell r="BB663" t="e">
            <v>#DIV/0!</v>
          </cell>
          <cell r="BC663" t="e">
            <v>#DIV/0!</v>
          </cell>
          <cell r="BD663" t="e">
            <v>#DIV/0!</v>
          </cell>
          <cell r="BE663" t="e">
            <v>#DIV/0!</v>
          </cell>
          <cell r="BF663" t="e">
            <v>#DIV/0!</v>
          </cell>
          <cell r="BG663" t="e">
            <v>#DIV/0!</v>
          </cell>
          <cell r="BH663" t="e">
            <v>#DIV/0!</v>
          </cell>
          <cell r="BI663" t="e">
            <v>#DIV/0!</v>
          </cell>
          <cell r="BJ663" t="e">
            <v>#DIV/0!</v>
          </cell>
          <cell r="BK663" t="e">
            <v>#DIV/0!</v>
          </cell>
          <cell r="BL663" t="e">
            <v>#DIV/0!</v>
          </cell>
          <cell r="BM663" t="e">
            <v>#DIV/0!</v>
          </cell>
          <cell r="BN663" t="e">
            <v>#DIV/0!</v>
          </cell>
          <cell r="BO663" t="e">
            <v>#DIV/0!</v>
          </cell>
          <cell r="BP663" t="e">
            <v>#DIV/0!</v>
          </cell>
          <cell r="BR663" t="e">
            <v>#DIV/0!</v>
          </cell>
          <cell r="BS663" t="e">
            <v>#DIV/0!</v>
          </cell>
          <cell r="BT663" t="e">
            <v>#DIV/0!</v>
          </cell>
          <cell r="BU663" t="e">
            <v>#DIV/0!</v>
          </cell>
          <cell r="BV663" t="e">
            <v>#DIV/0!</v>
          </cell>
          <cell r="BW663" t="e">
            <v>#DIV/0!</v>
          </cell>
          <cell r="BX663" t="e">
            <v>#DIV/0!</v>
          </cell>
          <cell r="BY663" t="e">
            <v>#DIV/0!</v>
          </cell>
          <cell r="BZ663" t="e">
            <v>#DIV/0!</v>
          </cell>
          <cell r="CA663" t="e">
            <v>#DIV/0!</v>
          </cell>
          <cell r="CB663" t="e">
            <v>#DIV/0!</v>
          </cell>
          <cell r="CC663" t="e">
            <v>#DIV/0!</v>
          </cell>
          <cell r="CD663" t="e">
            <v>#DIV/0!</v>
          </cell>
          <cell r="CE663" t="e">
            <v>#DIV/0!</v>
          </cell>
          <cell r="CF663" t="e">
            <v>#DIV/0!</v>
          </cell>
          <cell r="CG663" t="e">
            <v>#DIV/0!</v>
          </cell>
          <cell r="CH663" t="e">
            <v>#DIV/0!</v>
          </cell>
          <cell r="CI663" t="e">
            <v>#DIV/0!</v>
          </cell>
          <cell r="CJ663" t="e">
            <v>#DIV/0!</v>
          </cell>
          <cell r="CK663" t="e">
            <v>#DIV/0!</v>
          </cell>
          <cell r="CL663" t="e">
            <v>#DIV/0!</v>
          </cell>
        </row>
        <row r="664">
          <cell r="A664">
            <v>34</v>
          </cell>
          <cell r="B664" t="str">
            <v>34 After School Middle</v>
          </cell>
          <cell r="C664">
            <v>34</v>
          </cell>
          <cell r="E664" t="e">
            <v>#DIV/0!</v>
          </cell>
          <cell r="F664" t="e">
            <v>#DIV/0!</v>
          </cell>
          <cell r="G664" t="e">
            <v>#DIV/0!</v>
          </cell>
          <cell r="H664" t="e">
            <v>#DIV/0!</v>
          </cell>
          <cell r="I664" t="e">
            <v>#DIV/0!</v>
          </cell>
          <cell r="J664" t="e">
            <v>#DIV/0!</v>
          </cell>
          <cell r="K664" t="e">
            <v>#DIV/0!</v>
          </cell>
          <cell r="L664" t="e">
            <v>#DIV/0!</v>
          </cell>
          <cell r="M664" t="e">
            <v>#DIV/0!</v>
          </cell>
          <cell r="N664" t="e">
            <v>#DIV/0!</v>
          </cell>
          <cell r="O664" t="e">
            <v>#DIV/0!</v>
          </cell>
          <cell r="P664">
            <v>0</v>
          </cell>
          <cell r="Q664" t="e">
            <v>#DIV/0!</v>
          </cell>
          <cell r="R664" t="e">
            <v>#DIV/0!</v>
          </cell>
          <cell r="S664" t="e">
            <v>#DIV/0!</v>
          </cell>
          <cell r="T664" t="e">
            <v>#DIV/0!</v>
          </cell>
          <cell r="U664">
            <v>0</v>
          </cell>
          <cell r="V664" t="e">
            <v>#DIV/0!</v>
          </cell>
          <cell r="W664" t="e">
            <v>#DIV/0!</v>
          </cell>
          <cell r="X664" t="e">
            <v>#DIV/0!</v>
          </cell>
          <cell r="Y664" t="e">
            <v>#DIV/0!</v>
          </cell>
          <cell r="Z664" t="e">
            <v>#DIV/0!</v>
          </cell>
          <cell r="AA664" t="e">
            <v>#DIV/0!</v>
          </cell>
          <cell r="AB664" t="e">
            <v>#DIV/0!</v>
          </cell>
          <cell r="AC664" t="e">
            <v>#DIV/0!</v>
          </cell>
          <cell r="AD664" t="e">
            <v>#DIV/0!</v>
          </cell>
          <cell r="AE664">
            <v>0</v>
          </cell>
          <cell r="AF664" t="e">
            <v>#DIV/0!</v>
          </cell>
          <cell r="AG664" t="e">
            <v>#DIV/0!</v>
          </cell>
          <cell r="AH664" t="e">
            <v>#DIV/0!</v>
          </cell>
          <cell r="AI664" t="e">
            <v>#DIV/0!</v>
          </cell>
          <cell r="AJ664" t="e">
            <v>#DIV/0!</v>
          </cell>
          <cell r="AK664">
            <v>0</v>
          </cell>
          <cell r="AL664">
            <v>0</v>
          </cell>
          <cell r="AM664" t="e">
            <v>#DIV/0!</v>
          </cell>
          <cell r="AN664" t="e">
            <v>#DIV/0!</v>
          </cell>
          <cell r="AO664" t="e">
            <v>#DIV/0!</v>
          </cell>
          <cell r="AP664" t="e">
            <v>#DIV/0!</v>
          </cell>
          <cell r="AQ664" t="e">
            <v>#DIV/0!</v>
          </cell>
          <cell r="AR664" t="e">
            <v>#DIV/0!</v>
          </cell>
          <cell r="AS664" t="e">
            <v>#DIV/0!</v>
          </cell>
          <cell r="AT664" t="e">
            <v>#DIV/0!</v>
          </cell>
          <cell r="AU664" t="e">
            <v>#DIV/0!</v>
          </cell>
          <cell r="AV664" t="e">
            <v>#DIV/0!</v>
          </cell>
          <cell r="AW664" t="e">
            <v>#DIV/0!</v>
          </cell>
          <cell r="AX664" t="e">
            <v>#DIV/0!</v>
          </cell>
          <cell r="AY664" t="e">
            <v>#DIV/0!</v>
          </cell>
          <cell r="AZ664" t="e">
            <v>#DIV/0!</v>
          </cell>
          <cell r="BA664" t="e">
            <v>#DIV/0!</v>
          </cell>
          <cell r="BB664" t="e">
            <v>#DIV/0!</v>
          </cell>
          <cell r="BC664" t="e">
            <v>#DIV/0!</v>
          </cell>
          <cell r="BD664" t="e">
            <v>#DIV/0!</v>
          </cell>
          <cell r="BE664" t="e">
            <v>#DIV/0!</v>
          </cell>
          <cell r="BF664" t="e">
            <v>#DIV/0!</v>
          </cell>
          <cell r="BG664" t="e">
            <v>#DIV/0!</v>
          </cell>
          <cell r="BH664" t="e">
            <v>#DIV/0!</v>
          </cell>
          <cell r="BI664" t="e">
            <v>#DIV/0!</v>
          </cell>
          <cell r="BJ664" t="e">
            <v>#DIV/0!</v>
          </cell>
          <cell r="BK664" t="e">
            <v>#DIV/0!</v>
          </cell>
          <cell r="BL664" t="e">
            <v>#DIV/0!</v>
          </cell>
          <cell r="BM664" t="e">
            <v>#DIV/0!</v>
          </cell>
          <cell r="BN664" t="e">
            <v>#DIV/0!</v>
          </cell>
          <cell r="BO664" t="e">
            <v>#DIV/0!</v>
          </cell>
          <cell r="BP664" t="e">
            <v>#DIV/0!</v>
          </cell>
          <cell r="BR664" t="e">
            <v>#DIV/0!</v>
          </cell>
          <cell r="BS664" t="e">
            <v>#DIV/0!</v>
          </cell>
          <cell r="BT664" t="e">
            <v>#DIV/0!</v>
          </cell>
          <cell r="BU664" t="e">
            <v>#DIV/0!</v>
          </cell>
          <cell r="BV664" t="e">
            <v>#DIV/0!</v>
          </cell>
          <cell r="BW664" t="e">
            <v>#DIV/0!</v>
          </cell>
          <cell r="BX664" t="e">
            <v>#DIV/0!</v>
          </cell>
          <cell r="BY664" t="e">
            <v>#DIV/0!</v>
          </cell>
          <cell r="BZ664" t="e">
            <v>#DIV/0!</v>
          </cell>
          <cell r="CA664" t="e">
            <v>#DIV/0!</v>
          </cell>
          <cell r="CB664" t="e">
            <v>#DIV/0!</v>
          </cell>
          <cell r="CC664" t="e">
            <v>#DIV/0!</v>
          </cell>
          <cell r="CD664" t="e">
            <v>#DIV/0!</v>
          </cell>
          <cell r="CE664" t="e">
            <v>#DIV/0!</v>
          </cell>
          <cell r="CF664" t="e">
            <v>#DIV/0!</v>
          </cell>
          <cell r="CG664" t="e">
            <v>#DIV/0!</v>
          </cell>
          <cell r="CH664" t="e">
            <v>#DIV/0!</v>
          </cell>
          <cell r="CI664" t="e">
            <v>#DIV/0!</v>
          </cell>
          <cell r="CJ664" t="e">
            <v>#DIV/0!</v>
          </cell>
          <cell r="CK664" t="e">
            <v>#DIV/0!</v>
          </cell>
          <cell r="CL664" t="e">
            <v>#DIV/0!</v>
          </cell>
        </row>
        <row r="665">
          <cell r="A665">
            <v>35</v>
          </cell>
          <cell r="B665" t="str">
            <v>35 After School High</v>
          </cell>
          <cell r="C665">
            <v>35</v>
          </cell>
          <cell r="E665" t="e">
            <v>#DIV/0!</v>
          </cell>
          <cell r="F665" t="e">
            <v>#DIV/0!</v>
          </cell>
          <cell r="G665" t="e">
            <v>#DIV/0!</v>
          </cell>
          <cell r="H665" t="e">
            <v>#DIV/0!</v>
          </cell>
          <cell r="I665" t="e">
            <v>#DIV/0!</v>
          </cell>
          <cell r="J665" t="e">
            <v>#DIV/0!</v>
          </cell>
          <cell r="K665" t="e">
            <v>#DIV/0!</v>
          </cell>
          <cell r="L665" t="e">
            <v>#DIV/0!</v>
          </cell>
          <cell r="M665" t="e">
            <v>#DIV/0!</v>
          </cell>
          <cell r="N665" t="e">
            <v>#DIV/0!</v>
          </cell>
          <cell r="O665" t="e">
            <v>#DIV/0!</v>
          </cell>
          <cell r="P665">
            <v>0</v>
          </cell>
          <cell r="Q665" t="e">
            <v>#DIV/0!</v>
          </cell>
          <cell r="R665" t="e">
            <v>#DIV/0!</v>
          </cell>
          <cell r="S665" t="e">
            <v>#DIV/0!</v>
          </cell>
          <cell r="T665" t="e">
            <v>#DIV/0!</v>
          </cell>
          <cell r="U665">
            <v>0</v>
          </cell>
          <cell r="V665" t="e">
            <v>#DIV/0!</v>
          </cell>
          <cell r="W665" t="e">
            <v>#DIV/0!</v>
          </cell>
          <cell r="X665" t="e">
            <v>#DIV/0!</v>
          </cell>
          <cell r="Y665" t="e">
            <v>#DIV/0!</v>
          </cell>
          <cell r="Z665" t="e">
            <v>#DIV/0!</v>
          </cell>
          <cell r="AA665" t="e">
            <v>#DIV/0!</v>
          </cell>
          <cell r="AB665" t="e">
            <v>#DIV/0!</v>
          </cell>
          <cell r="AC665" t="e">
            <v>#DIV/0!</v>
          </cell>
          <cell r="AD665" t="e">
            <v>#DIV/0!</v>
          </cell>
          <cell r="AE665">
            <v>0</v>
          </cell>
          <cell r="AF665" t="e">
            <v>#DIV/0!</v>
          </cell>
          <cell r="AG665" t="e">
            <v>#DIV/0!</v>
          </cell>
          <cell r="AH665" t="e">
            <v>#DIV/0!</v>
          </cell>
          <cell r="AI665" t="e">
            <v>#DIV/0!</v>
          </cell>
          <cell r="AJ665" t="e">
            <v>#DIV/0!</v>
          </cell>
          <cell r="AK665">
            <v>0</v>
          </cell>
          <cell r="AL665">
            <v>0</v>
          </cell>
          <cell r="AM665" t="e">
            <v>#DIV/0!</v>
          </cell>
          <cell r="AN665" t="e">
            <v>#DIV/0!</v>
          </cell>
          <cell r="AO665" t="e">
            <v>#DIV/0!</v>
          </cell>
          <cell r="AP665" t="e">
            <v>#DIV/0!</v>
          </cell>
          <cell r="AQ665" t="e">
            <v>#DIV/0!</v>
          </cell>
          <cell r="AR665" t="e">
            <v>#DIV/0!</v>
          </cell>
          <cell r="AS665" t="e">
            <v>#DIV/0!</v>
          </cell>
          <cell r="AT665" t="e">
            <v>#DIV/0!</v>
          </cell>
          <cell r="AU665" t="e">
            <v>#DIV/0!</v>
          </cell>
          <cell r="AV665" t="e">
            <v>#DIV/0!</v>
          </cell>
          <cell r="AW665" t="e">
            <v>#DIV/0!</v>
          </cell>
          <cell r="AX665" t="e">
            <v>#DIV/0!</v>
          </cell>
          <cell r="AY665" t="e">
            <v>#DIV/0!</v>
          </cell>
          <cell r="AZ665" t="e">
            <v>#DIV/0!</v>
          </cell>
          <cell r="BA665" t="e">
            <v>#DIV/0!</v>
          </cell>
          <cell r="BB665" t="e">
            <v>#DIV/0!</v>
          </cell>
          <cell r="BC665" t="e">
            <v>#DIV/0!</v>
          </cell>
          <cell r="BD665" t="e">
            <v>#DIV/0!</v>
          </cell>
          <cell r="BE665" t="e">
            <v>#DIV/0!</v>
          </cell>
          <cell r="BF665" t="e">
            <v>#DIV/0!</v>
          </cell>
          <cell r="BG665" t="e">
            <v>#DIV/0!</v>
          </cell>
          <cell r="BH665" t="e">
            <v>#DIV/0!</v>
          </cell>
          <cell r="BI665" t="e">
            <v>#DIV/0!</v>
          </cell>
          <cell r="BJ665" t="e">
            <v>#DIV/0!</v>
          </cell>
          <cell r="BK665" t="e">
            <v>#DIV/0!</v>
          </cell>
          <cell r="BL665" t="e">
            <v>#DIV/0!</v>
          </cell>
          <cell r="BM665" t="e">
            <v>#DIV/0!</v>
          </cell>
          <cell r="BN665" t="e">
            <v>#DIV/0!</v>
          </cell>
          <cell r="BO665" t="e">
            <v>#DIV/0!</v>
          </cell>
          <cell r="BP665" t="e">
            <v>#DIV/0!</v>
          </cell>
          <cell r="BR665" t="e">
            <v>#DIV/0!</v>
          </cell>
          <cell r="BS665" t="e">
            <v>#DIV/0!</v>
          </cell>
          <cell r="BT665" t="e">
            <v>#DIV/0!</v>
          </cell>
          <cell r="BU665" t="e">
            <v>#DIV/0!</v>
          </cell>
          <cell r="BV665" t="e">
            <v>#DIV/0!</v>
          </cell>
          <cell r="BW665" t="e">
            <v>#DIV/0!</v>
          </cell>
          <cell r="BX665" t="e">
            <v>#DIV/0!</v>
          </cell>
          <cell r="BY665" t="e">
            <v>#DIV/0!</v>
          </cell>
          <cell r="BZ665" t="e">
            <v>#DIV/0!</v>
          </cell>
          <cell r="CA665" t="e">
            <v>#DIV/0!</v>
          </cell>
          <cell r="CB665" t="e">
            <v>#DIV/0!</v>
          </cell>
          <cell r="CC665" t="e">
            <v>#DIV/0!</v>
          </cell>
          <cell r="CD665" t="e">
            <v>#DIV/0!</v>
          </cell>
          <cell r="CE665" t="e">
            <v>#DIV/0!</v>
          </cell>
          <cell r="CF665" t="e">
            <v>#DIV/0!</v>
          </cell>
          <cell r="CG665" t="e">
            <v>#DIV/0!</v>
          </cell>
          <cell r="CH665" t="e">
            <v>#DIV/0!</v>
          </cell>
          <cell r="CI665" t="e">
            <v>#DIV/0!</v>
          </cell>
          <cell r="CJ665" t="e">
            <v>#DIV/0!</v>
          </cell>
          <cell r="CK665" t="e">
            <v>#DIV/0!</v>
          </cell>
          <cell r="CL665" t="e">
            <v>#DIV/0!</v>
          </cell>
        </row>
        <row r="666">
          <cell r="A666">
            <v>43</v>
          </cell>
          <cell r="B666" t="str">
            <v>43 Before School Elem</v>
          </cell>
          <cell r="C666">
            <v>43</v>
          </cell>
          <cell r="E666" t="e">
            <v>#DIV/0!</v>
          </cell>
          <cell r="F666" t="e">
            <v>#DIV/0!</v>
          </cell>
          <cell r="G666" t="e">
            <v>#DIV/0!</v>
          </cell>
          <cell r="H666" t="e">
            <v>#DIV/0!</v>
          </cell>
          <cell r="I666" t="e">
            <v>#DIV/0!</v>
          </cell>
          <cell r="J666" t="e">
            <v>#DIV/0!</v>
          </cell>
          <cell r="K666" t="e">
            <v>#DIV/0!</v>
          </cell>
          <cell r="L666" t="e">
            <v>#DIV/0!</v>
          </cell>
          <cell r="M666" t="e">
            <v>#DIV/0!</v>
          </cell>
          <cell r="N666" t="e">
            <v>#DIV/0!</v>
          </cell>
          <cell r="O666" t="e">
            <v>#DIV/0!</v>
          </cell>
          <cell r="P666">
            <v>0</v>
          </cell>
          <cell r="Q666" t="e">
            <v>#DIV/0!</v>
          </cell>
          <cell r="R666" t="e">
            <v>#DIV/0!</v>
          </cell>
          <cell r="S666" t="e">
            <v>#DIV/0!</v>
          </cell>
          <cell r="T666" t="e">
            <v>#DIV/0!</v>
          </cell>
          <cell r="U666">
            <v>0</v>
          </cell>
          <cell r="V666" t="e">
            <v>#DIV/0!</v>
          </cell>
          <cell r="W666" t="e">
            <v>#DIV/0!</v>
          </cell>
          <cell r="X666" t="e">
            <v>#DIV/0!</v>
          </cell>
          <cell r="Y666" t="e">
            <v>#DIV/0!</v>
          </cell>
          <cell r="Z666" t="e">
            <v>#DIV/0!</v>
          </cell>
          <cell r="AA666" t="e">
            <v>#DIV/0!</v>
          </cell>
          <cell r="AB666" t="e">
            <v>#DIV/0!</v>
          </cell>
          <cell r="AC666" t="e">
            <v>#DIV/0!</v>
          </cell>
          <cell r="AD666" t="e">
            <v>#DIV/0!</v>
          </cell>
          <cell r="AE666">
            <v>0</v>
          </cell>
          <cell r="AF666" t="e">
            <v>#DIV/0!</v>
          </cell>
          <cell r="AG666" t="e">
            <v>#DIV/0!</v>
          </cell>
          <cell r="AH666" t="e">
            <v>#DIV/0!</v>
          </cell>
          <cell r="AI666" t="e">
            <v>#DIV/0!</v>
          </cell>
          <cell r="AJ666" t="e">
            <v>#DIV/0!</v>
          </cell>
          <cell r="AK666">
            <v>0</v>
          </cell>
          <cell r="AL666">
            <v>0</v>
          </cell>
          <cell r="AM666" t="e">
            <v>#DIV/0!</v>
          </cell>
          <cell r="AN666" t="e">
            <v>#DIV/0!</v>
          </cell>
          <cell r="AO666" t="e">
            <v>#DIV/0!</v>
          </cell>
          <cell r="AP666" t="e">
            <v>#DIV/0!</v>
          </cell>
          <cell r="AQ666" t="e">
            <v>#DIV/0!</v>
          </cell>
          <cell r="AR666" t="e">
            <v>#DIV/0!</v>
          </cell>
          <cell r="AS666" t="e">
            <v>#DIV/0!</v>
          </cell>
          <cell r="AT666" t="e">
            <v>#DIV/0!</v>
          </cell>
          <cell r="AU666" t="e">
            <v>#DIV/0!</v>
          </cell>
          <cell r="AV666" t="e">
            <v>#DIV/0!</v>
          </cell>
          <cell r="AW666" t="e">
            <v>#DIV/0!</v>
          </cell>
          <cell r="AX666" t="e">
            <v>#DIV/0!</v>
          </cell>
          <cell r="AY666" t="e">
            <v>#DIV/0!</v>
          </cell>
          <cell r="AZ666" t="e">
            <v>#DIV/0!</v>
          </cell>
          <cell r="BA666" t="e">
            <v>#DIV/0!</v>
          </cell>
          <cell r="BB666" t="e">
            <v>#DIV/0!</v>
          </cell>
          <cell r="BC666" t="e">
            <v>#DIV/0!</v>
          </cell>
          <cell r="BD666" t="e">
            <v>#DIV/0!</v>
          </cell>
          <cell r="BE666" t="e">
            <v>#DIV/0!</v>
          </cell>
          <cell r="BF666" t="e">
            <v>#DIV/0!</v>
          </cell>
          <cell r="BG666" t="e">
            <v>#DIV/0!</v>
          </cell>
          <cell r="BH666" t="e">
            <v>#DIV/0!</v>
          </cell>
          <cell r="BI666" t="e">
            <v>#DIV/0!</v>
          </cell>
          <cell r="BJ666" t="e">
            <v>#DIV/0!</v>
          </cell>
          <cell r="BK666" t="e">
            <v>#DIV/0!</v>
          </cell>
          <cell r="BL666" t="e">
            <v>#DIV/0!</v>
          </cell>
          <cell r="BM666" t="e">
            <v>#DIV/0!</v>
          </cell>
          <cell r="BN666" t="e">
            <v>#DIV/0!</v>
          </cell>
          <cell r="BO666" t="e">
            <v>#DIV/0!</v>
          </cell>
          <cell r="BP666" t="e">
            <v>#DIV/0!</v>
          </cell>
          <cell r="BR666" t="e">
            <v>#DIV/0!</v>
          </cell>
          <cell r="BS666" t="e">
            <v>#DIV/0!</v>
          </cell>
          <cell r="BT666" t="e">
            <v>#DIV/0!</v>
          </cell>
          <cell r="BU666" t="e">
            <v>#DIV/0!</v>
          </cell>
          <cell r="BV666" t="e">
            <v>#DIV/0!</v>
          </cell>
          <cell r="BW666" t="e">
            <v>#DIV/0!</v>
          </cell>
          <cell r="BX666" t="e">
            <v>#DIV/0!</v>
          </cell>
          <cell r="BY666" t="e">
            <v>#DIV/0!</v>
          </cell>
          <cell r="BZ666" t="e">
            <v>#DIV/0!</v>
          </cell>
          <cell r="CA666" t="e">
            <v>#DIV/0!</v>
          </cell>
          <cell r="CB666" t="e">
            <v>#DIV/0!</v>
          </cell>
          <cell r="CC666" t="e">
            <v>#DIV/0!</v>
          </cell>
          <cell r="CD666" t="e">
            <v>#DIV/0!</v>
          </cell>
          <cell r="CE666" t="e">
            <v>#DIV/0!</v>
          </cell>
          <cell r="CF666" t="e">
            <v>#DIV/0!</v>
          </cell>
          <cell r="CG666" t="e">
            <v>#DIV/0!</v>
          </cell>
          <cell r="CH666" t="e">
            <v>#DIV/0!</v>
          </cell>
          <cell r="CI666" t="e">
            <v>#DIV/0!</v>
          </cell>
          <cell r="CJ666" t="e">
            <v>#DIV/0!</v>
          </cell>
          <cell r="CK666" t="e">
            <v>#DIV/0!</v>
          </cell>
          <cell r="CL666" t="e">
            <v>#DIV/0!</v>
          </cell>
        </row>
        <row r="667">
          <cell r="A667">
            <v>44</v>
          </cell>
          <cell r="B667" t="str">
            <v>43 Before School Elem</v>
          </cell>
          <cell r="C667">
            <v>44</v>
          </cell>
          <cell r="E667" t="e">
            <v>#DIV/0!</v>
          </cell>
          <cell r="F667" t="e">
            <v>#DIV/0!</v>
          </cell>
          <cell r="G667" t="e">
            <v>#DIV/0!</v>
          </cell>
          <cell r="H667" t="e">
            <v>#DIV/0!</v>
          </cell>
          <cell r="I667" t="e">
            <v>#DIV/0!</v>
          </cell>
          <cell r="J667" t="e">
            <v>#DIV/0!</v>
          </cell>
          <cell r="K667" t="e">
            <v>#DIV/0!</v>
          </cell>
          <cell r="L667" t="e">
            <v>#DIV/0!</v>
          </cell>
          <cell r="M667" t="e">
            <v>#DIV/0!</v>
          </cell>
          <cell r="N667" t="e">
            <v>#DIV/0!</v>
          </cell>
          <cell r="O667" t="e">
            <v>#DIV/0!</v>
          </cell>
          <cell r="P667">
            <v>0</v>
          </cell>
          <cell r="Q667" t="e">
            <v>#DIV/0!</v>
          </cell>
          <cell r="R667" t="e">
            <v>#DIV/0!</v>
          </cell>
          <cell r="S667" t="e">
            <v>#DIV/0!</v>
          </cell>
          <cell r="T667" t="e">
            <v>#DIV/0!</v>
          </cell>
          <cell r="U667">
            <v>0</v>
          </cell>
          <cell r="V667" t="e">
            <v>#DIV/0!</v>
          </cell>
          <cell r="W667" t="e">
            <v>#DIV/0!</v>
          </cell>
          <cell r="X667" t="e">
            <v>#DIV/0!</v>
          </cell>
          <cell r="Y667" t="e">
            <v>#DIV/0!</v>
          </cell>
          <cell r="Z667" t="e">
            <v>#DIV/0!</v>
          </cell>
          <cell r="AA667" t="e">
            <v>#DIV/0!</v>
          </cell>
          <cell r="AB667" t="e">
            <v>#DIV/0!</v>
          </cell>
          <cell r="AC667" t="e">
            <v>#DIV/0!</v>
          </cell>
          <cell r="AD667" t="e">
            <v>#DIV/0!</v>
          </cell>
          <cell r="AE667">
            <v>0</v>
          </cell>
          <cell r="AF667" t="e">
            <v>#DIV/0!</v>
          </cell>
          <cell r="AG667" t="e">
            <v>#DIV/0!</v>
          </cell>
          <cell r="AH667" t="e">
            <v>#DIV/0!</v>
          </cell>
          <cell r="AI667" t="e">
            <v>#DIV/0!</v>
          </cell>
          <cell r="AJ667" t="e">
            <v>#DIV/0!</v>
          </cell>
          <cell r="AK667">
            <v>0</v>
          </cell>
          <cell r="AL667">
            <v>0</v>
          </cell>
          <cell r="AM667" t="e">
            <v>#DIV/0!</v>
          </cell>
          <cell r="AN667" t="e">
            <v>#DIV/0!</v>
          </cell>
          <cell r="AO667" t="e">
            <v>#DIV/0!</v>
          </cell>
          <cell r="AP667" t="e">
            <v>#DIV/0!</v>
          </cell>
          <cell r="AQ667" t="e">
            <v>#DIV/0!</v>
          </cell>
          <cell r="AR667" t="e">
            <v>#DIV/0!</v>
          </cell>
          <cell r="AS667" t="e">
            <v>#DIV/0!</v>
          </cell>
          <cell r="AT667" t="e">
            <v>#DIV/0!</v>
          </cell>
          <cell r="AU667" t="e">
            <v>#DIV/0!</v>
          </cell>
          <cell r="AV667" t="e">
            <v>#DIV/0!</v>
          </cell>
          <cell r="AW667" t="e">
            <v>#DIV/0!</v>
          </cell>
          <cell r="AX667" t="e">
            <v>#DIV/0!</v>
          </cell>
          <cell r="AY667" t="e">
            <v>#DIV/0!</v>
          </cell>
          <cell r="AZ667" t="e">
            <v>#DIV/0!</v>
          </cell>
          <cell r="BA667" t="e">
            <v>#DIV/0!</v>
          </cell>
          <cell r="BB667" t="e">
            <v>#DIV/0!</v>
          </cell>
          <cell r="BC667" t="e">
            <v>#DIV/0!</v>
          </cell>
          <cell r="BD667" t="e">
            <v>#DIV/0!</v>
          </cell>
          <cell r="BE667" t="e">
            <v>#DIV/0!</v>
          </cell>
          <cell r="BF667" t="e">
            <v>#DIV/0!</v>
          </cell>
          <cell r="BG667" t="e">
            <v>#DIV/0!</v>
          </cell>
          <cell r="BH667" t="e">
            <v>#DIV/0!</v>
          </cell>
          <cell r="BI667" t="e">
            <v>#DIV/0!</v>
          </cell>
          <cell r="BJ667" t="e">
            <v>#DIV/0!</v>
          </cell>
          <cell r="BK667" t="e">
            <v>#DIV/0!</v>
          </cell>
          <cell r="BL667" t="e">
            <v>#DIV/0!</v>
          </cell>
          <cell r="BM667" t="e">
            <v>#DIV/0!</v>
          </cell>
          <cell r="BN667" t="e">
            <v>#DIV/0!</v>
          </cell>
          <cell r="BO667" t="e">
            <v>#DIV/0!</v>
          </cell>
          <cell r="BP667" t="e">
            <v>#DIV/0!</v>
          </cell>
          <cell r="BR667" t="e">
            <v>#DIV/0!</v>
          </cell>
          <cell r="BS667" t="e">
            <v>#DIV/0!</v>
          </cell>
          <cell r="BT667" t="e">
            <v>#DIV/0!</v>
          </cell>
          <cell r="BU667" t="e">
            <v>#DIV/0!</v>
          </cell>
          <cell r="BV667" t="e">
            <v>#DIV/0!</v>
          </cell>
          <cell r="BW667" t="e">
            <v>#DIV/0!</v>
          </cell>
          <cell r="BX667" t="e">
            <v>#DIV/0!</v>
          </cell>
          <cell r="BY667" t="e">
            <v>#DIV/0!</v>
          </cell>
          <cell r="BZ667" t="e">
            <v>#DIV/0!</v>
          </cell>
          <cell r="CA667" t="e">
            <v>#DIV/0!</v>
          </cell>
          <cell r="CB667" t="e">
            <v>#DIV/0!</v>
          </cell>
          <cell r="CC667" t="e">
            <v>#DIV/0!</v>
          </cell>
          <cell r="CD667" t="e">
            <v>#DIV/0!</v>
          </cell>
          <cell r="CE667" t="e">
            <v>#DIV/0!</v>
          </cell>
          <cell r="CF667" t="e">
            <v>#DIV/0!</v>
          </cell>
          <cell r="CG667" t="e">
            <v>#DIV/0!</v>
          </cell>
          <cell r="CH667" t="e">
            <v>#DIV/0!</v>
          </cell>
          <cell r="CI667" t="e">
            <v>#DIV/0!</v>
          </cell>
          <cell r="CJ667" t="e">
            <v>#DIV/0!</v>
          </cell>
          <cell r="CK667" t="e">
            <v>#DIV/0!</v>
          </cell>
          <cell r="CL667" t="e">
            <v>#DIV/0!</v>
          </cell>
        </row>
        <row r="668">
          <cell r="A668">
            <v>45</v>
          </cell>
          <cell r="B668" t="str">
            <v>44 Before School Middle</v>
          </cell>
          <cell r="C668">
            <v>45</v>
          </cell>
          <cell r="E668" t="e">
            <v>#DIV/0!</v>
          </cell>
          <cell r="F668" t="e">
            <v>#DIV/0!</v>
          </cell>
          <cell r="G668" t="e">
            <v>#DIV/0!</v>
          </cell>
          <cell r="H668" t="e">
            <v>#DIV/0!</v>
          </cell>
          <cell r="I668" t="e">
            <v>#DIV/0!</v>
          </cell>
          <cell r="J668" t="e">
            <v>#DIV/0!</v>
          </cell>
          <cell r="K668" t="e">
            <v>#DIV/0!</v>
          </cell>
          <cell r="L668" t="e">
            <v>#DIV/0!</v>
          </cell>
          <cell r="M668" t="e">
            <v>#DIV/0!</v>
          </cell>
          <cell r="N668" t="e">
            <v>#DIV/0!</v>
          </cell>
          <cell r="O668" t="e">
            <v>#DIV/0!</v>
          </cell>
          <cell r="P668">
            <v>0</v>
          </cell>
          <cell r="Q668" t="e">
            <v>#DIV/0!</v>
          </cell>
          <cell r="R668" t="e">
            <v>#DIV/0!</v>
          </cell>
          <cell r="S668" t="e">
            <v>#DIV/0!</v>
          </cell>
          <cell r="T668" t="e">
            <v>#DIV/0!</v>
          </cell>
          <cell r="U668">
            <v>0</v>
          </cell>
          <cell r="V668" t="e">
            <v>#DIV/0!</v>
          </cell>
          <cell r="W668" t="e">
            <v>#DIV/0!</v>
          </cell>
          <cell r="X668" t="e">
            <v>#DIV/0!</v>
          </cell>
          <cell r="Y668" t="e">
            <v>#DIV/0!</v>
          </cell>
          <cell r="Z668" t="e">
            <v>#DIV/0!</v>
          </cell>
          <cell r="AA668" t="e">
            <v>#DIV/0!</v>
          </cell>
          <cell r="AB668" t="e">
            <v>#DIV/0!</v>
          </cell>
          <cell r="AC668" t="e">
            <v>#DIV/0!</v>
          </cell>
          <cell r="AD668" t="e">
            <v>#DIV/0!</v>
          </cell>
          <cell r="AE668">
            <v>0</v>
          </cell>
          <cell r="AF668" t="e">
            <v>#DIV/0!</v>
          </cell>
          <cell r="AG668" t="e">
            <v>#DIV/0!</v>
          </cell>
          <cell r="AH668" t="e">
            <v>#DIV/0!</v>
          </cell>
          <cell r="AI668" t="e">
            <v>#DIV/0!</v>
          </cell>
          <cell r="AJ668" t="e">
            <v>#DIV/0!</v>
          </cell>
          <cell r="AK668">
            <v>0</v>
          </cell>
          <cell r="AL668">
            <v>0</v>
          </cell>
          <cell r="AM668" t="e">
            <v>#DIV/0!</v>
          </cell>
          <cell r="AN668" t="e">
            <v>#DIV/0!</v>
          </cell>
          <cell r="AO668" t="e">
            <v>#DIV/0!</v>
          </cell>
          <cell r="AP668" t="e">
            <v>#DIV/0!</v>
          </cell>
          <cell r="AQ668" t="e">
            <v>#DIV/0!</v>
          </cell>
          <cell r="AR668" t="e">
            <v>#DIV/0!</v>
          </cell>
          <cell r="AS668" t="e">
            <v>#DIV/0!</v>
          </cell>
          <cell r="AT668" t="e">
            <v>#DIV/0!</v>
          </cell>
          <cell r="AU668" t="e">
            <v>#DIV/0!</v>
          </cell>
          <cell r="AV668" t="e">
            <v>#DIV/0!</v>
          </cell>
          <cell r="AW668" t="e">
            <v>#DIV/0!</v>
          </cell>
          <cell r="AX668" t="e">
            <v>#DIV/0!</v>
          </cell>
          <cell r="AY668" t="e">
            <v>#DIV/0!</v>
          </cell>
          <cell r="AZ668" t="e">
            <v>#DIV/0!</v>
          </cell>
          <cell r="BA668" t="e">
            <v>#DIV/0!</v>
          </cell>
          <cell r="BB668" t="e">
            <v>#DIV/0!</v>
          </cell>
          <cell r="BC668" t="e">
            <v>#DIV/0!</v>
          </cell>
          <cell r="BD668" t="e">
            <v>#DIV/0!</v>
          </cell>
          <cell r="BE668" t="e">
            <v>#DIV/0!</v>
          </cell>
          <cell r="BF668" t="e">
            <v>#DIV/0!</v>
          </cell>
          <cell r="BG668" t="e">
            <v>#DIV/0!</v>
          </cell>
          <cell r="BH668" t="e">
            <v>#DIV/0!</v>
          </cell>
          <cell r="BI668" t="e">
            <v>#DIV/0!</v>
          </cell>
          <cell r="BJ668" t="e">
            <v>#DIV/0!</v>
          </cell>
          <cell r="BK668" t="e">
            <v>#DIV/0!</v>
          </cell>
          <cell r="BL668" t="e">
            <v>#DIV/0!</v>
          </cell>
          <cell r="BM668" t="e">
            <v>#DIV/0!</v>
          </cell>
          <cell r="BN668" t="e">
            <v>#DIV/0!</v>
          </cell>
          <cell r="BO668" t="e">
            <v>#DIV/0!</v>
          </cell>
          <cell r="BP668" t="e">
            <v>#DIV/0!</v>
          </cell>
          <cell r="BR668" t="e">
            <v>#DIV/0!</v>
          </cell>
          <cell r="BS668" t="e">
            <v>#DIV/0!</v>
          </cell>
          <cell r="BT668" t="e">
            <v>#DIV/0!</v>
          </cell>
          <cell r="BU668" t="e">
            <v>#DIV/0!</v>
          </cell>
          <cell r="BV668" t="e">
            <v>#DIV/0!</v>
          </cell>
          <cell r="BW668" t="e">
            <v>#DIV/0!</v>
          </cell>
          <cell r="BX668" t="e">
            <v>#DIV/0!</v>
          </cell>
          <cell r="BY668" t="e">
            <v>#DIV/0!</v>
          </cell>
          <cell r="BZ668" t="e">
            <v>#DIV/0!</v>
          </cell>
          <cell r="CA668" t="e">
            <v>#DIV/0!</v>
          </cell>
          <cell r="CB668" t="e">
            <v>#DIV/0!</v>
          </cell>
          <cell r="CC668" t="e">
            <v>#DIV/0!</v>
          </cell>
          <cell r="CD668" t="e">
            <v>#DIV/0!</v>
          </cell>
          <cell r="CE668" t="e">
            <v>#DIV/0!</v>
          </cell>
          <cell r="CF668" t="e">
            <v>#DIV/0!</v>
          </cell>
          <cell r="CG668" t="e">
            <v>#DIV/0!</v>
          </cell>
          <cell r="CH668" t="e">
            <v>#DIV/0!</v>
          </cell>
          <cell r="CI668" t="e">
            <v>#DIV/0!</v>
          </cell>
          <cell r="CJ668" t="e">
            <v>#DIV/0!</v>
          </cell>
          <cell r="CK668" t="e">
            <v>#DIV/0!</v>
          </cell>
          <cell r="CL668" t="e">
            <v>#DIV/0!</v>
          </cell>
        </row>
        <row r="669">
          <cell r="A669">
            <v>90000</v>
          </cell>
          <cell r="B669" t="str">
            <v>TOTAL</v>
          </cell>
          <cell r="E669" t="e">
            <v>#DIV/0!</v>
          </cell>
          <cell r="F669" t="e">
            <v>#DIV/0!</v>
          </cell>
          <cell r="G669" t="e">
            <v>#DIV/0!</v>
          </cell>
          <cell r="H669" t="e">
            <v>#DIV/0!</v>
          </cell>
          <cell r="I669" t="e">
            <v>#DIV/0!</v>
          </cell>
          <cell r="J669" t="e">
            <v>#DIV/0!</v>
          </cell>
          <cell r="K669" t="e">
            <v>#DIV/0!</v>
          </cell>
          <cell r="L669" t="e">
            <v>#DIV/0!</v>
          </cell>
          <cell r="M669" t="e">
            <v>#DIV/0!</v>
          </cell>
          <cell r="N669" t="e">
            <v>#DIV/0!</v>
          </cell>
          <cell r="O669" t="e">
            <v>#DIV/0!</v>
          </cell>
          <cell r="P669">
            <v>0</v>
          </cell>
          <cell r="Q669" t="e">
            <v>#DIV/0!</v>
          </cell>
          <cell r="R669" t="e">
            <v>#DIV/0!</v>
          </cell>
          <cell r="S669" t="e">
            <v>#DIV/0!</v>
          </cell>
          <cell r="T669" t="e">
            <v>#DIV/0!</v>
          </cell>
          <cell r="U669">
            <v>0</v>
          </cell>
          <cell r="V669" t="e">
            <v>#DIV/0!</v>
          </cell>
          <cell r="W669" t="e">
            <v>#DIV/0!</v>
          </cell>
          <cell r="X669" t="e">
            <v>#DIV/0!</v>
          </cell>
          <cell r="Y669" t="e">
            <v>#DIV/0!</v>
          </cell>
          <cell r="Z669" t="e">
            <v>#DIV/0!</v>
          </cell>
          <cell r="AA669" t="e">
            <v>#DIV/0!</v>
          </cell>
          <cell r="AB669" t="e">
            <v>#DIV/0!</v>
          </cell>
          <cell r="AC669" t="e">
            <v>#DIV/0!</v>
          </cell>
          <cell r="AD669" t="e">
            <v>#DIV/0!</v>
          </cell>
          <cell r="AE669">
            <v>0</v>
          </cell>
          <cell r="AF669" t="e">
            <v>#DIV/0!</v>
          </cell>
          <cell r="AG669" t="e">
            <v>#DIV/0!</v>
          </cell>
          <cell r="AH669" t="e">
            <v>#DIV/0!</v>
          </cell>
          <cell r="AI669" t="e">
            <v>#DIV/0!</v>
          </cell>
          <cell r="AJ669" t="e">
            <v>#DIV/0!</v>
          </cell>
          <cell r="AK669">
            <v>0</v>
          </cell>
          <cell r="AL669">
            <v>0</v>
          </cell>
          <cell r="AM669" t="e">
            <v>#DIV/0!</v>
          </cell>
          <cell r="AN669" t="e">
            <v>#DIV/0!</v>
          </cell>
          <cell r="AO669" t="e">
            <v>#DIV/0!</v>
          </cell>
          <cell r="AP669" t="e">
            <v>#DIV/0!</v>
          </cell>
          <cell r="AQ669" t="e">
            <v>#DIV/0!</v>
          </cell>
          <cell r="AR669" t="e">
            <v>#DIV/0!</v>
          </cell>
          <cell r="AS669" t="e">
            <v>#DIV/0!</v>
          </cell>
          <cell r="AT669" t="e">
            <v>#DIV/0!</v>
          </cell>
          <cell r="AU669" t="e">
            <v>#DIV/0!</v>
          </cell>
          <cell r="AV669" t="e">
            <v>#DIV/0!</v>
          </cell>
          <cell r="AW669" t="e">
            <v>#DIV/0!</v>
          </cell>
          <cell r="AX669" t="e">
            <v>#DIV/0!</v>
          </cell>
          <cell r="AY669" t="e">
            <v>#DIV/0!</v>
          </cell>
          <cell r="AZ669" t="e">
            <v>#DIV/0!</v>
          </cell>
          <cell r="BA669" t="e">
            <v>#DIV/0!</v>
          </cell>
          <cell r="BB669" t="e">
            <v>#DIV/0!</v>
          </cell>
          <cell r="BC669" t="e">
            <v>#DIV/0!</v>
          </cell>
          <cell r="BD669" t="e">
            <v>#DIV/0!</v>
          </cell>
          <cell r="BE669" t="e">
            <v>#DIV/0!</v>
          </cell>
          <cell r="BF669" t="e">
            <v>#DIV/0!</v>
          </cell>
          <cell r="BG669" t="e">
            <v>#DIV/0!</v>
          </cell>
          <cell r="BH669" t="e">
            <v>#DIV/0!</v>
          </cell>
          <cell r="BI669" t="e">
            <v>#DIV/0!</v>
          </cell>
          <cell r="BJ669" t="e">
            <v>#DIV/0!</v>
          </cell>
          <cell r="BK669" t="e">
            <v>#DIV/0!</v>
          </cell>
          <cell r="BL669" t="e">
            <v>#DIV/0!</v>
          </cell>
          <cell r="BM669" t="e">
            <v>#DIV/0!</v>
          </cell>
          <cell r="BN669" t="e">
            <v>#DIV/0!</v>
          </cell>
          <cell r="BO669" t="e">
            <v>#DIV/0!</v>
          </cell>
          <cell r="BP669" t="e">
            <v>#DIV/0!</v>
          </cell>
          <cell r="BR669" t="e">
            <v>#DIV/0!</v>
          </cell>
          <cell r="BS669" t="e">
            <v>#DIV/0!</v>
          </cell>
          <cell r="BT669" t="e">
            <v>#DIV/0!</v>
          </cell>
          <cell r="BU669" t="e">
            <v>#DIV/0!</v>
          </cell>
          <cell r="BV669" t="e">
            <v>#DIV/0!</v>
          </cell>
          <cell r="BW669" t="e">
            <v>#DIV/0!</v>
          </cell>
          <cell r="BX669" t="e">
            <v>#DIV/0!</v>
          </cell>
          <cell r="BY669" t="e">
            <v>#DIV/0!</v>
          </cell>
          <cell r="BZ669" t="e">
            <v>#DIV/0!</v>
          </cell>
          <cell r="CA669" t="e">
            <v>#DIV/0!</v>
          </cell>
          <cell r="CB669" t="e">
            <v>#DIV/0!</v>
          </cell>
          <cell r="CC669" t="e">
            <v>#DIV/0!</v>
          </cell>
          <cell r="CD669" t="e">
            <v>#DIV/0!</v>
          </cell>
          <cell r="CE669" t="e">
            <v>#DIV/0!</v>
          </cell>
          <cell r="CF669" t="e">
            <v>#DIV/0!</v>
          </cell>
          <cell r="CG669" t="e">
            <v>#DIV/0!</v>
          </cell>
          <cell r="CH669" t="e">
            <v>#DIV/0!</v>
          </cell>
          <cell r="CI669" t="e">
            <v>#DIV/0!</v>
          </cell>
          <cell r="CJ669" t="e">
            <v>#DIV/0!</v>
          </cell>
          <cell r="CK669" t="e">
            <v>#DIV/0!</v>
          </cell>
          <cell r="CL669" t="e">
            <v>#DIV/0!</v>
          </cell>
        </row>
        <row r="680">
          <cell r="A680">
            <v>100</v>
          </cell>
          <cell r="B680" t="str">
            <v>1 Instruction</v>
          </cell>
          <cell r="E680" t="e">
            <v>#DIV/0!</v>
          </cell>
          <cell r="F680" t="e">
            <v>#DIV/0!</v>
          </cell>
          <cell r="G680" t="e">
            <v>#DIV/0!</v>
          </cell>
          <cell r="H680" t="e">
            <v>#DIV/0!</v>
          </cell>
          <cell r="I680" t="e">
            <v>#DIV/0!</v>
          </cell>
          <cell r="J680" t="e">
            <v>#DIV/0!</v>
          </cell>
          <cell r="K680" t="e">
            <v>#DIV/0!</v>
          </cell>
          <cell r="L680" t="e">
            <v>#DIV/0!</v>
          </cell>
          <cell r="M680" t="e">
            <v>#DIV/0!</v>
          </cell>
          <cell r="N680" t="e">
            <v>#DIV/0!</v>
          </cell>
          <cell r="O680" t="e">
            <v>#DIV/0!</v>
          </cell>
          <cell r="P680">
            <v>0</v>
          </cell>
          <cell r="Q680" t="e">
            <v>#DIV/0!</v>
          </cell>
          <cell r="R680" t="e">
            <v>#DIV/0!</v>
          </cell>
          <cell r="S680" t="e">
            <v>#DIV/0!</v>
          </cell>
          <cell r="T680" t="e">
            <v>#DIV/0!</v>
          </cell>
          <cell r="U680">
            <v>0</v>
          </cell>
          <cell r="V680" t="e">
            <v>#DIV/0!</v>
          </cell>
          <cell r="W680" t="e">
            <v>#DIV/0!</v>
          </cell>
          <cell r="X680" t="e">
            <v>#DIV/0!</v>
          </cell>
          <cell r="Y680" t="e">
            <v>#DIV/0!</v>
          </cell>
          <cell r="Z680" t="e">
            <v>#DIV/0!</v>
          </cell>
          <cell r="AA680" t="e">
            <v>#DIV/0!</v>
          </cell>
          <cell r="AB680" t="e">
            <v>#DIV/0!</v>
          </cell>
          <cell r="AC680" t="e">
            <v>#DIV/0!</v>
          </cell>
          <cell r="AD680" t="e">
            <v>#DIV/0!</v>
          </cell>
          <cell r="AE680">
            <v>0</v>
          </cell>
          <cell r="AF680" t="e">
            <v>#DIV/0!</v>
          </cell>
          <cell r="AG680" t="e">
            <v>#DIV/0!</v>
          </cell>
          <cell r="AH680" t="e">
            <v>#DIV/0!</v>
          </cell>
          <cell r="AI680" t="e">
            <v>#DIV/0!</v>
          </cell>
          <cell r="AJ680" t="e">
            <v>#DIV/0!</v>
          </cell>
          <cell r="AK680">
            <v>0</v>
          </cell>
          <cell r="AL680">
            <v>0</v>
          </cell>
          <cell r="AM680" t="e">
            <v>#DIV/0!</v>
          </cell>
          <cell r="AN680" t="e">
            <v>#DIV/0!</v>
          </cell>
          <cell r="AO680" t="e">
            <v>#DIV/0!</v>
          </cell>
          <cell r="AP680" t="e">
            <v>#DIV/0!</v>
          </cell>
          <cell r="AQ680" t="e">
            <v>#DIV/0!</v>
          </cell>
          <cell r="AR680" t="e">
            <v>#DIV/0!</v>
          </cell>
          <cell r="AS680" t="e">
            <v>#DIV/0!</v>
          </cell>
          <cell r="AT680" t="e">
            <v>#DIV/0!</v>
          </cell>
          <cell r="AU680" t="e">
            <v>#DIV/0!</v>
          </cell>
          <cell r="AV680" t="e">
            <v>#DIV/0!</v>
          </cell>
          <cell r="AW680" t="e">
            <v>#DIV/0!</v>
          </cell>
          <cell r="AX680" t="e">
            <v>#DIV/0!</v>
          </cell>
          <cell r="AY680" t="e">
            <v>#DIV/0!</v>
          </cell>
          <cell r="AZ680" t="e">
            <v>#DIV/0!</v>
          </cell>
          <cell r="BA680" t="e">
            <v>#DIV/0!</v>
          </cell>
          <cell r="BB680" t="e">
            <v>#DIV/0!</v>
          </cell>
          <cell r="BC680" t="e">
            <v>#DIV/0!</v>
          </cell>
          <cell r="BD680" t="e">
            <v>#DIV/0!</v>
          </cell>
          <cell r="BE680" t="e">
            <v>#DIV/0!</v>
          </cell>
          <cell r="BF680" t="e">
            <v>#DIV/0!</v>
          </cell>
          <cell r="BG680" t="e">
            <v>#DIV/0!</v>
          </cell>
          <cell r="BH680" t="e">
            <v>#DIV/0!</v>
          </cell>
          <cell r="BI680" t="e">
            <v>#DIV/0!</v>
          </cell>
          <cell r="BJ680" t="e">
            <v>#DIV/0!</v>
          </cell>
          <cell r="BK680" t="e">
            <v>#DIV/0!</v>
          </cell>
          <cell r="BL680" t="e">
            <v>#DIV/0!</v>
          </cell>
          <cell r="BM680" t="e">
            <v>#DIV/0!</v>
          </cell>
          <cell r="BN680" t="e">
            <v>#DIV/0!</v>
          </cell>
          <cell r="BO680" t="e">
            <v>#DIV/0!</v>
          </cell>
          <cell r="BP680" t="e">
            <v>#DIV/0!</v>
          </cell>
          <cell r="BR680" t="e">
            <v>#DIV/0!</v>
          </cell>
          <cell r="BS680" t="e">
            <v>#DIV/0!</v>
          </cell>
          <cell r="BT680" t="e">
            <v>#DIV/0!</v>
          </cell>
          <cell r="BU680" t="e">
            <v>#DIV/0!</v>
          </cell>
          <cell r="BV680" t="e">
            <v>#DIV/0!</v>
          </cell>
          <cell r="BW680" t="e">
            <v>#DIV/0!</v>
          </cell>
          <cell r="BX680" t="e">
            <v>#DIV/0!</v>
          </cell>
          <cell r="BY680" t="e">
            <v>#DIV/0!</v>
          </cell>
          <cell r="BZ680" t="e">
            <v>#DIV/0!</v>
          </cell>
          <cell r="CA680" t="e">
            <v>#DIV/0!</v>
          </cell>
          <cell r="CB680" t="e">
            <v>#DIV/0!</v>
          </cell>
          <cell r="CC680" t="e">
            <v>#DIV/0!</v>
          </cell>
          <cell r="CD680" t="e">
            <v>#DIV/0!</v>
          </cell>
          <cell r="CE680" t="e">
            <v>#DIV/0!</v>
          </cell>
          <cell r="CF680" t="e">
            <v>#DIV/0!</v>
          </cell>
          <cell r="CG680" t="e">
            <v>#DIV/0!</v>
          </cell>
          <cell r="CH680" t="e">
            <v>#DIV/0!</v>
          </cell>
          <cell r="CI680" t="e">
            <v>#DIV/0!</v>
          </cell>
          <cell r="CJ680" t="e">
            <v>#DIV/0!</v>
          </cell>
          <cell r="CK680" t="e">
            <v>#DIV/0!</v>
          </cell>
          <cell r="CL680" t="e">
            <v>#DIV/0!</v>
          </cell>
        </row>
        <row r="681">
          <cell r="A681">
            <v>200</v>
          </cell>
          <cell r="B681" t="str">
            <v>2 Instr Support</v>
          </cell>
          <cell r="E681" t="e">
            <v>#DIV/0!</v>
          </cell>
          <cell r="F681" t="e">
            <v>#DIV/0!</v>
          </cell>
          <cell r="G681" t="e">
            <v>#DIV/0!</v>
          </cell>
          <cell r="H681" t="e">
            <v>#DIV/0!</v>
          </cell>
          <cell r="I681" t="e">
            <v>#DIV/0!</v>
          </cell>
          <cell r="J681" t="e">
            <v>#DIV/0!</v>
          </cell>
          <cell r="K681" t="e">
            <v>#DIV/0!</v>
          </cell>
          <cell r="L681" t="e">
            <v>#DIV/0!</v>
          </cell>
          <cell r="M681" t="e">
            <v>#DIV/0!</v>
          </cell>
          <cell r="N681" t="e">
            <v>#DIV/0!</v>
          </cell>
          <cell r="O681" t="e">
            <v>#DIV/0!</v>
          </cell>
          <cell r="P681">
            <v>0</v>
          </cell>
          <cell r="Q681" t="e">
            <v>#DIV/0!</v>
          </cell>
          <cell r="R681" t="e">
            <v>#DIV/0!</v>
          </cell>
          <cell r="S681" t="e">
            <v>#DIV/0!</v>
          </cell>
          <cell r="T681" t="e">
            <v>#DIV/0!</v>
          </cell>
          <cell r="U681">
            <v>0</v>
          </cell>
          <cell r="V681" t="e">
            <v>#DIV/0!</v>
          </cell>
          <cell r="W681" t="e">
            <v>#DIV/0!</v>
          </cell>
          <cell r="X681" t="e">
            <v>#DIV/0!</v>
          </cell>
          <cell r="Y681" t="e">
            <v>#DIV/0!</v>
          </cell>
          <cell r="Z681" t="e">
            <v>#DIV/0!</v>
          </cell>
          <cell r="AA681" t="e">
            <v>#DIV/0!</v>
          </cell>
          <cell r="AB681" t="e">
            <v>#DIV/0!</v>
          </cell>
          <cell r="AC681" t="e">
            <v>#DIV/0!</v>
          </cell>
          <cell r="AD681" t="e">
            <v>#DIV/0!</v>
          </cell>
          <cell r="AE681">
            <v>0</v>
          </cell>
          <cell r="AF681" t="e">
            <v>#DIV/0!</v>
          </cell>
          <cell r="AG681" t="e">
            <v>#DIV/0!</v>
          </cell>
          <cell r="AH681" t="e">
            <v>#DIV/0!</v>
          </cell>
          <cell r="AI681" t="e">
            <v>#DIV/0!</v>
          </cell>
          <cell r="AJ681" t="e">
            <v>#DIV/0!</v>
          </cell>
          <cell r="AK681">
            <v>0</v>
          </cell>
          <cell r="AL681">
            <v>0</v>
          </cell>
          <cell r="AM681" t="e">
            <v>#DIV/0!</v>
          </cell>
          <cell r="AN681" t="e">
            <v>#DIV/0!</v>
          </cell>
          <cell r="AO681" t="e">
            <v>#DIV/0!</v>
          </cell>
          <cell r="AP681" t="e">
            <v>#DIV/0!</v>
          </cell>
          <cell r="AQ681" t="e">
            <v>#DIV/0!</v>
          </cell>
          <cell r="AR681" t="e">
            <v>#DIV/0!</v>
          </cell>
          <cell r="AS681" t="e">
            <v>#DIV/0!</v>
          </cell>
          <cell r="AT681" t="e">
            <v>#DIV/0!</v>
          </cell>
          <cell r="AU681" t="e">
            <v>#DIV/0!</v>
          </cell>
          <cell r="AV681" t="e">
            <v>#DIV/0!</v>
          </cell>
          <cell r="AW681" t="e">
            <v>#DIV/0!</v>
          </cell>
          <cell r="AX681" t="e">
            <v>#DIV/0!</v>
          </cell>
          <cell r="AY681" t="e">
            <v>#DIV/0!</v>
          </cell>
          <cell r="AZ681" t="e">
            <v>#DIV/0!</v>
          </cell>
          <cell r="BA681" t="e">
            <v>#DIV/0!</v>
          </cell>
          <cell r="BB681" t="e">
            <v>#DIV/0!</v>
          </cell>
          <cell r="BC681" t="e">
            <v>#DIV/0!</v>
          </cell>
          <cell r="BD681" t="e">
            <v>#DIV/0!</v>
          </cell>
          <cell r="BE681" t="e">
            <v>#DIV/0!</v>
          </cell>
          <cell r="BF681" t="e">
            <v>#DIV/0!</v>
          </cell>
          <cell r="BG681" t="e">
            <v>#DIV/0!</v>
          </cell>
          <cell r="BH681" t="e">
            <v>#DIV/0!</v>
          </cell>
          <cell r="BI681" t="e">
            <v>#DIV/0!</v>
          </cell>
          <cell r="BJ681" t="e">
            <v>#DIV/0!</v>
          </cell>
          <cell r="BK681" t="e">
            <v>#DIV/0!</v>
          </cell>
          <cell r="BL681" t="e">
            <v>#DIV/0!</v>
          </cell>
          <cell r="BM681" t="e">
            <v>#DIV/0!</v>
          </cell>
          <cell r="BN681" t="e">
            <v>#DIV/0!</v>
          </cell>
          <cell r="BO681" t="e">
            <v>#DIV/0!</v>
          </cell>
          <cell r="BP681" t="e">
            <v>#DIV/0!</v>
          </cell>
          <cell r="BR681" t="e">
            <v>#DIV/0!</v>
          </cell>
          <cell r="BS681" t="e">
            <v>#DIV/0!</v>
          </cell>
          <cell r="BT681" t="e">
            <v>#DIV/0!</v>
          </cell>
          <cell r="BU681" t="e">
            <v>#DIV/0!</v>
          </cell>
          <cell r="BV681" t="e">
            <v>#DIV/0!</v>
          </cell>
          <cell r="BW681" t="e">
            <v>#DIV/0!</v>
          </cell>
          <cell r="BX681" t="e">
            <v>#DIV/0!</v>
          </cell>
          <cell r="BY681" t="e">
            <v>#DIV/0!</v>
          </cell>
          <cell r="BZ681" t="e">
            <v>#DIV/0!</v>
          </cell>
          <cell r="CA681" t="e">
            <v>#DIV/0!</v>
          </cell>
          <cell r="CB681" t="e">
            <v>#DIV/0!</v>
          </cell>
          <cell r="CC681" t="e">
            <v>#DIV/0!</v>
          </cell>
          <cell r="CD681" t="e">
            <v>#DIV/0!</v>
          </cell>
          <cell r="CE681" t="e">
            <v>#DIV/0!</v>
          </cell>
          <cell r="CF681" t="e">
            <v>#DIV/0!</v>
          </cell>
          <cell r="CG681" t="e">
            <v>#DIV/0!</v>
          </cell>
          <cell r="CH681" t="e">
            <v>#DIV/0!</v>
          </cell>
          <cell r="CI681" t="e">
            <v>#DIV/0!</v>
          </cell>
          <cell r="CJ681" t="e">
            <v>#DIV/0!</v>
          </cell>
          <cell r="CK681" t="e">
            <v>#DIV/0!</v>
          </cell>
          <cell r="CL681" t="e">
            <v>#DIV/0!</v>
          </cell>
        </row>
        <row r="682">
          <cell r="A682">
            <v>300</v>
          </cell>
          <cell r="B682" t="str">
            <v>3 Operations</v>
          </cell>
          <cell r="E682" t="e">
            <v>#DIV/0!</v>
          </cell>
          <cell r="F682" t="e">
            <v>#DIV/0!</v>
          </cell>
          <cell r="G682" t="e">
            <v>#DIV/0!</v>
          </cell>
          <cell r="H682" t="e">
            <v>#DIV/0!</v>
          </cell>
          <cell r="I682" t="e">
            <v>#DIV/0!</v>
          </cell>
          <cell r="J682" t="e">
            <v>#DIV/0!</v>
          </cell>
          <cell r="K682" t="e">
            <v>#DIV/0!</v>
          </cell>
          <cell r="L682" t="e">
            <v>#DIV/0!</v>
          </cell>
          <cell r="M682" t="e">
            <v>#DIV/0!</v>
          </cell>
          <cell r="N682" t="e">
            <v>#DIV/0!</v>
          </cell>
          <cell r="O682" t="e">
            <v>#DIV/0!</v>
          </cell>
          <cell r="P682">
            <v>0</v>
          </cell>
          <cell r="Q682" t="e">
            <v>#DIV/0!</v>
          </cell>
          <cell r="R682" t="e">
            <v>#DIV/0!</v>
          </cell>
          <cell r="S682" t="e">
            <v>#DIV/0!</v>
          </cell>
          <cell r="T682" t="e">
            <v>#DIV/0!</v>
          </cell>
          <cell r="U682">
            <v>0</v>
          </cell>
          <cell r="V682" t="e">
            <v>#DIV/0!</v>
          </cell>
          <cell r="W682" t="e">
            <v>#DIV/0!</v>
          </cell>
          <cell r="X682" t="e">
            <v>#DIV/0!</v>
          </cell>
          <cell r="Y682" t="e">
            <v>#DIV/0!</v>
          </cell>
          <cell r="Z682" t="e">
            <v>#DIV/0!</v>
          </cell>
          <cell r="AA682" t="e">
            <v>#DIV/0!</v>
          </cell>
          <cell r="AB682" t="e">
            <v>#DIV/0!</v>
          </cell>
          <cell r="AC682" t="e">
            <v>#DIV/0!</v>
          </cell>
          <cell r="AD682" t="e">
            <v>#DIV/0!</v>
          </cell>
          <cell r="AE682">
            <v>0</v>
          </cell>
          <cell r="AF682" t="e">
            <v>#DIV/0!</v>
          </cell>
          <cell r="AG682" t="e">
            <v>#DIV/0!</v>
          </cell>
          <cell r="AH682" t="e">
            <v>#DIV/0!</v>
          </cell>
          <cell r="AI682" t="e">
            <v>#DIV/0!</v>
          </cell>
          <cell r="AJ682" t="e">
            <v>#DIV/0!</v>
          </cell>
          <cell r="AK682">
            <v>0</v>
          </cell>
          <cell r="AL682">
            <v>0</v>
          </cell>
          <cell r="AM682" t="e">
            <v>#DIV/0!</v>
          </cell>
          <cell r="AN682" t="e">
            <v>#DIV/0!</v>
          </cell>
          <cell r="AO682" t="e">
            <v>#DIV/0!</v>
          </cell>
          <cell r="AP682" t="e">
            <v>#DIV/0!</v>
          </cell>
          <cell r="AQ682" t="e">
            <v>#DIV/0!</v>
          </cell>
          <cell r="AR682" t="e">
            <v>#DIV/0!</v>
          </cell>
          <cell r="AS682" t="e">
            <v>#DIV/0!</v>
          </cell>
          <cell r="AT682" t="e">
            <v>#DIV/0!</v>
          </cell>
          <cell r="AU682" t="e">
            <v>#DIV/0!</v>
          </cell>
          <cell r="AV682" t="e">
            <v>#DIV/0!</v>
          </cell>
          <cell r="AW682" t="e">
            <v>#DIV/0!</v>
          </cell>
          <cell r="AX682" t="e">
            <v>#DIV/0!</v>
          </cell>
          <cell r="AY682" t="e">
            <v>#DIV/0!</v>
          </cell>
          <cell r="AZ682" t="e">
            <v>#DIV/0!</v>
          </cell>
          <cell r="BA682" t="e">
            <v>#DIV/0!</v>
          </cell>
          <cell r="BB682" t="e">
            <v>#DIV/0!</v>
          </cell>
          <cell r="BC682" t="e">
            <v>#DIV/0!</v>
          </cell>
          <cell r="BD682" t="e">
            <v>#DIV/0!</v>
          </cell>
          <cell r="BE682" t="e">
            <v>#DIV/0!</v>
          </cell>
          <cell r="BF682" t="e">
            <v>#DIV/0!</v>
          </cell>
          <cell r="BG682" t="e">
            <v>#DIV/0!</v>
          </cell>
          <cell r="BH682" t="e">
            <v>#DIV/0!</v>
          </cell>
          <cell r="BI682" t="e">
            <v>#DIV/0!</v>
          </cell>
          <cell r="BJ682" t="e">
            <v>#DIV/0!</v>
          </cell>
          <cell r="BK682" t="e">
            <v>#DIV/0!</v>
          </cell>
          <cell r="BL682" t="e">
            <v>#DIV/0!</v>
          </cell>
          <cell r="BM682" t="e">
            <v>#DIV/0!</v>
          </cell>
          <cell r="BN682" t="e">
            <v>#DIV/0!</v>
          </cell>
          <cell r="BO682" t="e">
            <v>#DIV/0!</v>
          </cell>
          <cell r="BP682" t="e">
            <v>#DIV/0!</v>
          </cell>
          <cell r="BR682" t="e">
            <v>#DIV/0!</v>
          </cell>
          <cell r="BS682" t="e">
            <v>#DIV/0!</v>
          </cell>
          <cell r="BT682" t="e">
            <v>#DIV/0!</v>
          </cell>
          <cell r="BU682" t="e">
            <v>#DIV/0!</v>
          </cell>
          <cell r="BV682" t="e">
            <v>#DIV/0!</v>
          </cell>
          <cell r="BW682" t="e">
            <v>#DIV/0!</v>
          </cell>
          <cell r="BX682" t="e">
            <v>#DIV/0!</v>
          </cell>
          <cell r="BY682" t="e">
            <v>#DIV/0!</v>
          </cell>
          <cell r="BZ682" t="e">
            <v>#DIV/0!</v>
          </cell>
          <cell r="CA682" t="e">
            <v>#DIV/0!</v>
          </cell>
          <cell r="CB682" t="e">
            <v>#DIV/0!</v>
          </cell>
          <cell r="CC682" t="e">
            <v>#DIV/0!</v>
          </cell>
          <cell r="CD682" t="e">
            <v>#DIV/0!</v>
          </cell>
          <cell r="CE682" t="e">
            <v>#DIV/0!</v>
          </cell>
          <cell r="CF682" t="e">
            <v>#DIV/0!</v>
          </cell>
          <cell r="CG682" t="e">
            <v>#DIV/0!</v>
          </cell>
          <cell r="CH682" t="e">
            <v>#DIV/0!</v>
          </cell>
          <cell r="CI682" t="e">
            <v>#DIV/0!</v>
          </cell>
          <cell r="CJ682" t="e">
            <v>#DIV/0!</v>
          </cell>
          <cell r="CK682" t="e">
            <v>#DIV/0!</v>
          </cell>
          <cell r="CL682" t="e">
            <v>#DIV/0!</v>
          </cell>
        </row>
        <row r="683">
          <cell r="A683">
            <v>400</v>
          </cell>
          <cell r="B683" t="str">
            <v>4 Other Commitments</v>
          </cell>
          <cell r="E683" t="e">
            <v>#DIV/0!</v>
          </cell>
          <cell r="F683" t="e">
            <v>#DIV/0!</v>
          </cell>
          <cell r="G683" t="e">
            <v>#DIV/0!</v>
          </cell>
          <cell r="H683" t="e">
            <v>#DIV/0!</v>
          </cell>
          <cell r="I683" t="e">
            <v>#DIV/0!</v>
          </cell>
          <cell r="J683" t="e">
            <v>#DIV/0!</v>
          </cell>
          <cell r="K683" t="e">
            <v>#DIV/0!</v>
          </cell>
          <cell r="L683" t="e">
            <v>#DIV/0!</v>
          </cell>
          <cell r="M683" t="e">
            <v>#DIV/0!</v>
          </cell>
          <cell r="N683" t="e">
            <v>#DIV/0!</v>
          </cell>
          <cell r="O683" t="e">
            <v>#DIV/0!</v>
          </cell>
          <cell r="P683">
            <v>0</v>
          </cell>
          <cell r="Q683" t="e">
            <v>#DIV/0!</v>
          </cell>
          <cell r="R683" t="e">
            <v>#DIV/0!</v>
          </cell>
          <cell r="S683" t="e">
            <v>#DIV/0!</v>
          </cell>
          <cell r="T683" t="e">
            <v>#DIV/0!</v>
          </cell>
          <cell r="U683">
            <v>0</v>
          </cell>
          <cell r="V683" t="e">
            <v>#DIV/0!</v>
          </cell>
          <cell r="W683" t="e">
            <v>#DIV/0!</v>
          </cell>
          <cell r="X683" t="e">
            <v>#DIV/0!</v>
          </cell>
          <cell r="Y683" t="e">
            <v>#DIV/0!</v>
          </cell>
          <cell r="Z683" t="e">
            <v>#DIV/0!</v>
          </cell>
          <cell r="AA683" t="e">
            <v>#DIV/0!</v>
          </cell>
          <cell r="AB683" t="e">
            <v>#DIV/0!</v>
          </cell>
          <cell r="AC683" t="e">
            <v>#DIV/0!</v>
          </cell>
          <cell r="AD683" t="e">
            <v>#DIV/0!</v>
          </cell>
          <cell r="AE683">
            <v>0</v>
          </cell>
          <cell r="AF683" t="e">
            <v>#DIV/0!</v>
          </cell>
          <cell r="AG683" t="e">
            <v>#DIV/0!</v>
          </cell>
          <cell r="AH683" t="e">
            <v>#DIV/0!</v>
          </cell>
          <cell r="AI683" t="e">
            <v>#DIV/0!</v>
          </cell>
          <cell r="AJ683" t="e">
            <v>#DIV/0!</v>
          </cell>
          <cell r="AK683">
            <v>0</v>
          </cell>
          <cell r="AL683">
            <v>0</v>
          </cell>
          <cell r="AM683" t="e">
            <v>#DIV/0!</v>
          </cell>
          <cell r="AN683" t="e">
            <v>#DIV/0!</v>
          </cell>
          <cell r="AO683" t="e">
            <v>#DIV/0!</v>
          </cell>
          <cell r="AP683" t="e">
            <v>#DIV/0!</v>
          </cell>
          <cell r="AQ683" t="e">
            <v>#DIV/0!</v>
          </cell>
          <cell r="AR683" t="e">
            <v>#DIV/0!</v>
          </cell>
          <cell r="AS683" t="e">
            <v>#DIV/0!</v>
          </cell>
          <cell r="AT683" t="e">
            <v>#DIV/0!</v>
          </cell>
          <cell r="AU683" t="e">
            <v>#DIV/0!</v>
          </cell>
          <cell r="AV683" t="e">
            <v>#DIV/0!</v>
          </cell>
          <cell r="AW683" t="e">
            <v>#DIV/0!</v>
          </cell>
          <cell r="AX683" t="e">
            <v>#DIV/0!</v>
          </cell>
          <cell r="AY683" t="e">
            <v>#DIV/0!</v>
          </cell>
          <cell r="AZ683" t="e">
            <v>#DIV/0!</v>
          </cell>
          <cell r="BA683" t="e">
            <v>#DIV/0!</v>
          </cell>
          <cell r="BB683" t="e">
            <v>#DIV/0!</v>
          </cell>
          <cell r="BC683" t="e">
            <v>#DIV/0!</v>
          </cell>
          <cell r="BD683" t="e">
            <v>#DIV/0!</v>
          </cell>
          <cell r="BE683" t="e">
            <v>#DIV/0!</v>
          </cell>
          <cell r="BF683" t="e">
            <v>#DIV/0!</v>
          </cell>
          <cell r="BG683" t="e">
            <v>#DIV/0!</v>
          </cell>
          <cell r="BH683" t="e">
            <v>#DIV/0!</v>
          </cell>
          <cell r="BI683" t="e">
            <v>#DIV/0!</v>
          </cell>
          <cell r="BJ683" t="e">
            <v>#DIV/0!</v>
          </cell>
          <cell r="BK683" t="e">
            <v>#DIV/0!</v>
          </cell>
          <cell r="BL683" t="e">
            <v>#DIV/0!</v>
          </cell>
          <cell r="BM683" t="e">
            <v>#DIV/0!</v>
          </cell>
          <cell r="BN683" t="e">
            <v>#DIV/0!</v>
          </cell>
          <cell r="BO683" t="e">
            <v>#DIV/0!</v>
          </cell>
          <cell r="BP683" t="e">
            <v>#DIV/0!</v>
          </cell>
          <cell r="BR683" t="e">
            <v>#DIV/0!</v>
          </cell>
          <cell r="BS683" t="e">
            <v>#DIV/0!</v>
          </cell>
          <cell r="BT683" t="e">
            <v>#DIV/0!</v>
          </cell>
          <cell r="BU683" t="e">
            <v>#DIV/0!</v>
          </cell>
          <cell r="BV683" t="e">
            <v>#DIV/0!</v>
          </cell>
          <cell r="BW683" t="e">
            <v>#DIV/0!</v>
          </cell>
          <cell r="BX683" t="e">
            <v>#DIV/0!</v>
          </cell>
          <cell r="BY683" t="e">
            <v>#DIV/0!</v>
          </cell>
          <cell r="BZ683" t="e">
            <v>#DIV/0!</v>
          </cell>
          <cell r="CA683" t="e">
            <v>#DIV/0!</v>
          </cell>
          <cell r="CB683" t="e">
            <v>#DIV/0!</v>
          </cell>
          <cell r="CC683" t="e">
            <v>#DIV/0!</v>
          </cell>
          <cell r="CD683" t="e">
            <v>#DIV/0!</v>
          </cell>
          <cell r="CE683" t="e">
            <v>#DIV/0!</v>
          </cell>
          <cell r="CF683" t="e">
            <v>#DIV/0!</v>
          </cell>
          <cell r="CG683" t="e">
            <v>#DIV/0!</v>
          </cell>
          <cell r="CH683" t="e">
            <v>#DIV/0!</v>
          </cell>
          <cell r="CI683" t="e">
            <v>#DIV/0!</v>
          </cell>
          <cell r="CJ683" t="e">
            <v>#DIV/0!</v>
          </cell>
          <cell r="CK683" t="e">
            <v>#DIV/0!</v>
          </cell>
          <cell r="CL683" t="e">
            <v>#DIV/0!</v>
          </cell>
        </row>
        <row r="684">
          <cell r="A684">
            <v>500</v>
          </cell>
          <cell r="B684" t="str">
            <v>5 Leadership</v>
          </cell>
          <cell r="E684" t="e">
            <v>#DIV/0!</v>
          </cell>
          <cell r="F684" t="e">
            <v>#DIV/0!</v>
          </cell>
          <cell r="G684" t="e">
            <v>#DIV/0!</v>
          </cell>
          <cell r="H684" t="e">
            <v>#DIV/0!</v>
          </cell>
          <cell r="I684" t="e">
            <v>#DIV/0!</v>
          </cell>
          <cell r="J684" t="e">
            <v>#DIV/0!</v>
          </cell>
          <cell r="K684" t="e">
            <v>#DIV/0!</v>
          </cell>
          <cell r="L684" t="e">
            <v>#DIV/0!</v>
          </cell>
          <cell r="M684" t="e">
            <v>#DIV/0!</v>
          </cell>
          <cell r="N684" t="e">
            <v>#DIV/0!</v>
          </cell>
          <cell r="O684" t="e">
            <v>#DIV/0!</v>
          </cell>
          <cell r="P684">
            <v>0</v>
          </cell>
          <cell r="Q684" t="e">
            <v>#DIV/0!</v>
          </cell>
          <cell r="R684" t="e">
            <v>#DIV/0!</v>
          </cell>
          <cell r="S684" t="e">
            <v>#DIV/0!</v>
          </cell>
          <cell r="T684" t="e">
            <v>#DIV/0!</v>
          </cell>
          <cell r="U684">
            <v>0</v>
          </cell>
          <cell r="V684" t="e">
            <v>#DIV/0!</v>
          </cell>
          <cell r="W684" t="e">
            <v>#DIV/0!</v>
          </cell>
          <cell r="X684" t="e">
            <v>#DIV/0!</v>
          </cell>
          <cell r="Y684" t="e">
            <v>#DIV/0!</v>
          </cell>
          <cell r="Z684" t="e">
            <v>#DIV/0!</v>
          </cell>
          <cell r="AA684" t="e">
            <v>#DIV/0!</v>
          </cell>
          <cell r="AB684" t="e">
            <v>#DIV/0!</v>
          </cell>
          <cell r="AC684" t="e">
            <v>#DIV/0!</v>
          </cell>
          <cell r="AD684" t="e">
            <v>#DIV/0!</v>
          </cell>
          <cell r="AE684">
            <v>0</v>
          </cell>
          <cell r="AF684" t="e">
            <v>#DIV/0!</v>
          </cell>
          <cell r="AG684" t="e">
            <v>#DIV/0!</v>
          </cell>
          <cell r="AH684" t="e">
            <v>#DIV/0!</v>
          </cell>
          <cell r="AI684" t="e">
            <v>#DIV/0!</v>
          </cell>
          <cell r="AJ684" t="e">
            <v>#DIV/0!</v>
          </cell>
          <cell r="AK684">
            <v>0</v>
          </cell>
          <cell r="AL684">
            <v>0</v>
          </cell>
          <cell r="AM684" t="e">
            <v>#DIV/0!</v>
          </cell>
          <cell r="AN684" t="e">
            <v>#DIV/0!</v>
          </cell>
          <cell r="AO684" t="e">
            <v>#DIV/0!</v>
          </cell>
          <cell r="AP684" t="e">
            <v>#DIV/0!</v>
          </cell>
          <cell r="AQ684" t="e">
            <v>#DIV/0!</v>
          </cell>
          <cell r="AR684" t="e">
            <v>#DIV/0!</v>
          </cell>
          <cell r="AS684" t="e">
            <v>#DIV/0!</v>
          </cell>
          <cell r="AT684" t="e">
            <v>#DIV/0!</v>
          </cell>
          <cell r="AU684" t="e">
            <v>#DIV/0!</v>
          </cell>
          <cell r="AV684" t="e">
            <v>#DIV/0!</v>
          </cell>
          <cell r="AW684" t="e">
            <v>#DIV/0!</v>
          </cell>
          <cell r="AX684" t="e">
            <v>#DIV/0!</v>
          </cell>
          <cell r="AY684" t="e">
            <v>#DIV/0!</v>
          </cell>
          <cell r="AZ684" t="e">
            <v>#DIV/0!</v>
          </cell>
          <cell r="BA684" t="e">
            <v>#DIV/0!</v>
          </cell>
          <cell r="BB684" t="e">
            <v>#DIV/0!</v>
          </cell>
          <cell r="BC684" t="e">
            <v>#DIV/0!</v>
          </cell>
          <cell r="BD684" t="e">
            <v>#DIV/0!</v>
          </cell>
          <cell r="BE684" t="e">
            <v>#DIV/0!</v>
          </cell>
          <cell r="BF684" t="e">
            <v>#DIV/0!</v>
          </cell>
          <cell r="BG684" t="e">
            <v>#DIV/0!</v>
          </cell>
          <cell r="BH684" t="e">
            <v>#DIV/0!</v>
          </cell>
          <cell r="BI684" t="e">
            <v>#DIV/0!</v>
          </cell>
          <cell r="BJ684" t="e">
            <v>#DIV/0!</v>
          </cell>
          <cell r="BK684" t="e">
            <v>#DIV/0!</v>
          </cell>
          <cell r="BL684" t="e">
            <v>#DIV/0!</v>
          </cell>
          <cell r="BM684" t="e">
            <v>#DIV/0!</v>
          </cell>
          <cell r="BN684" t="e">
            <v>#DIV/0!</v>
          </cell>
          <cell r="BO684" t="e">
            <v>#DIV/0!</v>
          </cell>
          <cell r="BP684" t="e">
            <v>#DIV/0!</v>
          </cell>
          <cell r="BR684" t="e">
            <v>#DIV/0!</v>
          </cell>
          <cell r="BS684" t="e">
            <v>#DIV/0!</v>
          </cell>
          <cell r="BT684" t="e">
            <v>#DIV/0!</v>
          </cell>
          <cell r="BU684" t="e">
            <v>#DIV/0!</v>
          </cell>
          <cell r="BV684" t="e">
            <v>#DIV/0!</v>
          </cell>
          <cell r="BW684" t="e">
            <v>#DIV/0!</v>
          </cell>
          <cell r="BX684" t="e">
            <v>#DIV/0!</v>
          </cell>
          <cell r="BY684" t="e">
            <v>#DIV/0!</v>
          </cell>
          <cell r="BZ684" t="e">
            <v>#DIV/0!</v>
          </cell>
          <cell r="CA684" t="e">
            <v>#DIV/0!</v>
          </cell>
          <cell r="CB684" t="e">
            <v>#DIV/0!</v>
          </cell>
          <cell r="CC684" t="e">
            <v>#DIV/0!</v>
          </cell>
          <cell r="CD684" t="e">
            <v>#DIV/0!</v>
          </cell>
          <cell r="CE684" t="e">
            <v>#DIV/0!</v>
          </cell>
          <cell r="CF684" t="e">
            <v>#DIV/0!</v>
          </cell>
          <cell r="CG684" t="e">
            <v>#DIV/0!</v>
          </cell>
          <cell r="CH684" t="e">
            <v>#DIV/0!</v>
          </cell>
          <cell r="CI684" t="e">
            <v>#DIV/0!</v>
          </cell>
          <cell r="CJ684" t="e">
            <v>#DIV/0!</v>
          </cell>
          <cell r="CK684" t="e">
            <v>#DIV/0!</v>
          </cell>
          <cell r="CL684" t="e">
            <v>#DIV/0!</v>
          </cell>
        </row>
        <row r="685">
          <cell r="A685">
            <v>90000</v>
          </cell>
          <cell r="B685" t="str">
            <v>TOTAL</v>
          </cell>
          <cell r="E685" t="e">
            <v>#DIV/0!</v>
          </cell>
          <cell r="F685" t="e">
            <v>#DIV/0!</v>
          </cell>
          <cell r="G685" t="e">
            <v>#DIV/0!</v>
          </cell>
          <cell r="H685" t="e">
            <v>#DIV/0!</v>
          </cell>
          <cell r="I685" t="e">
            <v>#DIV/0!</v>
          </cell>
          <cell r="J685" t="e">
            <v>#DIV/0!</v>
          </cell>
          <cell r="K685" t="e">
            <v>#DIV/0!</v>
          </cell>
          <cell r="L685" t="e">
            <v>#DIV/0!</v>
          </cell>
          <cell r="M685" t="e">
            <v>#DIV/0!</v>
          </cell>
          <cell r="N685" t="e">
            <v>#DIV/0!</v>
          </cell>
          <cell r="O685" t="e">
            <v>#DIV/0!</v>
          </cell>
          <cell r="P685">
            <v>0</v>
          </cell>
          <cell r="Q685" t="e">
            <v>#DIV/0!</v>
          </cell>
          <cell r="R685" t="e">
            <v>#DIV/0!</v>
          </cell>
          <cell r="S685" t="e">
            <v>#DIV/0!</v>
          </cell>
          <cell r="T685" t="e">
            <v>#DIV/0!</v>
          </cell>
          <cell r="U685">
            <v>0</v>
          </cell>
          <cell r="V685" t="e">
            <v>#DIV/0!</v>
          </cell>
          <cell r="W685" t="e">
            <v>#DIV/0!</v>
          </cell>
          <cell r="X685" t="e">
            <v>#DIV/0!</v>
          </cell>
          <cell r="Y685" t="e">
            <v>#DIV/0!</v>
          </cell>
          <cell r="Z685" t="e">
            <v>#DIV/0!</v>
          </cell>
          <cell r="AA685" t="e">
            <v>#DIV/0!</v>
          </cell>
          <cell r="AB685" t="e">
            <v>#DIV/0!</v>
          </cell>
          <cell r="AC685" t="e">
            <v>#DIV/0!</v>
          </cell>
          <cell r="AD685" t="e">
            <v>#DIV/0!</v>
          </cell>
          <cell r="AE685">
            <v>0</v>
          </cell>
          <cell r="AF685" t="e">
            <v>#DIV/0!</v>
          </cell>
          <cell r="AG685" t="e">
            <v>#DIV/0!</v>
          </cell>
          <cell r="AH685" t="e">
            <v>#DIV/0!</v>
          </cell>
          <cell r="AI685" t="e">
            <v>#DIV/0!</v>
          </cell>
          <cell r="AJ685" t="e">
            <v>#DIV/0!</v>
          </cell>
          <cell r="AK685">
            <v>0</v>
          </cell>
          <cell r="AL685">
            <v>0</v>
          </cell>
          <cell r="AM685" t="e">
            <v>#DIV/0!</v>
          </cell>
          <cell r="AN685" t="e">
            <v>#DIV/0!</v>
          </cell>
          <cell r="AO685" t="e">
            <v>#DIV/0!</v>
          </cell>
          <cell r="AP685" t="e">
            <v>#DIV/0!</v>
          </cell>
          <cell r="AQ685" t="e">
            <v>#DIV/0!</v>
          </cell>
          <cell r="AR685" t="e">
            <v>#DIV/0!</v>
          </cell>
          <cell r="AS685" t="e">
            <v>#DIV/0!</v>
          </cell>
          <cell r="AT685" t="e">
            <v>#DIV/0!</v>
          </cell>
          <cell r="AU685" t="e">
            <v>#DIV/0!</v>
          </cell>
          <cell r="AV685" t="e">
            <v>#DIV/0!</v>
          </cell>
          <cell r="AW685" t="e">
            <v>#DIV/0!</v>
          </cell>
          <cell r="AX685" t="e">
            <v>#DIV/0!</v>
          </cell>
          <cell r="AY685" t="e">
            <v>#DIV/0!</v>
          </cell>
          <cell r="AZ685" t="e">
            <v>#DIV/0!</v>
          </cell>
          <cell r="BA685" t="e">
            <v>#DIV/0!</v>
          </cell>
          <cell r="BB685" t="e">
            <v>#DIV/0!</v>
          </cell>
          <cell r="BC685" t="e">
            <v>#DIV/0!</v>
          </cell>
          <cell r="BD685" t="e">
            <v>#DIV/0!</v>
          </cell>
          <cell r="BE685" t="e">
            <v>#DIV/0!</v>
          </cell>
          <cell r="BF685" t="e">
            <v>#DIV/0!</v>
          </cell>
          <cell r="BG685" t="e">
            <v>#DIV/0!</v>
          </cell>
          <cell r="BH685" t="e">
            <v>#DIV/0!</v>
          </cell>
          <cell r="BI685" t="e">
            <v>#DIV/0!</v>
          </cell>
          <cell r="BJ685" t="e">
            <v>#DIV/0!</v>
          </cell>
          <cell r="BK685" t="e">
            <v>#DIV/0!</v>
          </cell>
          <cell r="BL685" t="e">
            <v>#DIV/0!</v>
          </cell>
          <cell r="BM685" t="e">
            <v>#DIV/0!</v>
          </cell>
          <cell r="BN685" t="e">
            <v>#DIV/0!</v>
          </cell>
          <cell r="BO685" t="e">
            <v>#DIV/0!</v>
          </cell>
          <cell r="BP685" t="e">
            <v>#DIV/0!</v>
          </cell>
          <cell r="BR685" t="e">
            <v>#DIV/0!</v>
          </cell>
          <cell r="BS685" t="e">
            <v>#DIV/0!</v>
          </cell>
          <cell r="BT685" t="e">
            <v>#DIV/0!</v>
          </cell>
          <cell r="BU685" t="e">
            <v>#DIV/0!</v>
          </cell>
          <cell r="BV685" t="e">
            <v>#DIV/0!</v>
          </cell>
          <cell r="BW685" t="e">
            <v>#DIV/0!</v>
          </cell>
          <cell r="BX685" t="e">
            <v>#DIV/0!</v>
          </cell>
          <cell r="BY685" t="e">
            <v>#DIV/0!</v>
          </cell>
          <cell r="BZ685" t="e">
            <v>#DIV/0!</v>
          </cell>
          <cell r="CA685" t="e">
            <v>#DIV/0!</v>
          </cell>
          <cell r="CB685" t="e">
            <v>#DIV/0!</v>
          </cell>
          <cell r="CC685" t="e">
            <v>#DIV/0!</v>
          </cell>
          <cell r="CD685" t="e">
            <v>#DIV/0!</v>
          </cell>
          <cell r="CE685" t="e">
            <v>#DIV/0!</v>
          </cell>
          <cell r="CF685" t="e">
            <v>#DIV/0!</v>
          </cell>
          <cell r="CG685" t="e">
            <v>#DIV/0!</v>
          </cell>
          <cell r="CH685" t="e">
            <v>#DIV/0!</v>
          </cell>
          <cell r="CI685" t="e">
            <v>#DIV/0!</v>
          </cell>
          <cell r="CJ685" t="e">
            <v>#DIV/0!</v>
          </cell>
          <cell r="CK685" t="e">
            <v>#DIV/0!</v>
          </cell>
          <cell r="CL685" t="e">
            <v>#DIV/0!</v>
          </cell>
        </row>
        <row r="695">
          <cell r="A695">
            <v>110</v>
          </cell>
          <cell r="B695" t="str">
            <v>11 Face-to-Face Teaching</v>
          </cell>
          <cell r="E695" t="e">
            <v>#DIV/0!</v>
          </cell>
          <cell r="F695" t="e">
            <v>#DIV/0!</v>
          </cell>
          <cell r="G695" t="e">
            <v>#DIV/0!</v>
          </cell>
          <cell r="H695" t="e">
            <v>#DIV/0!</v>
          </cell>
          <cell r="I695" t="e">
            <v>#DIV/0!</v>
          </cell>
          <cell r="J695" t="e">
            <v>#DIV/0!</v>
          </cell>
          <cell r="K695" t="e">
            <v>#DIV/0!</v>
          </cell>
          <cell r="L695" t="e">
            <v>#DIV/0!</v>
          </cell>
          <cell r="M695" t="e">
            <v>#DIV/0!</v>
          </cell>
          <cell r="N695" t="e">
            <v>#DIV/0!</v>
          </cell>
          <cell r="O695" t="e">
            <v>#DIV/0!</v>
          </cell>
          <cell r="P695">
            <v>0</v>
          </cell>
          <cell r="Q695" t="e">
            <v>#DIV/0!</v>
          </cell>
          <cell r="R695" t="e">
            <v>#DIV/0!</v>
          </cell>
          <cell r="S695" t="e">
            <v>#DIV/0!</v>
          </cell>
          <cell r="T695" t="e">
            <v>#DIV/0!</v>
          </cell>
          <cell r="U695">
            <v>0</v>
          </cell>
          <cell r="V695" t="e">
            <v>#DIV/0!</v>
          </cell>
          <cell r="W695" t="e">
            <v>#DIV/0!</v>
          </cell>
          <cell r="X695" t="e">
            <v>#DIV/0!</v>
          </cell>
          <cell r="Y695" t="e">
            <v>#DIV/0!</v>
          </cell>
          <cell r="Z695" t="e">
            <v>#DIV/0!</v>
          </cell>
          <cell r="AA695" t="e">
            <v>#DIV/0!</v>
          </cell>
          <cell r="AB695" t="e">
            <v>#DIV/0!</v>
          </cell>
          <cell r="AC695" t="e">
            <v>#DIV/0!</v>
          </cell>
          <cell r="AD695" t="e">
            <v>#DIV/0!</v>
          </cell>
          <cell r="AE695">
            <v>0</v>
          </cell>
          <cell r="AF695" t="e">
            <v>#DIV/0!</v>
          </cell>
          <cell r="AG695" t="e">
            <v>#DIV/0!</v>
          </cell>
          <cell r="AH695" t="e">
            <v>#DIV/0!</v>
          </cell>
          <cell r="AI695" t="e">
            <v>#DIV/0!</v>
          </cell>
          <cell r="AJ695" t="e">
            <v>#DIV/0!</v>
          </cell>
          <cell r="AK695">
            <v>0</v>
          </cell>
          <cell r="AL695">
            <v>0</v>
          </cell>
          <cell r="AM695" t="e">
            <v>#DIV/0!</v>
          </cell>
          <cell r="AN695" t="e">
            <v>#DIV/0!</v>
          </cell>
          <cell r="AO695" t="e">
            <v>#DIV/0!</v>
          </cell>
          <cell r="AP695" t="e">
            <v>#DIV/0!</v>
          </cell>
          <cell r="AQ695" t="e">
            <v>#DIV/0!</v>
          </cell>
          <cell r="AR695" t="e">
            <v>#DIV/0!</v>
          </cell>
          <cell r="AS695" t="e">
            <v>#DIV/0!</v>
          </cell>
          <cell r="AT695" t="e">
            <v>#DIV/0!</v>
          </cell>
          <cell r="AU695" t="e">
            <v>#DIV/0!</v>
          </cell>
          <cell r="AV695" t="e">
            <v>#DIV/0!</v>
          </cell>
          <cell r="AW695" t="e">
            <v>#DIV/0!</v>
          </cell>
          <cell r="AX695" t="e">
            <v>#DIV/0!</v>
          </cell>
          <cell r="AY695" t="e">
            <v>#DIV/0!</v>
          </cell>
          <cell r="AZ695" t="e">
            <v>#DIV/0!</v>
          </cell>
          <cell r="BA695" t="e">
            <v>#DIV/0!</v>
          </cell>
          <cell r="BB695" t="e">
            <v>#DIV/0!</v>
          </cell>
          <cell r="BC695" t="e">
            <v>#DIV/0!</v>
          </cell>
          <cell r="BD695" t="e">
            <v>#DIV/0!</v>
          </cell>
          <cell r="BE695" t="e">
            <v>#DIV/0!</v>
          </cell>
          <cell r="BF695" t="e">
            <v>#DIV/0!</v>
          </cell>
          <cell r="BG695" t="e">
            <v>#DIV/0!</v>
          </cell>
          <cell r="BH695" t="e">
            <v>#DIV/0!</v>
          </cell>
          <cell r="BI695" t="e">
            <v>#DIV/0!</v>
          </cell>
          <cell r="BJ695" t="e">
            <v>#DIV/0!</v>
          </cell>
          <cell r="BK695" t="e">
            <v>#DIV/0!</v>
          </cell>
          <cell r="BL695" t="e">
            <v>#DIV/0!</v>
          </cell>
          <cell r="BM695" t="e">
            <v>#DIV/0!</v>
          </cell>
          <cell r="BN695" t="e">
            <v>#DIV/0!</v>
          </cell>
          <cell r="BO695" t="e">
            <v>#DIV/0!</v>
          </cell>
          <cell r="BP695" t="e">
            <v>#DIV/0!</v>
          </cell>
          <cell r="BR695" t="e">
            <v>#DIV/0!</v>
          </cell>
          <cell r="BS695" t="e">
            <v>#DIV/0!</v>
          </cell>
          <cell r="BT695" t="e">
            <v>#DIV/0!</v>
          </cell>
          <cell r="BU695" t="e">
            <v>#DIV/0!</v>
          </cell>
          <cell r="BV695" t="e">
            <v>#DIV/0!</v>
          </cell>
          <cell r="BW695" t="e">
            <v>#DIV/0!</v>
          </cell>
          <cell r="BX695" t="e">
            <v>#DIV/0!</v>
          </cell>
          <cell r="BY695" t="e">
            <v>#DIV/0!</v>
          </cell>
          <cell r="BZ695" t="e">
            <v>#DIV/0!</v>
          </cell>
          <cell r="CA695" t="e">
            <v>#DIV/0!</v>
          </cell>
          <cell r="CB695" t="e">
            <v>#DIV/0!</v>
          </cell>
          <cell r="CC695" t="e">
            <v>#DIV/0!</v>
          </cell>
          <cell r="CD695" t="e">
            <v>#DIV/0!</v>
          </cell>
          <cell r="CE695" t="e">
            <v>#DIV/0!</v>
          </cell>
          <cell r="CF695" t="e">
            <v>#DIV/0!</v>
          </cell>
          <cell r="CG695" t="e">
            <v>#DIV/0!</v>
          </cell>
          <cell r="CH695" t="e">
            <v>#DIV/0!</v>
          </cell>
          <cell r="CI695" t="e">
            <v>#DIV/0!</v>
          </cell>
          <cell r="CJ695" t="e">
            <v>#DIV/0!</v>
          </cell>
          <cell r="CK695" t="e">
            <v>#DIV/0!</v>
          </cell>
          <cell r="CL695" t="e">
            <v>#DIV/0!</v>
          </cell>
        </row>
        <row r="696">
          <cell r="A696">
            <v>120</v>
          </cell>
          <cell r="B696" t="str">
            <v>12 Classroom Materials</v>
          </cell>
          <cell r="E696" t="e">
            <v>#DIV/0!</v>
          </cell>
          <cell r="F696" t="e">
            <v>#DIV/0!</v>
          </cell>
          <cell r="G696" t="e">
            <v>#DIV/0!</v>
          </cell>
          <cell r="H696" t="e">
            <v>#DIV/0!</v>
          </cell>
          <cell r="I696" t="e">
            <v>#DIV/0!</v>
          </cell>
          <cell r="J696" t="e">
            <v>#DIV/0!</v>
          </cell>
          <cell r="K696" t="e">
            <v>#DIV/0!</v>
          </cell>
          <cell r="L696" t="e">
            <v>#DIV/0!</v>
          </cell>
          <cell r="M696" t="e">
            <v>#DIV/0!</v>
          </cell>
          <cell r="N696" t="e">
            <v>#DIV/0!</v>
          </cell>
          <cell r="O696" t="e">
            <v>#DIV/0!</v>
          </cell>
          <cell r="P696">
            <v>0</v>
          </cell>
          <cell r="Q696" t="e">
            <v>#DIV/0!</v>
          </cell>
          <cell r="R696" t="e">
            <v>#DIV/0!</v>
          </cell>
          <cell r="S696" t="e">
            <v>#DIV/0!</v>
          </cell>
          <cell r="T696" t="e">
            <v>#DIV/0!</v>
          </cell>
          <cell r="U696">
            <v>0</v>
          </cell>
          <cell r="V696" t="e">
            <v>#DIV/0!</v>
          </cell>
          <cell r="W696" t="e">
            <v>#DIV/0!</v>
          </cell>
          <cell r="X696" t="e">
            <v>#DIV/0!</v>
          </cell>
          <cell r="Y696" t="e">
            <v>#DIV/0!</v>
          </cell>
          <cell r="Z696" t="e">
            <v>#DIV/0!</v>
          </cell>
          <cell r="AA696" t="e">
            <v>#DIV/0!</v>
          </cell>
          <cell r="AB696" t="e">
            <v>#DIV/0!</v>
          </cell>
          <cell r="AC696" t="e">
            <v>#DIV/0!</v>
          </cell>
          <cell r="AD696" t="e">
            <v>#DIV/0!</v>
          </cell>
          <cell r="AE696">
            <v>0</v>
          </cell>
          <cell r="AF696" t="e">
            <v>#DIV/0!</v>
          </cell>
          <cell r="AG696" t="e">
            <v>#DIV/0!</v>
          </cell>
          <cell r="AH696" t="e">
            <v>#DIV/0!</v>
          </cell>
          <cell r="AI696" t="e">
            <v>#DIV/0!</v>
          </cell>
          <cell r="AJ696" t="e">
            <v>#DIV/0!</v>
          </cell>
          <cell r="AK696">
            <v>0</v>
          </cell>
          <cell r="AL696">
            <v>0</v>
          </cell>
          <cell r="AM696" t="e">
            <v>#DIV/0!</v>
          </cell>
          <cell r="AN696" t="e">
            <v>#DIV/0!</v>
          </cell>
          <cell r="AO696" t="e">
            <v>#DIV/0!</v>
          </cell>
          <cell r="AP696" t="e">
            <v>#DIV/0!</v>
          </cell>
          <cell r="AQ696" t="e">
            <v>#DIV/0!</v>
          </cell>
          <cell r="AR696" t="e">
            <v>#DIV/0!</v>
          </cell>
          <cell r="AS696" t="e">
            <v>#DIV/0!</v>
          </cell>
          <cell r="AT696" t="e">
            <v>#DIV/0!</v>
          </cell>
          <cell r="AU696" t="e">
            <v>#DIV/0!</v>
          </cell>
          <cell r="AV696" t="e">
            <v>#DIV/0!</v>
          </cell>
          <cell r="AW696" t="e">
            <v>#DIV/0!</v>
          </cell>
          <cell r="AX696" t="e">
            <v>#DIV/0!</v>
          </cell>
          <cell r="AY696" t="e">
            <v>#DIV/0!</v>
          </cell>
          <cell r="AZ696" t="e">
            <v>#DIV/0!</v>
          </cell>
          <cell r="BA696" t="e">
            <v>#DIV/0!</v>
          </cell>
          <cell r="BB696" t="e">
            <v>#DIV/0!</v>
          </cell>
          <cell r="BC696" t="e">
            <v>#DIV/0!</v>
          </cell>
          <cell r="BD696" t="e">
            <v>#DIV/0!</v>
          </cell>
          <cell r="BE696" t="e">
            <v>#DIV/0!</v>
          </cell>
          <cell r="BF696" t="e">
            <v>#DIV/0!</v>
          </cell>
          <cell r="BG696" t="e">
            <v>#DIV/0!</v>
          </cell>
          <cell r="BH696" t="e">
            <v>#DIV/0!</v>
          </cell>
          <cell r="BI696" t="e">
            <v>#DIV/0!</v>
          </cell>
          <cell r="BJ696" t="e">
            <v>#DIV/0!</v>
          </cell>
          <cell r="BK696" t="e">
            <v>#DIV/0!</v>
          </cell>
          <cell r="BL696" t="e">
            <v>#DIV/0!</v>
          </cell>
          <cell r="BM696" t="e">
            <v>#DIV/0!</v>
          </cell>
          <cell r="BN696" t="e">
            <v>#DIV/0!</v>
          </cell>
          <cell r="BO696" t="e">
            <v>#DIV/0!</v>
          </cell>
          <cell r="BP696" t="e">
            <v>#DIV/0!</v>
          </cell>
          <cell r="BR696" t="e">
            <v>#DIV/0!</v>
          </cell>
          <cell r="BS696" t="e">
            <v>#DIV/0!</v>
          </cell>
          <cell r="BT696" t="e">
            <v>#DIV/0!</v>
          </cell>
          <cell r="BU696" t="e">
            <v>#DIV/0!</v>
          </cell>
          <cell r="BV696" t="e">
            <v>#DIV/0!</v>
          </cell>
          <cell r="BW696" t="e">
            <v>#DIV/0!</v>
          </cell>
          <cell r="BX696" t="e">
            <v>#DIV/0!</v>
          </cell>
          <cell r="BY696" t="e">
            <v>#DIV/0!</v>
          </cell>
          <cell r="BZ696" t="e">
            <v>#DIV/0!</v>
          </cell>
          <cell r="CA696" t="e">
            <v>#DIV/0!</v>
          </cell>
          <cell r="CB696" t="e">
            <v>#DIV/0!</v>
          </cell>
          <cell r="CC696" t="e">
            <v>#DIV/0!</v>
          </cell>
          <cell r="CD696" t="e">
            <v>#DIV/0!</v>
          </cell>
          <cell r="CE696" t="e">
            <v>#DIV/0!</v>
          </cell>
          <cell r="CF696" t="e">
            <v>#DIV/0!</v>
          </cell>
          <cell r="CG696" t="e">
            <v>#DIV/0!</v>
          </cell>
          <cell r="CH696" t="e">
            <v>#DIV/0!</v>
          </cell>
          <cell r="CI696" t="e">
            <v>#DIV/0!</v>
          </cell>
          <cell r="CJ696" t="e">
            <v>#DIV/0!</v>
          </cell>
          <cell r="CK696" t="e">
            <v>#DIV/0!</v>
          </cell>
          <cell r="CL696" t="e">
            <v>#DIV/0!</v>
          </cell>
        </row>
        <row r="697">
          <cell r="A697">
            <v>210</v>
          </cell>
          <cell r="B697" t="str">
            <v>21 Pupil Support</v>
          </cell>
          <cell r="E697" t="e">
            <v>#DIV/0!</v>
          </cell>
          <cell r="F697" t="e">
            <v>#DIV/0!</v>
          </cell>
          <cell r="G697" t="e">
            <v>#DIV/0!</v>
          </cell>
          <cell r="H697" t="e">
            <v>#DIV/0!</v>
          </cell>
          <cell r="I697" t="e">
            <v>#DIV/0!</v>
          </cell>
          <cell r="J697" t="e">
            <v>#DIV/0!</v>
          </cell>
          <cell r="K697" t="e">
            <v>#DIV/0!</v>
          </cell>
          <cell r="L697" t="e">
            <v>#DIV/0!</v>
          </cell>
          <cell r="M697" t="e">
            <v>#DIV/0!</v>
          </cell>
          <cell r="N697" t="e">
            <v>#DIV/0!</v>
          </cell>
          <cell r="O697" t="e">
            <v>#DIV/0!</v>
          </cell>
          <cell r="P697">
            <v>0</v>
          </cell>
          <cell r="Q697" t="e">
            <v>#DIV/0!</v>
          </cell>
          <cell r="R697" t="e">
            <v>#DIV/0!</v>
          </cell>
          <cell r="S697" t="e">
            <v>#DIV/0!</v>
          </cell>
          <cell r="T697" t="e">
            <v>#DIV/0!</v>
          </cell>
          <cell r="U697">
            <v>0</v>
          </cell>
          <cell r="V697" t="e">
            <v>#DIV/0!</v>
          </cell>
          <cell r="W697" t="e">
            <v>#DIV/0!</v>
          </cell>
          <cell r="X697" t="e">
            <v>#DIV/0!</v>
          </cell>
          <cell r="Y697" t="e">
            <v>#DIV/0!</v>
          </cell>
          <cell r="Z697" t="e">
            <v>#DIV/0!</v>
          </cell>
          <cell r="AA697" t="e">
            <v>#DIV/0!</v>
          </cell>
          <cell r="AB697" t="e">
            <v>#DIV/0!</v>
          </cell>
          <cell r="AC697" t="e">
            <v>#DIV/0!</v>
          </cell>
          <cell r="AD697" t="e">
            <v>#DIV/0!</v>
          </cell>
          <cell r="AE697">
            <v>0</v>
          </cell>
          <cell r="AF697" t="e">
            <v>#DIV/0!</v>
          </cell>
          <cell r="AG697" t="e">
            <v>#DIV/0!</v>
          </cell>
          <cell r="AH697" t="e">
            <v>#DIV/0!</v>
          </cell>
          <cell r="AI697" t="e">
            <v>#DIV/0!</v>
          </cell>
          <cell r="AJ697" t="e">
            <v>#DIV/0!</v>
          </cell>
          <cell r="AK697">
            <v>0</v>
          </cell>
          <cell r="AL697">
            <v>0</v>
          </cell>
          <cell r="AM697" t="e">
            <v>#DIV/0!</v>
          </cell>
          <cell r="AN697" t="e">
            <v>#DIV/0!</v>
          </cell>
          <cell r="AO697" t="e">
            <v>#DIV/0!</v>
          </cell>
          <cell r="AP697" t="e">
            <v>#DIV/0!</v>
          </cell>
          <cell r="AQ697" t="e">
            <v>#DIV/0!</v>
          </cell>
          <cell r="AR697" t="e">
            <v>#DIV/0!</v>
          </cell>
          <cell r="AS697" t="e">
            <v>#DIV/0!</v>
          </cell>
          <cell r="AT697" t="e">
            <v>#DIV/0!</v>
          </cell>
          <cell r="AU697" t="e">
            <v>#DIV/0!</v>
          </cell>
          <cell r="AV697" t="e">
            <v>#DIV/0!</v>
          </cell>
          <cell r="AW697" t="e">
            <v>#DIV/0!</v>
          </cell>
          <cell r="AX697" t="e">
            <v>#DIV/0!</v>
          </cell>
          <cell r="AY697" t="e">
            <v>#DIV/0!</v>
          </cell>
          <cell r="AZ697" t="e">
            <v>#DIV/0!</v>
          </cell>
          <cell r="BA697" t="e">
            <v>#DIV/0!</v>
          </cell>
          <cell r="BB697" t="e">
            <v>#DIV/0!</v>
          </cell>
          <cell r="BC697" t="e">
            <v>#DIV/0!</v>
          </cell>
          <cell r="BD697" t="e">
            <v>#DIV/0!</v>
          </cell>
          <cell r="BE697" t="e">
            <v>#DIV/0!</v>
          </cell>
          <cell r="BF697" t="e">
            <v>#DIV/0!</v>
          </cell>
          <cell r="BG697" t="e">
            <v>#DIV/0!</v>
          </cell>
          <cell r="BH697" t="e">
            <v>#DIV/0!</v>
          </cell>
          <cell r="BI697" t="e">
            <v>#DIV/0!</v>
          </cell>
          <cell r="BJ697" t="e">
            <v>#DIV/0!</v>
          </cell>
          <cell r="BK697" t="e">
            <v>#DIV/0!</v>
          </cell>
          <cell r="BL697" t="e">
            <v>#DIV/0!</v>
          </cell>
          <cell r="BM697" t="e">
            <v>#DIV/0!</v>
          </cell>
          <cell r="BN697" t="e">
            <v>#DIV/0!</v>
          </cell>
          <cell r="BO697" t="e">
            <v>#DIV/0!</v>
          </cell>
          <cell r="BP697" t="e">
            <v>#DIV/0!</v>
          </cell>
          <cell r="BR697" t="e">
            <v>#DIV/0!</v>
          </cell>
          <cell r="BS697" t="e">
            <v>#DIV/0!</v>
          </cell>
          <cell r="BT697" t="e">
            <v>#DIV/0!</v>
          </cell>
          <cell r="BU697" t="e">
            <v>#DIV/0!</v>
          </cell>
          <cell r="BV697" t="e">
            <v>#DIV/0!</v>
          </cell>
          <cell r="BW697" t="e">
            <v>#DIV/0!</v>
          </cell>
          <cell r="BX697" t="e">
            <v>#DIV/0!</v>
          </cell>
          <cell r="BY697" t="e">
            <v>#DIV/0!</v>
          </cell>
          <cell r="BZ697" t="e">
            <v>#DIV/0!</v>
          </cell>
          <cell r="CA697" t="e">
            <v>#DIV/0!</v>
          </cell>
          <cell r="CB697" t="e">
            <v>#DIV/0!</v>
          </cell>
          <cell r="CC697" t="e">
            <v>#DIV/0!</v>
          </cell>
          <cell r="CD697" t="e">
            <v>#DIV/0!</v>
          </cell>
          <cell r="CE697" t="e">
            <v>#DIV/0!</v>
          </cell>
          <cell r="CF697" t="e">
            <v>#DIV/0!</v>
          </cell>
          <cell r="CG697" t="e">
            <v>#DIV/0!</v>
          </cell>
          <cell r="CH697" t="e">
            <v>#DIV/0!</v>
          </cell>
          <cell r="CI697" t="e">
            <v>#DIV/0!</v>
          </cell>
          <cell r="CJ697" t="e">
            <v>#DIV/0!</v>
          </cell>
          <cell r="CK697" t="e">
            <v>#DIV/0!</v>
          </cell>
          <cell r="CL697" t="e">
            <v>#DIV/0!</v>
          </cell>
        </row>
        <row r="698">
          <cell r="A698">
            <v>220</v>
          </cell>
          <cell r="B698" t="str">
            <v>22 Teacher Support</v>
          </cell>
          <cell r="E698" t="e">
            <v>#DIV/0!</v>
          </cell>
          <cell r="F698" t="e">
            <v>#DIV/0!</v>
          </cell>
          <cell r="G698" t="e">
            <v>#DIV/0!</v>
          </cell>
          <cell r="H698" t="e">
            <v>#DIV/0!</v>
          </cell>
          <cell r="I698" t="e">
            <v>#DIV/0!</v>
          </cell>
          <cell r="J698" t="e">
            <v>#DIV/0!</v>
          </cell>
          <cell r="K698" t="e">
            <v>#DIV/0!</v>
          </cell>
          <cell r="L698" t="e">
            <v>#DIV/0!</v>
          </cell>
          <cell r="M698" t="e">
            <v>#DIV/0!</v>
          </cell>
          <cell r="N698" t="e">
            <v>#DIV/0!</v>
          </cell>
          <cell r="O698" t="e">
            <v>#DIV/0!</v>
          </cell>
          <cell r="P698">
            <v>0</v>
          </cell>
          <cell r="Q698" t="e">
            <v>#DIV/0!</v>
          </cell>
          <cell r="R698" t="e">
            <v>#DIV/0!</v>
          </cell>
          <cell r="S698" t="e">
            <v>#DIV/0!</v>
          </cell>
          <cell r="T698" t="e">
            <v>#DIV/0!</v>
          </cell>
          <cell r="U698">
            <v>0</v>
          </cell>
          <cell r="V698" t="e">
            <v>#DIV/0!</v>
          </cell>
          <cell r="W698" t="e">
            <v>#DIV/0!</v>
          </cell>
          <cell r="X698" t="e">
            <v>#DIV/0!</v>
          </cell>
          <cell r="Y698" t="e">
            <v>#DIV/0!</v>
          </cell>
          <cell r="Z698" t="e">
            <v>#DIV/0!</v>
          </cell>
          <cell r="AA698" t="e">
            <v>#DIV/0!</v>
          </cell>
          <cell r="AB698" t="e">
            <v>#DIV/0!</v>
          </cell>
          <cell r="AC698" t="e">
            <v>#DIV/0!</v>
          </cell>
          <cell r="AD698" t="e">
            <v>#DIV/0!</v>
          </cell>
          <cell r="AE698">
            <v>0</v>
          </cell>
          <cell r="AF698" t="e">
            <v>#DIV/0!</v>
          </cell>
          <cell r="AG698" t="e">
            <v>#DIV/0!</v>
          </cell>
          <cell r="AH698" t="e">
            <v>#DIV/0!</v>
          </cell>
          <cell r="AI698" t="e">
            <v>#DIV/0!</v>
          </cell>
          <cell r="AJ698" t="e">
            <v>#DIV/0!</v>
          </cell>
          <cell r="AK698">
            <v>0</v>
          </cell>
          <cell r="AL698">
            <v>0</v>
          </cell>
          <cell r="AM698" t="e">
            <v>#DIV/0!</v>
          </cell>
          <cell r="AN698" t="e">
            <v>#DIV/0!</v>
          </cell>
          <cell r="AO698" t="e">
            <v>#DIV/0!</v>
          </cell>
          <cell r="AP698" t="e">
            <v>#DIV/0!</v>
          </cell>
          <cell r="AQ698" t="e">
            <v>#DIV/0!</v>
          </cell>
          <cell r="AR698" t="e">
            <v>#DIV/0!</v>
          </cell>
          <cell r="AS698" t="e">
            <v>#DIV/0!</v>
          </cell>
          <cell r="AT698" t="e">
            <v>#DIV/0!</v>
          </cell>
          <cell r="AU698" t="e">
            <v>#DIV/0!</v>
          </cell>
          <cell r="AV698" t="e">
            <v>#DIV/0!</v>
          </cell>
          <cell r="AW698" t="e">
            <v>#DIV/0!</v>
          </cell>
          <cell r="AX698" t="e">
            <v>#DIV/0!</v>
          </cell>
          <cell r="AY698" t="e">
            <v>#DIV/0!</v>
          </cell>
          <cell r="AZ698" t="e">
            <v>#DIV/0!</v>
          </cell>
          <cell r="BA698" t="e">
            <v>#DIV/0!</v>
          </cell>
          <cell r="BB698" t="e">
            <v>#DIV/0!</v>
          </cell>
          <cell r="BC698" t="e">
            <v>#DIV/0!</v>
          </cell>
          <cell r="BD698" t="e">
            <v>#DIV/0!</v>
          </cell>
          <cell r="BE698" t="e">
            <v>#DIV/0!</v>
          </cell>
          <cell r="BF698" t="e">
            <v>#DIV/0!</v>
          </cell>
          <cell r="BG698" t="e">
            <v>#DIV/0!</v>
          </cell>
          <cell r="BH698" t="e">
            <v>#DIV/0!</v>
          </cell>
          <cell r="BI698" t="e">
            <v>#DIV/0!</v>
          </cell>
          <cell r="BJ698" t="e">
            <v>#DIV/0!</v>
          </cell>
          <cell r="BK698" t="e">
            <v>#DIV/0!</v>
          </cell>
          <cell r="BL698" t="e">
            <v>#DIV/0!</v>
          </cell>
          <cell r="BM698" t="e">
            <v>#DIV/0!</v>
          </cell>
          <cell r="BN698" t="e">
            <v>#DIV/0!</v>
          </cell>
          <cell r="BO698" t="e">
            <v>#DIV/0!</v>
          </cell>
          <cell r="BP698" t="e">
            <v>#DIV/0!</v>
          </cell>
          <cell r="BR698" t="e">
            <v>#DIV/0!</v>
          </cell>
          <cell r="BS698" t="e">
            <v>#DIV/0!</v>
          </cell>
          <cell r="BT698" t="e">
            <v>#DIV/0!</v>
          </cell>
          <cell r="BU698" t="e">
            <v>#DIV/0!</v>
          </cell>
          <cell r="BV698" t="e">
            <v>#DIV/0!</v>
          </cell>
          <cell r="BW698" t="e">
            <v>#DIV/0!</v>
          </cell>
          <cell r="BX698" t="e">
            <v>#DIV/0!</v>
          </cell>
          <cell r="BY698" t="e">
            <v>#DIV/0!</v>
          </cell>
          <cell r="BZ698" t="e">
            <v>#DIV/0!</v>
          </cell>
          <cell r="CA698" t="e">
            <v>#DIV/0!</v>
          </cell>
          <cell r="CB698" t="e">
            <v>#DIV/0!</v>
          </cell>
          <cell r="CC698" t="e">
            <v>#DIV/0!</v>
          </cell>
          <cell r="CD698" t="e">
            <v>#DIV/0!</v>
          </cell>
          <cell r="CE698" t="e">
            <v>#DIV/0!</v>
          </cell>
          <cell r="CF698" t="e">
            <v>#DIV/0!</v>
          </cell>
          <cell r="CG698" t="e">
            <v>#DIV/0!</v>
          </cell>
          <cell r="CH698" t="e">
            <v>#DIV/0!</v>
          </cell>
          <cell r="CI698" t="e">
            <v>#DIV/0!</v>
          </cell>
          <cell r="CJ698" t="e">
            <v>#DIV/0!</v>
          </cell>
          <cell r="CK698" t="e">
            <v>#DIV/0!</v>
          </cell>
          <cell r="CL698" t="e">
            <v>#DIV/0!</v>
          </cell>
        </row>
        <row r="699">
          <cell r="A699">
            <v>230</v>
          </cell>
          <cell r="B699" t="str">
            <v>23 Program Support</v>
          </cell>
          <cell r="E699" t="e">
            <v>#DIV/0!</v>
          </cell>
          <cell r="F699" t="e">
            <v>#DIV/0!</v>
          </cell>
          <cell r="G699" t="e">
            <v>#DIV/0!</v>
          </cell>
          <cell r="H699" t="e">
            <v>#DIV/0!</v>
          </cell>
          <cell r="I699" t="e">
            <v>#DIV/0!</v>
          </cell>
          <cell r="J699" t="e">
            <v>#DIV/0!</v>
          </cell>
          <cell r="K699" t="e">
            <v>#DIV/0!</v>
          </cell>
          <cell r="L699" t="e">
            <v>#DIV/0!</v>
          </cell>
          <cell r="M699" t="e">
            <v>#DIV/0!</v>
          </cell>
          <cell r="N699" t="e">
            <v>#DIV/0!</v>
          </cell>
          <cell r="O699" t="e">
            <v>#DIV/0!</v>
          </cell>
          <cell r="P699">
            <v>0</v>
          </cell>
          <cell r="Q699" t="e">
            <v>#DIV/0!</v>
          </cell>
          <cell r="R699" t="e">
            <v>#DIV/0!</v>
          </cell>
          <cell r="S699" t="e">
            <v>#DIV/0!</v>
          </cell>
          <cell r="T699" t="e">
            <v>#DIV/0!</v>
          </cell>
          <cell r="U699">
            <v>0</v>
          </cell>
          <cell r="V699" t="e">
            <v>#DIV/0!</v>
          </cell>
          <cell r="W699" t="e">
            <v>#DIV/0!</v>
          </cell>
          <cell r="X699" t="e">
            <v>#DIV/0!</v>
          </cell>
          <cell r="Y699" t="e">
            <v>#DIV/0!</v>
          </cell>
          <cell r="Z699" t="e">
            <v>#DIV/0!</v>
          </cell>
          <cell r="AA699" t="e">
            <v>#DIV/0!</v>
          </cell>
          <cell r="AB699" t="e">
            <v>#DIV/0!</v>
          </cell>
          <cell r="AC699" t="e">
            <v>#DIV/0!</v>
          </cell>
          <cell r="AD699" t="e">
            <v>#DIV/0!</v>
          </cell>
          <cell r="AE699">
            <v>0</v>
          </cell>
          <cell r="AF699" t="e">
            <v>#DIV/0!</v>
          </cell>
          <cell r="AG699" t="e">
            <v>#DIV/0!</v>
          </cell>
          <cell r="AH699" t="e">
            <v>#DIV/0!</v>
          </cell>
          <cell r="AI699" t="e">
            <v>#DIV/0!</v>
          </cell>
          <cell r="AJ699" t="e">
            <v>#DIV/0!</v>
          </cell>
          <cell r="AK699">
            <v>0</v>
          </cell>
          <cell r="AL699">
            <v>0</v>
          </cell>
          <cell r="AM699" t="e">
            <v>#DIV/0!</v>
          </cell>
          <cell r="AN699" t="e">
            <v>#DIV/0!</v>
          </cell>
          <cell r="AO699" t="e">
            <v>#DIV/0!</v>
          </cell>
          <cell r="AP699" t="e">
            <v>#DIV/0!</v>
          </cell>
          <cell r="AQ699" t="e">
            <v>#DIV/0!</v>
          </cell>
          <cell r="AR699" t="e">
            <v>#DIV/0!</v>
          </cell>
          <cell r="AS699" t="e">
            <v>#DIV/0!</v>
          </cell>
          <cell r="AT699" t="e">
            <v>#DIV/0!</v>
          </cell>
          <cell r="AU699" t="e">
            <v>#DIV/0!</v>
          </cell>
          <cell r="AV699" t="e">
            <v>#DIV/0!</v>
          </cell>
          <cell r="AW699" t="e">
            <v>#DIV/0!</v>
          </cell>
          <cell r="AX699" t="e">
            <v>#DIV/0!</v>
          </cell>
          <cell r="AY699" t="e">
            <v>#DIV/0!</v>
          </cell>
          <cell r="AZ699" t="e">
            <v>#DIV/0!</v>
          </cell>
          <cell r="BA699" t="e">
            <v>#DIV/0!</v>
          </cell>
          <cell r="BB699" t="e">
            <v>#DIV/0!</v>
          </cell>
          <cell r="BC699" t="e">
            <v>#DIV/0!</v>
          </cell>
          <cell r="BD699" t="e">
            <v>#DIV/0!</v>
          </cell>
          <cell r="BE699" t="e">
            <v>#DIV/0!</v>
          </cell>
          <cell r="BF699" t="e">
            <v>#DIV/0!</v>
          </cell>
          <cell r="BG699" t="e">
            <v>#DIV/0!</v>
          </cell>
          <cell r="BH699" t="e">
            <v>#DIV/0!</v>
          </cell>
          <cell r="BI699" t="e">
            <v>#DIV/0!</v>
          </cell>
          <cell r="BJ699" t="e">
            <v>#DIV/0!</v>
          </cell>
          <cell r="BK699" t="e">
            <v>#DIV/0!</v>
          </cell>
          <cell r="BL699" t="e">
            <v>#DIV/0!</v>
          </cell>
          <cell r="BM699" t="e">
            <v>#DIV/0!</v>
          </cell>
          <cell r="BN699" t="e">
            <v>#DIV/0!</v>
          </cell>
          <cell r="BO699" t="e">
            <v>#DIV/0!</v>
          </cell>
          <cell r="BP699" t="e">
            <v>#DIV/0!</v>
          </cell>
          <cell r="BR699" t="e">
            <v>#DIV/0!</v>
          </cell>
          <cell r="BS699" t="e">
            <v>#DIV/0!</v>
          </cell>
          <cell r="BT699" t="e">
            <v>#DIV/0!</v>
          </cell>
          <cell r="BU699" t="e">
            <v>#DIV/0!</v>
          </cell>
          <cell r="BV699" t="e">
            <v>#DIV/0!</v>
          </cell>
          <cell r="BW699" t="e">
            <v>#DIV/0!</v>
          </cell>
          <cell r="BX699" t="e">
            <v>#DIV/0!</v>
          </cell>
          <cell r="BY699" t="e">
            <v>#DIV/0!</v>
          </cell>
          <cell r="BZ699" t="e">
            <v>#DIV/0!</v>
          </cell>
          <cell r="CA699" t="e">
            <v>#DIV/0!</v>
          </cell>
          <cell r="CB699" t="e">
            <v>#DIV/0!</v>
          </cell>
          <cell r="CC699" t="e">
            <v>#DIV/0!</v>
          </cell>
          <cell r="CD699" t="e">
            <v>#DIV/0!</v>
          </cell>
          <cell r="CE699" t="e">
            <v>#DIV/0!</v>
          </cell>
          <cell r="CF699" t="e">
            <v>#DIV/0!</v>
          </cell>
          <cell r="CG699" t="e">
            <v>#DIV/0!</v>
          </cell>
          <cell r="CH699" t="e">
            <v>#DIV/0!</v>
          </cell>
          <cell r="CI699" t="e">
            <v>#DIV/0!</v>
          </cell>
          <cell r="CJ699" t="e">
            <v>#DIV/0!</v>
          </cell>
          <cell r="CK699" t="e">
            <v>#DIV/0!</v>
          </cell>
          <cell r="CL699" t="e">
            <v>#DIV/0!</v>
          </cell>
        </row>
        <row r="700">
          <cell r="A700">
            <v>240</v>
          </cell>
          <cell r="B700" t="str">
            <v>24 Assessments</v>
          </cell>
          <cell r="E700" t="e">
            <v>#DIV/0!</v>
          </cell>
          <cell r="F700" t="e">
            <v>#DIV/0!</v>
          </cell>
          <cell r="G700" t="e">
            <v>#DIV/0!</v>
          </cell>
          <cell r="H700" t="e">
            <v>#DIV/0!</v>
          </cell>
          <cell r="I700" t="e">
            <v>#DIV/0!</v>
          </cell>
          <cell r="J700" t="e">
            <v>#DIV/0!</v>
          </cell>
          <cell r="K700" t="e">
            <v>#DIV/0!</v>
          </cell>
          <cell r="L700" t="e">
            <v>#DIV/0!</v>
          </cell>
          <cell r="M700" t="e">
            <v>#DIV/0!</v>
          </cell>
          <cell r="N700" t="e">
            <v>#DIV/0!</v>
          </cell>
          <cell r="O700" t="e">
            <v>#DIV/0!</v>
          </cell>
          <cell r="P700">
            <v>0</v>
          </cell>
          <cell r="Q700" t="e">
            <v>#DIV/0!</v>
          </cell>
          <cell r="R700" t="e">
            <v>#DIV/0!</v>
          </cell>
          <cell r="S700" t="e">
            <v>#DIV/0!</v>
          </cell>
          <cell r="T700" t="e">
            <v>#DIV/0!</v>
          </cell>
          <cell r="U700">
            <v>0</v>
          </cell>
          <cell r="V700" t="e">
            <v>#DIV/0!</v>
          </cell>
          <cell r="W700" t="e">
            <v>#DIV/0!</v>
          </cell>
          <cell r="X700" t="e">
            <v>#DIV/0!</v>
          </cell>
          <cell r="Y700" t="e">
            <v>#DIV/0!</v>
          </cell>
          <cell r="Z700" t="e">
            <v>#DIV/0!</v>
          </cell>
          <cell r="AA700" t="e">
            <v>#DIV/0!</v>
          </cell>
          <cell r="AB700" t="e">
            <v>#DIV/0!</v>
          </cell>
          <cell r="AC700" t="e">
            <v>#DIV/0!</v>
          </cell>
          <cell r="AD700" t="e">
            <v>#DIV/0!</v>
          </cell>
          <cell r="AE700">
            <v>0</v>
          </cell>
          <cell r="AF700" t="e">
            <v>#DIV/0!</v>
          </cell>
          <cell r="AG700" t="e">
            <v>#DIV/0!</v>
          </cell>
          <cell r="AH700" t="e">
            <v>#DIV/0!</v>
          </cell>
          <cell r="AI700" t="e">
            <v>#DIV/0!</v>
          </cell>
          <cell r="AJ700" t="e">
            <v>#DIV/0!</v>
          </cell>
          <cell r="AK700">
            <v>0</v>
          </cell>
          <cell r="AL700">
            <v>0</v>
          </cell>
          <cell r="AM700" t="e">
            <v>#DIV/0!</v>
          </cell>
          <cell r="AN700" t="e">
            <v>#DIV/0!</v>
          </cell>
          <cell r="AO700" t="e">
            <v>#DIV/0!</v>
          </cell>
          <cell r="AP700" t="e">
            <v>#DIV/0!</v>
          </cell>
          <cell r="AQ700" t="e">
            <v>#DIV/0!</v>
          </cell>
          <cell r="AR700" t="e">
            <v>#DIV/0!</v>
          </cell>
          <cell r="AS700" t="e">
            <v>#DIV/0!</v>
          </cell>
          <cell r="AT700" t="e">
            <v>#DIV/0!</v>
          </cell>
          <cell r="AU700" t="e">
            <v>#DIV/0!</v>
          </cell>
          <cell r="AV700" t="e">
            <v>#DIV/0!</v>
          </cell>
          <cell r="AW700" t="e">
            <v>#DIV/0!</v>
          </cell>
          <cell r="AX700" t="e">
            <v>#DIV/0!</v>
          </cell>
          <cell r="AY700" t="e">
            <v>#DIV/0!</v>
          </cell>
          <cell r="AZ700" t="e">
            <v>#DIV/0!</v>
          </cell>
          <cell r="BA700" t="e">
            <v>#DIV/0!</v>
          </cell>
          <cell r="BB700" t="e">
            <v>#DIV/0!</v>
          </cell>
          <cell r="BC700" t="e">
            <v>#DIV/0!</v>
          </cell>
          <cell r="BD700" t="e">
            <v>#DIV/0!</v>
          </cell>
          <cell r="BE700" t="e">
            <v>#DIV/0!</v>
          </cell>
          <cell r="BF700" t="e">
            <v>#DIV/0!</v>
          </cell>
          <cell r="BG700" t="e">
            <v>#DIV/0!</v>
          </cell>
          <cell r="BH700" t="e">
            <v>#DIV/0!</v>
          </cell>
          <cell r="BI700" t="e">
            <v>#DIV/0!</v>
          </cell>
          <cell r="BJ700" t="e">
            <v>#DIV/0!</v>
          </cell>
          <cell r="BK700" t="e">
            <v>#DIV/0!</v>
          </cell>
          <cell r="BL700" t="e">
            <v>#DIV/0!</v>
          </cell>
          <cell r="BM700" t="e">
            <v>#DIV/0!</v>
          </cell>
          <cell r="BN700" t="e">
            <v>#DIV/0!</v>
          </cell>
          <cell r="BO700" t="e">
            <v>#DIV/0!</v>
          </cell>
          <cell r="BP700" t="e">
            <v>#DIV/0!</v>
          </cell>
          <cell r="BR700" t="e">
            <v>#DIV/0!</v>
          </cell>
          <cell r="BS700" t="e">
            <v>#DIV/0!</v>
          </cell>
          <cell r="BT700" t="e">
            <v>#DIV/0!</v>
          </cell>
          <cell r="BU700" t="e">
            <v>#DIV/0!</v>
          </cell>
          <cell r="BV700" t="e">
            <v>#DIV/0!</v>
          </cell>
          <cell r="BW700" t="e">
            <v>#DIV/0!</v>
          </cell>
          <cell r="BX700" t="e">
            <v>#DIV/0!</v>
          </cell>
          <cell r="BY700" t="e">
            <v>#DIV/0!</v>
          </cell>
          <cell r="BZ700" t="e">
            <v>#DIV/0!</v>
          </cell>
          <cell r="CA700" t="e">
            <v>#DIV/0!</v>
          </cell>
          <cell r="CB700" t="e">
            <v>#DIV/0!</v>
          </cell>
          <cell r="CC700" t="e">
            <v>#DIV/0!</v>
          </cell>
          <cell r="CD700" t="e">
            <v>#DIV/0!</v>
          </cell>
          <cell r="CE700" t="e">
            <v>#DIV/0!</v>
          </cell>
          <cell r="CF700" t="e">
            <v>#DIV/0!</v>
          </cell>
          <cell r="CG700" t="e">
            <v>#DIV/0!</v>
          </cell>
          <cell r="CH700" t="e">
            <v>#DIV/0!</v>
          </cell>
          <cell r="CI700" t="e">
            <v>#DIV/0!</v>
          </cell>
          <cell r="CJ700" t="e">
            <v>#DIV/0!</v>
          </cell>
          <cell r="CK700" t="e">
            <v>#DIV/0!</v>
          </cell>
          <cell r="CL700" t="e">
            <v>#DIV/0!</v>
          </cell>
        </row>
        <row r="701">
          <cell r="A701">
            <v>310</v>
          </cell>
          <cell r="B701" t="str">
            <v>31 Non-Instructional Student Svcs</v>
          </cell>
          <cell r="E701" t="e">
            <v>#DIV/0!</v>
          </cell>
          <cell r="F701" t="e">
            <v>#DIV/0!</v>
          </cell>
          <cell r="G701" t="e">
            <v>#DIV/0!</v>
          </cell>
          <cell r="H701" t="e">
            <v>#DIV/0!</v>
          </cell>
          <cell r="I701" t="e">
            <v>#DIV/0!</v>
          </cell>
          <cell r="J701" t="e">
            <v>#DIV/0!</v>
          </cell>
          <cell r="K701" t="e">
            <v>#DIV/0!</v>
          </cell>
          <cell r="L701" t="e">
            <v>#DIV/0!</v>
          </cell>
          <cell r="M701" t="e">
            <v>#DIV/0!</v>
          </cell>
          <cell r="N701" t="e">
            <v>#DIV/0!</v>
          </cell>
          <cell r="O701" t="e">
            <v>#DIV/0!</v>
          </cell>
          <cell r="P701">
            <v>0</v>
          </cell>
          <cell r="Q701" t="e">
            <v>#DIV/0!</v>
          </cell>
          <cell r="R701" t="e">
            <v>#DIV/0!</v>
          </cell>
          <cell r="S701" t="e">
            <v>#DIV/0!</v>
          </cell>
          <cell r="T701" t="e">
            <v>#DIV/0!</v>
          </cell>
          <cell r="U701">
            <v>0</v>
          </cell>
          <cell r="V701" t="e">
            <v>#DIV/0!</v>
          </cell>
          <cell r="W701" t="e">
            <v>#DIV/0!</v>
          </cell>
          <cell r="X701" t="e">
            <v>#DIV/0!</v>
          </cell>
          <cell r="Y701" t="e">
            <v>#DIV/0!</v>
          </cell>
          <cell r="Z701" t="e">
            <v>#DIV/0!</v>
          </cell>
          <cell r="AA701" t="e">
            <v>#DIV/0!</v>
          </cell>
          <cell r="AB701" t="e">
            <v>#DIV/0!</v>
          </cell>
          <cell r="AC701" t="e">
            <v>#DIV/0!</v>
          </cell>
          <cell r="AD701" t="e">
            <v>#DIV/0!</v>
          </cell>
          <cell r="AE701">
            <v>0</v>
          </cell>
          <cell r="AF701" t="e">
            <v>#DIV/0!</v>
          </cell>
          <cell r="AG701" t="e">
            <v>#DIV/0!</v>
          </cell>
          <cell r="AH701" t="e">
            <v>#DIV/0!</v>
          </cell>
          <cell r="AI701" t="e">
            <v>#DIV/0!</v>
          </cell>
          <cell r="AJ701" t="e">
            <v>#DIV/0!</v>
          </cell>
          <cell r="AK701">
            <v>0</v>
          </cell>
          <cell r="AL701">
            <v>0</v>
          </cell>
          <cell r="AM701" t="e">
            <v>#DIV/0!</v>
          </cell>
          <cell r="AN701" t="e">
            <v>#DIV/0!</v>
          </cell>
          <cell r="AO701" t="e">
            <v>#DIV/0!</v>
          </cell>
          <cell r="AP701" t="e">
            <v>#DIV/0!</v>
          </cell>
          <cell r="AQ701" t="e">
            <v>#DIV/0!</v>
          </cell>
          <cell r="AR701" t="e">
            <v>#DIV/0!</v>
          </cell>
          <cell r="AS701" t="e">
            <v>#DIV/0!</v>
          </cell>
          <cell r="AT701" t="e">
            <v>#DIV/0!</v>
          </cell>
          <cell r="AU701" t="e">
            <v>#DIV/0!</v>
          </cell>
          <cell r="AV701" t="e">
            <v>#DIV/0!</v>
          </cell>
          <cell r="AW701" t="e">
            <v>#DIV/0!</v>
          </cell>
          <cell r="AX701" t="e">
            <v>#DIV/0!</v>
          </cell>
          <cell r="AY701" t="e">
            <v>#DIV/0!</v>
          </cell>
          <cell r="AZ701" t="e">
            <v>#DIV/0!</v>
          </cell>
          <cell r="BA701" t="e">
            <v>#DIV/0!</v>
          </cell>
          <cell r="BB701" t="e">
            <v>#DIV/0!</v>
          </cell>
          <cell r="BC701" t="e">
            <v>#DIV/0!</v>
          </cell>
          <cell r="BD701" t="e">
            <v>#DIV/0!</v>
          </cell>
          <cell r="BE701" t="e">
            <v>#DIV/0!</v>
          </cell>
          <cell r="BF701" t="e">
            <v>#DIV/0!</v>
          </cell>
          <cell r="BG701" t="e">
            <v>#DIV/0!</v>
          </cell>
          <cell r="BH701" t="e">
            <v>#DIV/0!</v>
          </cell>
          <cell r="BI701" t="e">
            <v>#DIV/0!</v>
          </cell>
          <cell r="BJ701" t="e">
            <v>#DIV/0!</v>
          </cell>
          <cell r="BK701" t="e">
            <v>#DIV/0!</v>
          </cell>
          <cell r="BL701" t="e">
            <v>#DIV/0!</v>
          </cell>
          <cell r="BM701" t="e">
            <v>#DIV/0!</v>
          </cell>
          <cell r="BN701" t="e">
            <v>#DIV/0!</v>
          </cell>
          <cell r="BO701" t="e">
            <v>#DIV/0!</v>
          </cell>
          <cell r="BP701" t="e">
            <v>#DIV/0!</v>
          </cell>
          <cell r="BR701" t="e">
            <v>#DIV/0!</v>
          </cell>
          <cell r="BS701" t="e">
            <v>#DIV/0!</v>
          </cell>
          <cell r="BT701" t="e">
            <v>#DIV/0!</v>
          </cell>
          <cell r="BU701" t="e">
            <v>#DIV/0!</v>
          </cell>
          <cell r="BV701" t="e">
            <v>#DIV/0!</v>
          </cell>
          <cell r="BW701" t="e">
            <v>#DIV/0!</v>
          </cell>
          <cell r="BX701" t="e">
            <v>#DIV/0!</v>
          </cell>
          <cell r="BY701" t="e">
            <v>#DIV/0!</v>
          </cell>
          <cell r="BZ701" t="e">
            <v>#DIV/0!</v>
          </cell>
          <cell r="CA701" t="e">
            <v>#DIV/0!</v>
          </cell>
          <cell r="CB701" t="e">
            <v>#DIV/0!</v>
          </cell>
          <cell r="CC701" t="e">
            <v>#DIV/0!</v>
          </cell>
          <cell r="CD701" t="e">
            <v>#DIV/0!</v>
          </cell>
          <cell r="CE701" t="e">
            <v>#DIV/0!</v>
          </cell>
          <cell r="CF701" t="e">
            <v>#DIV/0!</v>
          </cell>
          <cell r="CG701" t="e">
            <v>#DIV/0!</v>
          </cell>
          <cell r="CH701" t="e">
            <v>#DIV/0!</v>
          </cell>
          <cell r="CI701" t="e">
            <v>#DIV/0!</v>
          </cell>
          <cell r="CJ701" t="e">
            <v>#DIV/0!</v>
          </cell>
          <cell r="CK701" t="e">
            <v>#DIV/0!</v>
          </cell>
          <cell r="CL701" t="e">
            <v>#DIV/0!</v>
          </cell>
        </row>
        <row r="702">
          <cell r="A702">
            <v>320</v>
          </cell>
          <cell r="B702" t="str">
            <v>32 Facilities</v>
          </cell>
          <cell r="E702" t="e">
            <v>#DIV/0!</v>
          </cell>
          <cell r="F702" t="e">
            <v>#DIV/0!</v>
          </cell>
          <cell r="G702" t="e">
            <v>#DIV/0!</v>
          </cell>
          <cell r="H702" t="e">
            <v>#DIV/0!</v>
          </cell>
          <cell r="I702" t="e">
            <v>#DIV/0!</v>
          </cell>
          <cell r="J702" t="e">
            <v>#DIV/0!</v>
          </cell>
          <cell r="K702" t="e">
            <v>#DIV/0!</v>
          </cell>
          <cell r="L702" t="e">
            <v>#DIV/0!</v>
          </cell>
          <cell r="M702" t="e">
            <v>#DIV/0!</v>
          </cell>
          <cell r="N702" t="e">
            <v>#DIV/0!</v>
          </cell>
          <cell r="O702" t="e">
            <v>#DIV/0!</v>
          </cell>
          <cell r="P702">
            <v>0</v>
          </cell>
          <cell r="Q702" t="e">
            <v>#DIV/0!</v>
          </cell>
          <cell r="R702" t="e">
            <v>#DIV/0!</v>
          </cell>
          <cell r="S702" t="e">
            <v>#DIV/0!</v>
          </cell>
          <cell r="T702" t="e">
            <v>#DIV/0!</v>
          </cell>
          <cell r="U702">
            <v>0</v>
          </cell>
          <cell r="V702" t="e">
            <v>#DIV/0!</v>
          </cell>
          <cell r="W702" t="e">
            <v>#DIV/0!</v>
          </cell>
          <cell r="X702" t="e">
            <v>#DIV/0!</v>
          </cell>
          <cell r="Y702" t="e">
            <v>#DIV/0!</v>
          </cell>
          <cell r="Z702" t="e">
            <v>#DIV/0!</v>
          </cell>
          <cell r="AA702" t="e">
            <v>#DIV/0!</v>
          </cell>
          <cell r="AB702" t="e">
            <v>#DIV/0!</v>
          </cell>
          <cell r="AC702" t="e">
            <v>#DIV/0!</v>
          </cell>
          <cell r="AD702" t="e">
            <v>#DIV/0!</v>
          </cell>
          <cell r="AE702">
            <v>0</v>
          </cell>
          <cell r="AF702" t="e">
            <v>#DIV/0!</v>
          </cell>
          <cell r="AG702" t="e">
            <v>#DIV/0!</v>
          </cell>
          <cell r="AH702" t="e">
            <v>#DIV/0!</v>
          </cell>
          <cell r="AI702" t="e">
            <v>#DIV/0!</v>
          </cell>
          <cell r="AJ702" t="e">
            <v>#DIV/0!</v>
          </cell>
          <cell r="AK702">
            <v>0</v>
          </cell>
          <cell r="AL702">
            <v>0</v>
          </cell>
          <cell r="AM702" t="e">
            <v>#DIV/0!</v>
          </cell>
          <cell r="AN702" t="e">
            <v>#DIV/0!</v>
          </cell>
          <cell r="AO702" t="e">
            <v>#DIV/0!</v>
          </cell>
          <cell r="AP702" t="e">
            <v>#DIV/0!</v>
          </cell>
          <cell r="AQ702" t="e">
            <v>#DIV/0!</v>
          </cell>
          <cell r="AR702" t="e">
            <v>#DIV/0!</v>
          </cell>
          <cell r="AS702" t="e">
            <v>#DIV/0!</v>
          </cell>
          <cell r="AT702" t="e">
            <v>#DIV/0!</v>
          </cell>
          <cell r="AU702" t="e">
            <v>#DIV/0!</v>
          </cell>
          <cell r="AV702" t="e">
            <v>#DIV/0!</v>
          </cell>
          <cell r="AW702" t="e">
            <v>#DIV/0!</v>
          </cell>
          <cell r="AX702" t="e">
            <v>#DIV/0!</v>
          </cell>
          <cell r="AY702" t="e">
            <v>#DIV/0!</v>
          </cell>
          <cell r="AZ702" t="e">
            <v>#DIV/0!</v>
          </cell>
          <cell r="BA702" t="e">
            <v>#DIV/0!</v>
          </cell>
          <cell r="BB702" t="e">
            <v>#DIV/0!</v>
          </cell>
          <cell r="BC702" t="e">
            <v>#DIV/0!</v>
          </cell>
          <cell r="BD702" t="e">
            <v>#DIV/0!</v>
          </cell>
          <cell r="BE702" t="e">
            <v>#DIV/0!</v>
          </cell>
          <cell r="BF702" t="e">
            <v>#DIV/0!</v>
          </cell>
          <cell r="BG702" t="e">
            <v>#DIV/0!</v>
          </cell>
          <cell r="BH702" t="e">
            <v>#DIV/0!</v>
          </cell>
          <cell r="BI702" t="e">
            <v>#DIV/0!</v>
          </cell>
          <cell r="BJ702" t="e">
            <v>#DIV/0!</v>
          </cell>
          <cell r="BK702" t="e">
            <v>#DIV/0!</v>
          </cell>
          <cell r="BL702" t="e">
            <v>#DIV/0!</v>
          </cell>
          <cell r="BM702" t="e">
            <v>#DIV/0!</v>
          </cell>
          <cell r="BN702" t="e">
            <v>#DIV/0!</v>
          </cell>
          <cell r="BO702" t="e">
            <v>#DIV/0!</v>
          </cell>
          <cell r="BP702" t="e">
            <v>#DIV/0!</v>
          </cell>
          <cell r="BR702" t="e">
            <v>#DIV/0!</v>
          </cell>
          <cell r="BS702" t="e">
            <v>#DIV/0!</v>
          </cell>
          <cell r="BT702" t="e">
            <v>#DIV/0!</v>
          </cell>
          <cell r="BU702" t="e">
            <v>#DIV/0!</v>
          </cell>
          <cell r="BV702" t="e">
            <v>#DIV/0!</v>
          </cell>
          <cell r="BW702" t="e">
            <v>#DIV/0!</v>
          </cell>
          <cell r="BX702" t="e">
            <v>#DIV/0!</v>
          </cell>
          <cell r="BY702" t="e">
            <v>#DIV/0!</v>
          </cell>
          <cell r="BZ702" t="e">
            <v>#DIV/0!</v>
          </cell>
          <cell r="CA702" t="e">
            <v>#DIV/0!</v>
          </cell>
          <cell r="CB702" t="e">
            <v>#DIV/0!</v>
          </cell>
          <cell r="CC702" t="e">
            <v>#DIV/0!</v>
          </cell>
          <cell r="CD702" t="e">
            <v>#DIV/0!</v>
          </cell>
          <cell r="CE702" t="e">
            <v>#DIV/0!</v>
          </cell>
          <cell r="CF702" t="e">
            <v>#DIV/0!</v>
          </cell>
          <cell r="CG702" t="e">
            <v>#DIV/0!</v>
          </cell>
          <cell r="CH702" t="e">
            <v>#DIV/0!</v>
          </cell>
          <cell r="CI702" t="e">
            <v>#DIV/0!</v>
          </cell>
          <cell r="CJ702" t="e">
            <v>#DIV/0!</v>
          </cell>
          <cell r="CK702" t="e">
            <v>#DIV/0!</v>
          </cell>
          <cell r="CL702" t="e">
            <v>#DIV/0!</v>
          </cell>
        </row>
        <row r="703">
          <cell r="A703">
            <v>330</v>
          </cell>
          <cell r="B703" t="str">
            <v>33 Business Services</v>
          </cell>
          <cell r="E703" t="e">
            <v>#DIV/0!</v>
          </cell>
          <cell r="F703" t="e">
            <v>#DIV/0!</v>
          </cell>
          <cell r="G703" t="e">
            <v>#DIV/0!</v>
          </cell>
          <cell r="H703" t="e">
            <v>#DIV/0!</v>
          </cell>
          <cell r="I703" t="e">
            <v>#DIV/0!</v>
          </cell>
          <cell r="J703" t="e">
            <v>#DIV/0!</v>
          </cell>
          <cell r="K703" t="e">
            <v>#DIV/0!</v>
          </cell>
          <cell r="L703" t="e">
            <v>#DIV/0!</v>
          </cell>
          <cell r="M703" t="e">
            <v>#DIV/0!</v>
          </cell>
          <cell r="N703" t="e">
            <v>#DIV/0!</v>
          </cell>
          <cell r="O703" t="e">
            <v>#DIV/0!</v>
          </cell>
          <cell r="P703">
            <v>0</v>
          </cell>
          <cell r="Q703" t="e">
            <v>#DIV/0!</v>
          </cell>
          <cell r="R703" t="e">
            <v>#DIV/0!</v>
          </cell>
          <cell r="S703" t="e">
            <v>#DIV/0!</v>
          </cell>
          <cell r="T703" t="e">
            <v>#DIV/0!</v>
          </cell>
          <cell r="U703">
            <v>0</v>
          </cell>
          <cell r="V703" t="e">
            <v>#DIV/0!</v>
          </cell>
          <cell r="W703" t="e">
            <v>#DIV/0!</v>
          </cell>
          <cell r="X703" t="e">
            <v>#DIV/0!</v>
          </cell>
          <cell r="Y703" t="e">
            <v>#DIV/0!</v>
          </cell>
          <cell r="Z703" t="e">
            <v>#DIV/0!</v>
          </cell>
          <cell r="AA703" t="e">
            <v>#DIV/0!</v>
          </cell>
          <cell r="AB703" t="e">
            <v>#DIV/0!</v>
          </cell>
          <cell r="AC703" t="e">
            <v>#DIV/0!</v>
          </cell>
          <cell r="AD703" t="e">
            <v>#DIV/0!</v>
          </cell>
          <cell r="AE703">
            <v>0</v>
          </cell>
          <cell r="AF703" t="e">
            <v>#DIV/0!</v>
          </cell>
          <cell r="AG703" t="e">
            <v>#DIV/0!</v>
          </cell>
          <cell r="AH703" t="e">
            <v>#DIV/0!</v>
          </cell>
          <cell r="AI703" t="e">
            <v>#DIV/0!</v>
          </cell>
          <cell r="AJ703" t="e">
            <v>#DIV/0!</v>
          </cell>
          <cell r="AK703">
            <v>0</v>
          </cell>
          <cell r="AL703">
            <v>0</v>
          </cell>
          <cell r="AM703" t="e">
            <v>#DIV/0!</v>
          </cell>
          <cell r="AN703" t="e">
            <v>#DIV/0!</v>
          </cell>
          <cell r="AO703" t="e">
            <v>#DIV/0!</v>
          </cell>
          <cell r="AP703" t="e">
            <v>#DIV/0!</v>
          </cell>
          <cell r="AQ703" t="e">
            <v>#DIV/0!</v>
          </cell>
          <cell r="AR703" t="e">
            <v>#DIV/0!</v>
          </cell>
          <cell r="AS703" t="e">
            <v>#DIV/0!</v>
          </cell>
          <cell r="AT703" t="e">
            <v>#DIV/0!</v>
          </cell>
          <cell r="AU703" t="e">
            <v>#DIV/0!</v>
          </cell>
          <cell r="AV703" t="e">
            <v>#DIV/0!</v>
          </cell>
          <cell r="AW703" t="e">
            <v>#DIV/0!</v>
          </cell>
          <cell r="AX703" t="e">
            <v>#DIV/0!</v>
          </cell>
          <cell r="AY703" t="e">
            <v>#DIV/0!</v>
          </cell>
          <cell r="AZ703" t="e">
            <v>#DIV/0!</v>
          </cell>
          <cell r="BA703" t="e">
            <v>#DIV/0!</v>
          </cell>
          <cell r="BB703" t="e">
            <v>#DIV/0!</v>
          </cell>
          <cell r="BC703" t="e">
            <v>#DIV/0!</v>
          </cell>
          <cell r="BD703" t="e">
            <v>#DIV/0!</v>
          </cell>
          <cell r="BE703" t="e">
            <v>#DIV/0!</v>
          </cell>
          <cell r="BF703" t="e">
            <v>#DIV/0!</v>
          </cell>
          <cell r="BG703" t="e">
            <v>#DIV/0!</v>
          </cell>
          <cell r="BH703" t="e">
            <v>#DIV/0!</v>
          </cell>
          <cell r="BI703" t="e">
            <v>#DIV/0!</v>
          </cell>
          <cell r="BJ703" t="e">
            <v>#DIV/0!</v>
          </cell>
          <cell r="BK703" t="e">
            <v>#DIV/0!</v>
          </cell>
          <cell r="BL703" t="e">
            <v>#DIV/0!</v>
          </cell>
          <cell r="BM703" t="e">
            <v>#DIV/0!</v>
          </cell>
          <cell r="BN703" t="e">
            <v>#DIV/0!</v>
          </cell>
          <cell r="BO703" t="e">
            <v>#DIV/0!</v>
          </cell>
          <cell r="BP703" t="e">
            <v>#DIV/0!</v>
          </cell>
          <cell r="BR703" t="e">
            <v>#DIV/0!</v>
          </cell>
          <cell r="BS703" t="e">
            <v>#DIV/0!</v>
          </cell>
          <cell r="BT703" t="e">
            <v>#DIV/0!</v>
          </cell>
          <cell r="BU703" t="e">
            <v>#DIV/0!</v>
          </cell>
          <cell r="BV703" t="e">
            <v>#DIV/0!</v>
          </cell>
          <cell r="BW703" t="e">
            <v>#DIV/0!</v>
          </cell>
          <cell r="BX703" t="e">
            <v>#DIV/0!</v>
          </cell>
          <cell r="BY703" t="e">
            <v>#DIV/0!</v>
          </cell>
          <cell r="BZ703" t="e">
            <v>#DIV/0!</v>
          </cell>
          <cell r="CA703" t="e">
            <v>#DIV/0!</v>
          </cell>
          <cell r="CB703" t="e">
            <v>#DIV/0!</v>
          </cell>
          <cell r="CC703" t="e">
            <v>#DIV/0!</v>
          </cell>
          <cell r="CD703" t="e">
            <v>#DIV/0!</v>
          </cell>
          <cell r="CE703" t="e">
            <v>#DIV/0!</v>
          </cell>
          <cell r="CF703" t="e">
            <v>#DIV/0!</v>
          </cell>
          <cell r="CG703" t="e">
            <v>#DIV/0!</v>
          </cell>
          <cell r="CH703" t="e">
            <v>#DIV/0!</v>
          </cell>
          <cell r="CI703" t="e">
            <v>#DIV/0!</v>
          </cell>
          <cell r="CJ703" t="e">
            <v>#DIV/0!</v>
          </cell>
          <cell r="CK703" t="e">
            <v>#DIV/0!</v>
          </cell>
          <cell r="CL703" t="e">
            <v>#DIV/0!</v>
          </cell>
        </row>
        <row r="704">
          <cell r="A704">
            <v>410</v>
          </cell>
          <cell r="B704" t="str">
            <v>41 Contingencies</v>
          </cell>
          <cell r="E704" t="e">
            <v>#DIV/0!</v>
          </cell>
          <cell r="F704" t="e">
            <v>#DIV/0!</v>
          </cell>
          <cell r="G704" t="e">
            <v>#DIV/0!</v>
          </cell>
          <cell r="H704" t="e">
            <v>#DIV/0!</v>
          </cell>
          <cell r="I704" t="e">
            <v>#DIV/0!</v>
          </cell>
          <cell r="J704" t="e">
            <v>#DIV/0!</v>
          </cell>
          <cell r="K704" t="e">
            <v>#DIV/0!</v>
          </cell>
          <cell r="L704" t="e">
            <v>#DIV/0!</v>
          </cell>
          <cell r="M704" t="e">
            <v>#DIV/0!</v>
          </cell>
          <cell r="N704" t="e">
            <v>#DIV/0!</v>
          </cell>
          <cell r="O704" t="e">
            <v>#DIV/0!</v>
          </cell>
          <cell r="P704">
            <v>0</v>
          </cell>
          <cell r="Q704" t="e">
            <v>#DIV/0!</v>
          </cell>
          <cell r="R704" t="e">
            <v>#DIV/0!</v>
          </cell>
          <cell r="S704" t="e">
            <v>#DIV/0!</v>
          </cell>
          <cell r="T704" t="e">
            <v>#DIV/0!</v>
          </cell>
          <cell r="U704">
            <v>0</v>
          </cell>
          <cell r="V704" t="e">
            <v>#DIV/0!</v>
          </cell>
          <cell r="W704" t="e">
            <v>#DIV/0!</v>
          </cell>
          <cell r="X704" t="e">
            <v>#DIV/0!</v>
          </cell>
          <cell r="Y704" t="e">
            <v>#DIV/0!</v>
          </cell>
          <cell r="Z704" t="e">
            <v>#DIV/0!</v>
          </cell>
          <cell r="AA704" t="e">
            <v>#DIV/0!</v>
          </cell>
          <cell r="AB704" t="e">
            <v>#DIV/0!</v>
          </cell>
          <cell r="AC704" t="e">
            <v>#DIV/0!</v>
          </cell>
          <cell r="AD704" t="e">
            <v>#DIV/0!</v>
          </cell>
          <cell r="AE704">
            <v>0</v>
          </cell>
          <cell r="AF704" t="e">
            <v>#DIV/0!</v>
          </cell>
          <cell r="AG704" t="e">
            <v>#DIV/0!</v>
          </cell>
          <cell r="AH704" t="e">
            <v>#DIV/0!</v>
          </cell>
          <cell r="AI704" t="e">
            <v>#DIV/0!</v>
          </cell>
          <cell r="AJ704" t="e">
            <v>#DIV/0!</v>
          </cell>
          <cell r="AK704">
            <v>0</v>
          </cell>
          <cell r="AL704">
            <v>0</v>
          </cell>
          <cell r="AM704" t="e">
            <v>#DIV/0!</v>
          </cell>
          <cell r="AN704" t="e">
            <v>#DIV/0!</v>
          </cell>
          <cell r="AO704" t="e">
            <v>#DIV/0!</v>
          </cell>
          <cell r="AP704" t="e">
            <v>#DIV/0!</v>
          </cell>
          <cell r="AQ704" t="e">
            <v>#DIV/0!</v>
          </cell>
          <cell r="AR704" t="e">
            <v>#DIV/0!</v>
          </cell>
          <cell r="AS704" t="e">
            <v>#DIV/0!</v>
          </cell>
          <cell r="AT704" t="e">
            <v>#DIV/0!</v>
          </cell>
          <cell r="AU704" t="e">
            <v>#DIV/0!</v>
          </cell>
          <cell r="AV704" t="e">
            <v>#DIV/0!</v>
          </cell>
          <cell r="AW704" t="e">
            <v>#DIV/0!</v>
          </cell>
          <cell r="AX704" t="e">
            <v>#DIV/0!</v>
          </cell>
          <cell r="AY704" t="e">
            <v>#DIV/0!</v>
          </cell>
          <cell r="AZ704" t="e">
            <v>#DIV/0!</v>
          </cell>
          <cell r="BA704" t="e">
            <v>#DIV/0!</v>
          </cell>
          <cell r="BB704" t="e">
            <v>#DIV/0!</v>
          </cell>
          <cell r="BC704" t="e">
            <v>#DIV/0!</v>
          </cell>
          <cell r="BD704" t="e">
            <v>#DIV/0!</v>
          </cell>
          <cell r="BE704" t="e">
            <v>#DIV/0!</v>
          </cell>
          <cell r="BF704" t="e">
            <v>#DIV/0!</v>
          </cell>
          <cell r="BG704" t="e">
            <v>#DIV/0!</v>
          </cell>
          <cell r="BH704" t="e">
            <v>#DIV/0!</v>
          </cell>
          <cell r="BI704" t="e">
            <v>#DIV/0!</v>
          </cell>
          <cell r="BJ704" t="e">
            <v>#DIV/0!</v>
          </cell>
          <cell r="BK704" t="e">
            <v>#DIV/0!</v>
          </cell>
          <cell r="BL704" t="e">
            <v>#DIV/0!</v>
          </cell>
          <cell r="BM704" t="e">
            <v>#DIV/0!</v>
          </cell>
          <cell r="BN704" t="e">
            <v>#DIV/0!</v>
          </cell>
          <cell r="BO704" t="e">
            <v>#DIV/0!</v>
          </cell>
          <cell r="BP704" t="e">
            <v>#DIV/0!</v>
          </cell>
          <cell r="BR704" t="e">
            <v>#DIV/0!</v>
          </cell>
          <cell r="BS704" t="e">
            <v>#DIV/0!</v>
          </cell>
          <cell r="BT704" t="e">
            <v>#DIV/0!</v>
          </cell>
          <cell r="BU704" t="e">
            <v>#DIV/0!</v>
          </cell>
          <cell r="BV704" t="e">
            <v>#DIV/0!</v>
          </cell>
          <cell r="BW704" t="e">
            <v>#DIV/0!</v>
          </cell>
          <cell r="BX704" t="e">
            <v>#DIV/0!</v>
          </cell>
          <cell r="BY704" t="e">
            <v>#DIV/0!</v>
          </cell>
          <cell r="BZ704" t="e">
            <v>#DIV/0!</v>
          </cell>
          <cell r="CA704" t="e">
            <v>#DIV/0!</v>
          </cell>
          <cell r="CB704" t="e">
            <v>#DIV/0!</v>
          </cell>
          <cell r="CC704" t="e">
            <v>#DIV/0!</v>
          </cell>
          <cell r="CD704" t="e">
            <v>#DIV/0!</v>
          </cell>
          <cell r="CE704" t="e">
            <v>#DIV/0!</v>
          </cell>
          <cell r="CF704" t="e">
            <v>#DIV/0!</v>
          </cell>
          <cell r="CG704" t="e">
            <v>#DIV/0!</v>
          </cell>
          <cell r="CH704" t="e">
            <v>#DIV/0!</v>
          </cell>
          <cell r="CI704" t="e">
            <v>#DIV/0!</v>
          </cell>
          <cell r="CJ704" t="e">
            <v>#DIV/0!</v>
          </cell>
          <cell r="CK704" t="e">
            <v>#DIV/0!</v>
          </cell>
          <cell r="CL704" t="e">
            <v>#DIV/0!</v>
          </cell>
        </row>
        <row r="705">
          <cell r="A705">
            <v>420</v>
          </cell>
          <cell r="B705" t="str">
            <v>42 Capital</v>
          </cell>
          <cell r="E705" t="e">
            <v>#DIV/0!</v>
          </cell>
          <cell r="F705" t="e">
            <v>#DIV/0!</v>
          </cell>
          <cell r="G705" t="e">
            <v>#DIV/0!</v>
          </cell>
          <cell r="H705" t="e">
            <v>#DIV/0!</v>
          </cell>
          <cell r="I705" t="e">
            <v>#DIV/0!</v>
          </cell>
          <cell r="J705" t="e">
            <v>#DIV/0!</v>
          </cell>
          <cell r="K705" t="e">
            <v>#DIV/0!</v>
          </cell>
          <cell r="L705" t="e">
            <v>#DIV/0!</v>
          </cell>
          <cell r="M705" t="e">
            <v>#DIV/0!</v>
          </cell>
          <cell r="N705" t="e">
            <v>#DIV/0!</v>
          </cell>
          <cell r="O705" t="e">
            <v>#DIV/0!</v>
          </cell>
          <cell r="P705">
            <v>0</v>
          </cell>
          <cell r="Q705" t="e">
            <v>#DIV/0!</v>
          </cell>
          <cell r="R705" t="e">
            <v>#DIV/0!</v>
          </cell>
          <cell r="S705" t="e">
            <v>#DIV/0!</v>
          </cell>
          <cell r="T705" t="e">
            <v>#DIV/0!</v>
          </cell>
          <cell r="U705">
            <v>0</v>
          </cell>
          <cell r="V705" t="e">
            <v>#DIV/0!</v>
          </cell>
          <cell r="W705" t="e">
            <v>#DIV/0!</v>
          </cell>
          <cell r="X705" t="e">
            <v>#DIV/0!</v>
          </cell>
          <cell r="Y705" t="e">
            <v>#DIV/0!</v>
          </cell>
          <cell r="Z705" t="e">
            <v>#DIV/0!</v>
          </cell>
          <cell r="AA705" t="e">
            <v>#DIV/0!</v>
          </cell>
          <cell r="AB705" t="e">
            <v>#DIV/0!</v>
          </cell>
          <cell r="AC705" t="e">
            <v>#DIV/0!</v>
          </cell>
          <cell r="AD705" t="e">
            <v>#DIV/0!</v>
          </cell>
          <cell r="AE705">
            <v>0</v>
          </cell>
          <cell r="AF705" t="e">
            <v>#DIV/0!</v>
          </cell>
          <cell r="AG705" t="e">
            <v>#DIV/0!</v>
          </cell>
          <cell r="AH705" t="e">
            <v>#DIV/0!</v>
          </cell>
          <cell r="AI705" t="e">
            <v>#DIV/0!</v>
          </cell>
          <cell r="AJ705" t="e">
            <v>#DIV/0!</v>
          </cell>
          <cell r="AK705">
            <v>0</v>
          </cell>
          <cell r="AL705">
            <v>0</v>
          </cell>
          <cell r="AM705" t="e">
            <v>#DIV/0!</v>
          </cell>
          <cell r="AN705" t="e">
            <v>#DIV/0!</v>
          </cell>
          <cell r="AO705" t="e">
            <v>#DIV/0!</v>
          </cell>
          <cell r="AP705" t="e">
            <v>#DIV/0!</v>
          </cell>
          <cell r="AQ705" t="e">
            <v>#DIV/0!</v>
          </cell>
          <cell r="AR705" t="e">
            <v>#DIV/0!</v>
          </cell>
          <cell r="AS705" t="e">
            <v>#DIV/0!</v>
          </cell>
          <cell r="AT705" t="e">
            <v>#DIV/0!</v>
          </cell>
          <cell r="AU705" t="e">
            <v>#DIV/0!</v>
          </cell>
          <cell r="AV705" t="e">
            <v>#DIV/0!</v>
          </cell>
          <cell r="AW705" t="e">
            <v>#DIV/0!</v>
          </cell>
          <cell r="AX705" t="e">
            <v>#DIV/0!</v>
          </cell>
          <cell r="AY705" t="e">
            <v>#DIV/0!</v>
          </cell>
          <cell r="AZ705" t="e">
            <v>#DIV/0!</v>
          </cell>
          <cell r="BA705" t="e">
            <v>#DIV/0!</v>
          </cell>
          <cell r="BB705" t="e">
            <v>#DIV/0!</v>
          </cell>
          <cell r="BC705" t="e">
            <v>#DIV/0!</v>
          </cell>
          <cell r="BD705" t="e">
            <v>#DIV/0!</v>
          </cell>
          <cell r="BE705" t="e">
            <v>#DIV/0!</v>
          </cell>
          <cell r="BF705" t="e">
            <v>#DIV/0!</v>
          </cell>
          <cell r="BG705" t="e">
            <v>#DIV/0!</v>
          </cell>
          <cell r="BH705" t="e">
            <v>#DIV/0!</v>
          </cell>
          <cell r="BI705" t="e">
            <v>#DIV/0!</v>
          </cell>
          <cell r="BJ705" t="e">
            <v>#DIV/0!</v>
          </cell>
          <cell r="BK705" t="e">
            <v>#DIV/0!</v>
          </cell>
          <cell r="BL705" t="e">
            <v>#DIV/0!</v>
          </cell>
          <cell r="BM705" t="e">
            <v>#DIV/0!</v>
          </cell>
          <cell r="BN705" t="e">
            <v>#DIV/0!</v>
          </cell>
          <cell r="BO705" t="e">
            <v>#DIV/0!</v>
          </cell>
          <cell r="BP705" t="e">
            <v>#DIV/0!</v>
          </cell>
          <cell r="BR705" t="e">
            <v>#DIV/0!</v>
          </cell>
          <cell r="BS705" t="e">
            <v>#DIV/0!</v>
          </cell>
          <cell r="BT705" t="e">
            <v>#DIV/0!</v>
          </cell>
          <cell r="BU705" t="e">
            <v>#DIV/0!</v>
          </cell>
          <cell r="BV705" t="e">
            <v>#DIV/0!</v>
          </cell>
          <cell r="BW705" t="e">
            <v>#DIV/0!</v>
          </cell>
          <cell r="BX705" t="e">
            <v>#DIV/0!</v>
          </cell>
          <cell r="BY705" t="e">
            <v>#DIV/0!</v>
          </cell>
          <cell r="BZ705" t="e">
            <v>#DIV/0!</v>
          </cell>
          <cell r="CA705" t="e">
            <v>#DIV/0!</v>
          </cell>
          <cell r="CB705" t="e">
            <v>#DIV/0!</v>
          </cell>
          <cell r="CC705" t="e">
            <v>#DIV/0!</v>
          </cell>
          <cell r="CD705" t="e">
            <v>#DIV/0!</v>
          </cell>
          <cell r="CE705" t="e">
            <v>#DIV/0!</v>
          </cell>
          <cell r="CF705" t="e">
            <v>#DIV/0!</v>
          </cell>
          <cell r="CG705" t="e">
            <v>#DIV/0!</v>
          </cell>
          <cell r="CH705" t="e">
            <v>#DIV/0!</v>
          </cell>
          <cell r="CI705" t="e">
            <v>#DIV/0!</v>
          </cell>
          <cell r="CJ705" t="e">
            <v>#DIV/0!</v>
          </cell>
          <cell r="CK705" t="e">
            <v>#DIV/0!</v>
          </cell>
          <cell r="CL705" t="e">
            <v>#DIV/0!</v>
          </cell>
        </row>
        <row r="706">
          <cell r="A706">
            <v>430</v>
          </cell>
          <cell r="B706" t="str">
            <v>43 Out-of-District Obligations</v>
          </cell>
          <cell r="E706" t="e">
            <v>#DIV/0!</v>
          </cell>
          <cell r="F706" t="e">
            <v>#DIV/0!</v>
          </cell>
          <cell r="G706" t="e">
            <v>#DIV/0!</v>
          </cell>
          <cell r="H706" t="e">
            <v>#DIV/0!</v>
          </cell>
          <cell r="I706" t="e">
            <v>#DIV/0!</v>
          </cell>
          <cell r="J706" t="e">
            <v>#DIV/0!</v>
          </cell>
          <cell r="K706" t="e">
            <v>#DIV/0!</v>
          </cell>
          <cell r="L706" t="e">
            <v>#DIV/0!</v>
          </cell>
          <cell r="M706" t="e">
            <v>#DIV/0!</v>
          </cell>
          <cell r="N706" t="e">
            <v>#DIV/0!</v>
          </cell>
          <cell r="O706" t="e">
            <v>#DIV/0!</v>
          </cell>
          <cell r="P706">
            <v>0</v>
          </cell>
          <cell r="Q706" t="e">
            <v>#DIV/0!</v>
          </cell>
          <cell r="R706" t="e">
            <v>#DIV/0!</v>
          </cell>
          <cell r="S706" t="e">
            <v>#DIV/0!</v>
          </cell>
          <cell r="T706" t="e">
            <v>#DIV/0!</v>
          </cell>
          <cell r="U706">
            <v>0</v>
          </cell>
          <cell r="V706" t="e">
            <v>#DIV/0!</v>
          </cell>
          <cell r="W706" t="e">
            <v>#DIV/0!</v>
          </cell>
          <cell r="X706" t="e">
            <v>#DIV/0!</v>
          </cell>
          <cell r="Y706" t="e">
            <v>#DIV/0!</v>
          </cell>
          <cell r="Z706" t="e">
            <v>#DIV/0!</v>
          </cell>
          <cell r="AA706" t="e">
            <v>#DIV/0!</v>
          </cell>
          <cell r="AB706" t="e">
            <v>#DIV/0!</v>
          </cell>
          <cell r="AC706" t="e">
            <v>#DIV/0!</v>
          </cell>
          <cell r="AD706" t="e">
            <v>#DIV/0!</v>
          </cell>
          <cell r="AE706">
            <v>0</v>
          </cell>
          <cell r="AF706" t="e">
            <v>#DIV/0!</v>
          </cell>
          <cell r="AG706" t="e">
            <v>#DIV/0!</v>
          </cell>
          <cell r="AH706" t="e">
            <v>#DIV/0!</v>
          </cell>
          <cell r="AI706" t="e">
            <v>#DIV/0!</v>
          </cell>
          <cell r="AJ706" t="e">
            <v>#DIV/0!</v>
          </cell>
          <cell r="AK706">
            <v>0</v>
          </cell>
          <cell r="AL706">
            <v>0</v>
          </cell>
          <cell r="AM706" t="e">
            <v>#DIV/0!</v>
          </cell>
          <cell r="AN706" t="e">
            <v>#DIV/0!</v>
          </cell>
          <cell r="AO706" t="e">
            <v>#DIV/0!</v>
          </cell>
          <cell r="AP706" t="e">
            <v>#DIV/0!</v>
          </cell>
          <cell r="AQ706" t="e">
            <v>#DIV/0!</v>
          </cell>
          <cell r="AR706" t="e">
            <v>#DIV/0!</v>
          </cell>
          <cell r="AS706" t="e">
            <v>#DIV/0!</v>
          </cell>
          <cell r="AT706" t="e">
            <v>#DIV/0!</v>
          </cell>
          <cell r="AU706" t="e">
            <v>#DIV/0!</v>
          </cell>
          <cell r="AV706" t="e">
            <v>#DIV/0!</v>
          </cell>
          <cell r="AW706" t="e">
            <v>#DIV/0!</v>
          </cell>
          <cell r="AX706" t="e">
            <v>#DIV/0!</v>
          </cell>
          <cell r="AY706" t="e">
            <v>#DIV/0!</v>
          </cell>
          <cell r="AZ706" t="e">
            <v>#DIV/0!</v>
          </cell>
          <cell r="BA706" t="e">
            <v>#DIV/0!</v>
          </cell>
          <cell r="BB706" t="e">
            <v>#DIV/0!</v>
          </cell>
          <cell r="BC706" t="e">
            <v>#DIV/0!</v>
          </cell>
          <cell r="BD706" t="e">
            <v>#DIV/0!</v>
          </cell>
          <cell r="BE706" t="e">
            <v>#DIV/0!</v>
          </cell>
          <cell r="BF706" t="e">
            <v>#DIV/0!</v>
          </cell>
          <cell r="BG706" t="e">
            <v>#DIV/0!</v>
          </cell>
          <cell r="BH706" t="e">
            <v>#DIV/0!</v>
          </cell>
          <cell r="BI706" t="e">
            <v>#DIV/0!</v>
          </cell>
          <cell r="BJ706" t="e">
            <v>#DIV/0!</v>
          </cell>
          <cell r="BK706" t="e">
            <v>#DIV/0!</v>
          </cell>
          <cell r="BL706" t="e">
            <v>#DIV/0!</v>
          </cell>
          <cell r="BM706" t="e">
            <v>#DIV/0!</v>
          </cell>
          <cell r="BN706" t="e">
            <v>#DIV/0!</v>
          </cell>
          <cell r="BO706" t="e">
            <v>#DIV/0!</v>
          </cell>
          <cell r="BP706" t="e">
            <v>#DIV/0!</v>
          </cell>
          <cell r="BR706" t="e">
            <v>#DIV/0!</v>
          </cell>
          <cell r="BS706" t="e">
            <v>#DIV/0!</v>
          </cell>
          <cell r="BT706" t="e">
            <v>#DIV/0!</v>
          </cell>
          <cell r="BU706" t="e">
            <v>#DIV/0!</v>
          </cell>
          <cell r="BV706" t="e">
            <v>#DIV/0!</v>
          </cell>
          <cell r="BW706" t="e">
            <v>#DIV/0!</v>
          </cell>
          <cell r="BX706" t="e">
            <v>#DIV/0!</v>
          </cell>
          <cell r="BY706" t="e">
            <v>#DIV/0!</v>
          </cell>
          <cell r="BZ706" t="e">
            <v>#DIV/0!</v>
          </cell>
          <cell r="CA706" t="e">
            <v>#DIV/0!</v>
          </cell>
          <cell r="CB706" t="e">
            <v>#DIV/0!</v>
          </cell>
          <cell r="CC706" t="e">
            <v>#DIV/0!</v>
          </cell>
          <cell r="CD706" t="e">
            <v>#DIV/0!</v>
          </cell>
          <cell r="CE706" t="e">
            <v>#DIV/0!</v>
          </cell>
          <cell r="CF706" t="e">
            <v>#DIV/0!</v>
          </cell>
          <cell r="CG706" t="e">
            <v>#DIV/0!</v>
          </cell>
          <cell r="CH706" t="e">
            <v>#DIV/0!</v>
          </cell>
          <cell r="CI706" t="e">
            <v>#DIV/0!</v>
          </cell>
          <cell r="CJ706" t="e">
            <v>#DIV/0!</v>
          </cell>
          <cell r="CK706" t="e">
            <v>#DIV/0!</v>
          </cell>
          <cell r="CL706" t="e">
            <v>#DIV/0!</v>
          </cell>
        </row>
        <row r="707">
          <cell r="A707">
            <v>440</v>
          </cell>
          <cell r="B707" t="str">
            <v>44 Legal Obligations</v>
          </cell>
          <cell r="E707" t="e">
            <v>#DIV/0!</v>
          </cell>
          <cell r="F707" t="e">
            <v>#DIV/0!</v>
          </cell>
          <cell r="G707" t="e">
            <v>#DIV/0!</v>
          </cell>
          <cell r="H707" t="e">
            <v>#DIV/0!</v>
          </cell>
          <cell r="I707" t="e">
            <v>#DIV/0!</v>
          </cell>
          <cell r="J707" t="e">
            <v>#DIV/0!</v>
          </cell>
          <cell r="K707" t="e">
            <v>#DIV/0!</v>
          </cell>
          <cell r="L707" t="e">
            <v>#DIV/0!</v>
          </cell>
          <cell r="M707" t="e">
            <v>#DIV/0!</v>
          </cell>
          <cell r="N707" t="e">
            <v>#DIV/0!</v>
          </cell>
          <cell r="O707" t="e">
            <v>#DIV/0!</v>
          </cell>
          <cell r="P707">
            <v>0</v>
          </cell>
          <cell r="Q707" t="e">
            <v>#DIV/0!</v>
          </cell>
          <cell r="R707" t="e">
            <v>#DIV/0!</v>
          </cell>
          <cell r="S707" t="e">
            <v>#DIV/0!</v>
          </cell>
          <cell r="T707" t="e">
            <v>#DIV/0!</v>
          </cell>
          <cell r="U707">
            <v>0</v>
          </cell>
          <cell r="V707" t="e">
            <v>#DIV/0!</v>
          </cell>
          <cell r="W707" t="e">
            <v>#DIV/0!</v>
          </cell>
          <cell r="X707" t="e">
            <v>#DIV/0!</v>
          </cell>
          <cell r="Y707" t="e">
            <v>#DIV/0!</v>
          </cell>
          <cell r="Z707" t="e">
            <v>#DIV/0!</v>
          </cell>
          <cell r="AA707" t="e">
            <v>#DIV/0!</v>
          </cell>
          <cell r="AB707" t="e">
            <v>#DIV/0!</v>
          </cell>
          <cell r="AC707" t="e">
            <v>#DIV/0!</v>
          </cell>
          <cell r="AD707" t="e">
            <v>#DIV/0!</v>
          </cell>
          <cell r="AE707">
            <v>0</v>
          </cell>
          <cell r="AF707" t="e">
            <v>#DIV/0!</v>
          </cell>
          <cell r="AG707" t="e">
            <v>#DIV/0!</v>
          </cell>
          <cell r="AH707" t="e">
            <v>#DIV/0!</v>
          </cell>
          <cell r="AI707" t="e">
            <v>#DIV/0!</v>
          </cell>
          <cell r="AJ707" t="e">
            <v>#DIV/0!</v>
          </cell>
          <cell r="AK707">
            <v>0</v>
          </cell>
          <cell r="AL707">
            <v>0</v>
          </cell>
          <cell r="AM707" t="e">
            <v>#DIV/0!</v>
          </cell>
          <cell r="AN707" t="e">
            <v>#DIV/0!</v>
          </cell>
          <cell r="AO707" t="e">
            <v>#DIV/0!</v>
          </cell>
          <cell r="AP707" t="e">
            <v>#DIV/0!</v>
          </cell>
          <cell r="AQ707" t="e">
            <v>#DIV/0!</v>
          </cell>
          <cell r="AR707" t="e">
            <v>#DIV/0!</v>
          </cell>
          <cell r="AS707" t="e">
            <v>#DIV/0!</v>
          </cell>
          <cell r="AT707" t="e">
            <v>#DIV/0!</v>
          </cell>
          <cell r="AU707" t="e">
            <v>#DIV/0!</v>
          </cell>
          <cell r="AV707" t="e">
            <v>#DIV/0!</v>
          </cell>
          <cell r="AW707" t="e">
            <v>#DIV/0!</v>
          </cell>
          <cell r="AX707" t="e">
            <v>#DIV/0!</v>
          </cell>
          <cell r="AY707" t="e">
            <v>#DIV/0!</v>
          </cell>
          <cell r="AZ707" t="e">
            <v>#DIV/0!</v>
          </cell>
          <cell r="BA707" t="e">
            <v>#DIV/0!</v>
          </cell>
          <cell r="BB707" t="e">
            <v>#DIV/0!</v>
          </cell>
          <cell r="BC707" t="e">
            <v>#DIV/0!</v>
          </cell>
          <cell r="BD707" t="e">
            <v>#DIV/0!</v>
          </cell>
          <cell r="BE707" t="e">
            <v>#DIV/0!</v>
          </cell>
          <cell r="BF707" t="e">
            <v>#DIV/0!</v>
          </cell>
          <cell r="BG707" t="e">
            <v>#DIV/0!</v>
          </cell>
          <cell r="BH707" t="e">
            <v>#DIV/0!</v>
          </cell>
          <cell r="BI707" t="e">
            <v>#DIV/0!</v>
          </cell>
          <cell r="BJ707" t="e">
            <v>#DIV/0!</v>
          </cell>
          <cell r="BK707" t="e">
            <v>#DIV/0!</v>
          </cell>
          <cell r="BL707" t="e">
            <v>#DIV/0!</v>
          </cell>
          <cell r="BM707" t="e">
            <v>#DIV/0!</v>
          </cell>
          <cell r="BN707" t="e">
            <v>#DIV/0!</v>
          </cell>
          <cell r="BO707" t="e">
            <v>#DIV/0!</v>
          </cell>
          <cell r="BP707" t="e">
            <v>#DIV/0!</v>
          </cell>
          <cell r="BR707" t="e">
            <v>#DIV/0!</v>
          </cell>
          <cell r="BS707" t="e">
            <v>#DIV/0!</v>
          </cell>
          <cell r="BT707" t="e">
            <v>#DIV/0!</v>
          </cell>
          <cell r="BU707" t="e">
            <v>#DIV/0!</v>
          </cell>
          <cell r="BV707" t="e">
            <v>#DIV/0!</v>
          </cell>
          <cell r="BW707" t="e">
            <v>#DIV/0!</v>
          </cell>
          <cell r="BX707" t="e">
            <v>#DIV/0!</v>
          </cell>
          <cell r="BY707" t="e">
            <v>#DIV/0!</v>
          </cell>
          <cell r="BZ707" t="e">
            <v>#DIV/0!</v>
          </cell>
          <cell r="CA707" t="e">
            <v>#DIV/0!</v>
          </cell>
          <cell r="CB707" t="e">
            <v>#DIV/0!</v>
          </cell>
          <cell r="CC707" t="e">
            <v>#DIV/0!</v>
          </cell>
          <cell r="CD707" t="e">
            <v>#DIV/0!</v>
          </cell>
          <cell r="CE707" t="e">
            <v>#DIV/0!</v>
          </cell>
          <cell r="CF707" t="e">
            <v>#DIV/0!</v>
          </cell>
          <cell r="CG707" t="e">
            <v>#DIV/0!</v>
          </cell>
          <cell r="CH707" t="e">
            <v>#DIV/0!</v>
          </cell>
          <cell r="CI707" t="e">
            <v>#DIV/0!</v>
          </cell>
          <cell r="CJ707" t="e">
            <v>#DIV/0!</v>
          </cell>
          <cell r="CK707" t="e">
            <v>#DIV/0!</v>
          </cell>
          <cell r="CL707" t="e">
            <v>#DIV/0!</v>
          </cell>
        </row>
        <row r="708">
          <cell r="A708">
            <v>510</v>
          </cell>
          <cell r="B708" t="str">
            <v>51 School Management</v>
          </cell>
          <cell r="E708" t="e">
            <v>#DIV/0!</v>
          </cell>
          <cell r="F708" t="e">
            <v>#DIV/0!</v>
          </cell>
          <cell r="G708" t="e">
            <v>#DIV/0!</v>
          </cell>
          <cell r="H708" t="e">
            <v>#DIV/0!</v>
          </cell>
          <cell r="I708" t="e">
            <v>#DIV/0!</v>
          </cell>
          <cell r="J708" t="e">
            <v>#DIV/0!</v>
          </cell>
          <cell r="K708" t="e">
            <v>#DIV/0!</v>
          </cell>
          <cell r="L708" t="e">
            <v>#DIV/0!</v>
          </cell>
          <cell r="M708" t="e">
            <v>#DIV/0!</v>
          </cell>
          <cell r="N708" t="e">
            <v>#DIV/0!</v>
          </cell>
          <cell r="O708" t="e">
            <v>#DIV/0!</v>
          </cell>
          <cell r="P708">
            <v>0</v>
          </cell>
          <cell r="Q708" t="e">
            <v>#DIV/0!</v>
          </cell>
          <cell r="R708" t="e">
            <v>#DIV/0!</v>
          </cell>
          <cell r="S708" t="e">
            <v>#DIV/0!</v>
          </cell>
          <cell r="T708" t="e">
            <v>#DIV/0!</v>
          </cell>
          <cell r="U708">
            <v>0</v>
          </cell>
          <cell r="V708" t="e">
            <v>#DIV/0!</v>
          </cell>
          <cell r="W708" t="e">
            <v>#DIV/0!</v>
          </cell>
          <cell r="X708" t="e">
            <v>#DIV/0!</v>
          </cell>
          <cell r="Y708" t="e">
            <v>#DIV/0!</v>
          </cell>
          <cell r="Z708" t="e">
            <v>#DIV/0!</v>
          </cell>
          <cell r="AA708" t="e">
            <v>#DIV/0!</v>
          </cell>
          <cell r="AB708" t="e">
            <v>#DIV/0!</v>
          </cell>
          <cell r="AC708" t="e">
            <v>#DIV/0!</v>
          </cell>
          <cell r="AD708" t="e">
            <v>#DIV/0!</v>
          </cell>
          <cell r="AE708">
            <v>0</v>
          </cell>
          <cell r="AF708" t="e">
            <v>#DIV/0!</v>
          </cell>
          <cell r="AG708" t="e">
            <v>#DIV/0!</v>
          </cell>
          <cell r="AH708" t="e">
            <v>#DIV/0!</v>
          </cell>
          <cell r="AI708" t="e">
            <v>#DIV/0!</v>
          </cell>
          <cell r="AJ708" t="e">
            <v>#DIV/0!</v>
          </cell>
          <cell r="AK708">
            <v>0</v>
          </cell>
          <cell r="AL708">
            <v>0</v>
          </cell>
          <cell r="AM708" t="e">
            <v>#DIV/0!</v>
          </cell>
          <cell r="AN708" t="e">
            <v>#DIV/0!</v>
          </cell>
          <cell r="AO708" t="e">
            <v>#DIV/0!</v>
          </cell>
          <cell r="AP708" t="e">
            <v>#DIV/0!</v>
          </cell>
          <cell r="AQ708" t="e">
            <v>#DIV/0!</v>
          </cell>
          <cell r="AR708" t="e">
            <v>#DIV/0!</v>
          </cell>
          <cell r="AS708" t="e">
            <v>#DIV/0!</v>
          </cell>
          <cell r="AT708" t="e">
            <v>#DIV/0!</v>
          </cell>
          <cell r="AU708" t="e">
            <v>#DIV/0!</v>
          </cell>
          <cell r="AV708" t="e">
            <v>#DIV/0!</v>
          </cell>
          <cell r="AW708" t="e">
            <v>#DIV/0!</v>
          </cell>
          <cell r="AX708" t="e">
            <v>#DIV/0!</v>
          </cell>
          <cell r="AY708" t="e">
            <v>#DIV/0!</v>
          </cell>
          <cell r="AZ708" t="e">
            <v>#DIV/0!</v>
          </cell>
          <cell r="BA708" t="e">
            <v>#DIV/0!</v>
          </cell>
          <cell r="BB708" t="e">
            <v>#DIV/0!</v>
          </cell>
          <cell r="BC708" t="e">
            <v>#DIV/0!</v>
          </cell>
          <cell r="BD708" t="e">
            <v>#DIV/0!</v>
          </cell>
          <cell r="BE708" t="e">
            <v>#DIV/0!</v>
          </cell>
          <cell r="BF708" t="e">
            <v>#DIV/0!</v>
          </cell>
          <cell r="BG708" t="e">
            <v>#DIV/0!</v>
          </cell>
          <cell r="BH708" t="e">
            <v>#DIV/0!</v>
          </cell>
          <cell r="BI708" t="e">
            <v>#DIV/0!</v>
          </cell>
          <cell r="BJ708" t="e">
            <v>#DIV/0!</v>
          </cell>
          <cell r="BK708" t="e">
            <v>#DIV/0!</v>
          </cell>
          <cell r="BL708" t="e">
            <v>#DIV/0!</v>
          </cell>
          <cell r="BM708" t="e">
            <v>#DIV/0!</v>
          </cell>
          <cell r="BN708" t="e">
            <v>#DIV/0!</v>
          </cell>
          <cell r="BO708" t="e">
            <v>#DIV/0!</v>
          </cell>
          <cell r="BP708" t="e">
            <v>#DIV/0!</v>
          </cell>
          <cell r="BR708" t="e">
            <v>#DIV/0!</v>
          </cell>
          <cell r="BS708" t="e">
            <v>#DIV/0!</v>
          </cell>
          <cell r="BT708" t="e">
            <v>#DIV/0!</v>
          </cell>
          <cell r="BU708" t="e">
            <v>#DIV/0!</v>
          </cell>
          <cell r="BV708" t="e">
            <v>#DIV/0!</v>
          </cell>
          <cell r="BW708" t="e">
            <v>#DIV/0!</v>
          </cell>
          <cell r="BX708" t="e">
            <v>#DIV/0!</v>
          </cell>
          <cell r="BY708" t="e">
            <v>#DIV/0!</v>
          </cell>
          <cell r="BZ708" t="e">
            <v>#DIV/0!</v>
          </cell>
          <cell r="CA708" t="e">
            <v>#DIV/0!</v>
          </cell>
          <cell r="CB708" t="e">
            <v>#DIV/0!</v>
          </cell>
          <cell r="CC708" t="e">
            <v>#DIV/0!</v>
          </cell>
          <cell r="CD708" t="e">
            <v>#DIV/0!</v>
          </cell>
          <cell r="CE708" t="e">
            <v>#DIV/0!</v>
          </cell>
          <cell r="CF708" t="e">
            <v>#DIV/0!</v>
          </cell>
          <cell r="CG708" t="e">
            <v>#DIV/0!</v>
          </cell>
          <cell r="CH708" t="e">
            <v>#DIV/0!</v>
          </cell>
          <cell r="CI708" t="e">
            <v>#DIV/0!</v>
          </cell>
          <cell r="CJ708" t="e">
            <v>#DIV/0!</v>
          </cell>
          <cell r="CK708" t="e">
            <v>#DIV/0!</v>
          </cell>
          <cell r="CL708" t="e">
            <v>#DIV/0!</v>
          </cell>
        </row>
        <row r="709">
          <cell r="A709">
            <v>520</v>
          </cell>
          <cell r="B709" t="str">
            <v>52 Program/Operations Management</v>
          </cell>
          <cell r="E709" t="e">
            <v>#DIV/0!</v>
          </cell>
          <cell r="F709" t="e">
            <v>#DIV/0!</v>
          </cell>
          <cell r="G709" t="e">
            <v>#DIV/0!</v>
          </cell>
          <cell r="H709" t="e">
            <v>#DIV/0!</v>
          </cell>
          <cell r="I709" t="e">
            <v>#DIV/0!</v>
          </cell>
          <cell r="J709" t="e">
            <v>#DIV/0!</v>
          </cell>
          <cell r="K709" t="e">
            <v>#DIV/0!</v>
          </cell>
          <cell r="L709" t="e">
            <v>#DIV/0!</v>
          </cell>
          <cell r="M709" t="e">
            <v>#DIV/0!</v>
          </cell>
          <cell r="N709" t="e">
            <v>#DIV/0!</v>
          </cell>
          <cell r="O709" t="e">
            <v>#DIV/0!</v>
          </cell>
          <cell r="P709">
            <v>0</v>
          </cell>
          <cell r="Q709" t="e">
            <v>#DIV/0!</v>
          </cell>
          <cell r="R709" t="e">
            <v>#DIV/0!</v>
          </cell>
          <cell r="S709" t="e">
            <v>#DIV/0!</v>
          </cell>
          <cell r="T709" t="e">
            <v>#DIV/0!</v>
          </cell>
          <cell r="U709">
            <v>0</v>
          </cell>
          <cell r="V709" t="e">
            <v>#DIV/0!</v>
          </cell>
          <cell r="W709" t="e">
            <v>#DIV/0!</v>
          </cell>
          <cell r="X709" t="e">
            <v>#DIV/0!</v>
          </cell>
          <cell r="Y709" t="e">
            <v>#DIV/0!</v>
          </cell>
          <cell r="Z709" t="e">
            <v>#DIV/0!</v>
          </cell>
          <cell r="AA709" t="e">
            <v>#DIV/0!</v>
          </cell>
          <cell r="AB709" t="e">
            <v>#DIV/0!</v>
          </cell>
          <cell r="AC709" t="e">
            <v>#DIV/0!</v>
          </cell>
          <cell r="AD709" t="e">
            <v>#DIV/0!</v>
          </cell>
          <cell r="AE709">
            <v>0</v>
          </cell>
          <cell r="AF709" t="e">
            <v>#DIV/0!</v>
          </cell>
          <cell r="AG709" t="e">
            <v>#DIV/0!</v>
          </cell>
          <cell r="AH709" t="e">
            <v>#DIV/0!</v>
          </cell>
          <cell r="AI709" t="e">
            <v>#DIV/0!</v>
          </cell>
          <cell r="AJ709" t="e">
            <v>#DIV/0!</v>
          </cell>
          <cell r="AK709">
            <v>0</v>
          </cell>
          <cell r="AL709">
            <v>0</v>
          </cell>
          <cell r="AM709" t="e">
            <v>#DIV/0!</v>
          </cell>
          <cell r="AN709" t="e">
            <v>#DIV/0!</v>
          </cell>
          <cell r="AO709" t="e">
            <v>#DIV/0!</v>
          </cell>
          <cell r="AP709" t="e">
            <v>#DIV/0!</v>
          </cell>
          <cell r="AQ709" t="e">
            <v>#DIV/0!</v>
          </cell>
          <cell r="AR709" t="e">
            <v>#DIV/0!</v>
          </cell>
          <cell r="AS709" t="e">
            <v>#DIV/0!</v>
          </cell>
          <cell r="AT709" t="e">
            <v>#DIV/0!</v>
          </cell>
          <cell r="AU709" t="e">
            <v>#DIV/0!</v>
          </cell>
          <cell r="AV709" t="e">
            <v>#DIV/0!</v>
          </cell>
          <cell r="AW709" t="e">
            <v>#DIV/0!</v>
          </cell>
          <cell r="AX709" t="e">
            <v>#DIV/0!</v>
          </cell>
          <cell r="AY709" t="e">
            <v>#DIV/0!</v>
          </cell>
          <cell r="AZ709" t="e">
            <v>#DIV/0!</v>
          </cell>
          <cell r="BA709" t="e">
            <v>#DIV/0!</v>
          </cell>
          <cell r="BB709" t="e">
            <v>#DIV/0!</v>
          </cell>
          <cell r="BC709" t="e">
            <v>#DIV/0!</v>
          </cell>
          <cell r="BD709" t="e">
            <v>#DIV/0!</v>
          </cell>
          <cell r="BE709" t="e">
            <v>#DIV/0!</v>
          </cell>
          <cell r="BF709" t="e">
            <v>#DIV/0!</v>
          </cell>
          <cell r="BG709" t="e">
            <v>#DIV/0!</v>
          </cell>
          <cell r="BH709" t="e">
            <v>#DIV/0!</v>
          </cell>
          <cell r="BI709" t="e">
            <v>#DIV/0!</v>
          </cell>
          <cell r="BJ709" t="e">
            <v>#DIV/0!</v>
          </cell>
          <cell r="BK709" t="e">
            <v>#DIV/0!</v>
          </cell>
          <cell r="BL709" t="e">
            <v>#DIV/0!</v>
          </cell>
          <cell r="BM709" t="e">
            <v>#DIV/0!</v>
          </cell>
          <cell r="BN709" t="e">
            <v>#DIV/0!</v>
          </cell>
          <cell r="BO709" t="e">
            <v>#DIV/0!</v>
          </cell>
          <cell r="BP709" t="e">
            <v>#DIV/0!</v>
          </cell>
          <cell r="BR709" t="e">
            <v>#DIV/0!</v>
          </cell>
          <cell r="BS709" t="e">
            <v>#DIV/0!</v>
          </cell>
          <cell r="BT709" t="e">
            <v>#DIV/0!</v>
          </cell>
          <cell r="BU709" t="e">
            <v>#DIV/0!</v>
          </cell>
          <cell r="BV709" t="e">
            <v>#DIV/0!</v>
          </cell>
          <cell r="BW709" t="e">
            <v>#DIV/0!</v>
          </cell>
          <cell r="BX709" t="e">
            <v>#DIV/0!</v>
          </cell>
          <cell r="BY709" t="e">
            <v>#DIV/0!</v>
          </cell>
          <cell r="BZ709" t="e">
            <v>#DIV/0!</v>
          </cell>
          <cell r="CA709" t="e">
            <v>#DIV/0!</v>
          </cell>
          <cell r="CB709" t="e">
            <v>#DIV/0!</v>
          </cell>
          <cell r="CC709" t="e">
            <v>#DIV/0!</v>
          </cell>
          <cell r="CD709" t="e">
            <v>#DIV/0!</v>
          </cell>
          <cell r="CE709" t="e">
            <v>#DIV/0!</v>
          </cell>
          <cell r="CF709" t="e">
            <v>#DIV/0!</v>
          </cell>
          <cell r="CG709" t="e">
            <v>#DIV/0!</v>
          </cell>
          <cell r="CH709" t="e">
            <v>#DIV/0!</v>
          </cell>
          <cell r="CI709" t="e">
            <v>#DIV/0!</v>
          </cell>
          <cell r="CJ709" t="e">
            <v>#DIV/0!</v>
          </cell>
          <cell r="CK709" t="e">
            <v>#DIV/0!</v>
          </cell>
          <cell r="CL709" t="e">
            <v>#DIV/0!</v>
          </cell>
        </row>
        <row r="710">
          <cell r="A710">
            <v>530</v>
          </cell>
          <cell r="B710" t="str">
            <v>53 District Management</v>
          </cell>
          <cell r="E710" t="e">
            <v>#DIV/0!</v>
          </cell>
          <cell r="F710" t="e">
            <v>#DIV/0!</v>
          </cell>
          <cell r="G710" t="e">
            <v>#DIV/0!</v>
          </cell>
          <cell r="H710" t="e">
            <v>#DIV/0!</v>
          </cell>
          <cell r="I710" t="e">
            <v>#DIV/0!</v>
          </cell>
          <cell r="J710" t="e">
            <v>#DIV/0!</v>
          </cell>
          <cell r="K710" t="e">
            <v>#DIV/0!</v>
          </cell>
          <cell r="L710" t="e">
            <v>#DIV/0!</v>
          </cell>
          <cell r="M710" t="e">
            <v>#DIV/0!</v>
          </cell>
          <cell r="N710" t="e">
            <v>#DIV/0!</v>
          </cell>
          <cell r="O710" t="e">
            <v>#DIV/0!</v>
          </cell>
          <cell r="P710">
            <v>0</v>
          </cell>
          <cell r="Q710" t="e">
            <v>#DIV/0!</v>
          </cell>
          <cell r="R710" t="e">
            <v>#DIV/0!</v>
          </cell>
          <cell r="S710" t="e">
            <v>#DIV/0!</v>
          </cell>
          <cell r="T710" t="e">
            <v>#DIV/0!</v>
          </cell>
          <cell r="U710">
            <v>0</v>
          </cell>
          <cell r="V710" t="e">
            <v>#DIV/0!</v>
          </cell>
          <cell r="W710" t="e">
            <v>#DIV/0!</v>
          </cell>
          <cell r="X710" t="e">
            <v>#DIV/0!</v>
          </cell>
          <cell r="Y710" t="e">
            <v>#DIV/0!</v>
          </cell>
          <cell r="Z710" t="e">
            <v>#DIV/0!</v>
          </cell>
          <cell r="AA710" t="e">
            <v>#DIV/0!</v>
          </cell>
          <cell r="AB710" t="e">
            <v>#DIV/0!</v>
          </cell>
          <cell r="AC710" t="e">
            <v>#DIV/0!</v>
          </cell>
          <cell r="AD710" t="e">
            <v>#DIV/0!</v>
          </cell>
          <cell r="AE710">
            <v>0</v>
          </cell>
          <cell r="AF710" t="e">
            <v>#DIV/0!</v>
          </cell>
          <cell r="AG710" t="e">
            <v>#DIV/0!</v>
          </cell>
          <cell r="AH710" t="e">
            <v>#DIV/0!</v>
          </cell>
          <cell r="AI710" t="e">
            <v>#DIV/0!</v>
          </cell>
          <cell r="AJ710" t="e">
            <v>#DIV/0!</v>
          </cell>
          <cell r="AK710">
            <v>0</v>
          </cell>
          <cell r="AL710">
            <v>0</v>
          </cell>
          <cell r="AM710" t="e">
            <v>#DIV/0!</v>
          </cell>
          <cell r="AN710" t="e">
            <v>#DIV/0!</v>
          </cell>
          <cell r="AO710" t="e">
            <v>#DIV/0!</v>
          </cell>
          <cell r="AP710" t="e">
            <v>#DIV/0!</v>
          </cell>
          <cell r="AQ710" t="e">
            <v>#DIV/0!</v>
          </cell>
          <cell r="AR710" t="e">
            <v>#DIV/0!</v>
          </cell>
          <cell r="AS710" t="e">
            <v>#DIV/0!</v>
          </cell>
          <cell r="AT710" t="e">
            <v>#DIV/0!</v>
          </cell>
          <cell r="AU710" t="e">
            <v>#DIV/0!</v>
          </cell>
          <cell r="AV710" t="e">
            <v>#DIV/0!</v>
          </cell>
          <cell r="AW710" t="e">
            <v>#DIV/0!</v>
          </cell>
          <cell r="AX710" t="e">
            <v>#DIV/0!</v>
          </cell>
          <cell r="AY710" t="e">
            <v>#DIV/0!</v>
          </cell>
          <cell r="AZ710" t="e">
            <v>#DIV/0!</v>
          </cell>
          <cell r="BA710" t="e">
            <v>#DIV/0!</v>
          </cell>
          <cell r="BB710" t="e">
            <v>#DIV/0!</v>
          </cell>
          <cell r="BC710" t="e">
            <v>#DIV/0!</v>
          </cell>
          <cell r="BD710" t="e">
            <v>#DIV/0!</v>
          </cell>
          <cell r="BE710" t="e">
            <v>#DIV/0!</v>
          </cell>
          <cell r="BF710" t="e">
            <v>#DIV/0!</v>
          </cell>
          <cell r="BG710" t="e">
            <v>#DIV/0!</v>
          </cell>
          <cell r="BH710" t="e">
            <v>#DIV/0!</v>
          </cell>
          <cell r="BI710" t="e">
            <v>#DIV/0!</v>
          </cell>
          <cell r="BJ710" t="e">
            <v>#DIV/0!</v>
          </cell>
          <cell r="BK710" t="e">
            <v>#DIV/0!</v>
          </cell>
          <cell r="BL710" t="e">
            <v>#DIV/0!</v>
          </cell>
          <cell r="BM710" t="e">
            <v>#DIV/0!</v>
          </cell>
          <cell r="BN710" t="e">
            <v>#DIV/0!</v>
          </cell>
          <cell r="BO710" t="e">
            <v>#DIV/0!</v>
          </cell>
          <cell r="BP710" t="e">
            <v>#DIV/0!</v>
          </cell>
          <cell r="BR710" t="e">
            <v>#DIV/0!</v>
          </cell>
          <cell r="BS710" t="e">
            <v>#DIV/0!</v>
          </cell>
          <cell r="BT710" t="e">
            <v>#DIV/0!</v>
          </cell>
          <cell r="BU710" t="e">
            <v>#DIV/0!</v>
          </cell>
          <cell r="BV710" t="e">
            <v>#DIV/0!</v>
          </cell>
          <cell r="BW710" t="e">
            <v>#DIV/0!</v>
          </cell>
          <cell r="BX710" t="e">
            <v>#DIV/0!</v>
          </cell>
          <cell r="BY710" t="e">
            <v>#DIV/0!</v>
          </cell>
          <cell r="BZ710" t="e">
            <v>#DIV/0!</v>
          </cell>
          <cell r="CA710" t="e">
            <v>#DIV/0!</v>
          </cell>
          <cell r="CB710" t="e">
            <v>#DIV/0!</v>
          </cell>
          <cell r="CC710" t="e">
            <v>#DIV/0!</v>
          </cell>
          <cell r="CD710" t="e">
            <v>#DIV/0!</v>
          </cell>
          <cell r="CE710" t="e">
            <v>#DIV/0!</v>
          </cell>
          <cell r="CF710" t="e">
            <v>#DIV/0!</v>
          </cell>
          <cell r="CG710" t="e">
            <v>#DIV/0!</v>
          </cell>
          <cell r="CH710" t="e">
            <v>#DIV/0!</v>
          </cell>
          <cell r="CI710" t="e">
            <v>#DIV/0!</v>
          </cell>
          <cell r="CJ710" t="e">
            <v>#DIV/0!</v>
          </cell>
          <cell r="CK710" t="e">
            <v>#DIV/0!</v>
          </cell>
          <cell r="CL710" t="e">
            <v>#DIV/0!</v>
          </cell>
        </row>
        <row r="711">
          <cell r="A711">
            <v>90000</v>
          </cell>
          <cell r="B711" t="str">
            <v>Total</v>
          </cell>
          <cell r="E711" t="e">
            <v>#DIV/0!</v>
          </cell>
          <cell r="F711" t="e">
            <v>#DIV/0!</v>
          </cell>
          <cell r="G711" t="e">
            <v>#DIV/0!</v>
          </cell>
          <cell r="H711" t="e">
            <v>#DIV/0!</v>
          </cell>
          <cell r="I711" t="e">
            <v>#DIV/0!</v>
          </cell>
          <cell r="J711" t="e">
            <v>#DIV/0!</v>
          </cell>
          <cell r="K711" t="e">
            <v>#DIV/0!</v>
          </cell>
          <cell r="L711" t="e">
            <v>#DIV/0!</v>
          </cell>
          <cell r="M711" t="e">
            <v>#DIV/0!</v>
          </cell>
          <cell r="N711" t="e">
            <v>#DIV/0!</v>
          </cell>
          <cell r="O711" t="e">
            <v>#DIV/0!</v>
          </cell>
          <cell r="P711">
            <v>0</v>
          </cell>
          <cell r="Q711" t="e">
            <v>#DIV/0!</v>
          </cell>
          <cell r="R711" t="e">
            <v>#DIV/0!</v>
          </cell>
          <cell r="S711" t="e">
            <v>#DIV/0!</v>
          </cell>
          <cell r="T711" t="e">
            <v>#DIV/0!</v>
          </cell>
          <cell r="U711">
            <v>0</v>
          </cell>
          <cell r="V711" t="e">
            <v>#DIV/0!</v>
          </cell>
          <cell r="W711" t="e">
            <v>#DIV/0!</v>
          </cell>
          <cell r="X711" t="e">
            <v>#DIV/0!</v>
          </cell>
          <cell r="Y711" t="e">
            <v>#DIV/0!</v>
          </cell>
          <cell r="Z711" t="e">
            <v>#DIV/0!</v>
          </cell>
          <cell r="AA711" t="e">
            <v>#DIV/0!</v>
          </cell>
          <cell r="AB711" t="e">
            <v>#DIV/0!</v>
          </cell>
          <cell r="AC711" t="e">
            <v>#DIV/0!</v>
          </cell>
          <cell r="AD711" t="e">
            <v>#DIV/0!</v>
          </cell>
          <cell r="AE711">
            <v>0</v>
          </cell>
          <cell r="AF711" t="e">
            <v>#DIV/0!</v>
          </cell>
          <cell r="AG711" t="e">
            <v>#DIV/0!</v>
          </cell>
          <cell r="AH711" t="e">
            <v>#DIV/0!</v>
          </cell>
          <cell r="AI711" t="e">
            <v>#DIV/0!</v>
          </cell>
          <cell r="AJ711" t="e">
            <v>#DIV/0!</v>
          </cell>
          <cell r="AK711">
            <v>0</v>
          </cell>
          <cell r="AL711">
            <v>0</v>
          </cell>
          <cell r="AM711" t="e">
            <v>#DIV/0!</v>
          </cell>
          <cell r="AN711" t="e">
            <v>#DIV/0!</v>
          </cell>
          <cell r="AO711" t="e">
            <v>#DIV/0!</v>
          </cell>
          <cell r="AP711" t="e">
            <v>#DIV/0!</v>
          </cell>
          <cell r="AQ711" t="e">
            <v>#DIV/0!</v>
          </cell>
          <cell r="AR711" t="e">
            <v>#DIV/0!</v>
          </cell>
          <cell r="AS711" t="e">
            <v>#DIV/0!</v>
          </cell>
          <cell r="AT711" t="e">
            <v>#DIV/0!</v>
          </cell>
          <cell r="AU711" t="e">
            <v>#DIV/0!</v>
          </cell>
          <cell r="AV711" t="e">
            <v>#DIV/0!</v>
          </cell>
          <cell r="AW711" t="e">
            <v>#DIV/0!</v>
          </cell>
          <cell r="AX711" t="e">
            <v>#DIV/0!</v>
          </cell>
          <cell r="AY711" t="e">
            <v>#DIV/0!</v>
          </cell>
          <cell r="AZ711" t="e">
            <v>#DIV/0!</v>
          </cell>
          <cell r="BA711" t="e">
            <v>#DIV/0!</v>
          </cell>
          <cell r="BB711" t="e">
            <v>#DIV/0!</v>
          </cell>
          <cell r="BC711" t="e">
            <v>#DIV/0!</v>
          </cell>
          <cell r="BD711" t="e">
            <v>#DIV/0!</v>
          </cell>
          <cell r="BE711" t="e">
            <v>#DIV/0!</v>
          </cell>
          <cell r="BF711" t="e">
            <v>#DIV/0!</v>
          </cell>
          <cell r="BG711" t="e">
            <v>#DIV/0!</v>
          </cell>
          <cell r="BH711" t="e">
            <v>#DIV/0!</v>
          </cell>
          <cell r="BI711" t="e">
            <v>#DIV/0!</v>
          </cell>
          <cell r="BJ711" t="e">
            <v>#DIV/0!</v>
          </cell>
          <cell r="BK711" t="e">
            <v>#DIV/0!</v>
          </cell>
          <cell r="BL711" t="e">
            <v>#DIV/0!</v>
          </cell>
          <cell r="BM711" t="e">
            <v>#DIV/0!</v>
          </cell>
          <cell r="BN711" t="e">
            <v>#DIV/0!</v>
          </cell>
          <cell r="BO711" t="e">
            <v>#DIV/0!</v>
          </cell>
          <cell r="BP711" t="e">
            <v>#DIV/0!</v>
          </cell>
          <cell r="BR711" t="e">
            <v>#DIV/0!</v>
          </cell>
          <cell r="BS711" t="e">
            <v>#DIV/0!</v>
          </cell>
          <cell r="BT711" t="e">
            <v>#DIV/0!</v>
          </cell>
          <cell r="BU711" t="e">
            <v>#DIV/0!</v>
          </cell>
          <cell r="BV711" t="e">
            <v>#DIV/0!</v>
          </cell>
          <cell r="BW711" t="e">
            <v>#DIV/0!</v>
          </cell>
          <cell r="BX711" t="e">
            <v>#DIV/0!</v>
          </cell>
          <cell r="BY711" t="e">
            <v>#DIV/0!</v>
          </cell>
          <cell r="BZ711" t="e">
            <v>#DIV/0!</v>
          </cell>
          <cell r="CA711" t="e">
            <v>#DIV/0!</v>
          </cell>
          <cell r="CB711" t="e">
            <v>#DIV/0!</v>
          </cell>
          <cell r="CC711" t="e">
            <v>#DIV/0!</v>
          </cell>
          <cell r="CD711" t="e">
            <v>#DIV/0!</v>
          </cell>
          <cell r="CE711" t="e">
            <v>#DIV/0!</v>
          </cell>
          <cell r="CF711" t="e">
            <v>#DIV/0!</v>
          </cell>
          <cell r="CG711" t="e">
            <v>#DIV/0!</v>
          </cell>
          <cell r="CH711" t="e">
            <v>#DIV/0!</v>
          </cell>
          <cell r="CI711" t="e">
            <v>#DIV/0!</v>
          </cell>
          <cell r="CJ711" t="e">
            <v>#DIV/0!</v>
          </cell>
          <cell r="CK711" t="e">
            <v>#DIV/0!</v>
          </cell>
          <cell r="CL711" t="e">
            <v>#DIV/0!</v>
          </cell>
        </row>
        <row r="721">
          <cell r="A721">
            <v>111</v>
          </cell>
          <cell r="B721" t="str">
            <v>111 Instructional Teachers</v>
          </cell>
          <cell r="E721" t="e">
            <v>#DIV/0!</v>
          </cell>
          <cell r="F721" t="e">
            <v>#DIV/0!</v>
          </cell>
          <cell r="G721" t="e">
            <v>#DIV/0!</v>
          </cell>
          <cell r="H721" t="e">
            <v>#DIV/0!</v>
          </cell>
          <cell r="I721" t="e">
            <v>#DIV/0!</v>
          </cell>
          <cell r="J721" t="e">
            <v>#DIV/0!</v>
          </cell>
          <cell r="K721" t="e">
            <v>#DIV/0!</v>
          </cell>
          <cell r="L721" t="e">
            <v>#DIV/0!</v>
          </cell>
          <cell r="M721" t="e">
            <v>#DIV/0!</v>
          </cell>
          <cell r="N721" t="e">
            <v>#DIV/0!</v>
          </cell>
          <cell r="O721" t="e">
            <v>#DIV/0!</v>
          </cell>
          <cell r="P721" t="e">
            <v>#DIV/0!</v>
          </cell>
          <cell r="Q721" t="e">
            <v>#DIV/0!</v>
          </cell>
          <cell r="R721" t="e">
            <v>#DIV/0!</v>
          </cell>
          <cell r="S721" t="e">
            <v>#DIV/0!</v>
          </cell>
          <cell r="T721" t="e">
            <v>#DIV/0!</v>
          </cell>
          <cell r="U721" t="e">
            <v>#DIV/0!</v>
          </cell>
          <cell r="V721" t="e">
            <v>#DIV/0!</v>
          </cell>
          <cell r="W721" t="e">
            <v>#DIV/0!</v>
          </cell>
          <cell r="X721" t="e">
            <v>#DIV/0!</v>
          </cell>
          <cell r="Y721" t="e">
            <v>#DIV/0!</v>
          </cell>
          <cell r="Z721" t="e">
            <v>#DIV/0!</v>
          </cell>
          <cell r="AA721" t="e">
            <v>#DIV/0!</v>
          </cell>
          <cell r="AB721" t="e">
            <v>#DIV/0!</v>
          </cell>
          <cell r="AC721" t="e">
            <v>#DIV/0!</v>
          </cell>
          <cell r="AD721" t="e">
            <v>#DIV/0!</v>
          </cell>
          <cell r="AE721" t="e">
            <v>#DIV/0!</v>
          </cell>
          <cell r="AF721" t="e">
            <v>#DIV/0!</v>
          </cell>
          <cell r="AG721" t="e">
            <v>#DIV/0!</v>
          </cell>
          <cell r="AH721" t="e">
            <v>#DIV/0!</v>
          </cell>
          <cell r="AI721" t="e">
            <v>#DIV/0!</v>
          </cell>
          <cell r="AJ721" t="e">
            <v>#DIV/0!</v>
          </cell>
          <cell r="AK721" t="e">
            <v>#DIV/0!</v>
          </cell>
          <cell r="AL721" t="e">
            <v>#DIV/0!</v>
          </cell>
          <cell r="AM721" t="e">
            <v>#DIV/0!</v>
          </cell>
          <cell r="AN721" t="e">
            <v>#DIV/0!</v>
          </cell>
          <cell r="AO721" t="e">
            <v>#DIV/0!</v>
          </cell>
          <cell r="AP721" t="e">
            <v>#DIV/0!</v>
          </cell>
          <cell r="AQ721" t="e">
            <v>#DIV/0!</v>
          </cell>
          <cell r="AR721" t="e">
            <v>#DIV/0!</v>
          </cell>
          <cell r="AS721" t="e">
            <v>#DIV/0!</v>
          </cell>
          <cell r="AT721" t="e">
            <v>#DIV/0!</v>
          </cell>
          <cell r="AU721" t="e">
            <v>#DIV/0!</v>
          </cell>
          <cell r="AV721" t="e">
            <v>#DIV/0!</v>
          </cell>
          <cell r="AW721" t="e">
            <v>#DIV/0!</v>
          </cell>
          <cell r="AX721" t="e">
            <v>#DIV/0!</v>
          </cell>
          <cell r="AY721" t="e">
            <v>#DIV/0!</v>
          </cell>
          <cell r="AZ721" t="e">
            <v>#DIV/0!</v>
          </cell>
          <cell r="BA721" t="e">
            <v>#DIV/0!</v>
          </cell>
          <cell r="BB721" t="e">
            <v>#DIV/0!</v>
          </cell>
          <cell r="BC721" t="e">
            <v>#DIV/0!</v>
          </cell>
          <cell r="BD721" t="e">
            <v>#DIV/0!</v>
          </cell>
          <cell r="BE721" t="e">
            <v>#DIV/0!</v>
          </cell>
          <cell r="BF721" t="e">
            <v>#DIV/0!</v>
          </cell>
          <cell r="BG721" t="e">
            <v>#DIV/0!</v>
          </cell>
          <cell r="BH721" t="e">
            <v>#DIV/0!</v>
          </cell>
          <cell r="BI721" t="e">
            <v>#DIV/0!</v>
          </cell>
          <cell r="BJ721" t="e">
            <v>#DIV/0!</v>
          </cell>
          <cell r="BK721" t="e">
            <v>#DIV/0!</v>
          </cell>
          <cell r="BL721" t="e">
            <v>#DIV/0!</v>
          </cell>
          <cell r="BM721" t="e">
            <v>#DIV/0!</v>
          </cell>
          <cell r="BN721" t="e">
            <v>#DIV/0!</v>
          </cell>
          <cell r="BO721" t="e">
            <v>#DIV/0!</v>
          </cell>
          <cell r="BP721" t="e">
            <v>#DIV/0!</v>
          </cell>
          <cell r="BR721" t="e">
            <v>#DIV/0!</v>
          </cell>
          <cell r="BS721" t="e">
            <v>#DIV/0!</v>
          </cell>
          <cell r="BT721" t="e">
            <v>#DIV/0!</v>
          </cell>
          <cell r="BU721" t="e">
            <v>#DIV/0!</v>
          </cell>
          <cell r="BV721" t="e">
            <v>#DIV/0!</v>
          </cell>
          <cell r="BW721" t="e">
            <v>#DIV/0!</v>
          </cell>
          <cell r="BX721" t="e">
            <v>#DIV/0!</v>
          </cell>
          <cell r="BY721" t="e">
            <v>#DIV/0!</v>
          </cell>
          <cell r="BZ721" t="e">
            <v>#DIV/0!</v>
          </cell>
          <cell r="CA721" t="e">
            <v>#DIV/0!</v>
          </cell>
          <cell r="CB721" t="e">
            <v>#DIV/0!</v>
          </cell>
          <cell r="CC721" t="e">
            <v>#DIV/0!</v>
          </cell>
          <cell r="CD721" t="e">
            <v>#DIV/0!</v>
          </cell>
          <cell r="CE721" t="e">
            <v>#DIV/0!</v>
          </cell>
          <cell r="CF721" t="e">
            <v>#DIV/0!</v>
          </cell>
          <cell r="CG721" t="e">
            <v>#DIV/0!</v>
          </cell>
          <cell r="CH721" t="e">
            <v>#DIV/0!</v>
          </cell>
          <cell r="CI721" t="e">
            <v>#DIV/0!</v>
          </cell>
          <cell r="CJ721" t="e">
            <v>#DIV/0!</v>
          </cell>
          <cell r="CK721" t="e">
            <v>#DIV/0!</v>
          </cell>
          <cell r="CL721" t="e">
            <v>#DIV/0!</v>
          </cell>
        </row>
        <row r="722">
          <cell r="A722">
            <v>112</v>
          </cell>
          <cell r="B722" t="str">
            <v>112 Substitutes</v>
          </cell>
          <cell r="E722" t="e">
            <v>#DIV/0!</v>
          </cell>
          <cell r="F722" t="e">
            <v>#DIV/0!</v>
          </cell>
          <cell r="G722" t="e">
            <v>#DIV/0!</v>
          </cell>
          <cell r="H722" t="e">
            <v>#DIV/0!</v>
          </cell>
          <cell r="I722" t="e">
            <v>#DIV/0!</v>
          </cell>
          <cell r="J722" t="e">
            <v>#DIV/0!</v>
          </cell>
          <cell r="K722" t="e">
            <v>#DIV/0!</v>
          </cell>
          <cell r="L722" t="e">
            <v>#DIV/0!</v>
          </cell>
          <cell r="M722" t="e">
            <v>#DIV/0!</v>
          </cell>
          <cell r="N722" t="e">
            <v>#DIV/0!</v>
          </cell>
          <cell r="O722" t="e">
            <v>#DIV/0!</v>
          </cell>
          <cell r="P722" t="e">
            <v>#DIV/0!</v>
          </cell>
          <cell r="Q722" t="e">
            <v>#DIV/0!</v>
          </cell>
          <cell r="R722" t="e">
            <v>#DIV/0!</v>
          </cell>
          <cell r="S722" t="e">
            <v>#DIV/0!</v>
          </cell>
          <cell r="T722" t="e">
            <v>#DIV/0!</v>
          </cell>
          <cell r="U722" t="e">
            <v>#DIV/0!</v>
          </cell>
          <cell r="V722" t="e">
            <v>#DIV/0!</v>
          </cell>
          <cell r="W722" t="e">
            <v>#DIV/0!</v>
          </cell>
          <cell r="X722" t="e">
            <v>#DIV/0!</v>
          </cell>
          <cell r="Y722" t="e">
            <v>#DIV/0!</v>
          </cell>
          <cell r="Z722" t="e">
            <v>#DIV/0!</v>
          </cell>
          <cell r="AA722" t="e">
            <v>#DIV/0!</v>
          </cell>
          <cell r="AB722" t="e">
            <v>#DIV/0!</v>
          </cell>
          <cell r="AC722" t="e">
            <v>#DIV/0!</v>
          </cell>
          <cell r="AD722" t="e">
            <v>#DIV/0!</v>
          </cell>
          <cell r="AE722" t="e">
            <v>#DIV/0!</v>
          </cell>
          <cell r="AF722" t="e">
            <v>#DIV/0!</v>
          </cell>
          <cell r="AG722" t="e">
            <v>#DIV/0!</v>
          </cell>
          <cell r="AH722" t="e">
            <v>#DIV/0!</v>
          </cell>
          <cell r="AI722" t="e">
            <v>#DIV/0!</v>
          </cell>
          <cell r="AJ722" t="e">
            <v>#DIV/0!</v>
          </cell>
          <cell r="AK722" t="e">
            <v>#DIV/0!</v>
          </cell>
          <cell r="AL722" t="e">
            <v>#DIV/0!</v>
          </cell>
          <cell r="AM722" t="e">
            <v>#DIV/0!</v>
          </cell>
          <cell r="AN722" t="e">
            <v>#DIV/0!</v>
          </cell>
          <cell r="AO722" t="e">
            <v>#DIV/0!</v>
          </cell>
          <cell r="AP722" t="e">
            <v>#DIV/0!</v>
          </cell>
          <cell r="AQ722" t="e">
            <v>#DIV/0!</v>
          </cell>
          <cell r="AR722" t="e">
            <v>#DIV/0!</v>
          </cell>
          <cell r="AS722" t="e">
            <v>#DIV/0!</v>
          </cell>
          <cell r="AT722" t="e">
            <v>#DIV/0!</v>
          </cell>
          <cell r="AU722" t="e">
            <v>#DIV/0!</v>
          </cell>
          <cell r="AV722" t="e">
            <v>#DIV/0!</v>
          </cell>
          <cell r="AW722" t="e">
            <v>#DIV/0!</v>
          </cell>
          <cell r="AX722" t="e">
            <v>#DIV/0!</v>
          </cell>
          <cell r="AY722" t="e">
            <v>#DIV/0!</v>
          </cell>
          <cell r="AZ722" t="e">
            <v>#DIV/0!</v>
          </cell>
          <cell r="BA722" t="e">
            <v>#DIV/0!</v>
          </cell>
          <cell r="BB722" t="e">
            <v>#DIV/0!</v>
          </cell>
          <cell r="BC722" t="e">
            <v>#DIV/0!</v>
          </cell>
          <cell r="BD722" t="e">
            <v>#DIV/0!</v>
          </cell>
          <cell r="BE722" t="e">
            <v>#DIV/0!</v>
          </cell>
          <cell r="BF722" t="e">
            <v>#DIV/0!</v>
          </cell>
          <cell r="BG722" t="e">
            <v>#DIV/0!</v>
          </cell>
          <cell r="BH722" t="e">
            <v>#DIV/0!</v>
          </cell>
          <cell r="BI722" t="e">
            <v>#DIV/0!</v>
          </cell>
          <cell r="BJ722" t="e">
            <v>#DIV/0!</v>
          </cell>
          <cell r="BK722" t="e">
            <v>#DIV/0!</v>
          </cell>
          <cell r="BL722" t="e">
            <v>#DIV/0!</v>
          </cell>
          <cell r="BM722" t="e">
            <v>#DIV/0!</v>
          </cell>
          <cell r="BN722" t="e">
            <v>#DIV/0!</v>
          </cell>
          <cell r="BO722" t="e">
            <v>#DIV/0!</v>
          </cell>
          <cell r="BP722" t="e">
            <v>#DIV/0!</v>
          </cell>
          <cell r="BR722" t="e">
            <v>#DIV/0!</v>
          </cell>
          <cell r="BS722" t="e">
            <v>#DIV/0!</v>
          </cell>
          <cell r="BT722" t="e">
            <v>#DIV/0!</v>
          </cell>
          <cell r="BU722" t="e">
            <v>#DIV/0!</v>
          </cell>
          <cell r="BV722" t="e">
            <v>#DIV/0!</v>
          </cell>
          <cell r="BW722" t="e">
            <v>#DIV/0!</v>
          </cell>
          <cell r="BX722" t="e">
            <v>#DIV/0!</v>
          </cell>
          <cell r="BY722" t="e">
            <v>#DIV/0!</v>
          </cell>
          <cell r="BZ722" t="e">
            <v>#DIV/0!</v>
          </cell>
          <cell r="CA722" t="e">
            <v>#DIV/0!</v>
          </cell>
          <cell r="CB722" t="e">
            <v>#DIV/0!</v>
          </cell>
          <cell r="CC722" t="e">
            <v>#DIV/0!</v>
          </cell>
          <cell r="CD722" t="e">
            <v>#DIV/0!</v>
          </cell>
          <cell r="CE722" t="e">
            <v>#DIV/0!</v>
          </cell>
          <cell r="CF722" t="e">
            <v>#DIV/0!</v>
          </cell>
          <cell r="CG722" t="e">
            <v>#DIV/0!</v>
          </cell>
          <cell r="CH722" t="e">
            <v>#DIV/0!</v>
          </cell>
          <cell r="CI722" t="e">
            <v>#DIV/0!</v>
          </cell>
          <cell r="CJ722" t="e">
            <v>#DIV/0!</v>
          </cell>
          <cell r="CK722" t="e">
            <v>#DIV/0!</v>
          </cell>
          <cell r="CL722" t="e">
            <v>#DIV/0!</v>
          </cell>
        </row>
        <row r="723">
          <cell r="A723">
            <v>113</v>
          </cell>
          <cell r="B723" t="str">
            <v>113 Instructional Paraprofessionals</v>
          </cell>
          <cell r="E723" t="e">
            <v>#DIV/0!</v>
          </cell>
          <cell r="F723" t="e">
            <v>#DIV/0!</v>
          </cell>
          <cell r="G723" t="e">
            <v>#DIV/0!</v>
          </cell>
          <cell r="H723" t="e">
            <v>#DIV/0!</v>
          </cell>
          <cell r="I723" t="e">
            <v>#DIV/0!</v>
          </cell>
          <cell r="J723" t="e">
            <v>#DIV/0!</v>
          </cell>
          <cell r="K723" t="e">
            <v>#DIV/0!</v>
          </cell>
          <cell r="L723" t="e">
            <v>#DIV/0!</v>
          </cell>
          <cell r="M723" t="e">
            <v>#DIV/0!</v>
          </cell>
          <cell r="N723" t="e">
            <v>#DIV/0!</v>
          </cell>
          <cell r="O723" t="e">
            <v>#DIV/0!</v>
          </cell>
          <cell r="P723" t="e">
            <v>#DIV/0!</v>
          </cell>
          <cell r="Q723" t="e">
            <v>#DIV/0!</v>
          </cell>
          <cell r="R723" t="e">
            <v>#DIV/0!</v>
          </cell>
          <cell r="S723" t="e">
            <v>#DIV/0!</v>
          </cell>
          <cell r="T723" t="e">
            <v>#DIV/0!</v>
          </cell>
          <cell r="U723" t="e">
            <v>#DIV/0!</v>
          </cell>
          <cell r="V723" t="e">
            <v>#DIV/0!</v>
          </cell>
          <cell r="W723" t="e">
            <v>#DIV/0!</v>
          </cell>
          <cell r="X723" t="e">
            <v>#DIV/0!</v>
          </cell>
          <cell r="Y723" t="e">
            <v>#DIV/0!</v>
          </cell>
          <cell r="Z723" t="e">
            <v>#DIV/0!</v>
          </cell>
          <cell r="AA723" t="e">
            <v>#DIV/0!</v>
          </cell>
          <cell r="AB723" t="e">
            <v>#DIV/0!</v>
          </cell>
          <cell r="AC723" t="e">
            <v>#DIV/0!</v>
          </cell>
          <cell r="AD723" t="e">
            <v>#DIV/0!</v>
          </cell>
          <cell r="AE723" t="e">
            <v>#DIV/0!</v>
          </cell>
          <cell r="AF723" t="e">
            <v>#DIV/0!</v>
          </cell>
          <cell r="AG723" t="e">
            <v>#DIV/0!</v>
          </cell>
          <cell r="AH723" t="e">
            <v>#DIV/0!</v>
          </cell>
          <cell r="AI723" t="e">
            <v>#DIV/0!</v>
          </cell>
          <cell r="AJ723" t="e">
            <v>#DIV/0!</v>
          </cell>
          <cell r="AK723" t="e">
            <v>#DIV/0!</v>
          </cell>
          <cell r="AL723" t="e">
            <v>#DIV/0!</v>
          </cell>
          <cell r="AM723" t="e">
            <v>#DIV/0!</v>
          </cell>
          <cell r="AN723" t="e">
            <v>#DIV/0!</v>
          </cell>
          <cell r="AO723" t="e">
            <v>#DIV/0!</v>
          </cell>
          <cell r="AP723" t="e">
            <v>#DIV/0!</v>
          </cell>
          <cell r="AQ723" t="e">
            <v>#DIV/0!</v>
          </cell>
          <cell r="AR723" t="e">
            <v>#DIV/0!</v>
          </cell>
          <cell r="AS723" t="e">
            <v>#DIV/0!</v>
          </cell>
          <cell r="AT723" t="e">
            <v>#DIV/0!</v>
          </cell>
          <cell r="AU723" t="e">
            <v>#DIV/0!</v>
          </cell>
          <cell r="AV723" t="e">
            <v>#DIV/0!</v>
          </cell>
          <cell r="AW723" t="e">
            <v>#DIV/0!</v>
          </cell>
          <cell r="AX723" t="e">
            <v>#DIV/0!</v>
          </cell>
          <cell r="AY723" t="e">
            <v>#DIV/0!</v>
          </cell>
          <cell r="AZ723" t="e">
            <v>#DIV/0!</v>
          </cell>
          <cell r="BA723" t="e">
            <v>#DIV/0!</v>
          </cell>
          <cell r="BB723" t="e">
            <v>#DIV/0!</v>
          </cell>
          <cell r="BC723" t="e">
            <v>#DIV/0!</v>
          </cell>
          <cell r="BD723" t="e">
            <v>#DIV/0!</v>
          </cell>
          <cell r="BE723" t="e">
            <v>#DIV/0!</v>
          </cell>
          <cell r="BF723" t="e">
            <v>#DIV/0!</v>
          </cell>
          <cell r="BG723" t="e">
            <v>#DIV/0!</v>
          </cell>
          <cell r="BH723" t="e">
            <v>#DIV/0!</v>
          </cell>
          <cell r="BI723" t="e">
            <v>#DIV/0!</v>
          </cell>
          <cell r="BJ723" t="e">
            <v>#DIV/0!</v>
          </cell>
          <cell r="BK723" t="e">
            <v>#DIV/0!</v>
          </cell>
          <cell r="BL723" t="e">
            <v>#DIV/0!</v>
          </cell>
          <cell r="BM723" t="e">
            <v>#DIV/0!</v>
          </cell>
          <cell r="BN723" t="e">
            <v>#DIV/0!</v>
          </cell>
          <cell r="BO723" t="e">
            <v>#DIV/0!</v>
          </cell>
          <cell r="BP723" t="e">
            <v>#DIV/0!</v>
          </cell>
          <cell r="BR723" t="e">
            <v>#DIV/0!</v>
          </cell>
          <cell r="BS723" t="e">
            <v>#DIV/0!</v>
          </cell>
          <cell r="BT723" t="e">
            <v>#DIV/0!</v>
          </cell>
          <cell r="BU723" t="e">
            <v>#DIV/0!</v>
          </cell>
          <cell r="BV723" t="e">
            <v>#DIV/0!</v>
          </cell>
          <cell r="BW723" t="e">
            <v>#DIV/0!</v>
          </cell>
          <cell r="BX723" t="e">
            <v>#DIV/0!</v>
          </cell>
          <cell r="BY723" t="e">
            <v>#DIV/0!</v>
          </cell>
          <cell r="BZ723" t="e">
            <v>#DIV/0!</v>
          </cell>
          <cell r="CA723" t="e">
            <v>#DIV/0!</v>
          </cell>
          <cell r="CB723" t="e">
            <v>#DIV/0!</v>
          </cell>
          <cell r="CC723" t="e">
            <v>#DIV/0!</v>
          </cell>
          <cell r="CD723" t="e">
            <v>#DIV/0!</v>
          </cell>
          <cell r="CE723" t="e">
            <v>#DIV/0!</v>
          </cell>
          <cell r="CF723" t="e">
            <v>#DIV/0!</v>
          </cell>
          <cell r="CG723" t="e">
            <v>#DIV/0!</v>
          </cell>
          <cell r="CH723" t="e">
            <v>#DIV/0!</v>
          </cell>
          <cell r="CI723" t="e">
            <v>#DIV/0!</v>
          </cell>
          <cell r="CJ723" t="e">
            <v>#DIV/0!</v>
          </cell>
          <cell r="CK723" t="e">
            <v>#DIV/0!</v>
          </cell>
          <cell r="CL723" t="e">
            <v>#DIV/0!</v>
          </cell>
        </row>
        <row r="724">
          <cell r="A724">
            <v>121</v>
          </cell>
          <cell r="B724" t="str">
            <v>121 Pupil-Use Technology and Software</v>
          </cell>
          <cell r="E724" t="e">
            <v>#DIV/0!</v>
          </cell>
          <cell r="F724" t="e">
            <v>#DIV/0!</v>
          </cell>
          <cell r="G724" t="e">
            <v>#DIV/0!</v>
          </cell>
          <cell r="H724" t="e">
            <v>#DIV/0!</v>
          </cell>
          <cell r="I724" t="e">
            <v>#DIV/0!</v>
          </cell>
          <cell r="J724" t="e">
            <v>#DIV/0!</v>
          </cell>
          <cell r="K724" t="e">
            <v>#DIV/0!</v>
          </cell>
          <cell r="L724" t="e">
            <v>#DIV/0!</v>
          </cell>
          <cell r="M724" t="e">
            <v>#DIV/0!</v>
          </cell>
          <cell r="N724" t="e">
            <v>#DIV/0!</v>
          </cell>
          <cell r="O724" t="e">
            <v>#DIV/0!</v>
          </cell>
          <cell r="P724" t="e">
            <v>#DIV/0!</v>
          </cell>
          <cell r="Q724" t="e">
            <v>#DIV/0!</v>
          </cell>
          <cell r="R724" t="e">
            <v>#DIV/0!</v>
          </cell>
          <cell r="S724" t="e">
            <v>#DIV/0!</v>
          </cell>
          <cell r="T724" t="e">
            <v>#DIV/0!</v>
          </cell>
          <cell r="U724" t="e">
            <v>#DIV/0!</v>
          </cell>
          <cell r="V724" t="e">
            <v>#DIV/0!</v>
          </cell>
          <cell r="W724" t="e">
            <v>#DIV/0!</v>
          </cell>
          <cell r="X724" t="e">
            <v>#DIV/0!</v>
          </cell>
          <cell r="Y724" t="e">
            <v>#DIV/0!</v>
          </cell>
          <cell r="Z724" t="e">
            <v>#DIV/0!</v>
          </cell>
          <cell r="AA724" t="e">
            <v>#DIV/0!</v>
          </cell>
          <cell r="AB724" t="e">
            <v>#DIV/0!</v>
          </cell>
          <cell r="AC724" t="e">
            <v>#DIV/0!</v>
          </cell>
          <cell r="AD724" t="e">
            <v>#DIV/0!</v>
          </cell>
          <cell r="AE724" t="e">
            <v>#DIV/0!</v>
          </cell>
          <cell r="AF724" t="e">
            <v>#DIV/0!</v>
          </cell>
          <cell r="AG724" t="e">
            <v>#DIV/0!</v>
          </cell>
          <cell r="AH724" t="e">
            <v>#DIV/0!</v>
          </cell>
          <cell r="AI724" t="e">
            <v>#DIV/0!</v>
          </cell>
          <cell r="AJ724" t="e">
            <v>#DIV/0!</v>
          </cell>
          <cell r="AK724" t="e">
            <v>#DIV/0!</v>
          </cell>
          <cell r="AL724" t="e">
            <v>#DIV/0!</v>
          </cell>
          <cell r="AM724" t="e">
            <v>#DIV/0!</v>
          </cell>
          <cell r="AN724" t="e">
            <v>#DIV/0!</v>
          </cell>
          <cell r="AO724" t="e">
            <v>#DIV/0!</v>
          </cell>
          <cell r="AP724" t="e">
            <v>#DIV/0!</v>
          </cell>
          <cell r="AQ724" t="e">
            <v>#DIV/0!</v>
          </cell>
          <cell r="AR724" t="e">
            <v>#DIV/0!</v>
          </cell>
          <cell r="AS724" t="e">
            <v>#DIV/0!</v>
          </cell>
          <cell r="AT724" t="e">
            <v>#DIV/0!</v>
          </cell>
          <cell r="AU724" t="e">
            <v>#DIV/0!</v>
          </cell>
          <cell r="AV724" t="e">
            <v>#DIV/0!</v>
          </cell>
          <cell r="AW724" t="e">
            <v>#DIV/0!</v>
          </cell>
          <cell r="AX724" t="e">
            <v>#DIV/0!</v>
          </cell>
          <cell r="AY724" t="e">
            <v>#DIV/0!</v>
          </cell>
          <cell r="AZ724" t="e">
            <v>#DIV/0!</v>
          </cell>
          <cell r="BA724" t="e">
            <v>#DIV/0!</v>
          </cell>
          <cell r="BB724" t="e">
            <v>#DIV/0!</v>
          </cell>
          <cell r="BC724" t="e">
            <v>#DIV/0!</v>
          </cell>
          <cell r="BD724" t="e">
            <v>#DIV/0!</v>
          </cell>
          <cell r="BE724" t="e">
            <v>#DIV/0!</v>
          </cell>
          <cell r="BF724" t="e">
            <v>#DIV/0!</v>
          </cell>
          <cell r="BG724" t="e">
            <v>#DIV/0!</v>
          </cell>
          <cell r="BH724" t="e">
            <v>#DIV/0!</v>
          </cell>
          <cell r="BI724" t="e">
            <v>#DIV/0!</v>
          </cell>
          <cell r="BJ724" t="e">
            <v>#DIV/0!</v>
          </cell>
          <cell r="BK724" t="e">
            <v>#DIV/0!</v>
          </cell>
          <cell r="BL724" t="e">
            <v>#DIV/0!</v>
          </cell>
          <cell r="BM724" t="e">
            <v>#DIV/0!</v>
          </cell>
          <cell r="BN724" t="e">
            <v>#DIV/0!</v>
          </cell>
          <cell r="BO724" t="e">
            <v>#DIV/0!</v>
          </cell>
          <cell r="BP724" t="e">
            <v>#DIV/0!</v>
          </cell>
          <cell r="BR724" t="e">
            <v>#DIV/0!</v>
          </cell>
          <cell r="BS724" t="e">
            <v>#DIV/0!</v>
          </cell>
          <cell r="BT724" t="e">
            <v>#DIV/0!</v>
          </cell>
          <cell r="BU724" t="e">
            <v>#DIV/0!</v>
          </cell>
          <cell r="BV724" t="e">
            <v>#DIV/0!</v>
          </cell>
          <cell r="BW724" t="e">
            <v>#DIV/0!</v>
          </cell>
          <cell r="BX724" t="e">
            <v>#DIV/0!</v>
          </cell>
          <cell r="BY724" t="e">
            <v>#DIV/0!</v>
          </cell>
          <cell r="BZ724" t="e">
            <v>#DIV/0!</v>
          </cell>
          <cell r="CA724" t="e">
            <v>#DIV/0!</v>
          </cell>
          <cell r="CB724" t="e">
            <v>#DIV/0!</v>
          </cell>
          <cell r="CC724" t="e">
            <v>#DIV/0!</v>
          </cell>
          <cell r="CD724" t="e">
            <v>#DIV/0!</v>
          </cell>
          <cell r="CE724" t="e">
            <v>#DIV/0!</v>
          </cell>
          <cell r="CF724" t="e">
            <v>#DIV/0!</v>
          </cell>
          <cell r="CG724" t="e">
            <v>#DIV/0!</v>
          </cell>
          <cell r="CH724" t="e">
            <v>#DIV/0!</v>
          </cell>
          <cell r="CI724" t="e">
            <v>#DIV/0!</v>
          </cell>
          <cell r="CJ724" t="e">
            <v>#DIV/0!</v>
          </cell>
          <cell r="CK724" t="e">
            <v>#DIV/0!</v>
          </cell>
          <cell r="CL724" t="e">
            <v>#DIV/0!</v>
          </cell>
        </row>
        <row r="725">
          <cell r="A725">
            <v>122</v>
          </cell>
          <cell r="B725" t="str">
            <v>122 Instructional Materials/Trips/Supplies</v>
          </cell>
          <cell r="E725" t="e">
            <v>#DIV/0!</v>
          </cell>
          <cell r="F725" t="e">
            <v>#DIV/0!</v>
          </cell>
          <cell r="G725" t="e">
            <v>#DIV/0!</v>
          </cell>
          <cell r="H725" t="e">
            <v>#DIV/0!</v>
          </cell>
          <cell r="I725" t="e">
            <v>#DIV/0!</v>
          </cell>
          <cell r="J725" t="e">
            <v>#DIV/0!</v>
          </cell>
          <cell r="K725" t="e">
            <v>#DIV/0!</v>
          </cell>
          <cell r="L725" t="e">
            <v>#DIV/0!</v>
          </cell>
          <cell r="M725" t="e">
            <v>#DIV/0!</v>
          </cell>
          <cell r="N725" t="e">
            <v>#DIV/0!</v>
          </cell>
          <cell r="O725" t="e">
            <v>#DIV/0!</v>
          </cell>
          <cell r="P725" t="e">
            <v>#DIV/0!</v>
          </cell>
          <cell r="Q725" t="e">
            <v>#DIV/0!</v>
          </cell>
          <cell r="R725" t="e">
            <v>#DIV/0!</v>
          </cell>
          <cell r="S725" t="e">
            <v>#DIV/0!</v>
          </cell>
          <cell r="T725" t="e">
            <v>#DIV/0!</v>
          </cell>
          <cell r="U725" t="e">
            <v>#DIV/0!</v>
          </cell>
          <cell r="V725" t="e">
            <v>#DIV/0!</v>
          </cell>
          <cell r="W725" t="e">
            <v>#DIV/0!</v>
          </cell>
          <cell r="X725" t="e">
            <v>#DIV/0!</v>
          </cell>
          <cell r="Y725" t="e">
            <v>#DIV/0!</v>
          </cell>
          <cell r="Z725" t="e">
            <v>#DIV/0!</v>
          </cell>
          <cell r="AA725" t="e">
            <v>#DIV/0!</v>
          </cell>
          <cell r="AB725" t="e">
            <v>#DIV/0!</v>
          </cell>
          <cell r="AC725" t="e">
            <v>#DIV/0!</v>
          </cell>
          <cell r="AD725" t="e">
            <v>#DIV/0!</v>
          </cell>
          <cell r="AE725" t="e">
            <v>#DIV/0!</v>
          </cell>
          <cell r="AF725" t="e">
            <v>#DIV/0!</v>
          </cell>
          <cell r="AG725" t="e">
            <v>#DIV/0!</v>
          </cell>
          <cell r="AH725" t="e">
            <v>#DIV/0!</v>
          </cell>
          <cell r="AI725" t="e">
            <v>#DIV/0!</v>
          </cell>
          <cell r="AJ725" t="e">
            <v>#DIV/0!</v>
          </cell>
          <cell r="AK725" t="e">
            <v>#DIV/0!</v>
          </cell>
          <cell r="AL725" t="e">
            <v>#DIV/0!</v>
          </cell>
          <cell r="AM725" t="e">
            <v>#DIV/0!</v>
          </cell>
          <cell r="AN725" t="e">
            <v>#DIV/0!</v>
          </cell>
          <cell r="AO725" t="e">
            <v>#DIV/0!</v>
          </cell>
          <cell r="AP725" t="e">
            <v>#DIV/0!</v>
          </cell>
          <cell r="AQ725" t="e">
            <v>#DIV/0!</v>
          </cell>
          <cell r="AR725" t="e">
            <v>#DIV/0!</v>
          </cell>
          <cell r="AS725" t="e">
            <v>#DIV/0!</v>
          </cell>
          <cell r="AT725" t="e">
            <v>#DIV/0!</v>
          </cell>
          <cell r="AU725" t="e">
            <v>#DIV/0!</v>
          </cell>
          <cell r="AV725" t="e">
            <v>#DIV/0!</v>
          </cell>
          <cell r="AW725" t="e">
            <v>#DIV/0!</v>
          </cell>
          <cell r="AX725" t="e">
            <v>#DIV/0!</v>
          </cell>
          <cell r="AY725" t="e">
            <v>#DIV/0!</v>
          </cell>
          <cell r="AZ725" t="e">
            <v>#DIV/0!</v>
          </cell>
          <cell r="BA725" t="e">
            <v>#DIV/0!</v>
          </cell>
          <cell r="BB725" t="e">
            <v>#DIV/0!</v>
          </cell>
          <cell r="BC725" t="e">
            <v>#DIV/0!</v>
          </cell>
          <cell r="BD725" t="e">
            <v>#DIV/0!</v>
          </cell>
          <cell r="BE725" t="e">
            <v>#DIV/0!</v>
          </cell>
          <cell r="BF725" t="e">
            <v>#DIV/0!</v>
          </cell>
          <cell r="BG725" t="e">
            <v>#DIV/0!</v>
          </cell>
          <cell r="BH725" t="e">
            <v>#DIV/0!</v>
          </cell>
          <cell r="BI725" t="e">
            <v>#DIV/0!</v>
          </cell>
          <cell r="BJ725" t="e">
            <v>#DIV/0!</v>
          </cell>
          <cell r="BK725" t="e">
            <v>#DIV/0!</v>
          </cell>
          <cell r="BL725" t="e">
            <v>#DIV/0!</v>
          </cell>
          <cell r="BM725" t="e">
            <v>#DIV/0!</v>
          </cell>
          <cell r="BN725" t="e">
            <v>#DIV/0!</v>
          </cell>
          <cell r="BO725" t="e">
            <v>#DIV/0!</v>
          </cell>
          <cell r="BP725" t="e">
            <v>#DIV/0!</v>
          </cell>
          <cell r="BR725" t="e">
            <v>#DIV/0!</v>
          </cell>
          <cell r="BS725" t="e">
            <v>#DIV/0!</v>
          </cell>
          <cell r="BT725" t="e">
            <v>#DIV/0!</v>
          </cell>
          <cell r="BU725" t="e">
            <v>#DIV/0!</v>
          </cell>
          <cell r="BV725" t="e">
            <v>#DIV/0!</v>
          </cell>
          <cell r="BW725" t="e">
            <v>#DIV/0!</v>
          </cell>
          <cell r="BX725" t="e">
            <v>#DIV/0!</v>
          </cell>
          <cell r="BY725" t="e">
            <v>#DIV/0!</v>
          </cell>
          <cell r="BZ725" t="e">
            <v>#DIV/0!</v>
          </cell>
          <cell r="CA725" t="e">
            <v>#DIV/0!</v>
          </cell>
          <cell r="CB725" t="e">
            <v>#DIV/0!</v>
          </cell>
          <cell r="CC725" t="e">
            <v>#DIV/0!</v>
          </cell>
          <cell r="CD725" t="e">
            <v>#DIV/0!</v>
          </cell>
          <cell r="CE725" t="e">
            <v>#DIV/0!</v>
          </cell>
          <cell r="CF725" t="e">
            <v>#DIV/0!</v>
          </cell>
          <cell r="CG725" t="e">
            <v>#DIV/0!</v>
          </cell>
          <cell r="CH725" t="e">
            <v>#DIV/0!</v>
          </cell>
          <cell r="CI725" t="e">
            <v>#DIV/0!</v>
          </cell>
          <cell r="CJ725" t="e">
            <v>#DIV/0!</v>
          </cell>
          <cell r="CK725" t="e">
            <v>#DIV/0!</v>
          </cell>
          <cell r="CL725" t="e">
            <v>#DIV/0!</v>
          </cell>
        </row>
        <row r="726">
          <cell r="A726">
            <v>211</v>
          </cell>
          <cell r="B726" t="str">
            <v>211 Guidance and Counseling</v>
          </cell>
          <cell r="E726" t="e">
            <v>#DIV/0!</v>
          </cell>
          <cell r="F726" t="e">
            <v>#DIV/0!</v>
          </cell>
          <cell r="G726" t="e">
            <v>#DIV/0!</v>
          </cell>
          <cell r="H726" t="e">
            <v>#DIV/0!</v>
          </cell>
          <cell r="I726" t="e">
            <v>#DIV/0!</v>
          </cell>
          <cell r="J726" t="e">
            <v>#DIV/0!</v>
          </cell>
          <cell r="K726" t="e">
            <v>#DIV/0!</v>
          </cell>
          <cell r="L726" t="e">
            <v>#DIV/0!</v>
          </cell>
          <cell r="M726" t="e">
            <v>#DIV/0!</v>
          </cell>
          <cell r="N726" t="e">
            <v>#DIV/0!</v>
          </cell>
          <cell r="O726" t="e">
            <v>#DIV/0!</v>
          </cell>
          <cell r="P726" t="e">
            <v>#DIV/0!</v>
          </cell>
          <cell r="Q726" t="e">
            <v>#DIV/0!</v>
          </cell>
          <cell r="R726" t="e">
            <v>#DIV/0!</v>
          </cell>
          <cell r="S726" t="e">
            <v>#DIV/0!</v>
          </cell>
          <cell r="T726" t="e">
            <v>#DIV/0!</v>
          </cell>
          <cell r="U726" t="e">
            <v>#DIV/0!</v>
          </cell>
          <cell r="V726" t="e">
            <v>#DIV/0!</v>
          </cell>
          <cell r="W726" t="e">
            <v>#DIV/0!</v>
          </cell>
          <cell r="X726" t="e">
            <v>#DIV/0!</v>
          </cell>
          <cell r="Y726" t="e">
            <v>#DIV/0!</v>
          </cell>
          <cell r="Z726" t="e">
            <v>#DIV/0!</v>
          </cell>
          <cell r="AA726" t="e">
            <v>#DIV/0!</v>
          </cell>
          <cell r="AB726" t="e">
            <v>#DIV/0!</v>
          </cell>
          <cell r="AC726" t="e">
            <v>#DIV/0!</v>
          </cell>
          <cell r="AD726" t="e">
            <v>#DIV/0!</v>
          </cell>
          <cell r="AE726" t="e">
            <v>#DIV/0!</v>
          </cell>
          <cell r="AF726" t="e">
            <v>#DIV/0!</v>
          </cell>
          <cell r="AG726" t="e">
            <v>#DIV/0!</v>
          </cell>
          <cell r="AH726" t="e">
            <v>#DIV/0!</v>
          </cell>
          <cell r="AI726" t="e">
            <v>#DIV/0!</v>
          </cell>
          <cell r="AJ726" t="e">
            <v>#DIV/0!</v>
          </cell>
          <cell r="AK726" t="e">
            <v>#DIV/0!</v>
          </cell>
          <cell r="AL726" t="e">
            <v>#DIV/0!</v>
          </cell>
          <cell r="AM726" t="e">
            <v>#DIV/0!</v>
          </cell>
          <cell r="AN726" t="e">
            <v>#DIV/0!</v>
          </cell>
          <cell r="AO726" t="e">
            <v>#DIV/0!</v>
          </cell>
          <cell r="AP726" t="e">
            <v>#DIV/0!</v>
          </cell>
          <cell r="AQ726" t="e">
            <v>#DIV/0!</v>
          </cell>
          <cell r="AR726" t="e">
            <v>#DIV/0!</v>
          </cell>
          <cell r="AS726" t="e">
            <v>#DIV/0!</v>
          </cell>
          <cell r="AT726" t="e">
            <v>#DIV/0!</v>
          </cell>
          <cell r="AU726" t="e">
            <v>#DIV/0!</v>
          </cell>
          <cell r="AV726" t="e">
            <v>#DIV/0!</v>
          </cell>
          <cell r="AW726" t="e">
            <v>#DIV/0!</v>
          </cell>
          <cell r="AX726" t="e">
            <v>#DIV/0!</v>
          </cell>
          <cell r="AY726" t="e">
            <v>#DIV/0!</v>
          </cell>
          <cell r="AZ726" t="e">
            <v>#DIV/0!</v>
          </cell>
          <cell r="BA726" t="e">
            <v>#DIV/0!</v>
          </cell>
          <cell r="BB726" t="e">
            <v>#DIV/0!</v>
          </cell>
          <cell r="BC726" t="e">
            <v>#DIV/0!</v>
          </cell>
          <cell r="BD726" t="e">
            <v>#DIV/0!</v>
          </cell>
          <cell r="BE726" t="e">
            <v>#DIV/0!</v>
          </cell>
          <cell r="BF726" t="e">
            <v>#DIV/0!</v>
          </cell>
          <cell r="BG726" t="e">
            <v>#DIV/0!</v>
          </cell>
          <cell r="BH726" t="e">
            <v>#DIV/0!</v>
          </cell>
          <cell r="BI726" t="e">
            <v>#DIV/0!</v>
          </cell>
          <cell r="BJ726" t="e">
            <v>#DIV/0!</v>
          </cell>
          <cell r="BK726" t="e">
            <v>#DIV/0!</v>
          </cell>
          <cell r="BL726" t="e">
            <v>#DIV/0!</v>
          </cell>
          <cell r="BM726" t="e">
            <v>#DIV/0!</v>
          </cell>
          <cell r="BN726" t="e">
            <v>#DIV/0!</v>
          </cell>
          <cell r="BO726" t="e">
            <v>#DIV/0!</v>
          </cell>
          <cell r="BP726" t="e">
            <v>#DIV/0!</v>
          </cell>
          <cell r="BR726" t="e">
            <v>#DIV/0!</v>
          </cell>
          <cell r="BS726" t="e">
            <v>#DIV/0!</v>
          </cell>
          <cell r="BT726" t="e">
            <v>#DIV/0!</v>
          </cell>
          <cell r="BU726" t="e">
            <v>#DIV/0!</v>
          </cell>
          <cell r="BV726" t="e">
            <v>#DIV/0!</v>
          </cell>
          <cell r="BW726" t="e">
            <v>#DIV/0!</v>
          </cell>
          <cell r="BX726" t="e">
            <v>#DIV/0!</v>
          </cell>
          <cell r="BY726" t="e">
            <v>#DIV/0!</v>
          </cell>
          <cell r="BZ726" t="e">
            <v>#DIV/0!</v>
          </cell>
          <cell r="CA726" t="e">
            <v>#DIV/0!</v>
          </cell>
          <cell r="CB726" t="e">
            <v>#DIV/0!</v>
          </cell>
          <cell r="CC726" t="e">
            <v>#DIV/0!</v>
          </cell>
          <cell r="CD726" t="e">
            <v>#DIV/0!</v>
          </cell>
          <cell r="CE726" t="e">
            <v>#DIV/0!</v>
          </cell>
          <cell r="CF726" t="e">
            <v>#DIV/0!</v>
          </cell>
          <cell r="CG726" t="e">
            <v>#DIV/0!</v>
          </cell>
          <cell r="CH726" t="e">
            <v>#DIV/0!</v>
          </cell>
          <cell r="CI726" t="e">
            <v>#DIV/0!</v>
          </cell>
          <cell r="CJ726" t="e">
            <v>#DIV/0!</v>
          </cell>
          <cell r="CK726" t="e">
            <v>#DIV/0!</v>
          </cell>
          <cell r="CL726" t="e">
            <v>#DIV/0!</v>
          </cell>
        </row>
        <row r="727">
          <cell r="A727">
            <v>212</v>
          </cell>
          <cell r="B727" t="str">
            <v>212 Library and Media</v>
          </cell>
          <cell r="E727" t="e">
            <v>#DIV/0!</v>
          </cell>
          <cell r="F727" t="e">
            <v>#DIV/0!</v>
          </cell>
          <cell r="G727" t="e">
            <v>#DIV/0!</v>
          </cell>
          <cell r="H727" t="e">
            <v>#DIV/0!</v>
          </cell>
          <cell r="I727" t="e">
            <v>#DIV/0!</v>
          </cell>
          <cell r="J727" t="e">
            <v>#DIV/0!</v>
          </cell>
          <cell r="K727" t="e">
            <v>#DIV/0!</v>
          </cell>
          <cell r="L727" t="e">
            <v>#DIV/0!</v>
          </cell>
          <cell r="M727" t="e">
            <v>#DIV/0!</v>
          </cell>
          <cell r="N727" t="e">
            <v>#DIV/0!</v>
          </cell>
          <cell r="O727" t="e">
            <v>#DIV/0!</v>
          </cell>
          <cell r="P727" t="e">
            <v>#DIV/0!</v>
          </cell>
          <cell r="Q727" t="e">
            <v>#DIV/0!</v>
          </cell>
          <cell r="R727" t="e">
            <v>#DIV/0!</v>
          </cell>
          <cell r="S727" t="e">
            <v>#DIV/0!</v>
          </cell>
          <cell r="T727" t="e">
            <v>#DIV/0!</v>
          </cell>
          <cell r="U727" t="e">
            <v>#DIV/0!</v>
          </cell>
          <cell r="V727" t="e">
            <v>#DIV/0!</v>
          </cell>
          <cell r="W727" t="e">
            <v>#DIV/0!</v>
          </cell>
          <cell r="X727" t="e">
            <v>#DIV/0!</v>
          </cell>
          <cell r="Y727" t="e">
            <v>#DIV/0!</v>
          </cell>
          <cell r="Z727" t="e">
            <v>#DIV/0!</v>
          </cell>
          <cell r="AA727" t="e">
            <v>#DIV/0!</v>
          </cell>
          <cell r="AB727" t="e">
            <v>#DIV/0!</v>
          </cell>
          <cell r="AC727" t="e">
            <v>#DIV/0!</v>
          </cell>
          <cell r="AD727" t="e">
            <v>#DIV/0!</v>
          </cell>
          <cell r="AE727" t="e">
            <v>#DIV/0!</v>
          </cell>
          <cell r="AF727" t="e">
            <v>#DIV/0!</v>
          </cell>
          <cell r="AG727" t="e">
            <v>#DIV/0!</v>
          </cell>
          <cell r="AH727" t="e">
            <v>#DIV/0!</v>
          </cell>
          <cell r="AI727" t="e">
            <v>#DIV/0!</v>
          </cell>
          <cell r="AJ727" t="e">
            <v>#DIV/0!</v>
          </cell>
          <cell r="AK727" t="e">
            <v>#DIV/0!</v>
          </cell>
          <cell r="AL727" t="e">
            <v>#DIV/0!</v>
          </cell>
          <cell r="AM727" t="e">
            <v>#DIV/0!</v>
          </cell>
          <cell r="AN727" t="e">
            <v>#DIV/0!</v>
          </cell>
          <cell r="AO727" t="e">
            <v>#DIV/0!</v>
          </cell>
          <cell r="AP727" t="e">
            <v>#DIV/0!</v>
          </cell>
          <cell r="AQ727" t="e">
            <v>#DIV/0!</v>
          </cell>
          <cell r="AR727" t="e">
            <v>#DIV/0!</v>
          </cell>
          <cell r="AS727" t="e">
            <v>#DIV/0!</v>
          </cell>
          <cell r="AT727" t="e">
            <v>#DIV/0!</v>
          </cell>
          <cell r="AU727" t="e">
            <v>#DIV/0!</v>
          </cell>
          <cell r="AV727" t="e">
            <v>#DIV/0!</v>
          </cell>
          <cell r="AW727" t="e">
            <v>#DIV/0!</v>
          </cell>
          <cell r="AX727" t="e">
            <v>#DIV/0!</v>
          </cell>
          <cell r="AY727" t="e">
            <v>#DIV/0!</v>
          </cell>
          <cell r="AZ727" t="e">
            <v>#DIV/0!</v>
          </cell>
          <cell r="BA727" t="e">
            <v>#DIV/0!</v>
          </cell>
          <cell r="BB727" t="e">
            <v>#DIV/0!</v>
          </cell>
          <cell r="BC727" t="e">
            <v>#DIV/0!</v>
          </cell>
          <cell r="BD727" t="e">
            <v>#DIV/0!</v>
          </cell>
          <cell r="BE727" t="e">
            <v>#DIV/0!</v>
          </cell>
          <cell r="BF727" t="e">
            <v>#DIV/0!</v>
          </cell>
          <cell r="BG727" t="e">
            <v>#DIV/0!</v>
          </cell>
          <cell r="BH727" t="e">
            <v>#DIV/0!</v>
          </cell>
          <cell r="BI727" t="e">
            <v>#DIV/0!</v>
          </cell>
          <cell r="BJ727" t="e">
            <v>#DIV/0!</v>
          </cell>
          <cell r="BK727" t="e">
            <v>#DIV/0!</v>
          </cell>
          <cell r="BL727" t="e">
            <v>#DIV/0!</v>
          </cell>
          <cell r="BM727" t="e">
            <v>#DIV/0!</v>
          </cell>
          <cell r="BN727" t="e">
            <v>#DIV/0!</v>
          </cell>
          <cell r="BO727" t="e">
            <v>#DIV/0!</v>
          </cell>
          <cell r="BP727" t="e">
            <v>#DIV/0!</v>
          </cell>
          <cell r="BR727" t="e">
            <v>#DIV/0!</v>
          </cell>
          <cell r="BS727" t="e">
            <v>#DIV/0!</v>
          </cell>
          <cell r="BT727" t="e">
            <v>#DIV/0!</v>
          </cell>
          <cell r="BU727" t="e">
            <v>#DIV/0!</v>
          </cell>
          <cell r="BV727" t="e">
            <v>#DIV/0!</v>
          </cell>
          <cell r="BW727" t="e">
            <v>#DIV/0!</v>
          </cell>
          <cell r="BX727" t="e">
            <v>#DIV/0!</v>
          </cell>
          <cell r="BY727" t="e">
            <v>#DIV/0!</v>
          </cell>
          <cell r="BZ727" t="e">
            <v>#DIV/0!</v>
          </cell>
          <cell r="CA727" t="e">
            <v>#DIV/0!</v>
          </cell>
          <cell r="CB727" t="e">
            <v>#DIV/0!</v>
          </cell>
          <cell r="CC727" t="e">
            <v>#DIV/0!</v>
          </cell>
          <cell r="CD727" t="e">
            <v>#DIV/0!</v>
          </cell>
          <cell r="CE727" t="e">
            <v>#DIV/0!</v>
          </cell>
          <cell r="CF727" t="e">
            <v>#DIV/0!</v>
          </cell>
          <cell r="CG727" t="e">
            <v>#DIV/0!</v>
          </cell>
          <cell r="CH727" t="e">
            <v>#DIV/0!</v>
          </cell>
          <cell r="CI727" t="e">
            <v>#DIV/0!</v>
          </cell>
          <cell r="CJ727" t="e">
            <v>#DIV/0!</v>
          </cell>
          <cell r="CK727" t="e">
            <v>#DIV/0!</v>
          </cell>
          <cell r="CL727" t="e">
            <v>#DIV/0!</v>
          </cell>
        </row>
        <row r="728">
          <cell r="A728">
            <v>213</v>
          </cell>
          <cell r="B728" t="str">
            <v>213 Extracurricular</v>
          </cell>
          <cell r="E728" t="e">
            <v>#DIV/0!</v>
          </cell>
          <cell r="F728" t="e">
            <v>#DIV/0!</v>
          </cell>
          <cell r="G728" t="e">
            <v>#DIV/0!</v>
          </cell>
          <cell r="H728" t="e">
            <v>#DIV/0!</v>
          </cell>
          <cell r="I728" t="e">
            <v>#DIV/0!</v>
          </cell>
          <cell r="J728" t="e">
            <v>#DIV/0!</v>
          </cell>
          <cell r="K728" t="e">
            <v>#DIV/0!</v>
          </cell>
          <cell r="L728" t="e">
            <v>#DIV/0!</v>
          </cell>
          <cell r="M728" t="e">
            <v>#DIV/0!</v>
          </cell>
          <cell r="N728" t="e">
            <v>#DIV/0!</v>
          </cell>
          <cell r="O728" t="e">
            <v>#DIV/0!</v>
          </cell>
          <cell r="P728" t="e">
            <v>#DIV/0!</v>
          </cell>
          <cell r="Q728" t="e">
            <v>#DIV/0!</v>
          </cell>
          <cell r="R728" t="e">
            <v>#DIV/0!</v>
          </cell>
          <cell r="S728" t="e">
            <v>#DIV/0!</v>
          </cell>
          <cell r="T728" t="e">
            <v>#DIV/0!</v>
          </cell>
          <cell r="U728" t="e">
            <v>#DIV/0!</v>
          </cell>
          <cell r="V728" t="e">
            <v>#DIV/0!</v>
          </cell>
          <cell r="W728" t="e">
            <v>#DIV/0!</v>
          </cell>
          <cell r="X728" t="e">
            <v>#DIV/0!</v>
          </cell>
          <cell r="Y728" t="e">
            <v>#DIV/0!</v>
          </cell>
          <cell r="Z728" t="e">
            <v>#DIV/0!</v>
          </cell>
          <cell r="AA728" t="e">
            <v>#DIV/0!</v>
          </cell>
          <cell r="AB728" t="e">
            <v>#DIV/0!</v>
          </cell>
          <cell r="AC728" t="e">
            <v>#DIV/0!</v>
          </cell>
          <cell r="AD728" t="e">
            <v>#DIV/0!</v>
          </cell>
          <cell r="AE728" t="e">
            <v>#DIV/0!</v>
          </cell>
          <cell r="AF728" t="e">
            <v>#DIV/0!</v>
          </cell>
          <cell r="AG728" t="e">
            <v>#DIV/0!</v>
          </cell>
          <cell r="AH728" t="e">
            <v>#DIV/0!</v>
          </cell>
          <cell r="AI728" t="e">
            <v>#DIV/0!</v>
          </cell>
          <cell r="AJ728" t="e">
            <v>#DIV/0!</v>
          </cell>
          <cell r="AK728" t="e">
            <v>#DIV/0!</v>
          </cell>
          <cell r="AL728" t="e">
            <v>#DIV/0!</v>
          </cell>
          <cell r="AM728" t="e">
            <v>#DIV/0!</v>
          </cell>
          <cell r="AN728" t="e">
            <v>#DIV/0!</v>
          </cell>
          <cell r="AO728" t="e">
            <v>#DIV/0!</v>
          </cell>
          <cell r="AP728" t="e">
            <v>#DIV/0!</v>
          </cell>
          <cell r="AQ728" t="e">
            <v>#DIV/0!</v>
          </cell>
          <cell r="AR728" t="e">
            <v>#DIV/0!</v>
          </cell>
          <cell r="AS728" t="e">
            <v>#DIV/0!</v>
          </cell>
          <cell r="AT728" t="e">
            <v>#DIV/0!</v>
          </cell>
          <cell r="AU728" t="e">
            <v>#DIV/0!</v>
          </cell>
          <cell r="AV728" t="e">
            <v>#DIV/0!</v>
          </cell>
          <cell r="AW728" t="e">
            <v>#DIV/0!</v>
          </cell>
          <cell r="AX728" t="e">
            <v>#DIV/0!</v>
          </cell>
          <cell r="AY728" t="e">
            <v>#DIV/0!</v>
          </cell>
          <cell r="AZ728" t="e">
            <v>#DIV/0!</v>
          </cell>
          <cell r="BA728" t="e">
            <v>#DIV/0!</v>
          </cell>
          <cell r="BB728" t="e">
            <v>#DIV/0!</v>
          </cell>
          <cell r="BC728" t="e">
            <v>#DIV/0!</v>
          </cell>
          <cell r="BD728" t="e">
            <v>#DIV/0!</v>
          </cell>
          <cell r="BE728" t="e">
            <v>#DIV/0!</v>
          </cell>
          <cell r="BF728" t="e">
            <v>#DIV/0!</v>
          </cell>
          <cell r="BG728" t="e">
            <v>#DIV/0!</v>
          </cell>
          <cell r="BH728" t="e">
            <v>#DIV/0!</v>
          </cell>
          <cell r="BI728" t="e">
            <v>#DIV/0!</v>
          </cell>
          <cell r="BJ728" t="e">
            <v>#DIV/0!</v>
          </cell>
          <cell r="BK728" t="e">
            <v>#DIV/0!</v>
          </cell>
          <cell r="BL728" t="e">
            <v>#DIV/0!</v>
          </cell>
          <cell r="BM728" t="e">
            <v>#DIV/0!</v>
          </cell>
          <cell r="BN728" t="e">
            <v>#DIV/0!</v>
          </cell>
          <cell r="BO728" t="e">
            <v>#DIV/0!</v>
          </cell>
          <cell r="BP728" t="e">
            <v>#DIV/0!</v>
          </cell>
          <cell r="BR728" t="e">
            <v>#DIV/0!</v>
          </cell>
          <cell r="BS728" t="e">
            <v>#DIV/0!</v>
          </cell>
          <cell r="BT728" t="e">
            <v>#DIV/0!</v>
          </cell>
          <cell r="BU728" t="e">
            <v>#DIV/0!</v>
          </cell>
          <cell r="BV728" t="e">
            <v>#DIV/0!</v>
          </cell>
          <cell r="BW728" t="e">
            <v>#DIV/0!</v>
          </cell>
          <cell r="BX728" t="e">
            <v>#DIV/0!</v>
          </cell>
          <cell r="BY728" t="e">
            <v>#DIV/0!</v>
          </cell>
          <cell r="BZ728" t="e">
            <v>#DIV/0!</v>
          </cell>
          <cell r="CA728" t="e">
            <v>#DIV/0!</v>
          </cell>
          <cell r="CB728" t="e">
            <v>#DIV/0!</v>
          </cell>
          <cell r="CC728" t="e">
            <v>#DIV/0!</v>
          </cell>
          <cell r="CD728" t="e">
            <v>#DIV/0!</v>
          </cell>
          <cell r="CE728" t="e">
            <v>#DIV/0!</v>
          </cell>
          <cell r="CF728" t="e">
            <v>#DIV/0!</v>
          </cell>
          <cell r="CG728" t="e">
            <v>#DIV/0!</v>
          </cell>
          <cell r="CH728" t="e">
            <v>#DIV/0!</v>
          </cell>
          <cell r="CI728" t="e">
            <v>#DIV/0!</v>
          </cell>
          <cell r="CJ728" t="e">
            <v>#DIV/0!</v>
          </cell>
          <cell r="CK728" t="e">
            <v>#DIV/0!</v>
          </cell>
          <cell r="CL728" t="e">
            <v>#DIV/0!</v>
          </cell>
        </row>
        <row r="729">
          <cell r="A729">
            <v>214</v>
          </cell>
          <cell r="B729" t="str">
            <v>214 Student Health and Services</v>
          </cell>
          <cell r="E729" t="e">
            <v>#DIV/0!</v>
          </cell>
          <cell r="F729" t="e">
            <v>#DIV/0!</v>
          </cell>
          <cell r="G729" t="e">
            <v>#DIV/0!</v>
          </cell>
          <cell r="H729" t="e">
            <v>#DIV/0!</v>
          </cell>
          <cell r="I729" t="e">
            <v>#DIV/0!</v>
          </cell>
          <cell r="J729" t="e">
            <v>#DIV/0!</v>
          </cell>
          <cell r="K729" t="e">
            <v>#DIV/0!</v>
          </cell>
          <cell r="L729" t="e">
            <v>#DIV/0!</v>
          </cell>
          <cell r="M729" t="e">
            <v>#DIV/0!</v>
          </cell>
          <cell r="N729" t="e">
            <v>#DIV/0!</v>
          </cell>
          <cell r="O729" t="e">
            <v>#DIV/0!</v>
          </cell>
          <cell r="P729" t="e">
            <v>#DIV/0!</v>
          </cell>
          <cell r="Q729" t="e">
            <v>#DIV/0!</v>
          </cell>
          <cell r="R729" t="e">
            <v>#DIV/0!</v>
          </cell>
          <cell r="S729" t="e">
            <v>#DIV/0!</v>
          </cell>
          <cell r="T729" t="e">
            <v>#DIV/0!</v>
          </cell>
          <cell r="U729" t="e">
            <v>#DIV/0!</v>
          </cell>
          <cell r="V729" t="e">
            <v>#DIV/0!</v>
          </cell>
          <cell r="W729" t="e">
            <v>#DIV/0!</v>
          </cell>
          <cell r="X729" t="e">
            <v>#DIV/0!</v>
          </cell>
          <cell r="Y729" t="e">
            <v>#DIV/0!</v>
          </cell>
          <cell r="Z729" t="e">
            <v>#DIV/0!</v>
          </cell>
          <cell r="AA729" t="e">
            <v>#DIV/0!</v>
          </cell>
          <cell r="AB729" t="e">
            <v>#DIV/0!</v>
          </cell>
          <cell r="AC729" t="e">
            <v>#DIV/0!</v>
          </cell>
          <cell r="AD729" t="e">
            <v>#DIV/0!</v>
          </cell>
          <cell r="AE729" t="e">
            <v>#DIV/0!</v>
          </cell>
          <cell r="AF729" t="e">
            <v>#DIV/0!</v>
          </cell>
          <cell r="AG729" t="e">
            <v>#DIV/0!</v>
          </cell>
          <cell r="AH729" t="e">
            <v>#DIV/0!</v>
          </cell>
          <cell r="AI729" t="e">
            <v>#DIV/0!</v>
          </cell>
          <cell r="AJ729" t="e">
            <v>#DIV/0!</v>
          </cell>
          <cell r="AK729" t="e">
            <v>#DIV/0!</v>
          </cell>
          <cell r="AL729" t="e">
            <v>#DIV/0!</v>
          </cell>
          <cell r="AM729" t="e">
            <v>#DIV/0!</v>
          </cell>
          <cell r="AN729" t="e">
            <v>#DIV/0!</v>
          </cell>
          <cell r="AO729" t="e">
            <v>#DIV/0!</v>
          </cell>
          <cell r="AP729" t="e">
            <v>#DIV/0!</v>
          </cell>
          <cell r="AQ729" t="e">
            <v>#DIV/0!</v>
          </cell>
          <cell r="AR729" t="e">
            <v>#DIV/0!</v>
          </cell>
          <cell r="AS729" t="e">
            <v>#DIV/0!</v>
          </cell>
          <cell r="AT729" t="e">
            <v>#DIV/0!</v>
          </cell>
          <cell r="AU729" t="e">
            <v>#DIV/0!</v>
          </cell>
          <cell r="AV729" t="e">
            <v>#DIV/0!</v>
          </cell>
          <cell r="AW729" t="e">
            <v>#DIV/0!</v>
          </cell>
          <cell r="AX729" t="e">
            <v>#DIV/0!</v>
          </cell>
          <cell r="AY729" t="e">
            <v>#DIV/0!</v>
          </cell>
          <cell r="AZ729" t="e">
            <v>#DIV/0!</v>
          </cell>
          <cell r="BA729" t="e">
            <v>#DIV/0!</v>
          </cell>
          <cell r="BB729" t="e">
            <v>#DIV/0!</v>
          </cell>
          <cell r="BC729" t="e">
            <v>#DIV/0!</v>
          </cell>
          <cell r="BD729" t="e">
            <v>#DIV/0!</v>
          </cell>
          <cell r="BE729" t="e">
            <v>#DIV/0!</v>
          </cell>
          <cell r="BF729" t="e">
            <v>#DIV/0!</v>
          </cell>
          <cell r="BG729" t="e">
            <v>#DIV/0!</v>
          </cell>
          <cell r="BH729" t="e">
            <v>#DIV/0!</v>
          </cell>
          <cell r="BI729" t="e">
            <v>#DIV/0!</v>
          </cell>
          <cell r="BJ729" t="e">
            <v>#DIV/0!</v>
          </cell>
          <cell r="BK729" t="e">
            <v>#DIV/0!</v>
          </cell>
          <cell r="BL729" t="e">
            <v>#DIV/0!</v>
          </cell>
          <cell r="BM729" t="e">
            <v>#DIV/0!</v>
          </cell>
          <cell r="BN729" t="e">
            <v>#DIV/0!</v>
          </cell>
          <cell r="BO729" t="e">
            <v>#DIV/0!</v>
          </cell>
          <cell r="BP729" t="e">
            <v>#DIV/0!</v>
          </cell>
          <cell r="BR729" t="e">
            <v>#DIV/0!</v>
          </cell>
          <cell r="BS729" t="e">
            <v>#DIV/0!</v>
          </cell>
          <cell r="BT729" t="e">
            <v>#DIV/0!</v>
          </cell>
          <cell r="BU729" t="e">
            <v>#DIV/0!</v>
          </cell>
          <cell r="BV729" t="e">
            <v>#DIV/0!</v>
          </cell>
          <cell r="BW729" t="e">
            <v>#DIV/0!</v>
          </cell>
          <cell r="BX729" t="e">
            <v>#DIV/0!</v>
          </cell>
          <cell r="BY729" t="e">
            <v>#DIV/0!</v>
          </cell>
          <cell r="BZ729" t="e">
            <v>#DIV/0!</v>
          </cell>
          <cell r="CA729" t="e">
            <v>#DIV/0!</v>
          </cell>
          <cell r="CB729" t="e">
            <v>#DIV/0!</v>
          </cell>
          <cell r="CC729" t="e">
            <v>#DIV/0!</v>
          </cell>
          <cell r="CD729" t="e">
            <v>#DIV/0!</v>
          </cell>
          <cell r="CE729" t="e">
            <v>#DIV/0!</v>
          </cell>
          <cell r="CF729" t="e">
            <v>#DIV/0!</v>
          </cell>
          <cell r="CG729" t="e">
            <v>#DIV/0!</v>
          </cell>
          <cell r="CH729" t="e">
            <v>#DIV/0!</v>
          </cell>
          <cell r="CI729" t="e">
            <v>#DIV/0!</v>
          </cell>
          <cell r="CJ729" t="e">
            <v>#DIV/0!</v>
          </cell>
          <cell r="CK729" t="e">
            <v>#DIV/0!</v>
          </cell>
          <cell r="CL729" t="e">
            <v>#DIV/0!</v>
          </cell>
        </row>
        <row r="730">
          <cell r="A730">
            <v>215</v>
          </cell>
          <cell r="B730" t="str">
            <v>215 Academic Interventions</v>
          </cell>
          <cell r="E730" t="e">
            <v>#DIV/0!</v>
          </cell>
          <cell r="F730" t="e">
            <v>#DIV/0!</v>
          </cell>
          <cell r="G730" t="e">
            <v>#DIV/0!</v>
          </cell>
          <cell r="H730" t="e">
            <v>#DIV/0!</v>
          </cell>
          <cell r="I730" t="e">
            <v>#DIV/0!</v>
          </cell>
          <cell r="J730" t="e">
            <v>#DIV/0!</v>
          </cell>
          <cell r="K730" t="e">
            <v>#DIV/0!</v>
          </cell>
          <cell r="L730" t="e">
            <v>#DIV/0!</v>
          </cell>
          <cell r="M730" t="e">
            <v>#DIV/0!</v>
          </cell>
          <cell r="N730" t="e">
            <v>#DIV/0!</v>
          </cell>
          <cell r="O730" t="e">
            <v>#DIV/0!</v>
          </cell>
          <cell r="P730" t="e">
            <v>#DIV/0!</v>
          </cell>
          <cell r="Q730" t="e">
            <v>#DIV/0!</v>
          </cell>
          <cell r="R730" t="e">
            <v>#DIV/0!</v>
          </cell>
          <cell r="S730" t="e">
            <v>#DIV/0!</v>
          </cell>
          <cell r="T730" t="e">
            <v>#DIV/0!</v>
          </cell>
          <cell r="U730" t="e">
            <v>#DIV/0!</v>
          </cell>
          <cell r="V730" t="e">
            <v>#DIV/0!</v>
          </cell>
          <cell r="W730" t="e">
            <v>#DIV/0!</v>
          </cell>
          <cell r="X730" t="e">
            <v>#DIV/0!</v>
          </cell>
          <cell r="Y730" t="e">
            <v>#DIV/0!</v>
          </cell>
          <cell r="Z730" t="e">
            <v>#DIV/0!</v>
          </cell>
          <cell r="AA730" t="e">
            <v>#DIV/0!</v>
          </cell>
          <cell r="AB730" t="e">
            <v>#DIV/0!</v>
          </cell>
          <cell r="AC730" t="e">
            <v>#DIV/0!</v>
          </cell>
          <cell r="AD730" t="e">
            <v>#DIV/0!</v>
          </cell>
          <cell r="AE730" t="e">
            <v>#DIV/0!</v>
          </cell>
          <cell r="AF730" t="e">
            <v>#DIV/0!</v>
          </cell>
          <cell r="AG730" t="e">
            <v>#DIV/0!</v>
          </cell>
          <cell r="AH730" t="e">
            <v>#DIV/0!</v>
          </cell>
          <cell r="AI730" t="e">
            <v>#DIV/0!</v>
          </cell>
          <cell r="AJ730" t="e">
            <v>#DIV/0!</v>
          </cell>
          <cell r="AK730" t="e">
            <v>#DIV/0!</v>
          </cell>
          <cell r="AL730" t="e">
            <v>#DIV/0!</v>
          </cell>
          <cell r="AM730" t="e">
            <v>#DIV/0!</v>
          </cell>
          <cell r="AN730" t="e">
            <v>#DIV/0!</v>
          </cell>
          <cell r="AO730" t="e">
            <v>#DIV/0!</v>
          </cell>
          <cell r="AP730" t="e">
            <v>#DIV/0!</v>
          </cell>
          <cell r="AQ730" t="e">
            <v>#DIV/0!</v>
          </cell>
          <cell r="AR730" t="e">
            <v>#DIV/0!</v>
          </cell>
          <cell r="AS730" t="e">
            <v>#DIV/0!</v>
          </cell>
          <cell r="AT730" t="e">
            <v>#DIV/0!</v>
          </cell>
          <cell r="AU730" t="e">
            <v>#DIV/0!</v>
          </cell>
          <cell r="AV730" t="e">
            <v>#DIV/0!</v>
          </cell>
          <cell r="AW730" t="e">
            <v>#DIV/0!</v>
          </cell>
          <cell r="AX730" t="e">
            <v>#DIV/0!</v>
          </cell>
          <cell r="AY730" t="e">
            <v>#DIV/0!</v>
          </cell>
          <cell r="AZ730" t="e">
            <v>#DIV/0!</v>
          </cell>
          <cell r="BA730" t="e">
            <v>#DIV/0!</v>
          </cell>
          <cell r="BB730" t="e">
            <v>#DIV/0!</v>
          </cell>
          <cell r="BC730" t="e">
            <v>#DIV/0!</v>
          </cell>
          <cell r="BD730" t="e">
            <v>#DIV/0!</v>
          </cell>
          <cell r="BE730" t="e">
            <v>#DIV/0!</v>
          </cell>
          <cell r="BF730" t="e">
            <v>#DIV/0!</v>
          </cell>
          <cell r="BG730" t="e">
            <v>#DIV/0!</v>
          </cell>
          <cell r="BH730" t="e">
            <v>#DIV/0!</v>
          </cell>
          <cell r="BI730" t="e">
            <v>#DIV/0!</v>
          </cell>
          <cell r="BJ730" t="e">
            <v>#DIV/0!</v>
          </cell>
          <cell r="BK730" t="e">
            <v>#DIV/0!</v>
          </cell>
          <cell r="BL730" t="e">
            <v>#DIV/0!</v>
          </cell>
          <cell r="BM730" t="e">
            <v>#DIV/0!</v>
          </cell>
          <cell r="BN730" t="e">
            <v>#DIV/0!</v>
          </cell>
          <cell r="BO730" t="e">
            <v>#DIV/0!</v>
          </cell>
          <cell r="BP730" t="e">
            <v>#DIV/0!</v>
          </cell>
          <cell r="BR730" t="e">
            <v>#DIV/0!</v>
          </cell>
          <cell r="BS730" t="e">
            <v>#DIV/0!</v>
          </cell>
          <cell r="BT730" t="e">
            <v>#DIV/0!</v>
          </cell>
          <cell r="BU730" t="e">
            <v>#DIV/0!</v>
          </cell>
          <cell r="BV730" t="e">
            <v>#DIV/0!</v>
          </cell>
          <cell r="BW730" t="e">
            <v>#DIV/0!</v>
          </cell>
          <cell r="BX730" t="e">
            <v>#DIV/0!</v>
          </cell>
          <cell r="BY730" t="e">
            <v>#DIV/0!</v>
          </cell>
          <cell r="BZ730" t="e">
            <v>#DIV/0!</v>
          </cell>
          <cell r="CA730" t="e">
            <v>#DIV/0!</v>
          </cell>
          <cell r="CB730" t="e">
            <v>#DIV/0!</v>
          </cell>
          <cell r="CC730" t="e">
            <v>#DIV/0!</v>
          </cell>
          <cell r="CD730" t="e">
            <v>#DIV/0!</v>
          </cell>
          <cell r="CE730" t="e">
            <v>#DIV/0!</v>
          </cell>
          <cell r="CF730" t="e">
            <v>#DIV/0!</v>
          </cell>
          <cell r="CG730" t="e">
            <v>#DIV/0!</v>
          </cell>
          <cell r="CH730" t="e">
            <v>#DIV/0!</v>
          </cell>
          <cell r="CI730" t="e">
            <v>#DIV/0!</v>
          </cell>
          <cell r="CJ730" t="e">
            <v>#DIV/0!</v>
          </cell>
          <cell r="CK730" t="e">
            <v>#DIV/0!</v>
          </cell>
          <cell r="CL730" t="e">
            <v>#DIV/0!</v>
          </cell>
        </row>
        <row r="731">
          <cell r="A731">
            <v>216</v>
          </cell>
          <cell r="B731" t="str">
            <v>216 Student Health Services - Medical</v>
          </cell>
          <cell r="E731" t="e">
            <v>#DIV/0!</v>
          </cell>
          <cell r="F731" t="e">
            <v>#DIV/0!</v>
          </cell>
          <cell r="G731" t="e">
            <v>#DIV/0!</v>
          </cell>
          <cell r="H731" t="e">
            <v>#DIV/0!</v>
          </cell>
          <cell r="I731" t="e">
            <v>#DIV/0!</v>
          </cell>
          <cell r="J731" t="e">
            <v>#DIV/0!</v>
          </cell>
          <cell r="K731" t="e">
            <v>#DIV/0!</v>
          </cell>
          <cell r="L731" t="e">
            <v>#DIV/0!</v>
          </cell>
          <cell r="M731" t="e">
            <v>#DIV/0!</v>
          </cell>
          <cell r="N731" t="e">
            <v>#DIV/0!</v>
          </cell>
          <cell r="O731" t="e">
            <v>#DIV/0!</v>
          </cell>
          <cell r="P731" t="e">
            <v>#DIV/0!</v>
          </cell>
          <cell r="Q731" t="e">
            <v>#DIV/0!</v>
          </cell>
          <cell r="R731" t="e">
            <v>#DIV/0!</v>
          </cell>
          <cell r="S731" t="e">
            <v>#DIV/0!</v>
          </cell>
          <cell r="T731" t="e">
            <v>#DIV/0!</v>
          </cell>
          <cell r="U731" t="e">
            <v>#DIV/0!</v>
          </cell>
          <cell r="V731" t="e">
            <v>#DIV/0!</v>
          </cell>
          <cell r="W731" t="e">
            <v>#DIV/0!</v>
          </cell>
          <cell r="X731" t="e">
            <v>#DIV/0!</v>
          </cell>
          <cell r="Y731" t="e">
            <v>#DIV/0!</v>
          </cell>
          <cell r="Z731" t="e">
            <v>#DIV/0!</v>
          </cell>
          <cell r="AA731" t="e">
            <v>#DIV/0!</v>
          </cell>
          <cell r="AB731" t="e">
            <v>#DIV/0!</v>
          </cell>
          <cell r="AC731" t="e">
            <v>#DIV/0!</v>
          </cell>
          <cell r="AD731" t="e">
            <v>#DIV/0!</v>
          </cell>
          <cell r="AE731" t="e">
            <v>#DIV/0!</v>
          </cell>
          <cell r="AF731" t="e">
            <v>#DIV/0!</v>
          </cell>
          <cell r="AG731" t="e">
            <v>#DIV/0!</v>
          </cell>
          <cell r="AH731" t="e">
            <v>#DIV/0!</v>
          </cell>
          <cell r="AI731" t="e">
            <v>#DIV/0!</v>
          </cell>
          <cell r="AJ731" t="e">
            <v>#DIV/0!</v>
          </cell>
          <cell r="AK731" t="e">
            <v>#DIV/0!</v>
          </cell>
          <cell r="AL731" t="e">
            <v>#DIV/0!</v>
          </cell>
          <cell r="AM731" t="e">
            <v>#DIV/0!</v>
          </cell>
          <cell r="AN731" t="e">
            <v>#DIV/0!</v>
          </cell>
          <cell r="AO731" t="e">
            <v>#DIV/0!</v>
          </cell>
          <cell r="AP731" t="e">
            <v>#DIV/0!</v>
          </cell>
          <cell r="AQ731" t="e">
            <v>#DIV/0!</v>
          </cell>
          <cell r="AR731" t="e">
            <v>#DIV/0!</v>
          </cell>
          <cell r="AS731" t="e">
            <v>#DIV/0!</v>
          </cell>
          <cell r="AT731" t="e">
            <v>#DIV/0!</v>
          </cell>
          <cell r="AU731" t="e">
            <v>#DIV/0!</v>
          </cell>
          <cell r="AV731" t="e">
            <v>#DIV/0!</v>
          </cell>
          <cell r="AW731" t="e">
            <v>#DIV/0!</v>
          </cell>
          <cell r="AX731" t="e">
            <v>#DIV/0!</v>
          </cell>
          <cell r="AY731" t="e">
            <v>#DIV/0!</v>
          </cell>
          <cell r="AZ731" t="e">
            <v>#DIV/0!</v>
          </cell>
          <cell r="BA731" t="e">
            <v>#DIV/0!</v>
          </cell>
          <cell r="BB731" t="e">
            <v>#DIV/0!</v>
          </cell>
          <cell r="BC731" t="e">
            <v>#DIV/0!</v>
          </cell>
          <cell r="BD731" t="e">
            <v>#DIV/0!</v>
          </cell>
          <cell r="BE731" t="e">
            <v>#DIV/0!</v>
          </cell>
          <cell r="BF731" t="e">
            <v>#DIV/0!</v>
          </cell>
          <cell r="BG731" t="e">
            <v>#DIV/0!</v>
          </cell>
          <cell r="BH731" t="e">
            <v>#DIV/0!</v>
          </cell>
          <cell r="BI731" t="e">
            <v>#DIV/0!</v>
          </cell>
          <cell r="BJ731" t="e">
            <v>#DIV/0!</v>
          </cell>
          <cell r="BK731" t="e">
            <v>#DIV/0!</v>
          </cell>
          <cell r="BL731" t="e">
            <v>#DIV/0!</v>
          </cell>
          <cell r="BM731" t="e">
            <v>#DIV/0!</v>
          </cell>
          <cell r="BN731" t="e">
            <v>#DIV/0!</v>
          </cell>
          <cell r="BO731" t="e">
            <v>#DIV/0!</v>
          </cell>
          <cell r="BP731" t="e">
            <v>#DIV/0!</v>
          </cell>
          <cell r="BR731" t="e">
            <v>#DIV/0!</v>
          </cell>
          <cell r="BS731" t="e">
            <v>#DIV/0!</v>
          </cell>
          <cell r="BT731" t="e">
            <v>#DIV/0!</v>
          </cell>
          <cell r="BU731" t="e">
            <v>#DIV/0!</v>
          </cell>
          <cell r="BV731" t="e">
            <v>#DIV/0!</v>
          </cell>
          <cell r="BW731" t="e">
            <v>#DIV/0!</v>
          </cell>
          <cell r="BX731" t="e">
            <v>#DIV/0!</v>
          </cell>
          <cell r="BY731" t="e">
            <v>#DIV/0!</v>
          </cell>
          <cell r="BZ731" t="e">
            <v>#DIV/0!</v>
          </cell>
          <cell r="CA731" t="e">
            <v>#DIV/0!</v>
          </cell>
          <cell r="CB731" t="e">
            <v>#DIV/0!</v>
          </cell>
          <cell r="CC731" t="e">
            <v>#DIV/0!</v>
          </cell>
          <cell r="CD731" t="e">
            <v>#DIV/0!</v>
          </cell>
          <cell r="CE731" t="e">
            <v>#DIV/0!</v>
          </cell>
          <cell r="CF731" t="e">
            <v>#DIV/0!</v>
          </cell>
          <cell r="CG731" t="e">
            <v>#DIV/0!</v>
          </cell>
          <cell r="CH731" t="e">
            <v>#DIV/0!</v>
          </cell>
          <cell r="CI731" t="e">
            <v>#DIV/0!</v>
          </cell>
          <cell r="CJ731" t="e">
            <v>#DIV/0!</v>
          </cell>
          <cell r="CK731" t="e">
            <v>#DIV/0!</v>
          </cell>
          <cell r="CL731" t="e">
            <v>#DIV/0!</v>
          </cell>
        </row>
        <row r="732">
          <cell r="A732">
            <v>221</v>
          </cell>
          <cell r="B732" t="str">
            <v>221 Curriculum Development</v>
          </cell>
          <cell r="E732" t="e">
            <v>#DIV/0!</v>
          </cell>
          <cell r="F732" t="e">
            <v>#DIV/0!</v>
          </cell>
          <cell r="G732" t="e">
            <v>#DIV/0!</v>
          </cell>
          <cell r="H732" t="e">
            <v>#DIV/0!</v>
          </cell>
          <cell r="I732" t="e">
            <v>#DIV/0!</v>
          </cell>
          <cell r="J732" t="e">
            <v>#DIV/0!</v>
          </cell>
          <cell r="K732" t="e">
            <v>#DIV/0!</v>
          </cell>
          <cell r="L732" t="e">
            <v>#DIV/0!</v>
          </cell>
          <cell r="M732" t="e">
            <v>#DIV/0!</v>
          </cell>
          <cell r="N732" t="e">
            <v>#DIV/0!</v>
          </cell>
          <cell r="O732" t="e">
            <v>#DIV/0!</v>
          </cell>
          <cell r="P732" t="e">
            <v>#DIV/0!</v>
          </cell>
          <cell r="Q732" t="e">
            <v>#DIV/0!</v>
          </cell>
          <cell r="R732" t="e">
            <v>#DIV/0!</v>
          </cell>
          <cell r="S732" t="e">
            <v>#DIV/0!</v>
          </cell>
          <cell r="T732" t="e">
            <v>#DIV/0!</v>
          </cell>
          <cell r="U732" t="e">
            <v>#DIV/0!</v>
          </cell>
          <cell r="V732" t="e">
            <v>#DIV/0!</v>
          </cell>
          <cell r="W732" t="e">
            <v>#DIV/0!</v>
          </cell>
          <cell r="X732" t="e">
            <v>#DIV/0!</v>
          </cell>
          <cell r="Y732" t="e">
            <v>#DIV/0!</v>
          </cell>
          <cell r="Z732" t="e">
            <v>#DIV/0!</v>
          </cell>
          <cell r="AA732" t="e">
            <v>#DIV/0!</v>
          </cell>
          <cell r="AB732" t="e">
            <v>#DIV/0!</v>
          </cell>
          <cell r="AC732" t="e">
            <v>#DIV/0!</v>
          </cell>
          <cell r="AD732" t="e">
            <v>#DIV/0!</v>
          </cell>
          <cell r="AE732" t="e">
            <v>#DIV/0!</v>
          </cell>
          <cell r="AF732" t="e">
            <v>#DIV/0!</v>
          </cell>
          <cell r="AG732" t="e">
            <v>#DIV/0!</v>
          </cell>
          <cell r="AH732" t="e">
            <v>#DIV/0!</v>
          </cell>
          <cell r="AI732" t="e">
            <v>#DIV/0!</v>
          </cell>
          <cell r="AJ732" t="e">
            <v>#DIV/0!</v>
          </cell>
          <cell r="AK732" t="e">
            <v>#DIV/0!</v>
          </cell>
          <cell r="AL732" t="e">
            <v>#DIV/0!</v>
          </cell>
          <cell r="AM732" t="e">
            <v>#DIV/0!</v>
          </cell>
          <cell r="AN732" t="e">
            <v>#DIV/0!</v>
          </cell>
          <cell r="AO732" t="e">
            <v>#DIV/0!</v>
          </cell>
          <cell r="AP732" t="e">
            <v>#DIV/0!</v>
          </cell>
          <cell r="AQ732" t="e">
            <v>#DIV/0!</v>
          </cell>
          <cell r="AR732" t="e">
            <v>#DIV/0!</v>
          </cell>
          <cell r="AS732" t="e">
            <v>#DIV/0!</v>
          </cell>
          <cell r="AT732" t="e">
            <v>#DIV/0!</v>
          </cell>
          <cell r="AU732" t="e">
            <v>#DIV/0!</v>
          </cell>
          <cell r="AV732" t="e">
            <v>#DIV/0!</v>
          </cell>
          <cell r="AW732" t="e">
            <v>#DIV/0!</v>
          </cell>
          <cell r="AX732" t="e">
            <v>#DIV/0!</v>
          </cell>
          <cell r="AY732" t="e">
            <v>#DIV/0!</v>
          </cell>
          <cell r="AZ732" t="e">
            <v>#DIV/0!</v>
          </cell>
          <cell r="BA732" t="e">
            <v>#DIV/0!</v>
          </cell>
          <cell r="BB732" t="e">
            <v>#DIV/0!</v>
          </cell>
          <cell r="BC732" t="e">
            <v>#DIV/0!</v>
          </cell>
          <cell r="BD732" t="e">
            <v>#DIV/0!</v>
          </cell>
          <cell r="BE732" t="e">
            <v>#DIV/0!</v>
          </cell>
          <cell r="BF732" t="e">
            <v>#DIV/0!</v>
          </cell>
          <cell r="BG732" t="e">
            <v>#DIV/0!</v>
          </cell>
          <cell r="BH732" t="e">
            <v>#DIV/0!</v>
          </cell>
          <cell r="BI732" t="e">
            <v>#DIV/0!</v>
          </cell>
          <cell r="BJ732" t="e">
            <v>#DIV/0!</v>
          </cell>
          <cell r="BK732" t="e">
            <v>#DIV/0!</v>
          </cell>
          <cell r="BL732" t="e">
            <v>#DIV/0!</v>
          </cell>
          <cell r="BM732" t="e">
            <v>#DIV/0!</v>
          </cell>
          <cell r="BN732" t="e">
            <v>#DIV/0!</v>
          </cell>
          <cell r="BO732" t="e">
            <v>#DIV/0!</v>
          </cell>
          <cell r="BP732" t="e">
            <v>#DIV/0!</v>
          </cell>
          <cell r="BR732" t="e">
            <v>#DIV/0!</v>
          </cell>
          <cell r="BS732" t="e">
            <v>#DIV/0!</v>
          </cell>
          <cell r="BT732" t="e">
            <v>#DIV/0!</v>
          </cell>
          <cell r="BU732" t="e">
            <v>#DIV/0!</v>
          </cell>
          <cell r="BV732" t="e">
            <v>#DIV/0!</v>
          </cell>
          <cell r="BW732" t="e">
            <v>#DIV/0!</v>
          </cell>
          <cell r="BX732" t="e">
            <v>#DIV/0!</v>
          </cell>
          <cell r="BY732" t="e">
            <v>#DIV/0!</v>
          </cell>
          <cell r="BZ732" t="e">
            <v>#DIV/0!</v>
          </cell>
          <cell r="CA732" t="e">
            <v>#DIV/0!</v>
          </cell>
          <cell r="CB732" t="e">
            <v>#DIV/0!</v>
          </cell>
          <cell r="CC732" t="e">
            <v>#DIV/0!</v>
          </cell>
          <cell r="CD732" t="e">
            <v>#DIV/0!</v>
          </cell>
          <cell r="CE732" t="e">
            <v>#DIV/0!</v>
          </cell>
          <cell r="CF732" t="e">
            <v>#DIV/0!</v>
          </cell>
          <cell r="CG732" t="e">
            <v>#DIV/0!</v>
          </cell>
          <cell r="CH732" t="e">
            <v>#DIV/0!</v>
          </cell>
          <cell r="CI732" t="e">
            <v>#DIV/0!</v>
          </cell>
          <cell r="CJ732" t="e">
            <v>#DIV/0!</v>
          </cell>
          <cell r="CK732" t="e">
            <v>#DIV/0!</v>
          </cell>
          <cell r="CL732" t="e">
            <v>#DIV/0!</v>
          </cell>
        </row>
        <row r="733">
          <cell r="A733">
            <v>222</v>
          </cell>
          <cell r="B733" t="str">
            <v>222 Staff Development and Support</v>
          </cell>
          <cell r="E733" t="e">
            <v>#DIV/0!</v>
          </cell>
          <cell r="F733" t="e">
            <v>#DIV/0!</v>
          </cell>
          <cell r="G733" t="e">
            <v>#DIV/0!</v>
          </cell>
          <cell r="H733" t="e">
            <v>#DIV/0!</v>
          </cell>
          <cell r="I733" t="e">
            <v>#DIV/0!</v>
          </cell>
          <cell r="J733" t="e">
            <v>#DIV/0!</v>
          </cell>
          <cell r="K733" t="e">
            <v>#DIV/0!</v>
          </cell>
          <cell r="L733" t="e">
            <v>#DIV/0!</v>
          </cell>
          <cell r="M733" t="e">
            <v>#DIV/0!</v>
          </cell>
          <cell r="N733" t="e">
            <v>#DIV/0!</v>
          </cell>
          <cell r="O733" t="e">
            <v>#DIV/0!</v>
          </cell>
          <cell r="P733" t="e">
            <v>#DIV/0!</v>
          </cell>
          <cell r="Q733" t="e">
            <v>#DIV/0!</v>
          </cell>
          <cell r="R733" t="e">
            <v>#DIV/0!</v>
          </cell>
          <cell r="S733" t="e">
            <v>#DIV/0!</v>
          </cell>
          <cell r="T733" t="e">
            <v>#DIV/0!</v>
          </cell>
          <cell r="U733" t="e">
            <v>#DIV/0!</v>
          </cell>
          <cell r="V733" t="e">
            <v>#DIV/0!</v>
          </cell>
          <cell r="W733" t="e">
            <v>#DIV/0!</v>
          </cell>
          <cell r="X733" t="e">
            <v>#DIV/0!</v>
          </cell>
          <cell r="Y733" t="e">
            <v>#DIV/0!</v>
          </cell>
          <cell r="Z733" t="e">
            <v>#DIV/0!</v>
          </cell>
          <cell r="AA733" t="e">
            <v>#DIV/0!</v>
          </cell>
          <cell r="AB733" t="e">
            <v>#DIV/0!</v>
          </cell>
          <cell r="AC733" t="e">
            <v>#DIV/0!</v>
          </cell>
          <cell r="AD733" t="e">
            <v>#DIV/0!</v>
          </cell>
          <cell r="AE733" t="e">
            <v>#DIV/0!</v>
          </cell>
          <cell r="AF733" t="e">
            <v>#DIV/0!</v>
          </cell>
          <cell r="AG733" t="e">
            <v>#DIV/0!</v>
          </cell>
          <cell r="AH733" t="e">
            <v>#DIV/0!</v>
          </cell>
          <cell r="AI733" t="e">
            <v>#DIV/0!</v>
          </cell>
          <cell r="AJ733" t="e">
            <v>#DIV/0!</v>
          </cell>
          <cell r="AK733" t="e">
            <v>#DIV/0!</v>
          </cell>
          <cell r="AL733" t="e">
            <v>#DIV/0!</v>
          </cell>
          <cell r="AM733" t="e">
            <v>#DIV/0!</v>
          </cell>
          <cell r="AN733" t="e">
            <v>#DIV/0!</v>
          </cell>
          <cell r="AO733" t="e">
            <v>#DIV/0!</v>
          </cell>
          <cell r="AP733" t="e">
            <v>#DIV/0!</v>
          </cell>
          <cell r="AQ733" t="e">
            <v>#DIV/0!</v>
          </cell>
          <cell r="AR733" t="e">
            <v>#DIV/0!</v>
          </cell>
          <cell r="AS733" t="e">
            <v>#DIV/0!</v>
          </cell>
          <cell r="AT733" t="e">
            <v>#DIV/0!</v>
          </cell>
          <cell r="AU733" t="e">
            <v>#DIV/0!</v>
          </cell>
          <cell r="AV733" t="e">
            <v>#DIV/0!</v>
          </cell>
          <cell r="AW733" t="e">
            <v>#DIV/0!</v>
          </cell>
          <cell r="AX733" t="e">
            <v>#DIV/0!</v>
          </cell>
          <cell r="AY733" t="e">
            <v>#DIV/0!</v>
          </cell>
          <cell r="AZ733" t="e">
            <v>#DIV/0!</v>
          </cell>
          <cell r="BA733" t="e">
            <v>#DIV/0!</v>
          </cell>
          <cell r="BB733" t="e">
            <v>#DIV/0!</v>
          </cell>
          <cell r="BC733" t="e">
            <v>#DIV/0!</v>
          </cell>
          <cell r="BD733" t="e">
            <v>#DIV/0!</v>
          </cell>
          <cell r="BE733" t="e">
            <v>#DIV/0!</v>
          </cell>
          <cell r="BF733" t="e">
            <v>#DIV/0!</v>
          </cell>
          <cell r="BG733" t="e">
            <v>#DIV/0!</v>
          </cell>
          <cell r="BH733" t="e">
            <v>#DIV/0!</v>
          </cell>
          <cell r="BI733" t="e">
            <v>#DIV/0!</v>
          </cell>
          <cell r="BJ733" t="e">
            <v>#DIV/0!</v>
          </cell>
          <cell r="BK733" t="e">
            <v>#DIV/0!</v>
          </cell>
          <cell r="BL733" t="e">
            <v>#DIV/0!</v>
          </cell>
          <cell r="BM733" t="e">
            <v>#DIV/0!</v>
          </cell>
          <cell r="BN733" t="e">
            <v>#DIV/0!</v>
          </cell>
          <cell r="BO733" t="e">
            <v>#DIV/0!</v>
          </cell>
          <cell r="BP733" t="e">
            <v>#DIV/0!</v>
          </cell>
          <cell r="BR733" t="e">
            <v>#DIV/0!</v>
          </cell>
          <cell r="BS733" t="e">
            <v>#DIV/0!</v>
          </cell>
          <cell r="BT733" t="e">
            <v>#DIV/0!</v>
          </cell>
          <cell r="BU733" t="e">
            <v>#DIV/0!</v>
          </cell>
          <cell r="BV733" t="e">
            <v>#DIV/0!</v>
          </cell>
          <cell r="BW733" t="e">
            <v>#DIV/0!</v>
          </cell>
          <cell r="BX733" t="e">
            <v>#DIV/0!</v>
          </cell>
          <cell r="BY733" t="e">
            <v>#DIV/0!</v>
          </cell>
          <cell r="BZ733" t="e">
            <v>#DIV/0!</v>
          </cell>
          <cell r="CA733" t="e">
            <v>#DIV/0!</v>
          </cell>
          <cell r="CB733" t="e">
            <v>#DIV/0!</v>
          </cell>
          <cell r="CC733" t="e">
            <v>#DIV/0!</v>
          </cell>
          <cell r="CD733" t="e">
            <v>#DIV/0!</v>
          </cell>
          <cell r="CE733" t="e">
            <v>#DIV/0!</v>
          </cell>
          <cell r="CF733" t="e">
            <v>#DIV/0!</v>
          </cell>
          <cell r="CG733" t="e">
            <v>#DIV/0!</v>
          </cell>
          <cell r="CH733" t="e">
            <v>#DIV/0!</v>
          </cell>
          <cell r="CI733" t="e">
            <v>#DIV/0!</v>
          </cell>
          <cell r="CJ733" t="e">
            <v>#DIV/0!</v>
          </cell>
          <cell r="CK733" t="e">
            <v>#DIV/0!</v>
          </cell>
          <cell r="CL733" t="e">
            <v>#DIV/0!</v>
          </cell>
        </row>
        <row r="734">
          <cell r="A734">
            <v>223</v>
          </cell>
          <cell r="B734" t="str">
            <v>223 Sabbaticals</v>
          </cell>
          <cell r="E734" t="e">
            <v>#DIV/0!</v>
          </cell>
          <cell r="F734" t="e">
            <v>#DIV/0!</v>
          </cell>
          <cell r="G734" t="e">
            <v>#DIV/0!</v>
          </cell>
          <cell r="H734" t="e">
            <v>#DIV/0!</v>
          </cell>
          <cell r="I734" t="e">
            <v>#DIV/0!</v>
          </cell>
          <cell r="J734" t="e">
            <v>#DIV/0!</v>
          </cell>
          <cell r="K734" t="e">
            <v>#DIV/0!</v>
          </cell>
          <cell r="L734" t="e">
            <v>#DIV/0!</v>
          </cell>
          <cell r="M734" t="e">
            <v>#DIV/0!</v>
          </cell>
          <cell r="N734" t="e">
            <v>#DIV/0!</v>
          </cell>
          <cell r="O734" t="e">
            <v>#DIV/0!</v>
          </cell>
          <cell r="P734" t="e">
            <v>#DIV/0!</v>
          </cell>
          <cell r="Q734" t="e">
            <v>#DIV/0!</v>
          </cell>
          <cell r="R734" t="e">
            <v>#DIV/0!</v>
          </cell>
          <cell r="S734" t="e">
            <v>#DIV/0!</v>
          </cell>
          <cell r="T734" t="e">
            <v>#DIV/0!</v>
          </cell>
          <cell r="U734" t="e">
            <v>#DIV/0!</v>
          </cell>
          <cell r="V734" t="e">
            <v>#DIV/0!</v>
          </cell>
          <cell r="W734" t="e">
            <v>#DIV/0!</v>
          </cell>
          <cell r="X734" t="e">
            <v>#DIV/0!</v>
          </cell>
          <cell r="Y734" t="e">
            <v>#DIV/0!</v>
          </cell>
          <cell r="Z734" t="e">
            <v>#DIV/0!</v>
          </cell>
          <cell r="AA734" t="e">
            <v>#DIV/0!</v>
          </cell>
          <cell r="AB734" t="e">
            <v>#DIV/0!</v>
          </cell>
          <cell r="AC734" t="e">
            <v>#DIV/0!</v>
          </cell>
          <cell r="AD734" t="e">
            <v>#DIV/0!</v>
          </cell>
          <cell r="AE734" t="e">
            <v>#DIV/0!</v>
          </cell>
          <cell r="AF734" t="e">
            <v>#DIV/0!</v>
          </cell>
          <cell r="AG734" t="e">
            <v>#DIV/0!</v>
          </cell>
          <cell r="AH734" t="e">
            <v>#DIV/0!</v>
          </cell>
          <cell r="AI734" t="e">
            <v>#DIV/0!</v>
          </cell>
          <cell r="AJ734" t="e">
            <v>#DIV/0!</v>
          </cell>
          <cell r="AK734" t="e">
            <v>#DIV/0!</v>
          </cell>
          <cell r="AL734" t="e">
            <v>#DIV/0!</v>
          </cell>
          <cell r="AM734" t="e">
            <v>#DIV/0!</v>
          </cell>
          <cell r="AN734" t="e">
            <v>#DIV/0!</v>
          </cell>
          <cell r="AO734" t="e">
            <v>#DIV/0!</v>
          </cell>
          <cell r="AP734" t="e">
            <v>#DIV/0!</v>
          </cell>
          <cell r="AQ734" t="e">
            <v>#DIV/0!</v>
          </cell>
          <cell r="AR734" t="e">
            <v>#DIV/0!</v>
          </cell>
          <cell r="AS734" t="e">
            <v>#DIV/0!</v>
          </cell>
          <cell r="AT734" t="e">
            <v>#DIV/0!</v>
          </cell>
          <cell r="AU734" t="e">
            <v>#DIV/0!</v>
          </cell>
          <cell r="AV734" t="e">
            <v>#DIV/0!</v>
          </cell>
          <cell r="AW734" t="e">
            <v>#DIV/0!</v>
          </cell>
          <cell r="AX734" t="e">
            <v>#DIV/0!</v>
          </cell>
          <cell r="AY734" t="e">
            <v>#DIV/0!</v>
          </cell>
          <cell r="AZ734" t="e">
            <v>#DIV/0!</v>
          </cell>
          <cell r="BA734" t="e">
            <v>#DIV/0!</v>
          </cell>
          <cell r="BB734" t="e">
            <v>#DIV/0!</v>
          </cell>
          <cell r="BC734" t="e">
            <v>#DIV/0!</v>
          </cell>
          <cell r="BD734" t="e">
            <v>#DIV/0!</v>
          </cell>
          <cell r="BE734" t="e">
            <v>#DIV/0!</v>
          </cell>
          <cell r="BF734" t="e">
            <v>#DIV/0!</v>
          </cell>
          <cell r="BG734" t="e">
            <v>#DIV/0!</v>
          </cell>
          <cell r="BH734" t="e">
            <v>#DIV/0!</v>
          </cell>
          <cell r="BI734" t="e">
            <v>#DIV/0!</v>
          </cell>
          <cell r="BJ734" t="e">
            <v>#DIV/0!</v>
          </cell>
          <cell r="BK734" t="e">
            <v>#DIV/0!</v>
          </cell>
          <cell r="BL734" t="e">
            <v>#DIV/0!</v>
          </cell>
          <cell r="BM734" t="e">
            <v>#DIV/0!</v>
          </cell>
          <cell r="BN734" t="e">
            <v>#DIV/0!</v>
          </cell>
          <cell r="BO734" t="e">
            <v>#DIV/0!</v>
          </cell>
          <cell r="BP734" t="e">
            <v>#DIV/0!</v>
          </cell>
          <cell r="BR734" t="e">
            <v>#DIV/0!</v>
          </cell>
          <cell r="BS734" t="e">
            <v>#DIV/0!</v>
          </cell>
          <cell r="BT734" t="e">
            <v>#DIV/0!</v>
          </cell>
          <cell r="BU734" t="e">
            <v>#DIV/0!</v>
          </cell>
          <cell r="BV734" t="e">
            <v>#DIV/0!</v>
          </cell>
          <cell r="BW734" t="e">
            <v>#DIV/0!</v>
          </cell>
          <cell r="BX734" t="e">
            <v>#DIV/0!</v>
          </cell>
          <cell r="BY734" t="e">
            <v>#DIV/0!</v>
          </cell>
          <cell r="BZ734" t="e">
            <v>#DIV/0!</v>
          </cell>
          <cell r="CA734" t="e">
            <v>#DIV/0!</v>
          </cell>
          <cell r="CB734" t="e">
            <v>#DIV/0!</v>
          </cell>
          <cell r="CC734" t="e">
            <v>#DIV/0!</v>
          </cell>
          <cell r="CD734" t="e">
            <v>#DIV/0!</v>
          </cell>
          <cell r="CE734" t="e">
            <v>#DIV/0!</v>
          </cell>
          <cell r="CF734" t="e">
            <v>#DIV/0!</v>
          </cell>
          <cell r="CG734" t="e">
            <v>#DIV/0!</v>
          </cell>
          <cell r="CH734" t="e">
            <v>#DIV/0!</v>
          </cell>
          <cell r="CI734" t="e">
            <v>#DIV/0!</v>
          </cell>
          <cell r="CJ734" t="e">
            <v>#DIV/0!</v>
          </cell>
          <cell r="CK734" t="e">
            <v>#DIV/0!</v>
          </cell>
          <cell r="CL734" t="e">
            <v>#DIV/0!</v>
          </cell>
        </row>
        <row r="735">
          <cell r="A735">
            <v>231</v>
          </cell>
          <cell r="B735" t="str">
            <v>231 Program Management</v>
          </cell>
          <cell r="E735" t="e">
            <v>#DIV/0!</v>
          </cell>
          <cell r="F735" t="e">
            <v>#DIV/0!</v>
          </cell>
          <cell r="G735" t="e">
            <v>#DIV/0!</v>
          </cell>
          <cell r="H735" t="e">
            <v>#DIV/0!</v>
          </cell>
          <cell r="I735" t="e">
            <v>#DIV/0!</v>
          </cell>
          <cell r="J735" t="e">
            <v>#DIV/0!</v>
          </cell>
          <cell r="K735" t="e">
            <v>#DIV/0!</v>
          </cell>
          <cell r="L735" t="e">
            <v>#DIV/0!</v>
          </cell>
          <cell r="M735" t="e">
            <v>#DIV/0!</v>
          </cell>
          <cell r="N735" t="e">
            <v>#DIV/0!</v>
          </cell>
          <cell r="O735" t="e">
            <v>#DIV/0!</v>
          </cell>
          <cell r="P735" t="e">
            <v>#DIV/0!</v>
          </cell>
          <cell r="Q735" t="e">
            <v>#DIV/0!</v>
          </cell>
          <cell r="R735" t="e">
            <v>#DIV/0!</v>
          </cell>
          <cell r="S735" t="e">
            <v>#DIV/0!</v>
          </cell>
          <cell r="T735" t="e">
            <v>#DIV/0!</v>
          </cell>
          <cell r="U735" t="e">
            <v>#DIV/0!</v>
          </cell>
          <cell r="V735" t="e">
            <v>#DIV/0!</v>
          </cell>
          <cell r="W735" t="e">
            <v>#DIV/0!</v>
          </cell>
          <cell r="X735" t="e">
            <v>#DIV/0!</v>
          </cell>
          <cell r="Y735" t="e">
            <v>#DIV/0!</v>
          </cell>
          <cell r="Z735" t="e">
            <v>#DIV/0!</v>
          </cell>
          <cell r="AA735" t="e">
            <v>#DIV/0!</v>
          </cell>
          <cell r="AB735" t="e">
            <v>#DIV/0!</v>
          </cell>
          <cell r="AC735" t="e">
            <v>#DIV/0!</v>
          </cell>
          <cell r="AD735" t="e">
            <v>#DIV/0!</v>
          </cell>
          <cell r="AE735" t="e">
            <v>#DIV/0!</v>
          </cell>
          <cell r="AF735" t="e">
            <v>#DIV/0!</v>
          </cell>
          <cell r="AG735" t="e">
            <v>#DIV/0!</v>
          </cell>
          <cell r="AH735" t="e">
            <v>#DIV/0!</v>
          </cell>
          <cell r="AI735" t="e">
            <v>#DIV/0!</v>
          </cell>
          <cell r="AJ735" t="e">
            <v>#DIV/0!</v>
          </cell>
          <cell r="AK735" t="e">
            <v>#DIV/0!</v>
          </cell>
          <cell r="AL735" t="e">
            <v>#DIV/0!</v>
          </cell>
          <cell r="AM735" t="e">
            <v>#DIV/0!</v>
          </cell>
          <cell r="AN735" t="e">
            <v>#DIV/0!</v>
          </cell>
          <cell r="AO735" t="e">
            <v>#DIV/0!</v>
          </cell>
          <cell r="AP735" t="e">
            <v>#DIV/0!</v>
          </cell>
          <cell r="AQ735" t="e">
            <v>#DIV/0!</v>
          </cell>
          <cell r="AR735" t="e">
            <v>#DIV/0!</v>
          </cell>
          <cell r="AS735" t="e">
            <v>#DIV/0!</v>
          </cell>
          <cell r="AT735" t="e">
            <v>#DIV/0!</v>
          </cell>
          <cell r="AU735" t="e">
            <v>#DIV/0!</v>
          </cell>
          <cell r="AV735" t="e">
            <v>#DIV/0!</v>
          </cell>
          <cell r="AW735" t="e">
            <v>#DIV/0!</v>
          </cell>
          <cell r="AX735" t="e">
            <v>#DIV/0!</v>
          </cell>
          <cell r="AY735" t="e">
            <v>#DIV/0!</v>
          </cell>
          <cell r="AZ735" t="e">
            <v>#DIV/0!</v>
          </cell>
          <cell r="BA735" t="e">
            <v>#DIV/0!</v>
          </cell>
          <cell r="BB735" t="e">
            <v>#DIV/0!</v>
          </cell>
          <cell r="BC735" t="e">
            <v>#DIV/0!</v>
          </cell>
          <cell r="BD735" t="e">
            <v>#DIV/0!</v>
          </cell>
          <cell r="BE735" t="e">
            <v>#DIV/0!</v>
          </cell>
          <cell r="BF735" t="e">
            <v>#DIV/0!</v>
          </cell>
          <cell r="BG735" t="e">
            <v>#DIV/0!</v>
          </cell>
          <cell r="BH735" t="e">
            <v>#DIV/0!</v>
          </cell>
          <cell r="BI735" t="e">
            <v>#DIV/0!</v>
          </cell>
          <cell r="BJ735" t="e">
            <v>#DIV/0!</v>
          </cell>
          <cell r="BK735" t="e">
            <v>#DIV/0!</v>
          </cell>
          <cell r="BL735" t="e">
            <v>#DIV/0!</v>
          </cell>
          <cell r="BM735" t="e">
            <v>#DIV/0!</v>
          </cell>
          <cell r="BN735" t="e">
            <v>#DIV/0!</v>
          </cell>
          <cell r="BO735" t="e">
            <v>#DIV/0!</v>
          </cell>
          <cell r="BP735" t="e">
            <v>#DIV/0!</v>
          </cell>
          <cell r="BR735" t="e">
            <v>#DIV/0!</v>
          </cell>
          <cell r="BS735" t="e">
            <v>#DIV/0!</v>
          </cell>
          <cell r="BT735" t="e">
            <v>#DIV/0!</v>
          </cell>
          <cell r="BU735" t="e">
            <v>#DIV/0!</v>
          </cell>
          <cell r="BV735" t="e">
            <v>#DIV/0!</v>
          </cell>
          <cell r="BW735" t="e">
            <v>#DIV/0!</v>
          </cell>
          <cell r="BX735" t="e">
            <v>#DIV/0!</v>
          </cell>
          <cell r="BY735" t="e">
            <v>#DIV/0!</v>
          </cell>
          <cell r="BZ735" t="e">
            <v>#DIV/0!</v>
          </cell>
          <cell r="CA735" t="e">
            <v>#DIV/0!</v>
          </cell>
          <cell r="CB735" t="e">
            <v>#DIV/0!</v>
          </cell>
          <cell r="CC735" t="e">
            <v>#DIV/0!</v>
          </cell>
          <cell r="CD735" t="e">
            <v>#DIV/0!</v>
          </cell>
          <cell r="CE735" t="e">
            <v>#DIV/0!</v>
          </cell>
          <cell r="CF735" t="e">
            <v>#DIV/0!</v>
          </cell>
          <cell r="CG735" t="e">
            <v>#DIV/0!</v>
          </cell>
          <cell r="CH735" t="e">
            <v>#DIV/0!</v>
          </cell>
          <cell r="CI735" t="e">
            <v>#DIV/0!</v>
          </cell>
          <cell r="CJ735" t="e">
            <v>#DIV/0!</v>
          </cell>
          <cell r="CK735" t="e">
            <v>#DIV/0!</v>
          </cell>
          <cell r="CL735" t="e">
            <v>#DIV/0!</v>
          </cell>
        </row>
        <row r="736">
          <cell r="A736">
            <v>232</v>
          </cell>
          <cell r="B736" t="str">
            <v>232 Therapists, Psychologists et al</v>
          </cell>
          <cell r="E736" t="e">
            <v>#DIV/0!</v>
          </cell>
          <cell r="F736" t="e">
            <v>#DIV/0!</v>
          </cell>
          <cell r="G736" t="e">
            <v>#DIV/0!</v>
          </cell>
          <cell r="H736" t="e">
            <v>#DIV/0!</v>
          </cell>
          <cell r="I736" t="e">
            <v>#DIV/0!</v>
          </cell>
          <cell r="J736" t="e">
            <v>#DIV/0!</v>
          </cell>
          <cell r="K736" t="e">
            <v>#DIV/0!</v>
          </cell>
          <cell r="L736" t="e">
            <v>#DIV/0!</v>
          </cell>
          <cell r="M736" t="e">
            <v>#DIV/0!</v>
          </cell>
          <cell r="N736" t="e">
            <v>#DIV/0!</v>
          </cell>
          <cell r="O736" t="e">
            <v>#DIV/0!</v>
          </cell>
          <cell r="P736" t="e">
            <v>#DIV/0!</v>
          </cell>
          <cell r="Q736" t="e">
            <v>#DIV/0!</v>
          </cell>
          <cell r="R736" t="e">
            <v>#DIV/0!</v>
          </cell>
          <cell r="S736" t="e">
            <v>#DIV/0!</v>
          </cell>
          <cell r="T736" t="e">
            <v>#DIV/0!</v>
          </cell>
          <cell r="U736" t="e">
            <v>#DIV/0!</v>
          </cell>
          <cell r="V736" t="e">
            <v>#DIV/0!</v>
          </cell>
          <cell r="W736" t="e">
            <v>#DIV/0!</v>
          </cell>
          <cell r="X736" t="e">
            <v>#DIV/0!</v>
          </cell>
          <cell r="Y736" t="e">
            <v>#DIV/0!</v>
          </cell>
          <cell r="Z736" t="e">
            <v>#DIV/0!</v>
          </cell>
          <cell r="AA736" t="e">
            <v>#DIV/0!</v>
          </cell>
          <cell r="AB736" t="e">
            <v>#DIV/0!</v>
          </cell>
          <cell r="AC736" t="e">
            <v>#DIV/0!</v>
          </cell>
          <cell r="AD736" t="e">
            <v>#DIV/0!</v>
          </cell>
          <cell r="AE736" t="e">
            <v>#DIV/0!</v>
          </cell>
          <cell r="AF736" t="e">
            <v>#DIV/0!</v>
          </cell>
          <cell r="AG736" t="e">
            <v>#DIV/0!</v>
          </cell>
          <cell r="AH736" t="e">
            <v>#DIV/0!</v>
          </cell>
          <cell r="AI736" t="e">
            <v>#DIV/0!</v>
          </cell>
          <cell r="AJ736" t="e">
            <v>#DIV/0!</v>
          </cell>
          <cell r="AK736" t="e">
            <v>#DIV/0!</v>
          </cell>
          <cell r="AL736" t="e">
            <v>#DIV/0!</v>
          </cell>
          <cell r="AM736" t="e">
            <v>#DIV/0!</v>
          </cell>
          <cell r="AN736" t="e">
            <v>#DIV/0!</v>
          </cell>
          <cell r="AO736" t="e">
            <v>#DIV/0!</v>
          </cell>
          <cell r="AP736" t="e">
            <v>#DIV/0!</v>
          </cell>
          <cell r="AQ736" t="e">
            <v>#DIV/0!</v>
          </cell>
          <cell r="AR736" t="e">
            <v>#DIV/0!</v>
          </cell>
          <cell r="AS736" t="e">
            <v>#DIV/0!</v>
          </cell>
          <cell r="AT736" t="e">
            <v>#DIV/0!</v>
          </cell>
          <cell r="AU736" t="e">
            <v>#DIV/0!</v>
          </cell>
          <cell r="AV736" t="e">
            <v>#DIV/0!</v>
          </cell>
          <cell r="AW736" t="e">
            <v>#DIV/0!</v>
          </cell>
          <cell r="AX736" t="e">
            <v>#DIV/0!</v>
          </cell>
          <cell r="AY736" t="e">
            <v>#DIV/0!</v>
          </cell>
          <cell r="AZ736" t="e">
            <v>#DIV/0!</v>
          </cell>
          <cell r="BA736" t="e">
            <v>#DIV/0!</v>
          </cell>
          <cell r="BB736" t="e">
            <v>#DIV/0!</v>
          </cell>
          <cell r="BC736" t="e">
            <v>#DIV/0!</v>
          </cell>
          <cell r="BD736" t="e">
            <v>#DIV/0!</v>
          </cell>
          <cell r="BE736" t="e">
            <v>#DIV/0!</v>
          </cell>
          <cell r="BF736" t="e">
            <v>#DIV/0!</v>
          </cell>
          <cell r="BG736" t="e">
            <v>#DIV/0!</v>
          </cell>
          <cell r="BH736" t="e">
            <v>#DIV/0!</v>
          </cell>
          <cell r="BI736" t="e">
            <v>#DIV/0!</v>
          </cell>
          <cell r="BJ736" t="e">
            <v>#DIV/0!</v>
          </cell>
          <cell r="BK736" t="e">
            <v>#DIV/0!</v>
          </cell>
          <cell r="BL736" t="e">
            <v>#DIV/0!</v>
          </cell>
          <cell r="BM736" t="e">
            <v>#DIV/0!</v>
          </cell>
          <cell r="BN736" t="e">
            <v>#DIV/0!</v>
          </cell>
          <cell r="BO736" t="e">
            <v>#DIV/0!</v>
          </cell>
          <cell r="BP736" t="e">
            <v>#DIV/0!</v>
          </cell>
          <cell r="BR736" t="e">
            <v>#DIV/0!</v>
          </cell>
          <cell r="BS736" t="e">
            <v>#DIV/0!</v>
          </cell>
          <cell r="BT736" t="e">
            <v>#DIV/0!</v>
          </cell>
          <cell r="BU736" t="e">
            <v>#DIV/0!</v>
          </cell>
          <cell r="BV736" t="e">
            <v>#DIV/0!</v>
          </cell>
          <cell r="BW736" t="e">
            <v>#DIV/0!</v>
          </cell>
          <cell r="BX736" t="e">
            <v>#DIV/0!</v>
          </cell>
          <cell r="BY736" t="e">
            <v>#DIV/0!</v>
          </cell>
          <cell r="BZ736" t="e">
            <v>#DIV/0!</v>
          </cell>
          <cell r="CA736" t="e">
            <v>#DIV/0!</v>
          </cell>
          <cell r="CB736" t="e">
            <v>#DIV/0!</v>
          </cell>
          <cell r="CC736" t="e">
            <v>#DIV/0!</v>
          </cell>
          <cell r="CD736" t="e">
            <v>#DIV/0!</v>
          </cell>
          <cell r="CE736" t="e">
            <v>#DIV/0!</v>
          </cell>
          <cell r="CF736" t="e">
            <v>#DIV/0!</v>
          </cell>
          <cell r="CG736" t="e">
            <v>#DIV/0!</v>
          </cell>
          <cell r="CH736" t="e">
            <v>#DIV/0!</v>
          </cell>
          <cell r="CI736" t="e">
            <v>#DIV/0!</v>
          </cell>
          <cell r="CJ736" t="e">
            <v>#DIV/0!</v>
          </cell>
          <cell r="CK736" t="e">
            <v>#DIV/0!</v>
          </cell>
          <cell r="CL736" t="e">
            <v>#DIV/0!</v>
          </cell>
        </row>
        <row r="737">
          <cell r="A737">
            <v>241</v>
          </cell>
          <cell r="B737" t="str">
            <v>241 Academic Student Assessment</v>
          </cell>
          <cell r="E737" t="e">
            <v>#DIV/0!</v>
          </cell>
          <cell r="F737" t="e">
            <v>#DIV/0!</v>
          </cell>
          <cell r="G737" t="e">
            <v>#DIV/0!</v>
          </cell>
          <cell r="H737" t="e">
            <v>#DIV/0!</v>
          </cell>
          <cell r="I737" t="e">
            <v>#DIV/0!</v>
          </cell>
          <cell r="J737" t="e">
            <v>#DIV/0!</v>
          </cell>
          <cell r="K737" t="e">
            <v>#DIV/0!</v>
          </cell>
          <cell r="L737" t="e">
            <v>#DIV/0!</v>
          </cell>
          <cell r="M737" t="e">
            <v>#DIV/0!</v>
          </cell>
          <cell r="N737" t="e">
            <v>#DIV/0!</v>
          </cell>
          <cell r="O737" t="e">
            <v>#DIV/0!</v>
          </cell>
          <cell r="P737" t="e">
            <v>#DIV/0!</v>
          </cell>
          <cell r="Q737" t="e">
            <v>#DIV/0!</v>
          </cell>
          <cell r="R737" t="e">
            <v>#DIV/0!</v>
          </cell>
          <cell r="S737" t="e">
            <v>#DIV/0!</v>
          </cell>
          <cell r="T737" t="e">
            <v>#DIV/0!</v>
          </cell>
          <cell r="U737" t="e">
            <v>#DIV/0!</v>
          </cell>
          <cell r="V737" t="e">
            <v>#DIV/0!</v>
          </cell>
          <cell r="W737" t="e">
            <v>#DIV/0!</v>
          </cell>
          <cell r="X737" t="e">
            <v>#DIV/0!</v>
          </cell>
          <cell r="Y737" t="e">
            <v>#DIV/0!</v>
          </cell>
          <cell r="Z737" t="e">
            <v>#DIV/0!</v>
          </cell>
          <cell r="AA737" t="e">
            <v>#DIV/0!</v>
          </cell>
          <cell r="AB737" t="e">
            <v>#DIV/0!</v>
          </cell>
          <cell r="AC737" t="e">
            <v>#DIV/0!</v>
          </cell>
          <cell r="AD737" t="e">
            <v>#DIV/0!</v>
          </cell>
          <cell r="AE737" t="e">
            <v>#DIV/0!</v>
          </cell>
          <cell r="AF737" t="e">
            <v>#DIV/0!</v>
          </cell>
          <cell r="AG737" t="e">
            <v>#DIV/0!</v>
          </cell>
          <cell r="AH737" t="e">
            <v>#DIV/0!</v>
          </cell>
          <cell r="AI737" t="e">
            <v>#DIV/0!</v>
          </cell>
          <cell r="AJ737" t="e">
            <v>#DIV/0!</v>
          </cell>
          <cell r="AK737" t="e">
            <v>#DIV/0!</v>
          </cell>
          <cell r="AL737" t="e">
            <v>#DIV/0!</v>
          </cell>
          <cell r="AM737" t="e">
            <v>#DIV/0!</v>
          </cell>
          <cell r="AN737" t="e">
            <v>#DIV/0!</v>
          </cell>
          <cell r="AO737" t="e">
            <v>#DIV/0!</v>
          </cell>
          <cell r="AP737" t="e">
            <v>#DIV/0!</v>
          </cell>
          <cell r="AQ737" t="e">
            <v>#DIV/0!</v>
          </cell>
          <cell r="AR737" t="e">
            <v>#DIV/0!</v>
          </cell>
          <cell r="AS737" t="e">
            <v>#DIV/0!</v>
          </cell>
          <cell r="AT737" t="e">
            <v>#DIV/0!</v>
          </cell>
          <cell r="AU737" t="e">
            <v>#DIV/0!</v>
          </cell>
          <cell r="AV737" t="e">
            <v>#DIV/0!</v>
          </cell>
          <cell r="AW737" t="e">
            <v>#DIV/0!</v>
          </cell>
          <cell r="AX737" t="e">
            <v>#DIV/0!</v>
          </cell>
          <cell r="AY737" t="e">
            <v>#DIV/0!</v>
          </cell>
          <cell r="AZ737" t="e">
            <v>#DIV/0!</v>
          </cell>
          <cell r="BA737" t="e">
            <v>#DIV/0!</v>
          </cell>
          <cell r="BB737" t="e">
            <v>#DIV/0!</v>
          </cell>
          <cell r="BC737" t="e">
            <v>#DIV/0!</v>
          </cell>
          <cell r="BD737" t="e">
            <v>#DIV/0!</v>
          </cell>
          <cell r="BE737" t="e">
            <v>#DIV/0!</v>
          </cell>
          <cell r="BF737" t="e">
            <v>#DIV/0!</v>
          </cell>
          <cell r="BG737" t="e">
            <v>#DIV/0!</v>
          </cell>
          <cell r="BH737" t="e">
            <v>#DIV/0!</v>
          </cell>
          <cell r="BI737" t="e">
            <v>#DIV/0!</v>
          </cell>
          <cell r="BJ737" t="e">
            <v>#DIV/0!</v>
          </cell>
          <cell r="BK737" t="e">
            <v>#DIV/0!</v>
          </cell>
          <cell r="BL737" t="e">
            <v>#DIV/0!</v>
          </cell>
          <cell r="BM737" t="e">
            <v>#DIV/0!</v>
          </cell>
          <cell r="BN737" t="e">
            <v>#DIV/0!</v>
          </cell>
          <cell r="BO737" t="e">
            <v>#DIV/0!</v>
          </cell>
          <cell r="BP737" t="e">
            <v>#DIV/0!</v>
          </cell>
          <cell r="BR737" t="e">
            <v>#DIV/0!</v>
          </cell>
          <cell r="BS737" t="e">
            <v>#DIV/0!</v>
          </cell>
          <cell r="BT737" t="e">
            <v>#DIV/0!</v>
          </cell>
          <cell r="BU737" t="e">
            <v>#DIV/0!</v>
          </cell>
          <cell r="BV737" t="e">
            <v>#DIV/0!</v>
          </cell>
          <cell r="BW737" t="e">
            <v>#DIV/0!</v>
          </cell>
          <cell r="BX737" t="e">
            <v>#DIV/0!</v>
          </cell>
          <cell r="BY737" t="e">
            <v>#DIV/0!</v>
          </cell>
          <cell r="BZ737" t="e">
            <v>#DIV/0!</v>
          </cell>
          <cell r="CA737" t="e">
            <v>#DIV/0!</v>
          </cell>
          <cell r="CB737" t="e">
            <v>#DIV/0!</v>
          </cell>
          <cell r="CC737" t="e">
            <v>#DIV/0!</v>
          </cell>
          <cell r="CD737" t="e">
            <v>#DIV/0!</v>
          </cell>
          <cell r="CE737" t="e">
            <v>#DIV/0!</v>
          </cell>
          <cell r="CF737" t="e">
            <v>#DIV/0!</v>
          </cell>
          <cell r="CG737" t="e">
            <v>#DIV/0!</v>
          </cell>
          <cell r="CH737" t="e">
            <v>#DIV/0!</v>
          </cell>
          <cell r="CI737" t="e">
            <v>#DIV/0!</v>
          </cell>
          <cell r="CJ737" t="e">
            <v>#DIV/0!</v>
          </cell>
          <cell r="CK737" t="e">
            <v>#DIV/0!</v>
          </cell>
          <cell r="CL737" t="e">
            <v>#DIV/0!</v>
          </cell>
        </row>
        <row r="738">
          <cell r="A738">
            <v>311</v>
          </cell>
          <cell r="B738" t="str">
            <v>311 Transportation</v>
          </cell>
          <cell r="E738" t="e">
            <v>#DIV/0!</v>
          </cell>
          <cell r="F738" t="e">
            <v>#DIV/0!</v>
          </cell>
          <cell r="G738" t="e">
            <v>#DIV/0!</v>
          </cell>
          <cell r="H738" t="e">
            <v>#DIV/0!</v>
          </cell>
          <cell r="I738" t="e">
            <v>#DIV/0!</v>
          </cell>
          <cell r="J738" t="e">
            <v>#DIV/0!</v>
          </cell>
          <cell r="K738" t="e">
            <v>#DIV/0!</v>
          </cell>
          <cell r="L738" t="e">
            <v>#DIV/0!</v>
          </cell>
          <cell r="M738" t="e">
            <v>#DIV/0!</v>
          </cell>
          <cell r="N738" t="e">
            <v>#DIV/0!</v>
          </cell>
          <cell r="O738" t="e">
            <v>#DIV/0!</v>
          </cell>
          <cell r="P738" t="e">
            <v>#DIV/0!</v>
          </cell>
          <cell r="Q738" t="e">
            <v>#DIV/0!</v>
          </cell>
          <cell r="R738" t="e">
            <v>#DIV/0!</v>
          </cell>
          <cell r="S738" t="e">
            <v>#DIV/0!</v>
          </cell>
          <cell r="T738" t="e">
            <v>#DIV/0!</v>
          </cell>
          <cell r="U738" t="e">
            <v>#DIV/0!</v>
          </cell>
          <cell r="V738" t="e">
            <v>#DIV/0!</v>
          </cell>
          <cell r="W738" t="e">
            <v>#DIV/0!</v>
          </cell>
          <cell r="X738" t="e">
            <v>#DIV/0!</v>
          </cell>
          <cell r="Y738" t="e">
            <v>#DIV/0!</v>
          </cell>
          <cell r="Z738" t="e">
            <v>#DIV/0!</v>
          </cell>
          <cell r="AA738" t="e">
            <v>#DIV/0!</v>
          </cell>
          <cell r="AB738" t="e">
            <v>#DIV/0!</v>
          </cell>
          <cell r="AC738" t="e">
            <v>#DIV/0!</v>
          </cell>
          <cell r="AD738" t="e">
            <v>#DIV/0!</v>
          </cell>
          <cell r="AE738" t="e">
            <v>#DIV/0!</v>
          </cell>
          <cell r="AF738" t="e">
            <v>#DIV/0!</v>
          </cell>
          <cell r="AG738" t="e">
            <v>#DIV/0!</v>
          </cell>
          <cell r="AH738" t="e">
            <v>#DIV/0!</v>
          </cell>
          <cell r="AI738" t="e">
            <v>#DIV/0!</v>
          </cell>
          <cell r="AJ738" t="e">
            <v>#DIV/0!</v>
          </cell>
          <cell r="AK738" t="e">
            <v>#DIV/0!</v>
          </cell>
          <cell r="AL738" t="e">
            <v>#DIV/0!</v>
          </cell>
          <cell r="AM738" t="e">
            <v>#DIV/0!</v>
          </cell>
          <cell r="AN738" t="e">
            <v>#DIV/0!</v>
          </cell>
          <cell r="AO738" t="e">
            <v>#DIV/0!</v>
          </cell>
          <cell r="AP738" t="e">
            <v>#DIV/0!</v>
          </cell>
          <cell r="AQ738" t="e">
            <v>#DIV/0!</v>
          </cell>
          <cell r="AR738" t="e">
            <v>#DIV/0!</v>
          </cell>
          <cell r="AS738" t="e">
            <v>#DIV/0!</v>
          </cell>
          <cell r="AT738" t="e">
            <v>#DIV/0!</v>
          </cell>
          <cell r="AU738" t="e">
            <v>#DIV/0!</v>
          </cell>
          <cell r="AV738" t="e">
            <v>#DIV/0!</v>
          </cell>
          <cell r="AW738" t="e">
            <v>#DIV/0!</v>
          </cell>
          <cell r="AX738" t="e">
            <v>#DIV/0!</v>
          </cell>
          <cell r="AY738" t="e">
            <v>#DIV/0!</v>
          </cell>
          <cell r="AZ738" t="e">
            <v>#DIV/0!</v>
          </cell>
          <cell r="BA738" t="e">
            <v>#DIV/0!</v>
          </cell>
          <cell r="BB738" t="e">
            <v>#DIV/0!</v>
          </cell>
          <cell r="BC738" t="e">
            <v>#DIV/0!</v>
          </cell>
          <cell r="BD738" t="e">
            <v>#DIV/0!</v>
          </cell>
          <cell r="BE738" t="e">
            <v>#DIV/0!</v>
          </cell>
          <cell r="BF738" t="e">
            <v>#DIV/0!</v>
          </cell>
          <cell r="BG738" t="e">
            <v>#DIV/0!</v>
          </cell>
          <cell r="BH738" t="e">
            <v>#DIV/0!</v>
          </cell>
          <cell r="BI738" t="e">
            <v>#DIV/0!</v>
          </cell>
          <cell r="BJ738" t="e">
            <v>#DIV/0!</v>
          </cell>
          <cell r="BK738" t="e">
            <v>#DIV/0!</v>
          </cell>
          <cell r="BL738" t="e">
            <v>#DIV/0!</v>
          </cell>
          <cell r="BM738" t="e">
            <v>#DIV/0!</v>
          </cell>
          <cell r="BN738" t="e">
            <v>#DIV/0!</v>
          </cell>
          <cell r="BO738" t="e">
            <v>#DIV/0!</v>
          </cell>
          <cell r="BP738" t="e">
            <v>#DIV/0!</v>
          </cell>
          <cell r="BR738" t="e">
            <v>#DIV/0!</v>
          </cell>
          <cell r="BS738" t="e">
            <v>#DIV/0!</v>
          </cell>
          <cell r="BT738" t="e">
            <v>#DIV/0!</v>
          </cell>
          <cell r="BU738" t="e">
            <v>#DIV/0!</v>
          </cell>
          <cell r="BV738" t="e">
            <v>#DIV/0!</v>
          </cell>
          <cell r="BW738" t="e">
            <v>#DIV/0!</v>
          </cell>
          <cell r="BX738" t="e">
            <v>#DIV/0!</v>
          </cell>
          <cell r="BY738" t="e">
            <v>#DIV/0!</v>
          </cell>
          <cell r="BZ738" t="e">
            <v>#DIV/0!</v>
          </cell>
          <cell r="CA738" t="e">
            <v>#DIV/0!</v>
          </cell>
          <cell r="CB738" t="e">
            <v>#DIV/0!</v>
          </cell>
          <cell r="CC738" t="e">
            <v>#DIV/0!</v>
          </cell>
          <cell r="CD738" t="e">
            <v>#DIV/0!</v>
          </cell>
          <cell r="CE738" t="e">
            <v>#DIV/0!</v>
          </cell>
          <cell r="CF738" t="e">
            <v>#DIV/0!</v>
          </cell>
          <cell r="CG738" t="e">
            <v>#DIV/0!</v>
          </cell>
          <cell r="CH738" t="e">
            <v>#DIV/0!</v>
          </cell>
          <cell r="CI738" t="e">
            <v>#DIV/0!</v>
          </cell>
          <cell r="CJ738" t="e">
            <v>#DIV/0!</v>
          </cell>
          <cell r="CK738" t="e">
            <v>#DIV/0!</v>
          </cell>
          <cell r="CL738" t="e">
            <v>#DIV/0!</v>
          </cell>
        </row>
        <row r="739">
          <cell r="A739">
            <v>312</v>
          </cell>
          <cell r="B739" t="str">
            <v>312 Food Service</v>
          </cell>
          <cell r="E739" t="e">
            <v>#DIV/0!</v>
          </cell>
          <cell r="F739" t="e">
            <v>#DIV/0!</v>
          </cell>
          <cell r="G739" t="e">
            <v>#DIV/0!</v>
          </cell>
          <cell r="H739" t="e">
            <v>#DIV/0!</v>
          </cell>
          <cell r="I739" t="e">
            <v>#DIV/0!</v>
          </cell>
          <cell r="J739" t="e">
            <v>#DIV/0!</v>
          </cell>
          <cell r="K739" t="e">
            <v>#DIV/0!</v>
          </cell>
          <cell r="L739" t="e">
            <v>#DIV/0!</v>
          </cell>
          <cell r="M739" t="e">
            <v>#DIV/0!</v>
          </cell>
          <cell r="N739" t="e">
            <v>#DIV/0!</v>
          </cell>
          <cell r="O739" t="e">
            <v>#DIV/0!</v>
          </cell>
          <cell r="P739" t="e">
            <v>#DIV/0!</v>
          </cell>
          <cell r="Q739" t="e">
            <v>#DIV/0!</v>
          </cell>
          <cell r="R739" t="e">
            <v>#DIV/0!</v>
          </cell>
          <cell r="S739" t="e">
            <v>#DIV/0!</v>
          </cell>
          <cell r="T739" t="e">
            <v>#DIV/0!</v>
          </cell>
          <cell r="U739" t="e">
            <v>#DIV/0!</v>
          </cell>
          <cell r="V739" t="e">
            <v>#DIV/0!</v>
          </cell>
          <cell r="W739" t="e">
            <v>#DIV/0!</v>
          </cell>
          <cell r="X739" t="e">
            <v>#DIV/0!</v>
          </cell>
          <cell r="Y739" t="e">
            <v>#DIV/0!</v>
          </cell>
          <cell r="Z739" t="e">
            <v>#DIV/0!</v>
          </cell>
          <cell r="AA739" t="e">
            <v>#DIV/0!</v>
          </cell>
          <cell r="AB739" t="e">
            <v>#DIV/0!</v>
          </cell>
          <cell r="AC739" t="e">
            <v>#DIV/0!</v>
          </cell>
          <cell r="AD739" t="e">
            <v>#DIV/0!</v>
          </cell>
          <cell r="AE739" t="e">
            <v>#DIV/0!</v>
          </cell>
          <cell r="AF739" t="e">
            <v>#DIV/0!</v>
          </cell>
          <cell r="AG739" t="e">
            <v>#DIV/0!</v>
          </cell>
          <cell r="AH739" t="e">
            <v>#DIV/0!</v>
          </cell>
          <cell r="AI739" t="e">
            <v>#DIV/0!</v>
          </cell>
          <cell r="AJ739" t="e">
            <v>#DIV/0!</v>
          </cell>
          <cell r="AK739" t="e">
            <v>#DIV/0!</v>
          </cell>
          <cell r="AL739" t="e">
            <v>#DIV/0!</v>
          </cell>
          <cell r="AM739" t="e">
            <v>#DIV/0!</v>
          </cell>
          <cell r="AN739" t="e">
            <v>#DIV/0!</v>
          </cell>
          <cell r="AO739" t="e">
            <v>#DIV/0!</v>
          </cell>
          <cell r="AP739" t="e">
            <v>#DIV/0!</v>
          </cell>
          <cell r="AQ739" t="e">
            <v>#DIV/0!</v>
          </cell>
          <cell r="AR739" t="e">
            <v>#DIV/0!</v>
          </cell>
          <cell r="AS739" t="e">
            <v>#DIV/0!</v>
          </cell>
          <cell r="AT739" t="e">
            <v>#DIV/0!</v>
          </cell>
          <cell r="AU739" t="e">
            <v>#DIV/0!</v>
          </cell>
          <cell r="AV739" t="e">
            <v>#DIV/0!</v>
          </cell>
          <cell r="AW739" t="e">
            <v>#DIV/0!</v>
          </cell>
          <cell r="AX739" t="e">
            <v>#DIV/0!</v>
          </cell>
          <cell r="AY739" t="e">
            <v>#DIV/0!</v>
          </cell>
          <cell r="AZ739" t="e">
            <v>#DIV/0!</v>
          </cell>
          <cell r="BA739" t="e">
            <v>#DIV/0!</v>
          </cell>
          <cell r="BB739" t="e">
            <v>#DIV/0!</v>
          </cell>
          <cell r="BC739" t="e">
            <v>#DIV/0!</v>
          </cell>
          <cell r="BD739" t="e">
            <v>#DIV/0!</v>
          </cell>
          <cell r="BE739" t="e">
            <v>#DIV/0!</v>
          </cell>
          <cell r="BF739" t="e">
            <v>#DIV/0!</v>
          </cell>
          <cell r="BG739" t="e">
            <v>#DIV/0!</v>
          </cell>
          <cell r="BH739" t="e">
            <v>#DIV/0!</v>
          </cell>
          <cell r="BI739" t="e">
            <v>#DIV/0!</v>
          </cell>
          <cell r="BJ739" t="e">
            <v>#DIV/0!</v>
          </cell>
          <cell r="BK739" t="e">
            <v>#DIV/0!</v>
          </cell>
          <cell r="BL739" t="e">
            <v>#DIV/0!</v>
          </cell>
          <cell r="BM739" t="e">
            <v>#DIV/0!</v>
          </cell>
          <cell r="BN739" t="e">
            <v>#DIV/0!</v>
          </cell>
          <cell r="BO739" t="e">
            <v>#DIV/0!</v>
          </cell>
          <cell r="BP739" t="e">
            <v>#DIV/0!</v>
          </cell>
          <cell r="BR739" t="e">
            <v>#DIV/0!</v>
          </cell>
          <cell r="BS739" t="e">
            <v>#DIV/0!</v>
          </cell>
          <cell r="BT739" t="e">
            <v>#DIV/0!</v>
          </cell>
          <cell r="BU739" t="e">
            <v>#DIV/0!</v>
          </cell>
          <cell r="BV739" t="e">
            <v>#DIV/0!</v>
          </cell>
          <cell r="BW739" t="e">
            <v>#DIV/0!</v>
          </cell>
          <cell r="BX739" t="e">
            <v>#DIV/0!</v>
          </cell>
          <cell r="BY739" t="e">
            <v>#DIV/0!</v>
          </cell>
          <cell r="BZ739" t="e">
            <v>#DIV/0!</v>
          </cell>
          <cell r="CA739" t="e">
            <v>#DIV/0!</v>
          </cell>
          <cell r="CB739" t="e">
            <v>#DIV/0!</v>
          </cell>
          <cell r="CC739" t="e">
            <v>#DIV/0!</v>
          </cell>
          <cell r="CD739" t="e">
            <v>#DIV/0!</v>
          </cell>
          <cell r="CE739" t="e">
            <v>#DIV/0!</v>
          </cell>
          <cell r="CF739" t="e">
            <v>#DIV/0!</v>
          </cell>
          <cell r="CG739" t="e">
            <v>#DIV/0!</v>
          </cell>
          <cell r="CH739" t="e">
            <v>#DIV/0!</v>
          </cell>
          <cell r="CI739" t="e">
            <v>#DIV/0!</v>
          </cell>
          <cell r="CJ739" t="e">
            <v>#DIV/0!</v>
          </cell>
          <cell r="CK739" t="e">
            <v>#DIV/0!</v>
          </cell>
          <cell r="CL739" t="e">
            <v>#DIV/0!</v>
          </cell>
        </row>
        <row r="740">
          <cell r="A740">
            <v>313</v>
          </cell>
          <cell r="B740" t="str">
            <v>313 Safety</v>
          </cell>
          <cell r="E740" t="e">
            <v>#DIV/0!</v>
          </cell>
          <cell r="F740" t="e">
            <v>#DIV/0!</v>
          </cell>
          <cell r="G740" t="e">
            <v>#DIV/0!</v>
          </cell>
          <cell r="H740" t="e">
            <v>#DIV/0!</v>
          </cell>
          <cell r="I740" t="e">
            <v>#DIV/0!</v>
          </cell>
          <cell r="J740" t="e">
            <v>#DIV/0!</v>
          </cell>
          <cell r="K740" t="e">
            <v>#DIV/0!</v>
          </cell>
          <cell r="L740" t="e">
            <v>#DIV/0!</v>
          </cell>
          <cell r="M740" t="e">
            <v>#DIV/0!</v>
          </cell>
          <cell r="N740" t="e">
            <v>#DIV/0!</v>
          </cell>
          <cell r="O740" t="e">
            <v>#DIV/0!</v>
          </cell>
          <cell r="P740" t="e">
            <v>#DIV/0!</v>
          </cell>
          <cell r="Q740" t="e">
            <v>#DIV/0!</v>
          </cell>
          <cell r="R740" t="e">
            <v>#DIV/0!</v>
          </cell>
          <cell r="S740" t="e">
            <v>#DIV/0!</v>
          </cell>
          <cell r="T740" t="e">
            <v>#DIV/0!</v>
          </cell>
          <cell r="U740" t="e">
            <v>#DIV/0!</v>
          </cell>
          <cell r="V740" t="e">
            <v>#DIV/0!</v>
          </cell>
          <cell r="W740" t="e">
            <v>#DIV/0!</v>
          </cell>
          <cell r="X740" t="e">
            <v>#DIV/0!</v>
          </cell>
          <cell r="Y740" t="e">
            <v>#DIV/0!</v>
          </cell>
          <cell r="Z740" t="e">
            <v>#DIV/0!</v>
          </cell>
          <cell r="AA740" t="e">
            <v>#DIV/0!</v>
          </cell>
          <cell r="AB740" t="e">
            <v>#DIV/0!</v>
          </cell>
          <cell r="AC740" t="e">
            <v>#DIV/0!</v>
          </cell>
          <cell r="AD740" t="e">
            <v>#DIV/0!</v>
          </cell>
          <cell r="AE740" t="e">
            <v>#DIV/0!</v>
          </cell>
          <cell r="AF740" t="e">
            <v>#DIV/0!</v>
          </cell>
          <cell r="AG740" t="e">
            <v>#DIV/0!</v>
          </cell>
          <cell r="AH740" t="e">
            <v>#DIV/0!</v>
          </cell>
          <cell r="AI740" t="e">
            <v>#DIV/0!</v>
          </cell>
          <cell r="AJ740" t="e">
            <v>#DIV/0!</v>
          </cell>
          <cell r="AK740" t="e">
            <v>#DIV/0!</v>
          </cell>
          <cell r="AL740" t="e">
            <v>#DIV/0!</v>
          </cell>
          <cell r="AM740" t="e">
            <v>#DIV/0!</v>
          </cell>
          <cell r="AN740" t="e">
            <v>#DIV/0!</v>
          </cell>
          <cell r="AO740" t="e">
            <v>#DIV/0!</v>
          </cell>
          <cell r="AP740" t="e">
            <v>#DIV/0!</v>
          </cell>
          <cell r="AQ740" t="e">
            <v>#DIV/0!</v>
          </cell>
          <cell r="AR740" t="e">
            <v>#DIV/0!</v>
          </cell>
          <cell r="AS740" t="e">
            <v>#DIV/0!</v>
          </cell>
          <cell r="AT740" t="e">
            <v>#DIV/0!</v>
          </cell>
          <cell r="AU740" t="e">
            <v>#DIV/0!</v>
          </cell>
          <cell r="AV740" t="e">
            <v>#DIV/0!</v>
          </cell>
          <cell r="AW740" t="e">
            <v>#DIV/0!</v>
          </cell>
          <cell r="AX740" t="e">
            <v>#DIV/0!</v>
          </cell>
          <cell r="AY740" t="e">
            <v>#DIV/0!</v>
          </cell>
          <cell r="AZ740" t="e">
            <v>#DIV/0!</v>
          </cell>
          <cell r="BA740" t="e">
            <v>#DIV/0!</v>
          </cell>
          <cell r="BB740" t="e">
            <v>#DIV/0!</v>
          </cell>
          <cell r="BC740" t="e">
            <v>#DIV/0!</v>
          </cell>
          <cell r="BD740" t="e">
            <v>#DIV/0!</v>
          </cell>
          <cell r="BE740" t="e">
            <v>#DIV/0!</v>
          </cell>
          <cell r="BF740" t="e">
            <v>#DIV/0!</v>
          </cell>
          <cell r="BG740" t="e">
            <v>#DIV/0!</v>
          </cell>
          <cell r="BH740" t="e">
            <v>#DIV/0!</v>
          </cell>
          <cell r="BI740" t="e">
            <v>#DIV/0!</v>
          </cell>
          <cell r="BJ740" t="e">
            <v>#DIV/0!</v>
          </cell>
          <cell r="BK740" t="e">
            <v>#DIV/0!</v>
          </cell>
          <cell r="BL740" t="e">
            <v>#DIV/0!</v>
          </cell>
          <cell r="BM740" t="e">
            <v>#DIV/0!</v>
          </cell>
          <cell r="BN740" t="e">
            <v>#DIV/0!</v>
          </cell>
          <cell r="BO740" t="e">
            <v>#DIV/0!</v>
          </cell>
          <cell r="BP740" t="e">
            <v>#DIV/0!</v>
          </cell>
          <cell r="BR740" t="e">
            <v>#DIV/0!</v>
          </cell>
          <cell r="BS740" t="e">
            <v>#DIV/0!</v>
          </cell>
          <cell r="BT740" t="e">
            <v>#DIV/0!</v>
          </cell>
          <cell r="BU740" t="e">
            <v>#DIV/0!</v>
          </cell>
          <cell r="BV740" t="e">
            <v>#DIV/0!</v>
          </cell>
          <cell r="BW740" t="e">
            <v>#DIV/0!</v>
          </cell>
          <cell r="BX740" t="e">
            <v>#DIV/0!</v>
          </cell>
          <cell r="BY740" t="e">
            <v>#DIV/0!</v>
          </cell>
          <cell r="BZ740" t="e">
            <v>#DIV/0!</v>
          </cell>
          <cell r="CA740" t="e">
            <v>#DIV/0!</v>
          </cell>
          <cell r="CB740" t="e">
            <v>#DIV/0!</v>
          </cell>
          <cell r="CC740" t="e">
            <v>#DIV/0!</v>
          </cell>
          <cell r="CD740" t="e">
            <v>#DIV/0!</v>
          </cell>
          <cell r="CE740" t="e">
            <v>#DIV/0!</v>
          </cell>
          <cell r="CF740" t="e">
            <v>#DIV/0!</v>
          </cell>
          <cell r="CG740" t="e">
            <v>#DIV/0!</v>
          </cell>
          <cell r="CH740" t="e">
            <v>#DIV/0!</v>
          </cell>
          <cell r="CI740" t="e">
            <v>#DIV/0!</v>
          </cell>
          <cell r="CJ740" t="e">
            <v>#DIV/0!</v>
          </cell>
          <cell r="CK740" t="e">
            <v>#DIV/0!</v>
          </cell>
          <cell r="CL740" t="e">
            <v>#DIV/0!</v>
          </cell>
        </row>
        <row r="741">
          <cell r="A741">
            <v>321</v>
          </cell>
          <cell r="B741" t="str">
            <v>321 Building Upkeep/Utilities/Maintenance</v>
          </cell>
          <cell r="E741" t="e">
            <v>#DIV/0!</v>
          </cell>
          <cell r="F741" t="e">
            <v>#DIV/0!</v>
          </cell>
          <cell r="G741" t="e">
            <v>#DIV/0!</v>
          </cell>
          <cell r="H741" t="e">
            <v>#DIV/0!</v>
          </cell>
          <cell r="I741" t="e">
            <v>#DIV/0!</v>
          </cell>
          <cell r="J741" t="e">
            <v>#DIV/0!</v>
          </cell>
          <cell r="K741" t="e">
            <v>#DIV/0!</v>
          </cell>
          <cell r="L741" t="e">
            <v>#DIV/0!</v>
          </cell>
          <cell r="M741" t="e">
            <v>#DIV/0!</v>
          </cell>
          <cell r="N741" t="e">
            <v>#DIV/0!</v>
          </cell>
          <cell r="O741" t="e">
            <v>#DIV/0!</v>
          </cell>
          <cell r="P741" t="e">
            <v>#DIV/0!</v>
          </cell>
          <cell r="Q741" t="e">
            <v>#DIV/0!</v>
          </cell>
          <cell r="R741" t="e">
            <v>#DIV/0!</v>
          </cell>
          <cell r="S741" t="e">
            <v>#DIV/0!</v>
          </cell>
          <cell r="T741" t="e">
            <v>#DIV/0!</v>
          </cell>
          <cell r="U741" t="e">
            <v>#DIV/0!</v>
          </cell>
          <cell r="V741" t="e">
            <v>#DIV/0!</v>
          </cell>
          <cell r="W741" t="e">
            <v>#DIV/0!</v>
          </cell>
          <cell r="X741" t="e">
            <v>#DIV/0!</v>
          </cell>
          <cell r="Y741" t="e">
            <v>#DIV/0!</v>
          </cell>
          <cell r="Z741" t="e">
            <v>#DIV/0!</v>
          </cell>
          <cell r="AA741" t="e">
            <v>#DIV/0!</v>
          </cell>
          <cell r="AB741" t="e">
            <v>#DIV/0!</v>
          </cell>
          <cell r="AC741" t="e">
            <v>#DIV/0!</v>
          </cell>
          <cell r="AD741" t="e">
            <v>#DIV/0!</v>
          </cell>
          <cell r="AE741" t="e">
            <v>#DIV/0!</v>
          </cell>
          <cell r="AF741" t="e">
            <v>#DIV/0!</v>
          </cell>
          <cell r="AG741" t="e">
            <v>#DIV/0!</v>
          </cell>
          <cell r="AH741" t="e">
            <v>#DIV/0!</v>
          </cell>
          <cell r="AI741" t="e">
            <v>#DIV/0!</v>
          </cell>
          <cell r="AJ741" t="e">
            <v>#DIV/0!</v>
          </cell>
          <cell r="AK741" t="e">
            <v>#DIV/0!</v>
          </cell>
          <cell r="AL741" t="e">
            <v>#DIV/0!</v>
          </cell>
          <cell r="AM741" t="e">
            <v>#DIV/0!</v>
          </cell>
          <cell r="AN741" t="e">
            <v>#DIV/0!</v>
          </cell>
          <cell r="AO741" t="e">
            <v>#DIV/0!</v>
          </cell>
          <cell r="AP741" t="e">
            <v>#DIV/0!</v>
          </cell>
          <cell r="AQ741" t="e">
            <v>#DIV/0!</v>
          </cell>
          <cell r="AR741" t="e">
            <v>#DIV/0!</v>
          </cell>
          <cell r="AS741" t="e">
            <v>#DIV/0!</v>
          </cell>
          <cell r="AT741" t="e">
            <v>#DIV/0!</v>
          </cell>
          <cell r="AU741" t="e">
            <v>#DIV/0!</v>
          </cell>
          <cell r="AV741" t="e">
            <v>#DIV/0!</v>
          </cell>
          <cell r="AW741" t="e">
            <v>#DIV/0!</v>
          </cell>
          <cell r="AX741" t="e">
            <v>#DIV/0!</v>
          </cell>
          <cell r="AY741" t="e">
            <v>#DIV/0!</v>
          </cell>
          <cell r="AZ741" t="e">
            <v>#DIV/0!</v>
          </cell>
          <cell r="BA741" t="e">
            <v>#DIV/0!</v>
          </cell>
          <cell r="BB741" t="e">
            <v>#DIV/0!</v>
          </cell>
          <cell r="BC741" t="e">
            <v>#DIV/0!</v>
          </cell>
          <cell r="BD741" t="e">
            <v>#DIV/0!</v>
          </cell>
          <cell r="BE741" t="e">
            <v>#DIV/0!</v>
          </cell>
          <cell r="BF741" t="e">
            <v>#DIV/0!</v>
          </cell>
          <cell r="BG741" t="e">
            <v>#DIV/0!</v>
          </cell>
          <cell r="BH741" t="e">
            <v>#DIV/0!</v>
          </cell>
          <cell r="BI741" t="e">
            <v>#DIV/0!</v>
          </cell>
          <cell r="BJ741" t="e">
            <v>#DIV/0!</v>
          </cell>
          <cell r="BK741" t="e">
            <v>#DIV/0!</v>
          </cell>
          <cell r="BL741" t="e">
            <v>#DIV/0!</v>
          </cell>
          <cell r="BM741" t="e">
            <v>#DIV/0!</v>
          </cell>
          <cell r="BN741" t="e">
            <v>#DIV/0!</v>
          </cell>
          <cell r="BO741" t="e">
            <v>#DIV/0!</v>
          </cell>
          <cell r="BP741" t="e">
            <v>#DIV/0!</v>
          </cell>
          <cell r="BR741" t="e">
            <v>#DIV/0!</v>
          </cell>
          <cell r="BS741" t="e">
            <v>#DIV/0!</v>
          </cell>
          <cell r="BT741" t="e">
            <v>#DIV/0!</v>
          </cell>
          <cell r="BU741" t="e">
            <v>#DIV/0!</v>
          </cell>
          <cell r="BV741" t="e">
            <v>#DIV/0!</v>
          </cell>
          <cell r="BW741" t="e">
            <v>#DIV/0!</v>
          </cell>
          <cell r="BX741" t="e">
            <v>#DIV/0!</v>
          </cell>
          <cell r="BY741" t="e">
            <v>#DIV/0!</v>
          </cell>
          <cell r="BZ741" t="e">
            <v>#DIV/0!</v>
          </cell>
          <cell r="CA741" t="e">
            <v>#DIV/0!</v>
          </cell>
          <cell r="CB741" t="e">
            <v>#DIV/0!</v>
          </cell>
          <cell r="CC741" t="e">
            <v>#DIV/0!</v>
          </cell>
          <cell r="CD741" t="e">
            <v>#DIV/0!</v>
          </cell>
          <cell r="CE741" t="e">
            <v>#DIV/0!</v>
          </cell>
          <cell r="CF741" t="e">
            <v>#DIV/0!</v>
          </cell>
          <cell r="CG741" t="e">
            <v>#DIV/0!</v>
          </cell>
          <cell r="CH741" t="e">
            <v>#DIV/0!</v>
          </cell>
          <cell r="CI741" t="e">
            <v>#DIV/0!</v>
          </cell>
          <cell r="CJ741" t="e">
            <v>#DIV/0!</v>
          </cell>
          <cell r="CK741" t="e">
            <v>#DIV/0!</v>
          </cell>
          <cell r="CL741" t="e">
            <v>#DIV/0!</v>
          </cell>
        </row>
        <row r="742">
          <cell r="A742">
            <v>331</v>
          </cell>
          <cell r="B742" t="str">
            <v>331 Data Processing</v>
          </cell>
          <cell r="E742" t="e">
            <v>#DIV/0!</v>
          </cell>
          <cell r="F742" t="e">
            <v>#DIV/0!</v>
          </cell>
          <cell r="G742" t="e">
            <v>#DIV/0!</v>
          </cell>
          <cell r="H742" t="e">
            <v>#DIV/0!</v>
          </cell>
          <cell r="I742" t="e">
            <v>#DIV/0!</v>
          </cell>
          <cell r="J742" t="e">
            <v>#DIV/0!</v>
          </cell>
          <cell r="K742" t="e">
            <v>#DIV/0!</v>
          </cell>
          <cell r="L742" t="e">
            <v>#DIV/0!</v>
          </cell>
          <cell r="M742" t="e">
            <v>#DIV/0!</v>
          </cell>
          <cell r="N742" t="e">
            <v>#DIV/0!</v>
          </cell>
          <cell r="O742" t="e">
            <v>#DIV/0!</v>
          </cell>
          <cell r="P742" t="e">
            <v>#DIV/0!</v>
          </cell>
          <cell r="Q742" t="e">
            <v>#DIV/0!</v>
          </cell>
          <cell r="R742" t="e">
            <v>#DIV/0!</v>
          </cell>
          <cell r="S742" t="e">
            <v>#DIV/0!</v>
          </cell>
          <cell r="T742" t="e">
            <v>#DIV/0!</v>
          </cell>
          <cell r="U742" t="e">
            <v>#DIV/0!</v>
          </cell>
          <cell r="V742" t="e">
            <v>#DIV/0!</v>
          </cell>
          <cell r="W742" t="e">
            <v>#DIV/0!</v>
          </cell>
          <cell r="X742" t="e">
            <v>#DIV/0!</v>
          </cell>
          <cell r="Y742" t="e">
            <v>#DIV/0!</v>
          </cell>
          <cell r="Z742" t="e">
            <v>#DIV/0!</v>
          </cell>
          <cell r="AA742" t="e">
            <v>#DIV/0!</v>
          </cell>
          <cell r="AB742" t="e">
            <v>#DIV/0!</v>
          </cell>
          <cell r="AC742" t="e">
            <v>#DIV/0!</v>
          </cell>
          <cell r="AD742" t="e">
            <v>#DIV/0!</v>
          </cell>
          <cell r="AE742" t="e">
            <v>#DIV/0!</v>
          </cell>
          <cell r="AF742" t="e">
            <v>#DIV/0!</v>
          </cell>
          <cell r="AG742" t="e">
            <v>#DIV/0!</v>
          </cell>
          <cell r="AH742" t="e">
            <v>#DIV/0!</v>
          </cell>
          <cell r="AI742" t="e">
            <v>#DIV/0!</v>
          </cell>
          <cell r="AJ742" t="e">
            <v>#DIV/0!</v>
          </cell>
          <cell r="AK742" t="e">
            <v>#DIV/0!</v>
          </cell>
          <cell r="AL742" t="e">
            <v>#DIV/0!</v>
          </cell>
          <cell r="AM742" t="e">
            <v>#DIV/0!</v>
          </cell>
          <cell r="AN742" t="e">
            <v>#DIV/0!</v>
          </cell>
          <cell r="AO742" t="e">
            <v>#DIV/0!</v>
          </cell>
          <cell r="AP742" t="e">
            <v>#DIV/0!</v>
          </cell>
          <cell r="AQ742" t="e">
            <v>#DIV/0!</v>
          </cell>
          <cell r="AR742" t="e">
            <v>#DIV/0!</v>
          </cell>
          <cell r="AS742" t="e">
            <v>#DIV/0!</v>
          </cell>
          <cell r="AT742" t="e">
            <v>#DIV/0!</v>
          </cell>
          <cell r="AU742" t="e">
            <v>#DIV/0!</v>
          </cell>
          <cell r="AV742" t="e">
            <v>#DIV/0!</v>
          </cell>
          <cell r="AW742" t="e">
            <v>#DIV/0!</v>
          </cell>
          <cell r="AX742" t="e">
            <v>#DIV/0!</v>
          </cell>
          <cell r="AY742" t="e">
            <v>#DIV/0!</v>
          </cell>
          <cell r="AZ742" t="e">
            <v>#DIV/0!</v>
          </cell>
          <cell r="BA742" t="e">
            <v>#DIV/0!</v>
          </cell>
          <cell r="BB742" t="e">
            <v>#DIV/0!</v>
          </cell>
          <cell r="BC742" t="e">
            <v>#DIV/0!</v>
          </cell>
          <cell r="BD742" t="e">
            <v>#DIV/0!</v>
          </cell>
          <cell r="BE742" t="e">
            <v>#DIV/0!</v>
          </cell>
          <cell r="BF742" t="e">
            <v>#DIV/0!</v>
          </cell>
          <cell r="BG742" t="e">
            <v>#DIV/0!</v>
          </cell>
          <cell r="BH742" t="e">
            <v>#DIV/0!</v>
          </cell>
          <cell r="BI742" t="e">
            <v>#DIV/0!</v>
          </cell>
          <cell r="BJ742" t="e">
            <v>#DIV/0!</v>
          </cell>
          <cell r="BK742" t="e">
            <v>#DIV/0!</v>
          </cell>
          <cell r="BL742" t="e">
            <v>#DIV/0!</v>
          </cell>
          <cell r="BM742" t="e">
            <v>#DIV/0!</v>
          </cell>
          <cell r="BN742" t="e">
            <v>#DIV/0!</v>
          </cell>
          <cell r="BO742" t="e">
            <v>#DIV/0!</v>
          </cell>
          <cell r="BP742" t="e">
            <v>#DIV/0!</v>
          </cell>
          <cell r="BR742" t="e">
            <v>#DIV/0!</v>
          </cell>
          <cell r="BS742" t="e">
            <v>#DIV/0!</v>
          </cell>
          <cell r="BT742" t="e">
            <v>#DIV/0!</v>
          </cell>
          <cell r="BU742" t="e">
            <v>#DIV/0!</v>
          </cell>
          <cell r="BV742" t="e">
            <v>#DIV/0!</v>
          </cell>
          <cell r="BW742" t="e">
            <v>#DIV/0!</v>
          </cell>
          <cell r="BX742" t="e">
            <v>#DIV/0!</v>
          </cell>
          <cell r="BY742" t="e">
            <v>#DIV/0!</v>
          </cell>
          <cell r="BZ742" t="e">
            <v>#DIV/0!</v>
          </cell>
          <cell r="CA742" t="e">
            <v>#DIV/0!</v>
          </cell>
          <cell r="CB742" t="e">
            <v>#DIV/0!</v>
          </cell>
          <cell r="CC742" t="e">
            <v>#DIV/0!</v>
          </cell>
          <cell r="CD742" t="e">
            <v>#DIV/0!</v>
          </cell>
          <cell r="CE742" t="e">
            <v>#DIV/0!</v>
          </cell>
          <cell r="CF742" t="e">
            <v>#DIV/0!</v>
          </cell>
          <cell r="CG742" t="e">
            <v>#DIV/0!</v>
          </cell>
          <cell r="CH742" t="e">
            <v>#DIV/0!</v>
          </cell>
          <cell r="CI742" t="e">
            <v>#DIV/0!</v>
          </cell>
          <cell r="CJ742" t="e">
            <v>#DIV/0!</v>
          </cell>
          <cell r="CK742" t="e">
            <v>#DIV/0!</v>
          </cell>
          <cell r="CL742" t="e">
            <v>#DIV/0!</v>
          </cell>
        </row>
        <row r="743">
          <cell r="A743">
            <v>332</v>
          </cell>
          <cell r="B743" t="str">
            <v>332 Business Operations</v>
          </cell>
          <cell r="E743" t="e">
            <v>#DIV/0!</v>
          </cell>
          <cell r="F743" t="e">
            <v>#DIV/0!</v>
          </cell>
          <cell r="G743" t="e">
            <v>#DIV/0!</v>
          </cell>
          <cell r="H743" t="e">
            <v>#DIV/0!</v>
          </cell>
          <cell r="I743" t="e">
            <v>#DIV/0!</v>
          </cell>
          <cell r="J743" t="e">
            <v>#DIV/0!</v>
          </cell>
          <cell r="K743" t="e">
            <v>#DIV/0!</v>
          </cell>
          <cell r="L743" t="e">
            <v>#DIV/0!</v>
          </cell>
          <cell r="M743" t="e">
            <v>#DIV/0!</v>
          </cell>
          <cell r="N743" t="e">
            <v>#DIV/0!</v>
          </cell>
          <cell r="O743" t="e">
            <v>#DIV/0!</v>
          </cell>
          <cell r="P743" t="e">
            <v>#DIV/0!</v>
          </cell>
          <cell r="Q743" t="e">
            <v>#DIV/0!</v>
          </cell>
          <cell r="R743" t="e">
            <v>#DIV/0!</v>
          </cell>
          <cell r="S743" t="e">
            <v>#DIV/0!</v>
          </cell>
          <cell r="T743" t="e">
            <v>#DIV/0!</v>
          </cell>
          <cell r="U743" t="e">
            <v>#DIV/0!</v>
          </cell>
          <cell r="V743" t="e">
            <v>#DIV/0!</v>
          </cell>
          <cell r="W743" t="e">
            <v>#DIV/0!</v>
          </cell>
          <cell r="X743" t="e">
            <v>#DIV/0!</v>
          </cell>
          <cell r="Y743" t="e">
            <v>#DIV/0!</v>
          </cell>
          <cell r="Z743" t="e">
            <v>#DIV/0!</v>
          </cell>
          <cell r="AA743" t="e">
            <v>#DIV/0!</v>
          </cell>
          <cell r="AB743" t="e">
            <v>#DIV/0!</v>
          </cell>
          <cell r="AC743" t="e">
            <v>#DIV/0!</v>
          </cell>
          <cell r="AD743" t="e">
            <v>#DIV/0!</v>
          </cell>
          <cell r="AE743" t="e">
            <v>#DIV/0!</v>
          </cell>
          <cell r="AF743" t="e">
            <v>#DIV/0!</v>
          </cell>
          <cell r="AG743" t="e">
            <v>#DIV/0!</v>
          </cell>
          <cell r="AH743" t="e">
            <v>#DIV/0!</v>
          </cell>
          <cell r="AI743" t="e">
            <v>#DIV/0!</v>
          </cell>
          <cell r="AJ743" t="e">
            <v>#DIV/0!</v>
          </cell>
          <cell r="AK743" t="e">
            <v>#DIV/0!</v>
          </cell>
          <cell r="AL743" t="e">
            <v>#DIV/0!</v>
          </cell>
          <cell r="AM743" t="e">
            <v>#DIV/0!</v>
          </cell>
          <cell r="AN743" t="e">
            <v>#DIV/0!</v>
          </cell>
          <cell r="AO743" t="e">
            <v>#DIV/0!</v>
          </cell>
          <cell r="AP743" t="e">
            <v>#DIV/0!</v>
          </cell>
          <cell r="AQ743" t="e">
            <v>#DIV/0!</v>
          </cell>
          <cell r="AR743" t="e">
            <v>#DIV/0!</v>
          </cell>
          <cell r="AS743" t="e">
            <v>#DIV/0!</v>
          </cell>
          <cell r="AT743" t="e">
            <v>#DIV/0!</v>
          </cell>
          <cell r="AU743" t="e">
            <v>#DIV/0!</v>
          </cell>
          <cell r="AV743" t="e">
            <v>#DIV/0!</v>
          </cell>
          <cell r="AW743" t="e">
            <v>#DIV/0!</v>
          </cell>
          <cell r="AX743" t="e">
            <v>#DIV/0!</v>
          </cell>
          <cell r="AY743" t="e">
            <v>#DIV/0!</v>
          </cell>
          <cell r="AZ743" t="e">
            <v>#DIV/0!</v>
          </cell>
          <cell r="BA743" t="e">
            <v>#DIV/0!</v>
          </cell>
          <cell r="BB743" t="e">
            <v>#DIV/0!</v>
          </cell>
          <cell r="BC743" t="e">
            <v>#DIV/0!</v>
          </cell>
          <cell r="BD743" t="e">
            <v>#DIV/0!</v>
          </cell>
          <cell r="BE743" t="e">
            <v>#DIV/0!</v>
          </cell>
          <cell r="BF743" t="e">
            <v>#DIV/0!</v>
          </cell>
          <cell r="BG743" t="e">
            <v>#DIV/0!</v>
          </cell>
          <cell r="BH743" t="e">
            <v>#DIV/0!</v>
          </cell>
          <cell r="BI743" t="e">
            <v>#DIV/0!</v>
          </cell>
          <cell r="BJ743" t="e">
            <v>#DIV/0!</v>
          </cell>
          <cell r="BK743" t="e">
            <v>#DIV/0!</v>
          </cell>
          <cell r="BL743" t="e">
            <v>#DIV/0!</v>
          </cell>
          <cell r="BM743" t="e">
            <v>#DIV/0!</v>
          </cell>
          <cell r="BN743" t="e">
            <v>#DIV/0!</v>
          </cell>
          <cell r="BO743" t="e">
            <v>#DIV/0!</v>
          </cell>
          <cell r="BP743" t="e">
            <v>#DIV/0!</v>
          </cell>
          <cell r="BR743" t="e">
            <v>#DIV/0!</v>
          </cell>
          <cell r="BS743" t="e">
            <v>#DIV/0!</v>
          </cell>
          <cell r="BT743" t="e">
            <v>#DIV/0!</v>
          </cell>
          <cell r="BU743" t="e">
            <v>#DIV/0!</v>
          </cell>
          <cell r="BV743" t="e">
            <v>#DIV/0!</v>
          </cell>
          <cell r="BW743" t="e">
            <v>#DIV/0!</v>
          </cell>
          <cell r="BX743" t="e">
            <v>#DIV/0!</v>
          </cell>
          <cell r="BY743" t="e">
            <v>#DIV/0!</v>
          </cell>
          <cell r="BZ743" t="e">
            <v>#DIV/0!</v>
          </cell>
          <cell r="CA743" t="e">
            <v>#DIV/0!</v>
          </cell>
          <cell r="CB743" t="e">
            <v>#DIV/0!</v>
          </cell>
          <cell r="CC743" t="e">
            <v>#DIV/0!</v>
          </cell>
          <cell r="CD743" t="e">
            <v>#DIV/0!</v>
          </cell>
          <cell r="CE743" t="e">
            <v>#DIV/0!</v>
          </cell>
          <cell r="CF743" t="e">
            <v>#DIV/0!</v>
          </cell>
          <cell r="CG743" t="e">
            <v>#DIV/0!</v>
          </cell>
          <cell r="CH743" t="e">
            <v>#DIV/0!</v>
          </cell>
          <cell r="CI743" t="e">
            <v>#DIV/0!</v>
          </cell>
          <cell r="CJ743" t="e">
            <v>#DIV/0!</v>
          </cell>
          <cell r="CK743" t="e">
            <v>#DIV/0!</v>
          </cell>
          <cell r="CL743" t="e">
            <v>#DIV/0!</v>
          </cell>
        </row>
        <row r="744">
          <cell r="A744">
            <v>411</v>
          </cell>
          <cell r="B744" t="str">
            <v>411 Budgeted Contingencies</v>
          </cell>
          <cell r="E744" t="e">
            <v>#DIV/0!</v>
          </cell>
          <cell r="F744" t="e">
            <v>#DIV/0!</v>
          </cell>
          <cell r="G744" t="e">
            <v>#DIV/0!</v>
          </cell>
          <cell r="H744" t="e">
            <v>#DIV/0!</v>
          </cell>
          <cell r="I744" t="e">
            <v>#DIV/0!</v>
          </cell>
          <cell r="J744" t="e">
            <v>#DIV/0!</v>
          </cell>
          <cell r="K744" t="e">
            <v>#DIV/0!</v>
          </cell>
          <cell r="L744" t="e">
            <v>#DIV/0!</v>
          </cell>
          <cell r="M744" t="e">
            <v>#DIV/0!</v>
          </cell>
          <cell r="N744" t="e">
            <v>#DIV/0!</v>
          </cell>
          <cell r="O744" t="e">
            <v>#DIV/0!</v>
          </cell>
          <cell r="P744" t="e">
            <v>#DIV/0!</v>
          </cell>
          <cell r="Q744" t="e">
            <v>#DIV/0!</v>
          </cell>
          <cell r="R744" t="e">
            <v>#DIV/0!</v>
          </cell>
          <cell r="S744" t="e">
            <v>#DIV/0!</v>
          </cell>
          <cell r="T744" t="e">
            <v>#DIV/0!</v>
          </cell>
          <cell r="U744" t="e">
            <v>#DIV/0!</v>
          </cell>
          <cell r="V744" t="e">
            <v>#DIV/0!</v>
          </cell>
          <cell r="W744" t="e">
            <v>#DIV/0!</v>
          </cell>
          <cell r="X744" t="e">
            <v>#DIV/0!</v>
          </cell>
          <cell r="Y744" t="e">
            <v>#DIV/0!</v>
          </cell>
          <cell r="Z744" t="e">
            <v>#DIV/0!</v>
          </cell>
          <cell r="AA744" t="e">
            <v>#DIV/0!</v>
          </cell>
          <cell r="AB744" t="e">
            <v>#DIV/0!</v>
          </cell>
          <cell r="AC744" t="e">
            <v>#DIV/0!</v>
          </cell>
          <cell r="AD744" t="e">
            <v>#DIV/0!</v>
          </cell>
          <cell r="AE744" t="e">
            <v>#DIV/0!</v>
          </cell>
          <cell r="AF744" t="e">
            <v>#DIV/0!</v>
          </cell>
          <cell r="AG744" t="e">
            <v>#DIV/0!</v>
          </cell>
          <cell r="AH744" t="e">
            <v>#DIV/0!</v>
          </cell>
          <cell r="AI744" t="e">
            <v>#DIV/0!</v>
          </cell>
          <cell r="AJ744" t="e">
            <v>#DIV/0!</v>
          </cell>
          <cell r="AK744" t="e">
            <v>#DIV/0!</v>
          </cell>
          <cell r="AL744" t="e">
            <v>#DIV/0!</v>
          </cell>
          <cell r="AM744" t="e">
            <v>#DIV/0!</v>
          </cell>
          <cell r="AN744" t="e">
            <v>#DIV/0!</v>
          </cell>
          <cell r="AO744" t="e">
            <v>#DIV/0!</v>
          </cell>
          <cell r="AP744" t="e">
            <v>#DIV/0!</v>
          </cell>
          <cell r="AQ744" t="e">
            <v>#DIV/0!</v>
          </cell>
          <cell r="AR744" t="e">
            <v>#DIV/0!</v>
          </cell>
          <cell r="AS744" t="e">
            <v>#DIV/0!</v>
          </cell>
          <cell r="AT744" t="e">
            <v>#DIV/0!</v>
          </cell>
          <cell r="AU744" t="e">
            <v>#DIV/0!</v>
          </cell>
          <cell r="AV744" t="e">
            <v>#DIV/0!</v>
          </cell>
          <cell r="AW744" t="e">
            <v>#DIV/0!</v>
          </cell>
          <cell r="AX744" t="e">
            <v>#DIV/0!</v>
          </cell>
          <cell r="AY744" t="e">
            <v>#DIV/0!</v>
          </cell>
          <cell r="AZ744" t="e">
            <v>#DIV/0!</v>
          </cell>
          <cell r="BA744" t="e">
            <v>#DIV/0!</v>
          </cell>
          <cell r="BB744" t="e">
            <v>#DIV/0!</v>
          </cell>
          <cell r="BC744" t="e">
            <v>#DIV/0!</v>
          </cell>
          <cell r="BD744" t="e">
            <v>#DIV/0!</v>
          </cell>
          <cell r="BE744" t="e">
            <v>#DIV/0!</v>
          </cell>
          <cell r="BF744" t="e">
            <v>#DIV/0!</v>
          </cell>
          <cell r="BG744" t="e">
            <v>#DIV/0!</v>
          </cell>
          <cell r="BH744" t="e">
            <v>#DIV/0!</v>
          </cell>
          <cell r="BI744" t="e">
            <v>#DIV/0!</v>
          </cell>
          <cell r="BJ744" t="e">
            <v>#DIV/0!</v>
          </cell>
          <cell r="BK744" t="e">
            <v>#DIV/0!</v>
          </cell>
          <cell r="BL744" t="e">
            <v>#DIV/0!</v>
          </cell>
          <cell r="BM744" t="e">
            <v>#DIV/0!</v>
          </cell>
          <cell r="BN744" t="e">
            <v>#DIV/0!</v>
          </cell>
          <cell r="BO744" t="e">
            <v>#DIV/0!</v>
          </cell>
          <cell r="BP744" t="e">
            <v>#DIV/0!</v>
          </cell>
          <cell r="BR744" t="e">
            <v>#DIV/0!</v>
          </cell>
          <cell r="BS744" t="e">
            <v>#DIV/0!</v>
          </cell>
          <cell r="BT744" t="e">
            <v>#DIV/0!</v>
          </cell>
          <cell r="BU744" t="e">
            <v>#DIV/0!</v>
          </cell>
          <cell r="BV744" t="e">
            <v>#DIV/0!</v>
          </cell>
          <cell r="BW744" t="e">
            <v>#DIV/0!</v>
          </cell>
          <cell r="BX744" t="e">
            <v>#DIV/0!</v>
          </cell>
          <cell r="BY744" t="e">
            <v>#DIV/0!</v>
          </cell>
          <cell r="BZ744" t="e">
            <v>#DIV/0!</v>
          </cell>
          <cell r="CA744" t="e">
            <v>#DIV/0!</v>
          </cell>
          <cell r="CB744" t="e">
            <v>#DIV/0!</v>
          </cell>
          <cell r="CC744" t="e">
            <v>#DIV/0!</v>
          </cell>
          <cell r="CD744" t="e">
            <v>#DIV/0!</v>
          </cell>
          <cell r="CE744" t="e">
            <v>#DIV/0!</v>
          </cell>
          <cell r="CF744" t="e">
            <v>#DIV/0!</v>
          </cell>
          <cell r="CG744" t="e">
            <v>#DIV/0!</v>
          </cell>
          <cell r="CH744" t="e">
            <v>#DIV/0!</v>
          </cell>
          <cell r="CI744" t="e">
            <v>#DIV/0!</v>
          </cell>
          <cell r="CJ744" t="e">
            <v>#DIV/0!</v>
          </cell>
          <cell r="CK744" t="e">
            <v>#DIV/0!</v>
          </cell>
          <cell r="CL744" t="e">
            <v>#DIV/0!</v>
          </cell>
        </row>
        <row r="745">
          <cell r="A745">
            <v>421</v>
          </cell>
          <cell r="B745" t="str">
            <v>421 Debt Service</v>
          </cell>
          <cell r="E745" t="e">
            <v>#DIV/0!</v>
          </cell>
          <cell r="F745" t="e">
            <v>#DIV/0!</v>
          </cell>
          <cell r="G745" t="e">
            <v>#DIV/0!</v>
          </cell>
          <cell r="H745" t="e">
            <v>#DIV/0!</v>
          </cell>
          <cell r="I745" t="e">
            <v>#DIV/0!</v>
          </cell>
          <cell r="J745" t="e">
            <v>#DIV/0!</v>
          </cell>
          <cell r="K745" t="e">
            <v>#DIV/0!</v>
          </cell>
          <cell r="L745" t="e">
            <v>#DIV/0!</v>
          </cell>
          <cell r="M745" t="e">
            <v>#DIV/0!</v>
          </cell>
          <cell r="N745" t="e">
            <v>#DIV/0!</v>
          </cell>
          <cell r="O745" t="e">
            <v>#DIV/0!</v>
          </cell>
          <cell r="P745" t="e">
            <v>#DIV/0!</v>
          </cell>
          <cell r="Q745" t="e">
            <v>#DIV/0!</v>
          </cell>
          <cell r="R745" t="e">
            <v>#DIV/0!</v>
          </cell>
          <cell r="S745" t="e">
            <v>#DIV/0!</v>
          </cell>
          <cell r="T745" t="e">
            <v>#DIV/0!</v>
          </cell>
          <cell r="U745" t="e">
            <v>#DIV/0!</v>
          </cell>
          <cell r="V745" t="e">
            <v>#DIV/0!</v>
          </cell>
          <cell r="W745" t="e">
            <v>#DIV/0!</v>
          </cell>
          <cell r="X745" t="e">
            <v>#DIV/0!</v>
          </cell>
          <cell r="Y745" t="e">
            <v>#DIV/0!</v>
          </cell>
          <cell r="Z745" t="e">
            <v>#DIV/0!</v>
          </cell>
          <cell r="AA745" t="e">
            <v>#DIV/0!</v>
          </cell>
          <cell r="AB745" t="e">
            <v>#DIV/0!</v>
          </cell>
          <cell r="AC745" t="e">
            <v>#DIV/0!</v>
          </cell>
          <cell r="AD745" t="e">
            <v>#DIV/0!</v>
          </cell>
          <cell r="AE745" t="e">
            <v>#DIV/0!</v>
          </cell>
          <cell r="AF745" t="e">
            <v>#DIV/0!</v>
          </cell>
          <cell r="AG745" t="e">
            <v>#DIV/0!</v>
          </cell>
          <cell r="AH745" t="e">
            <v>#DIV/0!</v>
          </cell>
          <cell r="AI745" t="e">
            <v>#DIV/0!</v>
          </cell>
          <cell r="AJ745" t="e">
            <v>#DIV/0!</v>
          </cell>
          <cell r="AK745" t="e">
            <v>#DIV/0!</v>
          </cell>
          <cell r="AL745" t="e">
            <v>#DIV/0!</v>
          </cell>
          <cell r="AM745" t="e">
            <v>#DIV/0!</v>
          </cell>
          <cell r="AN745" t="e">
            <v>#DIV/0!</v>
          </cell>
          <cell r="AO745" t="e">
            <v>#DIV/0!</v>
          </cell>
          <cell r="AP745" t="e">
            <v>#DIV/0!</v>
          </cell>
          <cell r="AQ745" t="e">
            <v>#DIV/0!</v>
          </cell>
          <cell r="AR745" t="e">
            <v>#DIV/0!</v>
          </cell>
          <cell r="AS745" t="e">
            <v>#DIV/0!</v>
          </cell>
          <cell r="AT745" t="e">
            <v>#DIV/0!</v>
          </cell>
          <cell r="AU745" t="e">
            <v>#DIV/0!</v>
          </cell>
          <cell r="AV745" t="e">
            <v>#DIV/0!</v>
          </cell>
          <cell r="AW745" t="e">
            <v>#DIV/0!</v>
          </cell>
          <cell r="AX745" t="e">
            <v>#DIV/0!</v>
          </cell>
          <cell r="AY745" t="e">
            <v>#DIV/0!</v>
          </cell>
          <cell r="AZ745" t="e">
            <v>#DIV/0!</v>
          </cell>
          <cell r="BA745" t="e">
            <v>#DIV/0!</v>
          </cell>
          <cell r="BB745" t="e">
            <v>#DIV/0!</v>
          </cell>
          <cell r="BC745" t="e">
            <v>#DIV/0!</v>
          </cell>
          <cell r="BD745" t="e">
            <v>#DIV/0!</v>
          </cell>
          <cell r="BE745" t="e">
            <v>#DIV/0!</v>
          </cell>
          <cell r="BF745" t="e">
            <v>#DIV/0!</v>
          </cell>
          <cell r="BG745" t="e">
            <v>#DIV/0!</v>
          </cell>
          <cell r="BH745" t="e">
            <v>#DIV/0!</v>
          </cell>
          <cell r="BI745" t="e">
            <v>#DIV/0!</v>
          </cell>
          <cell r="BJ745" t="e">
            <v>#DIV/0!</v>
          </cell>
          <cell r="BK745" t="e">
            <v>#DIV/0!</v>
          </cell>
          <cell r="BL745" t="e">
            <v>#DIV/0!</v>
          </cell>
          <cell r="BM745" t="e">
            <v>#DIV/0!</v>
          </cell>
          <cell r="BN745" t="e">
            <v>#DIV/0!</v>
          </cell>
          <cell r="BO745" t="e">
            <v>#DIV/0!</v>
          </cell>
          <cell r="BP745" t="e">
            <v>#DIV/0!</v>
          </cell>
          <cell r="BR745" t="e">
            <v>#DIV/0!</v>
          </cell>
          <cell r="BS745" t="e">
            <v>#DIV/0!</v>
          </cell>
          <cell r="BT745" t="e">
            <v>#DIV/0!</v>
          </cell>
          <cell r="BU745" t="e">
            <v>#DIV/0!</v>
          </cell>
          <cell r="BV745" t="e">
            <v>#DIV/0!</v>
          </cell>
          <cell r="BW745" t="e">
            <v>#DIV/0!</v>
          </cell>
          <cell r="BX745" t="e">
            <v>#DIV/0!</v>
          </cell>
          <cell r="BY745" t="e">
            <v>#DIV/0!</v>
          </cell>
          <cell r="BZ745" t="e">
            <v>#DIV/0!</v>
          </cell>
          <cell r="CA745" t="e">
            <v>#DIV/0!</v>
          </cell>
          <cell r="CB745" t="e">
            <v>#DIV/0!</v>
          </cell>
          <cell r="CC745" t="e">
            <v>#DIV/0!</v>
          </cell>
          <cell r="CD745" t="e">
            <v>#DIV/0!</v>
          </cell>
          <cell r="CE745" t="e">
            <v>#DIV/0!</v>
          </cell>
          <cell r="CF745" t="e">
            <v>#DIV/0!</v>
          </cell>
          <cell r="CG745" t="e">
            <v>#DIV/0!</v>
          </cell>
          <cell r="CH745" t="e">
            <v>#DIV/0!</v>
          </cell>
          <cell r="CI745" t="e">
            <v>#DIV/0!</v>
          </cell>
          <cell r="CJ745" t="e">
            <v>#DIV/0!</v>
          </cell>
          <cell r="CK745" t="e">
            <v>#DIV/0!</v>
          </cell>
          <cell r="CL745" t="e">
            <v>#DIV/0!</v>
          </cell>
        </row>
        <row r="746">
          <cell r="A746">
            <v>422</v>
          </cell>
          <cell r="B746" t="str">
            <v>422 Capital Projects</v>
          </cell>
          <cell r="E746" t="e">
            <v>#DIV/0!</v>
          </cell>
          <cell r="F746" t="e">
            <v>#DIV/0!</v>
          </cell>
          <cell r="G746" t="e">
            <v>#DIV/0!</v>
          </cell>
          <cell r="H746" t="e">
            <v>#DIV/0!</v>
          </cell>
          <cell r="I746" t="e">
            <v>#DIV/0!</v>
          </cell>
          <cell r="J746" t="e">
            <v>#DIV/0!</v>
          </cell>
          <cell r="K746" t="e">
            <v>#DIV/0!</v>
          </cell>
          <cell r="L746" t="e">
            <v>#DIV/0!</v>
          </cell>
          <cell r="M746" t="e">
            <v>#DIV/0!</v>
          </cell>
          <cell r="N746" t="e">
            <v>#DIV/0!</v>
          </cell>
          <cell r="O746" t="e">
            <v>#DIV/0!</v>
          </cell>
          <cell r="P746" t="e">
            <v>#DIV/0!</v>
          </cell>
          <cell r="Q746" t="e">
            <v>#DIV/0!</v>
          </cell>
          <cell r="R746" t="e">
            <v>#DIV/0!</v>
          </cell>
          <cell r="S746" t="e">
            <v>#DIV/0!</v>
          </cell>
          <cell r="T746" t="e">
            <v>#DIV/0!</v>
          </cell>
          <cell r="U746" t="e">
            <v>#DIV/0!</v>
          </cell>
          <cell r="V746" t="e">
            <v>#DIV/0!</v>
          </cell>
          <cell r="W746" t="e">
            <v>#DIV/0!</v>
          </cell>
          <cell r="X746" t="e">
            <v>#DIV/0!</v>
          </cell>
          <cell r="Y746" t="e">
            <v>#DIV/0!</v>
          </cell>
          <cell r="Z746" t="e">
            <v>#DIV/0!</v>
          </cell>
          <cell r="AA746" t="e">
            <v>#DIV/0!</v>
          </cell>
          <cell r="AB746" t="e">
            <v>#DIV/0!</v>
          </cell>
          <cell r="AC746" t="e">
            <v>#DIV/0!</v>
          </cell>
          <cell r="AD746" t="e">
            <v>#DIV/0!</v>
          </cell>
          <cell r="AE746" t="e">
            <v>#DIV/0!</v>
          </cell>
          <cell r="AF746" t="e">
            <v>#DIV/0!</v>
          </cell>
          <cell r="AG746" t="e">
            <v>#DIV/0!</v>
          </cell>
          <cell r="AH746" t="e">
            <v>#DIV/0!</v>
          </cell>
          <cell r="AI746" t="e">
            <v>#DIV/0!</v>
          </cell>
          <cell r="AJ746" t="e">
            <v>#DIV/0!</v>
          </cell>
          <cell r="AK746" t="e">
            <v>#DIV/0!</v>
          </cell>
          <cell r="AL746" t="e">
            <v>#DIV/0!</v>
          </cell>
          <cell r="AM746" t="e">
            <v>#DIV/0!</v>
          </cell>
          <cell r="AN746" t="e">
            <v>#DIV/0!</v>
          </cell>
          <cell r="AO746" t="e">
            <v>#DIV/0!</v>
          </cell>
          <cell r="AP746" t="e">
            <v>#DIV/0!</v>
          </cell>
          <cell r="AQ746" t="e">
            <v>#DIV/0!</v>
          </cell>
          <cell r="AR746" t="e">
            <v>#DIV/0!</v>
          </cell>
          <cell r="AS746" t="e">
            <v>#DIV/0!</v>
          </cell>
          <cell r="AT746" t="e">
            <v>#DIV/0!</v>
          </cell>
          <cell r="AU746" t="e">
            <v>#DIV/0!</v>
          </cell>
          <cell r="AV746" t="e">
            <v>#DIV/0!</v>
          </cell>
          <cell r="AW746" t="e">
            <v>#DIV/0!</v>
          </cell>
          <cell r="AX746" t="e">
            <v>#DIV/0!</v>
          </cell>
          <cell r="AY746" t="e">
            <v>#DIV/0!</v>
          </cell>
          <cell r="AZ746" t="e">
            <v>#DIV/0!</v>
          </cell>
          <cell r="BA746" t="e">
            <v>#DIV/0!</v>
          </cell>
          <cell r="BB746" t="e">
            <v>#DIV/0!</v>
          </cell>
          <cell r="BC746" t="e">
            <v>#DIV/0!</v>
          </cell>
          <cell r="BD746" t="e">
            <v>#DIV/0!</v>
          </cell>
          <cell r="BE746" t="e">
            <v>#DIV/0!</v>
          </cell>
          <cell r="BF746" t="e">
            <v>#DIV/0!</v>
          </cell>
          <cell r="BG746" t="e">
            <v>#DIV/0!</v>
          </cell>
          <cell r="BH746" t="e">
            <v>#DIV/0!</v>
          </cell>
          <cell r="BI746" t="e">
            <v>#DIV/0!</v>
          </cell>
          <cell r="BJ746" t="e">
            <v>#DIV/0!</v>
          </cell>
          <cell r="BK746" t="e">
            <v>#DIV/0!</v>
          </cell>
          <cell r="BL746" t="e">
            <v>#DIV/0!</v>
          </cell>
          <cell r="BM746" t="e">
            <v>#DIV/0!</v>
          </cell>
          <cell r="BN746" t="e">
            <v>#DIV/0!</v>
          </cell>
          <cell r="BO746" t="e">
            <v>#DIV/0!</v>
          </cell>
          <cell r="BP746" t="e">
            <v>#DIV/0!</v>
          </cell>
          <cell r="BR746" t="e">
            <v>#DIV/0!</v>
          </cell>
          <cell r="BS746" t="e">
            <v>#DIV/0!</v>
          </cell>
          <cell r="BT746" t="e">
            <v>#DIV/0!</v>
          </cell>
          <cell r="BU746" t="e">
            <v>#DIV/0!</v>
          </cell>
          <cell r="BV746" t="e">
            <v>#DIV/0!</v>
          </cell>
          <cell r="BW746" t="e">
            <v>#DIV/0!</v>
          </cell>
          <cell r="BX746" t="e">
            <v>#DIV/0!</v>
          </cell>
          <cell r="BY746" t="e">
            <v>#DIV/0!</v>
          </cell>
          <cell r="BZ746" t="e">
            <v>#DIV/0!</v>
          </cell>
          <cell r="CA746" t="e">
            <v>#DIV/0!</v>
          </cell>
          <cell r="CB746" t="e">
            <v>#DIV/0!</v>
          </cell>
          <cell r="CC746" t="e">
            <v>#DIV/0!</v>
          </cell>
          <cell r="CD746" t="e">
            <v>#DIV/0!</v>
          </cell>
          <cell r="CE746" t="e">
            <v>#DIV/0!</v>
          </cell>
          <cell r="CF746" t="e">
            <v>#DIV/0!</v>
          </cell>
          <cell r="CG746" t="e">
            <v>#DIV/0!</v>
          </cell>
          <cell r="CH746" t="e">
            <v>#DIV/0!</v>
          </cell>
          <cell r="CI746" t="e">
            <v>#DIV/0!</v>
          </cell>
          <cell r="CJ746" t="e">
            <v>#DIV/0!</v>
          </cell>
          <cell r="CK746" t="e">
            <v>#DIV/0!</v>
          </cell>
          <cell r="CL746" t="e">
            <v>#DIV/0!</v>
          </cell>
        </row>
        <row r="747">
          <cell r="A747">
            <v>431</v>
          </cell>
          <cell r="B747" t="str">
            <v>431 Public, Parochial, Private, Charter Pass-Throughs</v>
          </cell>
          <cell r="E747" t="e">
            <v>#DIV/0!</v>
          </cell>
          <cell r="F747" t="e">
            <v>#DIV/0!</v>
          </cell>
          <cell r="G747" t="e">
            <v>#DIV/0!</v>
          </cell>
          <cell r="H747" t="e">
            <v>#DIV/0!</v>
          </cell>
          <cell r="I747" t="e">
            <v>#DIV/0!</v>
          </cell>
          <cell r="J747" t="e">
            <v>#DIV/0!</v>
          </cell>
          <cell r="K747" t="e">
            <v>#DIV/0!</v>
          </cell>
          <cell r="L747" t="e">
            <v>#DIV/0!</v>
          </cell>
          <cell r="M747" t="e">
            <v>#DIV/0!</v>
          </cell>
          <cell r="N747" t="e">
            <v>#DIV/0!</v>
          </cell>
          <cell r="O747" t="e">
            <v>#DIV/0!</v>
          </cell>
          <cell r="P747" t="e">
            <v>#DIV/0!</v>
          </cell>
          <cell r="Q747" t="e">
            <v>#DIV/0!</v>
          </cell>
          <cell r="R747" t="e">
            <v>#DIV/0!</v>
          </cell>
          <cell r="S747" t="e">
            <v>#DIV/0!</v>
          </cell>
          <cell r="T747" t="e">
            <v>#DIV/0!</v>
          </cell>
          <cell r="U747" t="e">
            <v>#DIV/0!</v>
          </cell>
          <cell r="V747" t="e">
            <v>#DIV/0!</v>
          </cell>
          <cell r="W747" t="e">
            <v>#DIV/0!</v>
          </cell>
          <cell r="X747" t="e">
            <v>#DIV/0!</v>
          </cell>
          <cell r="Y747" t="e">
            <v>#DIV/0!</v>
          </cell>
          <cell r="Z747" t="e">
            <v>#DIV/0!</v>
          </cell>
          <cell r="AA747" t="e">
            <v>#DIV/0!</v>
          </cell>
          <cell r="AB747" t="e">
            <v>#DIV/0!</v>
          </cell>
          <cell r="AC747" t="e">
            <v>#DIV/0!</v>
          </cell>
          <cell r="AD747" t="e">
            <v>#DIV/0!</v>
          </cell>
          <cell r="AE747" t="e">
            <v>#DIV/0!</v>
          </cell>
          <cell r="AF747" t="e">
            <v>#DIV/0!</v>
          </cell>
          <cell r="AG747" t="e">
            <v>#DIV/0!</v>
          </cell>
          <cell r="AH747" t="e">
            <v>#DIV/0!</v>
          </cell>
          <cell r="AI747" t="e">
            <v>#DIV/0!</v>
          </cell>
          <cell r="AJ747" t="e">
            <v>#DIV/0!</v>
          </cell>
          <cell r="AK747" t="e">
            <v>#DIV/0!</v>
          </cell>
          <cell r="AL747" t="e">
            <v>#DIV/0!</v>
          </cell>
          <cell r="AM747" t="e">
            <v>#DIV/0!</v>
          </cell>
          <cell r="AN747" t="e">
            <v>#DIV/0!</v>
          </cell>
          <cell r="AO747" t="e">
            <v>#DIV/0!</v>
          </cell>
          <cell r="AP747" t="e">
            <v>#DIV/0!</v>
          </cell>
          <cell r="AQ747" t="e">
            <v>#DIV/0!</v>
          </cell>
          <cell r="AR747" t="e">
            <v>#DIV/0!</v>
          </cell>
          <cell r="AS747" t="e">
            <v>#DIV/0!</v>
          </cell>
          <cell r="AT747" t="e">
            <v>#DIV/0!</v>
          </cell>
          <cell r="AU747" t="e">
            <v>#DIV/0!</v>
          </cell>
          <cell r="AV747" t="e">
            <v>#DIV/0!</v>
          </cell>
          <cell r="AW747" t="e">
            <v>#DIV/0!</v>
          </cell>
          <cell r="AX747" t="e">
            <v>#DIV/0!</v>
          </cell>
          <cell r="AY747" t="e">
            <v>#DIV/0!</v>
          </cell>
          <cell r="AZ747" t="e">
            <v>#DIV/0!</v>
          </cell>
          <cell r="BA747" t="e">
            <v>#DIV/0!</v>
          </cell>
          <cell r="BB747" t="e">
            <v>#DIV/0!</v>
          </cell>
          <cell r="BC747" t="e">
            <v>#DIV/0!</v>
          </cell>
          <cell r="BD747" t="e">
            <v>#DIV/0!</v>
          </cell>
          <cell r="BE747" t="e">
            <v>#DIV/0!</v>
          </cell>
          <cell r="BF747" t="e">
            <v>#DIV/0!</v>
          </cell>
          <cell r="BG747" t="e">
            <v>#DIV/0!</v>
          </cell>
          <cell r="BH747" t="e">
            <v>#DIV/0!</v>
          </cell>
          <cell r="BI747" t="e">
            <v>#DIV/0!</v>
          </cell>
          <cell r="BJ747" t="e">
            <v>#DIV/0!</v>
          </cell>
          <cell r="BK747" t="e">
            <v>#DIV/0!</v>
          </cell>
          <cell r="BL747" t="e">
            <v>#DIV/0!</v>
          </cell>
          <cell r="BM747" t="e">
            <v>#DIV/0!</v>
          </cell>
          <cell r="BN747" t="e">
            <v>#DIV/0!</v>
          </cell>
          <cell r="BO747" t="e">
            <v>#DIV/0!</v>
          </cell>
          <cell r="BP747" t="e">
            <v>#DIV/0!</v>
          </cell>
          <cell r="BR747" t="e">
            <v>#DIV/0!</v>
          </cell>
          <cell r="BS747" t="e">
            <v>#DIV/0!</v>
          </cell>
          <cell r="BT747" t="e">
            <v>#DIV/0!</v>
          </cell>
          <cell r="BU747" t="e">
            <v>#DIV/0!</v>
          </cell>
          <cell r="BV747" t="e">
            <v>#DIV/0!</v>
          </cell>
          <cell r="BW747" t="e">
            <v>#DIV/0!</v>
          </cell>
          <cell r="BX747" t="e">
            <v>#DIV/0!</v>
          </cell>
          <cell r="BY747" t="e">
            <v>#DIV/0!</v>
          </cell>
          <cell r="BZ747" t="e">
            <v>#DIV/0!</v>
          </cell>
          <cell r="CA747" t="e">
            <v>#DIV/0!</v>
          </cell>
          <cell r="CB747" t="e">
            <v>#DIV/0!</v>
          </cell>
          <cell r="CC747" t="e">
            <v>#DIV/0!</v>
          </cell>
          <cell r="CD747" t="e">
            <v>#DIV/0!</v>
          </cell>
          <cell r="CE747" t="e">
            <v>#DIV/0!</v>
          </cell>
          <cell r="CF747" t="e">
            <v>#DIV/0!</v>
          </cell>
          <cell r="CG747" t="e">
            <v>#DIV/0!</v>
          </cell>
          <cell r="CH747" t="e">
            <v>#DIV/0!</v>
          </cell>
          <cell r="CI747" t="e">
            <v>#DIV/0!</v>
          </cell>
          <cell r="CJ747" t="e">
            <v>#DIV/0!</v>
          </cell>
          <cell r="CK747" t="e">
            <v>#DIV/0!</v>
          </cell>
          <cell r="CL747" t="e">
            <v>#DIV/0!</v>
          </cell>
        </row>
        <row r="748">
          <cell r="A748">
            <v>432</v>
          </cell>
          <cell r="B748" t="str">
            <v>432 Retiree Benefits and Other</v>
          </cell>
          <cell r="E748" t="e">
            <v>#DIV/0!</v>
          </cell>
          <cell r="F748" t="e">
            <v>#DIV/0!</v>
          </cell>
          <cell r="G748" t="e">
            <v>#DIV/0!</v>
          </cell>
          <cell r="H748" t="e">
            <v>#DIV/0!</v>
          </cell>
          <cell r="I748" t="e">
            <v>#DIV/0!</v>
          </cell>
          <cell r="J748" t="e">
            <v>#DIV/0!</v>
          </cell>
          <cell r="K748" t="e">
            <v>#DIV/0!</v>
          </cell>
          <cell r="L748" t="e">
            <v>#DIV/0!</v>
          </cell>
          <cell r="M748" t="e">
            <v>#DIV/0!</v>
          </cell>
          <cell r="N748" t="e">
            <v>#DIV/0!</v>
          </cell>
          <cell r="O748" t="e">
            <v>#DIV/0!</v>
          </cell>
          <cell r="P748" t="e">
            <v>#DIV/0!</v>
          </cell>
          <cell r="Q748" t="e">
            <v>#DIV/0!</v>
          </cell>
          <cell r="R748" t="e">
            <v>#DIV/0!</v>
          </cell>
          <cell r="S748" t="e">
            <v>#DIV/0!</v>
          </cell>
          <cell r="T748" t="e">
            <v>#DIV/0!</v>
          </cell>
          <cell r="U748" t="e">
            <v>#DIV/0!</v>
          </cell>
          <cell r="V748" t="e">
            <v>#DIV/0!</v>
          </cell>
          <cell r="W748" t="e">
            <v>#DIV/0!</v>
          </cell>
          <cell r="X748" t="e">
            <v>#DIV/0!</v>
          </cell>
          <cell r="Y748" t="e">
            <v>#DIV/0!</v>
          </cell>
          <cell r="Z748" t="e">
            <v>#DIV/0!</v>
          </cell>
          <cell r="AA748" t="e">
            <v>#DIV/0!</v>
          </cell>
          <cell r="AB748" t="e">
            <v>#DIV/0!</v>
          </cell>
          <cell r="AC748" t="e">
            <v>#DIV/0!</v>
          </cell>
          <cell r="AD748" t="e">
            <v>#DIV/0!</v>
          </cell>
          <cell r="AE748" t="e">
            <v>#DIV/0!</v>
          </cell>
          <cell r="AF748" t="e">
            <v>#DIV/0!</v>
          </cell>
          <cell r="AG748" t="e">
            <v>#DIV/0!</v>
          </cell>
          <cell r="AH748" t="e">
            <v>#DIV/0!</v>
          </cell>
          <cell r="AI748" t="e">
            <v>#DIV/0!</v>
          </cell>
          <cell r="AJ748" t="e">
            <v>#DIV/0!</v>
          </cell>
          <cell r="AK748" t="e">
            <v>#DIV/0!</v>
          </cell>
          <cell r="AL748" t="e">
            <v>#DIV/0!</v>
          </cell>
          <cell r="AM748" t="e">
            <v>#DIV/0!</v>
          </cell>
          <cell r="AN748" t="e">
            <v>#DIV/0!</v>
          </cell>
          <cell r="AO748" t="e">
            <v>#DIV/0!</v>
          </cell>
          <cell r="AP748" t="e">
            <v>#DIV/0!</v>
          </cell>
          <cell r="AQ748" t="e">
            <v>#DIV/0!</v>
          </cell>
          <cell r="AR748" t="e">
            <v>#DIV/0!</v>
          </cell>
          <cell r="AS748" t="e">
            <v>#DIV/0!</v>
          </cell>
          <cell r="AT748" t="e">
            <v>#DIV/0!</v>
          </cell>
          <cell r="AU748" t="e">
            <v>#DIV/0!</v>
          </cell>
          <cell r="AV748" t="e">
            <v>#DIV/0!</v>
          </cell>
          <cell r="AW748" t="e">
            <v>#DIV/0!</v>
          </cell>
          <cell r="AX748" t="e">
            <v>#DIV/0!</v>
          </cell>
          <cell r="AY748" t="e">
            <v>#DIV/0!</v>
          </cell>
          <cell r="AZ748" t="e">
            <v>#DIV/0!</v>
          </cell>
          <cell r="BA748" t="e">
            <v>#DIV/0!</v>
          </cell>
          <cell r="BB748" t="e">
            <v>#DIV/0!</v>
          </cell>
          <cell r="BC748" t="e">
            <v>#DIV/0!</v>
          </cell>
          <cell r="BD748" t="e">
            <v>#DIV/0!</v>
          </cell>
          <cell r="BE748" t="e">
            <v>#DIV/0!</v>
          </cell>
          <cell r="BF748" t="e">
            <v>#DIV/0!</v>
          </cell>
          <cell r="BG748" t="e">
            <v>#DIV/0!</v>
          </cell>
          <cell r="BH748" t="e">
            <v>#DIV/0!</v>
          </cell>
          <cell r="BI748" t="e">
            <v>#DIV/0!</v>
          </cell>
          <cell r="BJ748" t="e">
            <v>#DIV/0!</v>
          </cell>
          <cell r="BK748" t="e">
            <v>#DIV/0!</v>
          </cell>
          <cell r="BL748" t="e">
            <v>#DIV/0!</v>
          </cell>
          <cell r="BM748" t="e">
            <v>#DIV/0!</v>
          </cell>
          <cell r="BN748" t="e">
            <v>#DIV/0!</v>
          </cell>
          <cell r="BO748" t="e">
            <v>#DIV/0!</v>
          </cell>
          <cell r="BP748" t="e">
            <v>#DIV/0!</v>
          </cell>
          <cell r="BR748" t="e">
            <v>#DIV/0!</v>
          </cell>
          <cell r="BS748" t="e">
            <v>#DIV/0!</v>
          </cell>
          <cell r="BT748" t="e">
            <v>#DIV/0!</v>
          </cell>
          <cell r="BU748" t="e">
            <v>#DIV/0!</v>
          </cell>
          <cell r="BV748" t="e">
            <v>#DIV/0!</v>
          </cell>
          <cell r="BW748" t="e">
            <v>#DIV/0!</v>
          </cell>
          <cell r="BX748" t="e">
            <v>#DIV/0!</v>
          </cell>
          <cell r="BY748" t="e">
            <v>#DIV/0!</v>
          </cell>
          <cell r="BZ748" t="e">
            <v>#DIV/0!</v>
          </cell>
          <cell r="CA748" t="e">
            <v>#DIV/0!</v>
          </cell>
          <cell r="CB748" t="e">
            <v>#DIV/0!</v>
          </cell>
          <cell r="CC748" t="e">
            <v>#DIV/0!</v>
          </cell>
          <cell r="CD748" t="e">
            <v>#DIV/0!</v>
          </cell>
          <cell r="CE748" t="e">
            <v>#DIV/0!</v>
          </cell>
          <cell r="CF748" t="e">
            <v>#DIV/0!</v>
          </cell>
          <cell r="CG748" t="e">
            <v>#DIV/0!</v>
          </cell>
          <cell r="CH748" t="e">
            <v>#DIV/0!</v>
          </cell>
          <cell r="CI748" t="e">
            <v>#DIV/0!</v>
          </cell>
          <cell r="CJ748" t="e">
            <v>#DIV/0!</v>
          </cell>
          <cell r="CK748" t="e">
            <v>#DIV/0!</v>
          </cell>
          <cell r="CL748" t="e">
            <v>#DIV/0!</v>
          </cell>
        </row>
        <row r="749">
          <cell r="A749">
            <v>433</v>
          </cell>
          <cell r="B749" t="str">
            <v>433 Enterprise and Community Service Operations</v>
          </cell>
          <cell r="E749" t="e">
            <v>#DIV/0!</v>
          </cell>
          <cell r="F749" t="e">
            <v>#DIV/0!</v>
          </cell>
          <cell r="G749" t="e">
            <v>#DIV/0!</v>
          </cell>
          <cell r="H749" t="e">
            <v>#DIV/0!</v>
          </cell>
          <cell r="I749" t="e">
            <v>#DIV/0!</v>
          </cell>
          <cell r="J749" t="e">
            <v>#DIV/0!</v>
          </cell>
          <cell r="K749" t="e">
            <v>#DIV/0!</v>
          </cell>
          <cell r="L749" t="e">
            <v>#DIV/0!</v>
          </cell>
          <cell r="M749" t="e">
            <v>#DIV/0!</v>
          </cell>
          <cell r="N749" t="e">
            <v>#DIV/0!</v>
          </cell>
          <cell r="O749" t="e">
            <v>#DIV/0!</v>
          </cell>
          <cell r="P749" t="e">
            <v>#DIV/0!</v>
          </cell>
          <cell r="Q749" t="e">
            <v>#DIV/0!</v>
          </cell>
          <cell r="R749" t="e">
            <v>#DIV/0!</v>
          </cell>
          <cell r="S749" t="e">
            <v>#DIV/0!</v>
          </cell>
          <cell r="T749" t="e">
            <v>#DIV/0!</v>
          </cell>
          <cell r="U749" t="e">
            <v>#DIV/0!</v>
          </cell>
          <cell r="V749" t="e">
            <v>#DIV/0!</v>
          </cell>
          <cell r="W749" t="e">
            <v>#DIV/0!</v>
          </cell>
          <cell r="X749" t="e">
            <v>#DIV/0!</v>
          </cell>
          <cell r="Y749" t="e">
            <v>#DIV/0!</v>
          </cell>
          <cell r="Z749" t="e">
            <v>#DIV/0!</v>
          </cell>
          <cell r="AA749" t="e">
            <v>#DIV/0!</v>
          </cell>
          <cell r="AB749" t="e">
            <v>#DIV/0!</v>
          </cell>
          <cell r="AC749" t="e">
            <v>#DIV/0!</v>
          </cell>
          <cell r="AD749" t="e">
            <v>#DIV/0!</v>
          </cell>
          <cell r="AE749" t="e">
            <v>#DIV/0!</v>
          </cell>
          <cell r="AF749" t="e">
            <v>#DIV/0!</v>
          </cell>
          <cell r="AG749" t="e">
            <v>#DIV/0!</v>
          </cell>
          <cell r="AH749" t="e">
            <v>#DIV/0!</v>
          </cell>
          <cell r="AI749" t="e">
            <v>#DIV/0!</v>
          </cell>
          <cell r="AJ749" t="e">
            <v>#DIV/0!</v>
          </cell>
          <cell r="AK749" t="e">
            <v>#DIV/0!</v>
          </cell>
          <cell r="AL749" t="e">
            <v>#DIV/0!</v>
          </cell>
          <cell r="AM749" t="e">
            <v>#DIV/0!</v>
          </cell>
          <cell r="AN749" t="e">
            <v>#DIV/0!</v>
          </cell>
          <cell r="AO749" t="e">
            <v>#DIV/0!</v>
          </cell>
          <cell r="AP749" t="e">
            <v>#DIV/0!</v>
          </cell>
          <cell r="AQ749" t="e">
            <v>#DIV/0!</v>
          </cell>
          <cell r="AR749" t="e">
            <v>#DIV/0!</v>
          </cell>
          <cell r="AS749" t="e">
            <v>#DIV/0!</v>
          </cell>
          <cell r="AT749" t="e">
            <v>#DIV/0!</v>
          </cell>
          <cell r="AU749" t="e">
            <v>#DIV/0!</v>
          </cell>
          <cell r="AV749" t="e">
            <v>#DIV/0!</v>
          </cell>
          <cell r="AW749" t="e">
            <v>#DIV/0!</v>
          </cell>
          <cell r="AX749" t="e">
            <v>#DIV/0!</v>
          </cell>
          <cell r="AY749" t="e">
            <v>#DIV/0!</v>
          </cell>
          <cell r="AZ749" t="e">
            <v>#DIV/0!</v>
          </cell>
          <cell r="BA749" t="e">
            <v>#DIV/0!</v>
          </cell>
          <cell r="BB749" t="e">
            <v>#DIV/0!</v>
          </cell>
          <cell r="BC749" t="e">
            <v>#DIV/0!</v>
          </cell>
          <cell r="BD749" t="e">
            <v>#DIV/0!</v>
          </cell>
          <cell r="BE749" t="e">
            <v>#DIV/0!</v>
          </cell>
          <cell r="BF749" t="e">
            <v>#DIV/0!</v>
          </cell>
          <cell r="BG749" t="e">
            <v>#DIV/0!</v>
          </cell>
          <cell r="BH749" t="e">
            <v>#DIV/0!</v>
          </cell>
          <cell r="BI749" t="e">
            <v>#DIV/0!</v>
          </cell>
          <cell r="BJ749" t="e">
            <v>#DIV/0!</v>
          </cell>
          <cell r="BK749" t="e">
            <v>#DIV/0!</v>
          </cell>
          <cell r="BL749" t="e">
            <v>#DIV/0!</v>
          </cell>
          <cell r="BM749" t="e">
            <v>#DIV/0!</v>
          </cell>
          <cell r="BN749" t="e">
            <v>#DIV/0!</v>
          </cell>
          <cell r="BO749" t="e">
            <v>#DIV/0!</v>
          </cell>
          <cell r="BP749" t="e">
            <v>#DIV/0!</v>
          </cell>
          <cell r="BR749" t="e">
            <v>#DIV/0!</v>
          </cell>
          <cell r="BS749" t="e">
            <v>#DIV/0!</v>
          </cell>
          <cell r="BT749" t="e">
            <v>#DIV/0!</v>
          </cell>
          <cell r="BU749" t="e">
            <v>#DIV/0!</v>
          </cell>
          <cell r="BV749" t="e">
            <v>#DIV/0!</v>
          </cell>
          <cell r="BW749" t="e">
            <v>#DIV/0!</v>
          </cell>
          <cell r="BX749" t="e">
            <v>#DIV/0!</v>
          </cell>
          <cell r="BY749" t="e">
            <v>#DIV/0!</v>
          </cell>
          <cell r="BZ749" t="e">
            <v>#DIV/0!</v>
          </cell>
          <cell r="CA749" t="e">
            <v>#DIV/0!</v>
          </cell>
          <cell r="CB749" t="e">
            <v>#DIV/0!</v>
          </cell>
          <cell r="CC749" t="e">
            <v>#DIV/0!</v>
          </cell>
          <cell r="CD749" t="e">
            <v>#DIV/0!</v>
          </cell>
          <cell r="CE749" t="e">
            <v>#DIV/0!</v>
          </cell>
          <cell r="CF749" t="e">
            <v>#DIV/0!</v>
          </cell>
          <cell r="CG749" t="e">
            <v>#DIV/0!</v>
          </cell>
          <cell r="CH749" t="e">
            <v>#DIV/0!</v>
          </cell>
          <cell r="CI749" t="e">
            <v>#DIV/0!</v>
          </cell>
          <cell r="CJ749" t="e">
            <v>#DIV/0!</v>
          </cell>
          <cell r="CK749" t="e">
            <v>#DIV/0!</v>
          </cell>
          <cell r="CL749" t="e">
            <v>#DIV/0!</v>
          </cell>
        </row>
        <row r="750">
          <cell r="A750">
            <v>441</v>
          </cell>
          <cell r="B750" t="str">
            <v>441 Claims and Settlements</v>
          </cell>
          <cell r="E750" t="e">
            <v>#DIV/0!</v>
          </cell>
          <cell r="F750" t="e">
            <v>#DIV/0!</v>
          </cell>
          <cell r="G750" t="e">
            <v>#DIV/0!</v>
          </cell>
          <cell r="H750" t="e">
            <v>#DIV/0!</v>
          </cell>
          <cell r="I750" t="e">
            <v>#DIV/0!</v>
          </cell>
          <cell r="J750" t="e">
            <v>#DIV/0!</v>
          </cell>
          <cell r="K750" t="e">
            <v>#DIV/0!</v>
          </cell>
          <cell r="L750" t="e">
            <v>#DIV/0!</v>
          </cell>
          <cell r="M750" t="e">
            <v>#DIV/0!</v>
          </cell>
          <cell r="N750" t="e">
            <v>#DIV/0!</v>
          </cell>
          <cell r="O750" t="e">
            <v>#DIV/0!</v>
          </cell>
          <cell r="P750" t="e">
            <v>#DIV/0!</v>
          </cell>
          <cell r="Q750" t="e">
            <v>#DIV/0!</v>
          </cell>
          <cell r="R750" t="e">
            <v>#DIV/0!</v>
          </cell>
          <cell r="S750" t="e">
            <v>#DIV/0!</v>
          </cell>
          <cell r="T750" t="e">
            <v>#DIV/0!</v>
          </cell>
          <cell r="U750" t="e">
            <v>#DIV/0!</v>
          </cell>
          <cell r="V750" t="e">
            <v>#DIV/0!</v>
          </cell>
          <cell r="W750" t="e">
            <v>#DIV/0!</v>
          </cell>
          <cell r="X750" t="e">
            <v>#DIV/0!</v>
          </cell>
          <cell r="Y750" t="e">
            <v>#DIV/0!</v>
          </cell>
          <cell r="Z750" t="e">
            <v>#DIV/0!</v>
          </cell>
          <cell r="AA750" t="e">
            <v>#DIV/0!</v>
          </cell>
          <cell r="AB750" t="e">
            <v>#DIV/0!</v>
          </cell>
          <cell r="AC750" t="e">
            <v>#DIV/0!</v>
          </cell>
          <cell r="AD750" t="e">
            <v>#DIV/0!</v>
          </cell>
          <cell r="AE750" t="e">
            <v>#DIV/0!</v>
          </cell>
          <cell r="AF750" t="e">
            <v>#DIV/0!</v>
          </cell>
          <cell r="AG750" t="e">
            <v>#DIV/0!</v>
          </cell>
          <cell r="AH750" t="e">
            <v>#DIV/0!</v>
          </cell>
          <cell r="AI750" t="e">
            <v>#DIV/0!</v>
          </cell>
          <cell r="AJ750" t="e">
            <v>#DIV/0!</v>
          </cell>
          <cell r="AK750" t="e">
            <v>#DIV/0!</v>
          </cell>
          <cell r="AL750" t="e">
            <v>#DIV/0!</v>
          </cell>
          <cell r="AM750" t="e">
            <v>#DIV/0!</v>
          </cell>
          <cell r="AN750" t="e">
            <v>#DIV/0!</v>
          </cell>
          <cell r="AO750" t="e">
            <v>#DIV/0!</v>
          </cell>
          <cell r="AP750" t="e">
            <v>#DIV/0!</v>
          </cell>
          <cell r="AQ750" t="e">
            <v>#DIV/0!</v>
          </cell>
          <cell r="AR750" t="e">
            <v>#DIV/0!</v>
          </cell>
          <cell r="AS750" t="e">
            <v>#DIV/0!</v>
          </cell>
          <cell r="AT750" t="e">
            <v>#DIV/0!</v>
          </cell>
          <cell r="AU750" t="e">
            <v>#DIV/0!</v>
          </cell>
          <cell r="AV750" t="e">
            <v>#DIV/0!</v>
          </cell>
          <cell r="AW750" t="e">
            <v>#DIV/0!</v>
          </cell>
          <cell r="AX750" t="e">
            <v>#DIV/0!</v>
          </cell>
          <cell r="AY750" t="e">
            <v>#DIV/0!</v>
          </cell>
          <cell r="AZ750" t="e">
            <v>#DIV/0!</v>
          </cell>
          <cell r="BA750" t="e">
            <v>#DIV/0!</v>
          </cell>
          <cell r="BB750" t="e">
            <v>#DIV/0!</v>
          </cell>
          <cell r="BC750" t="e">
            <v>#DIV/0!</v>
          </cell>
          <cell r="BD750" t="e">
            <v>#DIV/0!</v>
          </cell>
          <cell r="BE750" t="e">
            <v>#DIV/0!</v>
          </cell>
          <cell r="BF750" t="e">
            <v>#DIV/0!</v>
          </cell>
          <cell r="BG750" t="e">
            <v>#DIV/0!</v>
          </cell>
          <cell r="BH750" t="e">
            <v>#DIV/0!</v>
          </cell>
          <cell r="BI750" t="e">
            <v>#DIV/0!</v>
          </cell>
          <cell r="BJ750" t="e">
            <v>#DIV/0!</v>
          </cell>
          <cell r="BK750" t="e">
            <v>#DIV/0!</v>
          </cell>
          <cell r="BL750" t="e">
            <v>#DIV/0!</v>
          </cell>
          <cell r="BM750" t="e">
            <v>#DIV/0!</v>
          </cell>
          <cell r="BN750" t="e">
            <v>#DIV/0!</v>
          </cell>
          <cell r="BO750" t="e">
            <v>#DIV/0!</v>
          </cell>
          <cell r="BP750" t="e">
            <v>#DIV/0!</v>
          </cell>
          <cell r="BR750" t="e">
            <v>#DIV/0!</v>
          </cell>
          <cell r="BS750" t="e">
            <v>#DIV/0!</v>
          </cell>
          <cell r="BT750" t="e">
            <v>#DIV/0!</v>
          </cell>
          <cell r="BU750" t="e">
            <v>#DIV/0!</v>
          </cell>
          <cell r="BV750" t="e">
            <v>#DIV/0!</v>
          </cell>
          <cell r="BW750" t="e">
            <v>#DIV/0!</v>
          </cell>
          <cell r="BX750" t="e">
            <v>#DIV/0!</v>
          </cell>
          <cell r="BY750" t="e">
            <v>#DIV/0!</v>
          </cell>
          <cell r="BZ750" t="e">
            <v>#DIV/0!</v>
          </cell>
          <cell r="CA750" t="e">
            <v>#DIV/0!</v>
          </cell>
          <cell r="CB750" t="e">
            <v>#DIV/0!</v>
          </cell>
          <cell r="CC750" t="e">
            <v>#DIV/0!</v>
          </cell>
          <cell r="CD750" t="e">
            <v>#DIV/0!</v>
          </cell>
          <cell r="CE750" t="e">
            <v>#DIV/0!</v>
          </cell>
          <cell r="CF750" t="e">
            <v>#DIV/0!</v>
          </cell>
          <cell r="CG750" t="e">
            <v>#DIV/0!</v>
          </cell>
          <cell r="CH750" t="e">
            <v>#DIV/0!</v>
          </cell>
          <cell r="CI750" t="e">
            <v>#DIV/0!</v>
          </cell>
          <cell r="CJ750" t="e">
            <v>#DIV/0!</v>
          </cell>
          <cell r="CK750" t="e">
            <v>#DIV/0!</v>
          </cell>
          <cell r="CL750" t="e">
            <v>#DIV/0!</v>
          </cell>
        </row>
        <row r="751">
          <cell r="A751">
            <v>511</v>
          </cell>
          <cell r="B751" t="str">
            <v>511 Principals and Assistant Principals</v>
          </cell>
          <cell r="E751" t="e">
            <v>#DIV/0!</v>
          </cell>
          <cell r="F751" t="e">
            <v>#DIV/0!</v>
          </cell>
          <cell r="G751" t="e">
            <v>#DIV/0!</v>
          </cell>
          <cell r="H751" t="e">
            <v>#DIV/0!</v>
          </cell>
          <cell r="I751" t="e">
            <v>#DIV/0!</v>
          </cell>
          <cell r="J751" t="e">
            <v>#DIV/0!</v>
          </cell>
          <cell r="K751" t="e">
            <v>#DIV/0!</v>
          </cell>
          <cell r="L751" t="e">
            <v>#DIV/0!</v>
          </cell>
          <cell r="M751" t="e">
            <v>#DIV/0!</v>
          </cell>
          <cell r="N751" t="e">
            <v>#DIV/0!</v>
          </cell>
          <cell r="O751" t="e">
            <v>#DIV/0!</v>
          </cell>
          <cell r="P751" t="e">
            <v>#DIV/0!</v>
          </cell>
          <cell r="Q751" t="e">
            <v>#DIV/0!</v>
          </cell>
          <cell r="R751" t="e">
            <v>#DIV/0!</v>
          </cell>
          <cell r="S751" t="e">
            <v>#DIV/0!</v>
          </cell>
          <cell r="T751" t="e">
            <v>#DIV/0!</v>
          </cell>
          <cell r="U751" t="e">
            <v>#DIV/0!</v>
          </cell>
          <cell r="V751" t="e">
            <v>#DIV/0!</v>
          </cell>
          <cell r="W751" t="e">
            <v>#DIV/0!</v>
          </cell>
          <cell r="X751" t="e">
            <v>#DIV/0!</v>
          </cell>
          <cell r="Y751" t="e">
            <v>#DIV/0!</v>
          </cell>
          <cell r="Z751" t="e">
            <v>#DIV/0!</v>
          </cell>
          <cell r="AA751" t="e">
            <v>#DIV/0!</v>
          </cell>
          <cell r="AB751" t="e">
            <v>#DIV/0!</v>
          </cell>
          <cell r="AC751" t="e">
            <v>#DIV/0!</v>
          </cell>
          <cell r="AD751" t="e">
            <v>#DIV/0!</v>
          </cell>
          <cell r="AE751" t="e">
            <v>#DIV/0!</v>
          </cell>
          <cell r="AF751" t="e">
            <v>#DIV/0!</v>
          </cell>
          <cell r="AG751" t="e">
            <v>#DIV/0!</v>
          </cell>
          <cell r="AH751" t="e">
            <v>#DIV/0!</v>
          </cell>
          <cell r="AI751" t="e">
            <v>#DIV/0!</v>
          </cell>
          <cell r="AJ751" t="e">
            <v>#DIV/0!</v>
          </cell>
          <cell r="AK751" t="e">
            <v>#DIV/0!</v>
          </cell>
          <cell r="AL751" t="e">
            <v>#DIV/0!</v>
          </cell>
          <cell r="AM751" t="e">
            <v>#DIV/0!</v>
          </cell>
          <cell r="AN751" t="e">
            <v>#DIV/0!</v>
          </cell>
          <cell r="AO751" t="e">
            <v>#DIV/0!</v>
          </cell>
          <cell r="AP751" t="e">
            <v>#DIV/0!</v>
          </cell>
          <cell r="AQ751" t="e">
            <v>#DIV/0!</v>
          </cell>
          <cell r="AR751" t="e">
            <v>#DIV/0!</v>
          </cell>
          <cell r="AS751" t="e">
            <v>#DIV/0!</v>
          </cell>
          <cell r="AT751" t="e">
            <v>#DIV/0!</v>
          </cell>
          <cell r="AU751" t="e">
            <v>#DIV/0!</v>
          </cell>
          <cell r="AV751" t="e">
            <v>#DIV/0!</v>
          </cell>
          <cell r="AW751" t="e">
            <v>#DIV/0!</v>
          </cell>
          <cell r="AX751" t="e">
            <v>#DIV/0!</v>
          </cell>
          <cell r="AY751" t="e">
            <v>#DIV/0!</v>
          </cell>
          <cell r="AZ751" t="e">
            <v>#DIV/0!</v>
          </cell>
          <cell r="BA751" t="e">
            <v>#DIV/0!</v>
          </cell>
          <cell r="BB751" t="e">
            <v>#DIV/0!</v>
          </cell>
          <cell r="BC751" t="e">
            <v>#DIV/0!</v>
          </cell>
          <cell r="BD751" t="e">
            <v>#DIV/0!</v>
          </cell>
          <cell r="BE751" t="e">
            <v>#DIV/0!</v>
          </cell>
          <cell r="BF751" t="e">
            <v>#DIV/0!</v>
          </cell>
          <cell r="BG751" t="e">
            <v>#DIV/0!</v>
          </cell>
          <cell r="BH751" t="e">
            <v>#DIV/0!</v>
          </cell>
          <cell r="BI751" t="e">
            <v>#DIV/0!</v>
          </cell>
          <cell r="BJ751" t="e">
            <v>#DIV/0!</v>
          </cell>
          <cell r="BK751" t="e">
            <v>#DIV/0!</v>
          </cell>
          <cell r="BL751" t="e">
            <v>#DIV/0!</v>
          </cell>
          <cell r="BM751" t="e">
            <v>#DIV/0!</v>
          </cell>
          <cell r="BN751" t="e">
            <v>#DIV/0!</v>
          </cell>
          <cell r="BO751" t="e">
            <v>#DIV/0!</v>
          </cell>
          <cell r="BP751" t="e">
            <v>#DIV/0!</v>
          </cell>
          <cell r="BR751" t="e">
            <v>#DIV/0!</v>
          </cell>
          <cell r="BS751" t="e">
            <v>#DIV/0!</v>
          </cell>
          <cell r="BT751" t="e">
            <v>#DIV/0!</v>
          </cell>
          <cell r="BU751" t="e">
            <v>#DIV/0!</v>
          </cell>
          <cell r="BV751" t="e">
            <v>#DIV/0!</v>
          </cell>
          <cell r="BW751" t="e">
            <v>#DIV/0!</v>
          </cell>
          <cell r="BX751" t="e">
            <v>#DIV/0!</v>
          </cell>
          <cell r="BY751" t="e">
            <v>#DIV/0!</v>
          </cell>
          <cell r="BZ751" t="e">
            <v>#DIV/0!</v>
          </cell>
          <cell r="CA751" t="e">
            <v>#DIV/0!</v>
          </cell>
          <cell r="CB751" t="e">
            <v>#DIV/0!</v>
          </cell>
          <cell r="CC751" t="e">
            <v>#DIV/0!</v>
          </cell>
          <cell r="CD751" t="e">
            <v>#DIV/0!</v>
          </cell>
          <cell r="CE751" t="e">
            <v>#DIV/0!</v>
          </cell>
          <cell r="CF751" t="e">
            <v>#DIV/0!</v>
          </cell>
          <cell r="CG751" t="e">
            <v>#DIV/0!</v>
          </cell>
          <cell r="CH751" t="e">
            <v>#DIV/0!</v>
          </cell>
          <cell r="CI751" t="e">
            <v>#DIV/0!</v>
          </cell>
          <cell r="CJ751" t="e">
            <v>#DIV/0!</v>
          </cell>
          <cell r="CK751" t="e">
            <v>#DIV/0!</v>
          </cell>
          <cell r="CL751" t="e">
            <v>#DIV/0!</v>
          </cell>
        </row>
        <row r="752">
          <cell r="A752">
            <v>512</v>
          </cell>
          <cell r="B752" t="str">
            <v>512 School Office</v>
          </cell>
          <cell r="E752" t="e">
            <v>#DIV/0!</v>
          </cell>
          <cell r="F752" t="e">
            <v>#DIV/0!</v>
          </cell>
          <cell r="G752" t="e">
            <v>#DIV/0!</v>
          </cell>
          <cell r="H752" t="e">
            <v>#DIV/0!</v>
          </cell>
          <cell r="I752" t="e">
            <v>#DIV/0!</v>
          </cell>
          <cell r="J752" t="e">
            <v>#DIV/0!</v>
          </cell>
          <cell r="K752" t="e">
            <v>#DIV/0!</v>
          </cell>
          <cell r="L752" t="e">
            <v>#DIV/0!</v>
          </cell>
          <cell r="M752" t="e">
            <v>#DIV/0!</v>
          </cell>
          <cell r="N752" t="e">
            <v>#DIV/0!</v>
          </cell>
          <cell r="O752" t="e">
            <v>#DIV/0!</v>
          </cell>
          <cell r="P752" t="e">
            <v>#DIV/0!</v>
          </cell>
          <cell r="Q752" t="e">
            <v>#DIV/0!</v>
          </cell>
          <cell r="R752" t="e">
            <v>#DIV/0!</v>
          </cell>
          <cell r="S752" t="e">
            <v>#DIV/0!</v>
          </cell>
          <cell r="T752" t="e">
            <v>#DIV/0!</v>
          </cell>
          <cell r="U752" t="e">
            <v>#DIV/0!</v>
          </cell>
          <cell r="V752" t="e">
            <v>#DIV/0!</v>
          </cell>
          <cell r="W752" t="e">
            <v>#DIV/0!</v>
          </cell>
          <cell r="X752" t="e">
            <v>#DIV/0!</v>
          </cell>
          <cell r="Y752" t="e">
            <v>#DIV/0!</v>
          </cell>
          <cell r="Z752" t="e">
            <v>#DIV/0!</v>
          </cell>
          <cell r="AA752" t="e">
            <v>#DIV/0!</v>
          </cell>
          <cell r="AB752" t="e">
            <v>#DIV/0!</v>
          </cell>
          <cell r="AC752" t="e">
            <v>#DIV/0!</v>
          </cell>
          <cell r="AD752" t="e">
            <v>#DIV/0!</v>
          </cell>
          <cell r="AE752" t="e">
            <v>#DIV/0!</v>
          </cell>
          <cell r="AF752" t="e">
            <v>#DIV/0!</v>
          </cell>
          <cell r="AG752" t="e">
            <v>#DIV/0!</v>
          </cell>
          <cell r="AH752" t="e">
            <v>#DIV/0!</v>
          </cell>
          <cell r="AI752" t="e">
            <v>#DIV/0!</v>
          </cell>
          <cell r="AJ752" t="e">
            <v>#DIV/0!</v>
          </cell>
          <cell r="AK752" t="e">
            <v>#DIV/0!</v>
          </cell>
          <cell r="AL752" t="e">
            <v>#DIV/0!</v>
          </cell>
          <cell r="AM752" t="e">
            <v>#DIV/0!</v>
          </cell>
          <cell r="AN752" t="e">
            <v>#DIV/0!</v>
          </cell>
          <cell r="AO752" t="e">
            <v>#DIV/0!</v>
          </cell>
          <cell r="AP752" t="e">
            <v>#DIV/0!</v>
          </cell>
          <cell r="AQ752" t="e">
            <v>#DIV/0!</v>
          </cell>
          <cell r="AR752" t="e">
            <v>#DIV/0!</v>
          </cell>
          <cell r="AS752" t="e">
            <v>#DIV/0!</v>
          </cell>
          <cell r="AT752" t="e">
            <v>#DIV/0!</v>
          </cell>
          <cell r="AU752" t="e">
            <v>#DIV/0!</v>
          </cell>
          <cell r="AV752" t="e">
            <v>#DIV/0!</v>
          </cell>
          <cell r="AW752" t="e">
            <v>#DIV/0!</v>
          </cell>
          <cell r="AX752" t="e">
            <v>#DIV/0!</v>
          </cell>
          <cell r="AY752" t="e">
            <v>#DIV/0!</v>
          </cell>
          <cell r="AZ752" t="e">
            <v>#DIV/0!</v>
          </cell>
          <cell r="BA752" t="e">
            <v>#DIV/0!</v>
          </cell>
          <cell r="BB752" t="e">
            <v>#DIV/0!</v>
          </cell>
          <cell r="BC752" t="e">
            <v>#DIV/0!</v>
          </cell>
          <cell r="BD752" t="e">
            <v>#DIV/0!</v>
          </cell>
          <cell r="BE752" t="e">
            <v>#DIV/0!</v>
          </cell>
          <cell r="BF752" t="e">
            <v>#DIV/0!</v>
          </cell>
          <cell r="BG752" t="e">
            <v>#DIV/0!</v>
          </cell>
          <cell r="BH752" t="e">
            <v>#DIV/0!</v>
          </cell>
          <cell r="BI752" t="e">
            <v>#DIV/0!</v>
          </cell>
          <cell r="BJ752" t="e">
            <v>#DIV/0!</v>
          </cell>
          <cell r="BK752" t="e">
            <v>#DIV/0!</v>
          </cell>
          <cell r="BL752" t="e">
            <v>#DIV/0!</v>
          </cell>
          <cell r="BM752" t="e">
            <v>#DIV/0!</v>
          </cell>
          <cell r="BN752" t="e">
            <v>#DIV/0!</v>
          </cell>
          <cell r="BO752" t="e">
            <v>#DIV/0!</v>
          </cell>
          <cell r="BP752" t="e">
            <v>#DIV/0!</v>
          </cell>
          <cell r="BR752" t="e">
            <v>#DIV/0!</v>
          </cell>
          <cell r="BS752" t="e">
            <v>#DIV/0!</v>
          </cell>
          <cell r="BT752" t="e">
            <v>#DIV/0!</v>
          </cell>
          <cell r="BU752" t="e">
            <v>#DIV/0!</v>
          </cell>
          <cell r="BV752" t="e">
            <v>#DIV/0!</v>
          </cell>
          <cell r="BW752" t="e">
            <v>#DIV/0!</v>
          </cell>
          <cell r="BX752" t="e">
            <v>#DIV/0!</v>
          </cell>
          <cell r="BY752" t="e">
            <v>#DIV/0!</v>
          </cell>
          <cell r="BZ752" t="e">
            <v>#DIV/0!</v>
          </cell>
          <cell r="CA752" t="e">
            <v>#DIV/0!</v>
          </cell>
          <cell r="CB752" t="e">
            <v>#DIV/0!</v>
          </cell>
          <cell r="CC752" t="e">
            <v>#DIV/0!</v>
          </cell>
          <cell r="CD752" t="e">
            <v>#DIV/0!</v>
          </cell>
          <cell r="CE752" t="e">
            <v>#DIV/0!</v>
          </cell>
          <cell r="CF752" t="e">
            <v>#DIV/0!</v>
          </cell>
          <cell r="CG752" t="e">
            <v>#DIV/0!</v>
          </cell>
          <cell r="CH752" t="e">
            <v>#DIV/0!</v>
          </cell>
          <cell r="CI752" t="e">
            <v>#DIV/0!</v>
          </cell>
          <cell r="CJ752" t="e">
            <v>#DIV/0!</v>
          </cell>
          <cell r="CK752" t="e">
            <v>#DIV/0!</v>
          </cell>
          <cell r="CL752" t="e">
            <v>#DIV/0!</v>
          </cell>
        </row>
        <row r="753">
          <cell r="A753">
            <v>521</v>
          </cell>
          <cell r="B753" t="str">
            <v>521 Deputies, Sr Admin, Researchers, Pgm Evaluators</v>
          </cell>
          <cell r="E753" t="e">
            <v>#DIV/0!</v>
          </cell>
          <cell r="F753" t="e">
            <v>#DIV/0!</v>
          </cell>
          <cell r="G753" t="e">
            <v>#DIV/0!</v>
          </cell>
          <cell r="H753" t="e">
            <v>#DIV/0!</v>
          </cell>
          <cell r="I753" t="e">
            <v>#DIV/0!</v>
          </cell>
          <cell r="J753" t="e">
            <v>#DIV/0!</v>
          </cell>
          <cell r="K753" t="e">
            <v>#DIV/0!</v>
          </cell>
          <cell r="L753" t="e">
            <v>#DIV/0!</v>
          </cell>
          <cell r="M753" t="e">
            <v>#DIV/0!</v>
          </cell>
          <cell r="N753" t="e">
            <v>#DIV/0!</v>
          </cell>
          <cell r="O753" t="e">
            <v>#DIV/0!</v>
          </cell>
          <cell r="P753" t="e">
            <v>#DIV/0!</v>
          </cell>
          <cell r="Q753" t="e">
            <v>#DIV/0!</v>
          </cell>
          <cell r="R753" t="e">
            <v>#DIV/0!</v>
          </cell>
          <cell r="S753" t="e">
            <v>#DIV/0!</v>
          </cell>
          <cell r="T753" t="e">
            <v>#DIV/0!</v>
          </cell>
          <cell r="U753" t="e">
            <v>#DIV/0!</v>
          </cell>
          <cell r="V753" t="e">
            <v>#DIV/0!</v>
          </cell>
          <cell r="W753" t="e">
            <v>#DIV/0!</v>
          </cell>
          <cell r="X753" t="e">
            <v>#DIV/0!</v>
          </cell>
          <cell r="Y753" t="e">
            <v>#DIV/0!</v>
          </cell>
          <cell r="Z753" t="e">
            <v>#DIV/0!</v>
          </cell>
          <cell r="AA753" t="e">
            <v>#DIV/0!</v>
          </cell>
          <cell r="AB753" t="e">
            <v>#DIV/0!</v>
          </cell>
          <cell r="AC753" t="e">
            <v>#DIV/0!</v>
          </cell>
          <cell r="AD753" t="e">
            <v>#DIV/0!</v>
          </cell>
          <cell r="AE753" t="e">
            <v>#DIV/0!</v>
          </cell>
          <cell r="AF753" t="e">
            <v>#DIV/0!</v>
          </cell>
          <cell r="AG753" t="e">
            <v>#DIV/0!</v>
          </cell>
          <cell r="AH753" t="e">
            <v>#DIV/0!</v>
          </cell>
          <cell r="AI753" t="e">
            <v>#DIV/0!</v>
          </cell>
          <cell r="AJ753" t="e">
            <v>#DIV/0!</v>
          </cell>
          <cell r="AK753" t="e">
            <v>#DIV/0!</v>
          </cell>
          <cell r="AL753" t="e">
            <v>#DIV/0!</v>
          </cell>
          <cell r="AM753" t="e">
            <v>#DIV/0!</v>
          </cell>
          <cell r="AN753" t="e">
            <v>#DIV/0!</v>
          </cell>
          <cell r="AO753" t="e">
            <v>#DIV/0!</v>
          </cell>
          <cell r="AP753" t="e">
            <v>#DIV/0!</v>
          </cell>
          <cell r="AQ753" t="e">
            <v>#DIV/0!</v>
          </cell>
          <cell r="AR753" t="e">
            <v>#DIV/0!</v>
          </cell>
          <cell r="AS753" t="e">
            <v>#DIV/0!</v>
          </cell>
          <cell r="AT753" t="e">
            <v>#DIV/0!</v>
          </cell>
          <cell r="AU753" t="e">
            <v>#DIV/0!</v>
          </cell>
          <cell r="AV753" t="e">
            <v>#DIV/0!</v>
          </cell>
          <cell r="AW753" t="e">
            <v>#DIV/0!</v>
          </cell>
          <cell r="AX753" t="e">
            <v>#DIV/0!</v>
          </cell>
          <cell r="AY753" t="e">
            <v>#DIV/0!</v>
          </cell>
          <cell r="AZ753" t="e">
            <v>#DIV/0!</v>
          </cell>
          <cell r="BA753" t="e">
            <v>#DIV/0!</v>
          </cell>
          <cell r="BB753" t="e">
            <v>#DIV/0!</v>
          </cell>
          <cell r="BC753" t="e">
            <v>#DIV/0!</v>
          </cell>
          <cell r="BD753" t="e">
            <v>#DIV/0!</v>
          </cell>
          <cell r="BE753" t="e">
            <v>#DIV/0!</v>
          </cell>
          <cell r="BF753" t="e">
            <v>#DIV/0!</v>
          </cell>
          <cell r="BG753" t="e">
            <v>#DIV/0!</v>
          </cell>
          <cell r="BH753" t="e">
            <v>#DIV/0!</v>
          </cell>
          <cell r="BI753" t="e">
            <v>#DIV/0!</v>
          </cell>
          <cell r="BJ753" t="e">
            <v>#DIV/0!</v>
          </cell>
          <cell r="BK753" t="e">
            <v>#DIV/0!</v>
          </cell>
          <cell r="BL753" t="e">
            <v>#DIV/0!</v>
          </cell>
          <cell r="BM753" t="e">
            <v>#DIV/0!</v>
          </cell>
          <cell r="BN753" t="e">
            <v>#DIV/0!</v>
          </cell>
          <cell r="BO753" t="e">
            <v>#DIV/0!</v>
          </cell>
          <cell r="BP753" t="e">
            <v>#DIV/0!</v>
          </cell>
          <cell r="BR753" t="e">
            <v>#DIV/0!</v>
          </cell>
          <cell r="BS753" t="e">
            <v>#DIV/0!</v>
          </cell>
          <cell r="BT753" t="e">
            <v>#DIV/0!</v>
          </cell>
          <cell r="BU753" t="e">
            <v>#DIV/0!</v>
          </cell>
          <cell r="BV753" t="e">
            <v>#DIV/0!</v>
          </cell>
          <cell r="BW753" t="e">
            <v>#DIV/0!</v>
          </cell>
          <cell r="BX753" t="e">
            <v>#DIV/0!</v>
          </cell>
          <cell r="BY753" t="e">
            <v>#DIV/0!</v>
          </cell>
          <cell r="BZ753" t="e">
            <v>#DIV/0!</v>
          </cell>
          <cell r="CA753" t="e">
            <v>#DIV/0!</v>
          </cell>
          <cell r="CB753" t="e">
            <v>#DIV/0!</v>
          </cell>
          <cell r="CC753" t="e">
            <v>#DIV/0!</v>
          </cell>
          <cell r="CD753" t="e">
            <v>#DIV/0!</v>
          </cell>
          <cell r="CE753" t="e">
            <v>#DIV/0!</v>
          </cell>
          <cell r="CF753" t="e">
            <v>#DIV/0!</v>
          </cell>
          <cell r="CG753" t="e">
            <v>#DIV/0!</v>
          </cell>
          <cell r="CH753" t="e">
            <v>#DIV/0!</v>
          </cell>
          <cell r="CI753" t="e">
            <v>#DIV/0!</v>
          </cell>
          <cell r="CJ753" t="e">
            <v>#DIV/0!</v>
          </cell>
          <cell r="CK753" t="e">
            <v>#DIV/0!</v>
          </cell>
          <cell r="CL753" t="e">
            <v>#DIV/0!</v>
          </cell>
        </row>
        <row r="754">
          <cell r="A754">
            <v>531</v>
          </cell>
          <cell r="B754" t="str">
            <v>531 Superintendent and School Board</v>
          </cell>
          <cell r="E754" t="e">
            <v>#DIV/0!</v>
          </cell>
          <cell r="F754" t="e">
            <v>#DIV/0!</v>
          </cell>
          <cell r="G754" t="e">
            <v>#DIV/0!</v>
          </cell>
          <cell r="H754" t="e">
            <v>#DIV/0!</v>
          </cell>
          <cell r="I754" t="e">
            <v>#DIV/0!</v>
          </cell>
          <cell r="J754" t="e">
            <v>#DIV/0!</v>
          </cell>
          <cell r="K754" t="e">
            <v>#DIV/0!</v>
          </cell>
          <cell r="L754" t="e">
            <v>#DIV/0!</v>
          </cell>
          <cell r="M754" t="e">
            <v>#DIV/0!</v>
          </cell>
          <cell r="N754" t="e">
            <v>#DIV/0!</v>
          </cell>
          <cell r="O754" t="e">
            <v>#DIV/0!</v>
          </cell>
          <cell r="P754" t="e">
            <v>#DIV/0!</v>
          </cell>
          <cell r="Q754" t="e">
            <v>#DIV/0!</v>
          </cell>
          <cell r="R754" t="e">
            <v>#DIV/0!</v>
          </cell>
          <cell r="S754" t="e">
            <v>#DIV/0!</v>
          </cell>
          <cell r="T754" t="e">
            <v>#DIV/0!</v>
          </cell>
          <cell r="U754" t="e">
            <v>#DIV/0!</v>
          </cell>
          <cell r="V754" t="e">
            <v>#DIV/0!</v>
          </cell>
          <cell r="W754" t="e">
            <v>#DIV/0!</v>
          </cell>
          <cell r="X754" t="e">
            <v>#DIV/0!</v>
          </cell>
          <cell r="Y754" t="e">
            <v>#DIV/0!</v>
          </cell>
          <cell r="Z754" t="e">
            <v>#DIV/0!</v>
          </cell>
          <cell r="AA754" t="e">
            <v>#DIV/0!</v>
          </cell>
          <cell r="AB754" t="e">
            <v>#DIV/0!</v>
          </cell>
          <cell r="AC754" t="e">
            <v>#DIV/0!</v>
          </cell>
          <cell r="AD754" t="e">
            <v>#DIV/0!</v>
          </cell>
          <cell r="AE754" t="e">
            <v>#DIV/0!</v>
          </cell>
          <cell r="AF754" t="e">
            <v>#DIV/0!</v>
          </cell>
          <cell r="AG754" t="e">
            <v>#DIV/0!</v>
          </cell>
          <cell r="AH754" t="e">
            <v>#DIV/0!</v>
          </cell>
          <cell r="AI754" t="e">
            <v>#DIV/0!</v>
          </cell>
          <cell r="AJ754" t="e">
            <v>#DIV/0!</v>
          </cell>
          <cell r="AK754" t="e">
            <v>#DIV/0!</v>
          </cell>
          <cell r="AL754" t="e">
            <v>#DIV/0!</v>
          </cell>
          <cell r="AM754" t="e">
            <v>#DIV/0!</v>
          </cell>
          <cell r="AN754" t="e">
            <v>#DIV/0!</v>
          </cell>
          <cell r="AO754" t="e">
            <v>#DIV/0!</v>
          </cell>
          <cell r="AP754" t="e">
            <v>#DIV/0!</v>
          </cell>
          <cell r="AQ754" t="e">
            <v>#DIV/0!</v>
          </cell>
          <cell r="AR754" t="e">
            <v>#DIV/0!</v>
          </cell>
          <cell r="AS754" t="e">
            <v>#DIV/0!</v>
          </cell>
          <cell r="AT754" t="e">
            <v>#DIV/0!</v>
          </cell>
          <cell r="AU754" t="e">
            <v>#DIV/0!</v>
          </cell>
          <cell r="AV754" t="e">
            <v>#DIV/0!</v>
          </cell>
          <cell r="AW754" t="e">
            <v>#DIV/0!</v>
          </cell>
          <cell r="AX754" t="e">
            <v>#DIV/0!</v>
          </cell>
          <cell r="AY754" t="e">
            <v>#DIV/0!</v>
          </cell>
          <cell r="AZ754" t="e">
            <v>#DIV/0!</v>
          </cell>
          <cell r="BA754" t="e">
            <v>#DIV/0!</v>
          </cell>
          <cell r="BB754" t="e">
            <v>#DIV/0!</v>
          </cell>
          <cell r="BC754" t="e">
            <v>#DIV/0!</v>
          </cell>
          <cell r="BD754" t="e">
            <v>#DIV/0!</v>
          </cell>
          <cell r="BE754" t="e">
            <v>#DIV/0!</v>
          </cell>
          <cell r="BF754" t="e">
            <v>#DIV/0!</v>
          </cell>
          <cell r="BG754" t="e">
            <v>#DIV/0!</v>
          </cell>
          <cell r="BH754" t="e">
            <v>#DIV/0!</v>
          </cell>
          <cell r="BI754" t="e">
            <v>#DIV/0!</v>
          </cell>
          <cell r="BJ754" t="e">
            <v>#DIV/0!</v>
          </cell>
          <cell r="BK754" t="e">
            <v>#DIV/0!</v>
          </cell>
          <cell r="BL754" t="e">
            <v>#DIV/0!</v>
          </cell>
          <cell r="BM754" t="e">
            <v>#DIV/0!</v>
          </cell>
          <cell r="BN754" t="e">
            <v>#DIV/0!</v>
          </cell>
          <cell r="BO754" t="e">
            <v>#DIV/0!</v>
          </cell>
          <cell r="BP754" t="e">
            <v>#DIV/0!</v>
          </cell>
          <cell r="BR754" t="e">
            <v>#DIV/0!</v>
          </cell>
          <cell r="BS754" t="e">
            <v>#DIV/0!</v>
          </cell>
          <cell r="BT754" t="e">
            <v>#DIV/0!</v>
          </cell>
          <cell r="BU754" t="e">
            <v>#DIV/0!</v>
          </cell>
          <cell r="BV754" t="e">
            <v>#DIV/0!</v>
          </cell>
          <cell r="BW754" t="e">
            <v>#DIV/0!</v>
          </cell>
          <cell r="BX754" t="e">
            <v>#DIV/0!</v>
          </cell>
          <cell r="BY754" t="e">
            <v>#DIV/0!</v>
          </cell>
          <cell r="BZ754" t="e">
            <v>#DIV/0!</v>
          </cell>
          <cell r="CA754" t="e">
            <v>#DIV/0!</v>
          </cell>
          <cell r="CB754" t="e">
            <v>#DIV/0!</v>
          </cell>
          <cell r="CC754" t="e">
            <v>#DIV/0!</v>
          </cell>
          <cell r="CD754" t="e">
            <v>#DIV/0!</v>
          </cell>
          <cell r="CE754" t="e">
            <v>#DIV/0!</v>
          </cell>
          <cell r="CF754" t="e">
            <v>#DIV/0!</v>
          </cell>
          <cell r="CG754" t="e">
            <v>#DIV/0!</v>
          </cell>
          <cell r="CH754" t="e">
            <v>#DIV/0!</v>
          </cell>
          <cell r="CI754" t="e">
            <v>#DIV/0!</v>
          </cell>
          <cell r="CJ754" t="e">
            <v>#DIV/0!</v>
          </cell>
          <cell r="CK754" t="e">
            <v>#DIV/0!</v>
          </cell>
          <cell r="CL754" t="e">
            <v>#DIV/0!</v>
          </cell>
        </row>
        <row r="755">
          <cell r="A755">
            <v>532</v>
          </cell>
          <cell r="B755" t="str">
            <v>532 Legal</v>
          </cell>
          <cell r="E755" t="e">
            <v>#DIV/0!</v>
          </cell>
          <cell r="F755" t="e">
            <v>#DIV/0!</v>
          </cell>
          <cell r="G755" t="e">
            <v>#DIV/0!</v>
          </cell>
          <cell r="H755" t="e">
            <v>#DIV/0!</v>
          </cell>
          <cell r="I755" t="e">
            <v>#DIV/0!</v>
          </cell>
          <cell r="J755" t="e">
            <v>#DIV/0!</v>
          </cell>
          <cell r="K755" t="e">
            <v>#DIV/0!</v>
          </cell>
          <cell r="L755" t="e">
            <v>#DIV/0!</v>
          </cell>
          <cell r="M755" t="e">
            <v>#DIV/0!</v>
          </cell>
          <cell r="N755" t="e">
            <v>#DIV/0!</v>
          </cell>
          <cell r="O755" t="e">
            <v>#DIV/0!</v>
          </cell>
          <cell r="P755" t="e">
            <v>#DIV/0!</v>
          </cell>
          <cell r="Q755" t="e">
            <v>#DIV/0!</v>
          </cell>
          <cell r="R755" t="e">
            <v>#DIV/0!</v>
          </cell>
          <cell r="S755" t="e">
            <v>#DIV/0!</v>
          </cell>
          <cell r="T755" t="e">
            <v>#DIV/0!</v>
          </cell>
          <cell r="U755" t="e">
            <v>#DIV/0!</v>
          </cell>
          <cell r="V755" t="e">
            <v>#DIV/0!</v>
          </cell>
          <cell r="W755" t="e">
            <v>#DIV/0!</v>
          </cell>
          <cell r="X755" t="e">
            <v>#DIV/0!</v>
          </cell>
          <cell r="Y755" t="e">
            <v>#DIV/0!</v>
          </cell>
          <cell r="Z755" t="e">
            <v>#DIV/0!</v>
          </cell>
          <cell r="AA755" t="e">
            <v>#DIV/0!</v>
          </cell>
          <cell r="AB755" t="e">
            <v>#DIV/0!</v>
          </cell>
          <cell r="AC755" t="e">
            <v>#DIV/0!</v>
          </cell>
          <cell r="AD755" t="e">
            <v>#DIV/0!</v>
          </cell>
          <cell r="AE755" t="e">
            <v>#DIV/0!</v>
          </cell>
          <cell r="AF755" t="e">
            <v>#DIV/0!</v>
          </cell>
          <cell r="AG755" t="e">
            <v>#DIV/0!</v>
          </cell>
          <cell r="AH755" t="e">
            <v>#DIV/0!</v>
          </cell>
          <cell r="AI755" t="e">
            <v>#DIV/0!</v>
          </cell>
          <cell r="AJ755" t="e">
            <v>#DIV/0!</v>
          </cell>
          <cell r="AK755" t="e">
            <v>#DIV/0!</v>
          </cell>
          <cell r="AL755" t="e">
            <v>#DIV/0!</v>
          </cell>
          <cell r="AM755" t="e">
            <v>#DIV/0!</v>
          </cell>
          <cell r="AN755" t="e">
            <v>#DIV/0!</v>
          </cell>
          <cell r="AO755" t="e">
            <v>#DIV/0!</v>
          </cell>
          <cell r="AP755" t="e">
            <v>#DIV/0!</v>
          </cell>
          <cell r="AQ755" t="e">
            <v>#DIV/0!</v>
          </cell>
          <cell r="AR755" t="e">
            <v>#DIV/0!</v>
          </cell>
          <cell r="AS755" t="e">
            <v>#DIV/0!</v>
          </cell>
          <cell r="AT755" t="e">
            <v>#DIV/0!</v>
          </cell>
          <cell r="AU755" t="e">
            <v>#DIV/0!</v>
          </cell>
          <cell r="AV755" t="e">
            <v>#DIV/0!</v>
          </cell>
          <cell r="AW755" t="e">
            <v>#DIV/0!</v>
          </cell>
          <cell r="AX755" t="e">
            <v>#DIV/0!</v>
          </cell>
          <cell r="AY755" t="e">
            <v>#DIV/0!</v>
          </cell>
          <cell r="AZ755" t="e">
            <v>#DIV/0!</v>
          </cell>
          <cell r="BA755" t="e">
            <v>#DIV/0!</v>
          </cell>
          <cell r="BB755" t="e">
            <v>#DIV/0!</v>
          </cell>
          <cell r="BC755" t="e">
            <v>#DIV/0!</v>
          </cell>
          <cell r="BD755" t="e">
            <v>#DIV/0!</v>
          </cell>
          <cell r="BE755" t="e">
            <v>#DIV/0!</v>
          </cell>
          <cell r="BF755" t="e">
            <v>#DIV/0!</v>
          </cell>
          <cell r="BG755" t="e">
            <v>#DIV/0!</v>
          </cell>
          <cell r="BH755" t="e">
            <v>#DIV/0!</v>
          </cell>
          <cell r="BI755" t="e">
            <v>#DIV/0!</v>
          </cell>
          <cell r="BJ755" t="e">
            <v>#DIV/0!</v>
          </cell>
          <cell r="BK755" t="e">
            <v>#DIV/0!</v>
          </cell>
          <cell r="BL755" t="e">
            <v>#DIV/0!</v>
          </cell>
          <cell r="BM755" t="e">
            <v>#DIV/0!</v>
          </cell>
          <cell r="BN755" t="e">
            <v>#DIV/0!</v>
          </cell>
          <cell r="BO755" t="e">
            <v>#DIV/0!</v>
          </cell>
          <cell r="BP755" t="e">
            <v>#DIV/0!</v>
          </cell>
          <cell r="BR755" t="e">
            <v>#DIV/0!</v>
          </cell>
          <cell r="BS755" t="e">
            <v>#DIV/0!</v>
          </cell>
          <cell r="BT755" t="e">
            <v>#DIV/0!</v>
          </cell>
          <cell r="BU755" t="e">
            <v>#DIV/0!</v>
          </cell>
          <cell r="BV755" t="e">
            <v>#DIV/0!</v>
          </cell>
          <cell r="BW755" t="e">
            <v>#DIV/0!</v>
          </cell>
          <cell r="BX755" t="e">
            <v>#DIV/0!</v>
          </cell>
          <cell r="BY755" t="e">
            <v>#DIV/0!</v>
          </cell>
          <cell r="BZ755" t="e">
            <v>#DIV/0!</v>
          </cell>
          <cell r="CA755" t="e">
            <v>#DIV/0!</v>
          </cell>
          <cell r="CB755" t="e">
            <v>#DIV/0!</v>
          </cell>
          <cell r="CC755" t="e">
            <v>#DIV/0!</v>
          </cell>
          <cell r="CD755" t="e">
            <v>#DIV/0!</v>
          </cell>
          <cell r="CE755" t="e">
            <v>#DIV/0!</v>
          </cell>
          <cell r="CF755" t="e">
            <v>#DIV/0!</v>
          </cell>
          <cell r="CG755" t="e">
            <v>#DIV/0!</v>
          </cell>
          <cell r="CH755" t="e">
            <v>#DIV/0!</v>
          </cell>
          <cell r="CI755" t="e">
            <v>#DIV/0!</v>
          </cell>
          <cell r="CJ755" t="e">
            <v>#DIV/0!</v>
          </cell>
          <cell r="CK755" t="e">
            <v>#DIV/0!</v>
          </cell>
          <cell r="CL755" t="e">
            <v>#DIV/0!</v>
          </cell>
        </row>
        <row r="756">
          <cell r="A756">
            <v>90000</v>
          </cell>
          <cell r="B756" t="str">
            <v>Total</v>
          </cell>
          <cell r="E756" t="e">
            <v>#DIV/0!</v>
          </cell>
          <cell r="F756" t="e">
            <v>#DIV/0!</v>
          </cell>
          <cell r="G756" t="e">
            <v>#DIV/0!</v>
          </cell>
          <cell r="H756" t="e">
            <v>#DIV/0!</v>
          </cell>
          <cell r="I756" t="e">
            <v>#DIV/0!</v>
          </cell>
          <cell r="J756" t="e">
            <v>#DIV/0!</v>
          </cell>
          <cell r="K756" t="e">
            <v>#DIV/0!</v>
          </cell>
          <cell r="L756" t="e">
            <v>#DIV/0!</v>
          </cell>
          <cell r="M756" t="e">
            <v>#DIV/0!</v>
          </cell>
          <cell r="N756" t="e">
            <v>#DIV/0!</v>
          </cell>
          <cell r="O756" t="e">
            <v>#DIV/0!</v>
          </cell>
          <cell r="P756" t="e">
            <v>#DIV/0!</v>
          </cell>
          <cell r="Q756" t="e">
            <v>#DIV/0!</v>
          </cell>
          <cell r="R756" t="e">
            <v>#DIV/0!</v>
          </cell>
          <cell r="S756" t="e">
            <v>#DIV/0!</v>
          </cell>
          <cell r="T756" t="e">
            <v>#DIV/0!</v>
          </cell>
          <cell r="U756" t="e">
            <v>#DIV/0!</v>
          </cell>
          <cell r="V756" t="e">
            <v>#DIV/0!</v>
          </cell>
          <cell r="W756" t="e">
            <v>#DIV/0!</v>
          </cell>
          <cell r="X756" t="e">
            <v>#DIV/0!</v>
          </cell>
          <cell r="Y756" t="e">
            <v>#DIV/0!</v>
          </cell>
          <cell r="Z756" t="e">
            <v>#DIV/0!</v>
          </cell>
          <cell r="AA756" t="e">
            <v>#DIV/0!</v>
          </cell>
          <cell r="AB756" t="e">
            <v>#DIV/0!</v>
          </cell>
          <cell r="AC756" t="e">
            <v>#DIV/0!</v>
          </cell>
          <cell r="AD756" t="e">
            <v>#DIV/0!</v>
          </cell>
          <cell r="AE756" t="e">
            <v>#DIV/0!</v>
          </cell>
          <cell r="AF756" t="e">
            <v>#DIV/0!</v>
          </cell>
          <cell r="AG756" t="e">
            <v>#DIV/0!</v>
          </cell>
          <cell r="AH756" t="e">
            <v>#DIV/0!</v>
          </cell>
          <cell r="AI756" t="e">
            <v>#DIV/0!</v>
          </cell>
          <cell r="AJ756" t="e">
            <v>#DIV/0!</v>
          </cell>
          <cell r="AK756" t="e">
            <v>#DIV/0!</v>
          </cell>
          <cell r="AL756" t="e">
            <v>#DIV/0!</v>
          </cell>
          <cell r="AM756" t="e">
            <v>#DIV/0!</v>
          </cell>
          <cell r="AN756" t="e">
            <v>#DIV/0!</v>
          </cell>
          <cell r="AO756" t="e">
            <v>#DIV/0!</v>
          </cell>
          <cell r="AP756" t="e">
            <v>#DIV/0!</v>
          </cell>
          <cell r="AQ756" t="e">
            <v>#DIV/0!</v>
          </cell>
          <cell r="AR756" t="e">
            <v>#DIV/0!</v>
          </cell>
          <cell r="AS756" t="e">
            <v>#DIV/0!</v>
          </cell>
          <cell r="AT756" t="e">
            <v>#DIV/0!</v>
          </cell>
          <cell r="AU756" t="e">
            <v>#DIV/0!</v>
          </cell>
          <cell r="AV756" t="e">
            <v>#DIV/0!</v>
          </cell>
          <cell r="AW756" t="e">
            <v>#DIV/0!</v>
          </cell>
          <cell r="AX756" t="e">
            <v>#DIV/0!</v>
          </cell>
          <cell r="AY756" t="e">
            <v>#DIV/0!</v>
          </cell>
          <cell r="AZ756" t="e">
            <v>#DIV/0!</v>
          </cell>
          <cell r="BA756" t="e">
            <v>#DIV/0!</v>
          </cell>
          <cell r="BB756" t="e">
            <v>#DIV/0!</v>
          </cell>
          <cell r="BC756" t="e">
            <v>#DIV/0!</v>
          </cell>
          <cell r="BD756" t="e">
            <v>#DIV/0!</v>
          </cell>
          <cell r="BE756" t="e">
            <v>#DIV/0!</v>
          </cell>
          <cell r="BF756" t="e">
            <v>#DIV/0!</v>
          </cell>
          <cell r="BG756" t="e">
            <v>#DIV/0!</v>
          </cell>
          <cell r="BH756" t="e">
            <v>#DIV/0!</v>
          </cell>
          <cell r="BI756" t="e">
            <v>#DIV/0!</v>
          </cell>
          <cell r="BJ756" t="e">
            <v>#DIV/0!</v>
          </cell>
          <cell r="BK756" t="e">
            <v>#DIV/0!</v>
          </cell>
          <cell r="BL756" t="e">
            <v>#DIV/0!</v>
          </cell>
          <cell r="BM756" t="e">
            <v>#DIV/0!</v>
          </cell>
          <cell r="BN756" t="e">
            <v>#DIV/0!</v>
          </cell>
          <cell r="BO756" t="e">
            <v>#DIV/0!</v>
          </cell>
          <cell r="BP756" t="e">
            <v>#DIV/0!</v>
          </cell>
          <cell r="BR756" t="e">
            <v>#DIV/0!</v>
          </cell>
          <cell r="BS756" t="e">
            <v>#DIV/0!</v>
          </cell>
          <cell r="BT756" t="e">
            <v>#DIV/0!</v>
          </cell>
          <cell r="BU756" t="e">
            <v>#DIV/0!</v>
          </cell>
          <cell r="BV756" t="e">
            <v>#DIV/0!</v>
          </cell>
          <cell r="BW756" t="e">
            <v>#DIV/0!</v>
          </cell>
          <cell r="BX756" t="e">
            <v>#DIV/0!</v>
          </cell>
          <cell r="BY756" t="e">
            <v>#DIV/0!</v>
          </cell>
          <cell r="BZ756" t="e">
            <v>#DIV/0!</v>
          </cell>
          <cell r="CA756" t="e">
            <v>#DIV/0!</v>
          </cell>
          <cell r="CB756" t="e">
            <v>#DIV/0!</v>
          </cell>
          <cell r="CC756" t="e">
            <v>#DIV/0!</v>
          </cell>
          <cell r="CD756" t="e">
            <v>#DIV/0!</v>
          </cell>
          <cell r="CE756" t="e">
            <v>#DIV/0!</v>
          </cell>
          <cell r="CF756" t="e">
            <v>#DIV/0!</v>
          </cell>
          <cell r="CG756" t="e">
            <v>#DIV/0!</v>
          </cell>
          <cell r="CH756" t="e">
            <v>#DIV/0!</v>
          </cell>
          <cell r="CI756" t="e">
            <v>#DIV/0!</v>
          </cell>
          <cell r="CJ756" t="e">
            <v>#DIV/0!</v>
          </cell>
          <cell r="CK756" t="e">
            <v>#DIV/0!</v>
          </cell>
          <cell r="CL756" t="e">
            <v>#DIV/0!</v>
          </cell>
        </row>
        <row r="767">
          <cell r="A767">
            <v>0</v>
          </cell>
          <cell r="B767" t="str">
            <v>0 Other Programs</v>
          </cell>
          <cell r="E767" t="e">
            <v>#DIV/0!</v>
          </cell>
          <cell r="F767" t="e">
            <v>#DIV/0!</v>
          </cell>
          <cell r="G767" t="e">
            <v>#DIV/0!</v>
          </cell>
          <cell r="H767" t="e">
            <v>#DIV/0!</v>
          </cell>
          <cell r="I767" t="e">
            <v>#DIV/0!</v>
          </cell>
          <cell r="J767" t="e">
            <v>#DIV/0!</v>
          </cell>
          <cell r="K767" t="e">
            <v>#DIV/0!</v>
          </cell>
          <cell r="L767" t="e">
            <v>#DIV/0!</v>
          </cell>
          <cell r="M767" t="e">
            <v>#DIV/0!</v>
          </cell>
          <cell r="N767" t="e">
            <v>#DIV/0!</v>
          </cell>
          <cell r="O767" t="e">
            <v>#DIV/0!</v>
          </cell>
          <cell r="P767">
            <v>0</v>
          </cell>
          <cell r="Q767" t="e">
            <v>#DIV/0!</v>
          </cell>
          <cell r="R767" t="e">
            <v>#DIV/0!</v>
          </cell>
          <cell r="S767" t="e">
            <v>#DIV/0!</v>
          </cell>
          <cell r="T767" t="e">
            <v>#DIV/0!</v>
          </cell>
          <cell r="U767">
            <v>0</v>
          </cell>
          <cell r="V767" t="e">
            <v>#DIV/0!</v>
          </cell>
          <cell r="W767" t="e">
            <v>#DIV/0!</v>
          </cell>
          <cell r="X767" t="e">
            <v>#DIV/0!</v>
          </cell>
          <cell r="Y767" t="e">
            <v>#DIV/0!</v>
          </cell>
          <cell r="Z767" t="e">
            <v>#DIV/0!</v>
          </cell>
          <cell r="AA767" t="e">
            <v>#DIV/0!</v>
          </cell>
          <cell r="AB767" t="e">
            <v>#DIV/0!</v>
          </cell>
          <cell r="AC767" t="e">
            <v>#DIV/0!</v>
          </cell>
          <cell r="AD767" t="e">
            <v>#DIV/0!</v>
          </cell>
          <cell r="AE767">
            <v>0</v>
          </cell>
          <cell r="AF767" t="e">
            <v>#DIV/0!</v>
          </cell>
          <cell r="AG767" t="e">
            <v>#DIV/0!</v>
          </cell>
          <cell r="AH767" t="e">
            <v>#DIV/0!</v>
          </cell>
          <cell r="AI767" t="e">
            <v>#DIV/0!</v>
          </cell>
          <cell r="AJ767" t="e">
            <v>#DIV/0!</v>
          </cell>
          <cell r="AK767">
            <v>0</v>
          </cell>
          <cell r="AL767">
            <v>0</v>
          </cell>
          <cell r="AM767" t="e">
            <v>#DIV/0!</v>
          </cell>
          <cell r="AN767" t="e">
            <v>#DIV/0!</v>
          </cell>
          <cell r="AO767" t="e">
            <v>#DIV/0!</v>
          </cell>
          <cell r="AP767" t="e">
            <v>#DIV/0!</v>
          </cell>
          <cell r="AQ767" t="e">
            <v>#DIV/0!</v>
          </cell>
          <cell r="AR767" t="e">
            <v>#DIV/0!</v>
          </cell>
          <cell r="AS767" t="e">
            <v>#DIV/0!</v>
          </cell>
          <cell r="AT767" t="e">
            <v>#DIV/0!</v>
          </cell>
          <cell r="AU767" t="e">
            <v>#DIV/0!</v>
          </cell>
          <cell r="AV767" t="e">
            <v>#DIV/0!</v>
          </cell>
          <cell r="AW767" t="e">
            <v>#DIV/0!</v>
          </cell>
          <cell r="AX767" t="e">
            <v>#DIV/0!</v>
          </cell>
          <cell r="AY767" t="e">
            <v>#DIV/0!</v>
          </cell>
          <cell r="AZ767" t="e">
            <v>#DIV/0!</v>
          </cell>
          <cell r="BA767" t="e">
            <v>#DIV/0!</v>
          </cell>
          <cell r="BB767" t="e">
            <v>#DIV/0!</v>
          </cell>
          <cell r="BC767" t="e">
            <v>#DIV/0!</v>
          </cell>
          <cell r="BD767" t="e">
            <v>#DIV/0!</v>
          </cell>
          <cell r="BE767" t="e">
            <v>#DIV/0!</v>
          </cell>
          <cell r="BF767" t="e">
            <v>#DIV/0!</v>
          </cell>
          <cell r="BG767" t="e">
            <v>#DIV/0!</v>
          </cell>
          <cell r="BH767" t="e">
            <v>#DIV/0!</v>
          </cell>
          <cell r="BI767" t="e">
            <v>#DIV/0!</v>
          </cell>
          <cell r="BJ767" t="e">
            <v>#DIV/0!</v>
          </cell>
          <cell r="BK767" t="e">
            <v>#DIV/0!</v>
          </cell>
          <cell r="BL767" t="e">
            <v>#DIV/0!</v>
          </cell>
          <cell r="BM767" t="e">
            <v>#DIV/0!</v>
          </cell>
          <cell r="BN767" t="e">
            <v>#DIV/0!</v>
          </cell>
          <cell r="BO767" t="e">
            <v>#DIV/0!</v>
          </cell>
          <cell r="BP767" t="e">
            <v>#DIV/0!</v>
          </cell>
          <cell r="BR767" t="e">
            <v>#DIV/0!</v>
          </cell>
          <cell r="BS767" t="e">
            <v>#DIV/0!</v>
          </cell>
          <cell r="BT767" t="e">
            <v>#DIV/0!</v>
          </cell>
          <cell r="BU767" t="e">
            <v>#DIV/0!</v>
          </cell>
          <cell r="BV767" t="e">
            <v>#DIV/0!</v>
          </cell>
          <cell r="BW767" t="e">
            <v>#DIV/0!</v>
          </cell>
          <cell r="BX767" t="e">
            <v>#DIV/0!</v>
          </cell>
          <cell r="BY767" t="e">
            <v>#DIV/0!</v>
          </cell>
          <cell r="BZ767" t="e">
            <v>#DIV/0!</v>
          </cell>
          <cell r="CA767" t="e">
            <v>#DIV/0!</v>
          </cell>
          <cell r="CB767" t="e">
            <v>#DIV/0!</v>
          </cell>
          <cell r="CC767" t="e">
            <v>#DIV/0!</v>
          </cell>
          <cell r="CD767" t="e">
            <v>#DIV/0!</v>
          </cell>
          <cell r="CE767" t="e">
            <v>#DIV/0!</v>
          </cell>
          <cell r="CF767" t="e">
            <v>#DIV/0!</v>
          </cell>
          <cell r="CG767" t="e">
            <v>#DIV/0!</v>
          </cell>
          <cell r="CH767" t="e">
            <v>#DIV/0!</v>
          </cell>
          <cell r="CI767" t="e">
            <v>#DIV/0!</v>
          </cell>
          <cell r="CJ767" t="e">
            <v>#DIV/0!</v>
          </cell>
          <cell r="CK767" t="e">
            <v>#DIV/0!</v>
          </cell>
          <cell r="CL767" t="e">
            <v>#DIV/0!</v>
          </cell>
        </row>
        <row r="768">
          <cell r="A768">
            <v>10</v>
          </cell>
          <cell r="B768" t="str">
            <v>1 Regular Elementary/Secondary Education</v>
          </cell>
          <cell r="E768" t="e">
            <v>#DIV/0!</v>
          </cell>
          <cell r="F768" t="e">
            <v>#DIV/0!</v>
          </cell>
          <cell r="G768" t="e">
            <v>#DIV/0!</v>
          </cell>
          <cell r="H768" t="e">
            <v>#DIV/0!</v>
          </cell>
          <cell r="I768" t="e">
            <v>#DIV/0!</v>
          </cell>
          <cell r="J768" t="e">
            <v>#DIV/0!</v>
          </cell>
          <cell r="K768" t="e">
            <v>#DIV/0!</v>
          </cell>
          <cell r="L768" t="e">
            <v>#DIV/0!</v>
          </cell>
          <cell r="M768" t="e">
            <v>#DIV/0!</v>
          </cell>
          <cell r="N768" t="e">
            <v>#DIV/0!</v>
          </cell>
          <cell r="O768" t="e">
            <v>#DIV/0!</v>
          </cell>
          <cell r="P768">
            <v>0</v>
          </cell>
          <cell r="Q768" t="e">
            <v>#DIV/0!</v>
          </cell>
          <cell r="R768" t="e">
            <v>#DIV/0!</v>
          </cell>
          <cell r="S768" t="e">
            <v>#DIV/0!</v>
          </cell>
          <cell r="T768" t="e">
            <v>#DIV/0!</v>
          </cell>
          <cell r="U768">
            <v>0</v>
          </cell>
          <cell r="V768" t="e">
            <v>#DIV/0!</v>
          </cell>
          <cell r="W768" t="e">
            <v>#DIV/0!</v>
          </cell>
          <cell r="X768" t="e">
            <v>#DIV/0!</v>
          </cell>
          <cell r="Y768" t="e">
            <v>#DIV/0!</v>
          </cell>
          <cell r="Z768" t="e">
            <v>#DIV/0!</v>
          </cell>
          <cell r="AA768" t="e">
            <v>#DIV/0!</v>
          </cell>
          <cell r="AB768" t="e">
            <v>#DIV/0!</v>
          </cell>
          <cell r="AC768" t="e">
            <v>#DIV/0!</v>
          </cell>
          <cell r="AD768" t="e">
            <v>#DIV/0!</v>
          </cell>
          <cell r="AE768">
            <v>0</v>
          </cell>
          <cell r="AF768" t="e">
            <v>#DIV/0!</v>
          </cell>
          <cell r="AG768" t="e">
            <v>#DIV/0!</v>
          </cell>
          <cell r="AH768" t="e">
            <v>#DIV/0!</v>
          </cell>
          <cell r="AI768" t="e">
            <v>#DIV/0!</v>
          </cell>
          <cell r="AJ768" t="e">
            <v>#DIV/0!</v>
          </cell>
          <cell r="AK768">
            <v>0</v>
          </cell>
          <cell r="AL768">
            <v>0</v>
          </cell>
          <cell r="AM768" t="e">
            <v>#DIV/0!</v>
          </cell>
          <cell r="AN768" t="e">
            <v>#DIV/0!</v>
          </cell>
          <cell r="AO768" t="e">
            <v>#DIV/0!</v>
          </cell>
          <cell r="AP768" t="e">
            <v>#DIV/0!</v>
          </cell>
          <cell r="AQ768" t="e">
            <v>#DIV/0!</v>
          </cell>
          <cell r="AR768" t="e">
            <v>#DIV/0!</v>
          </cell>
          <cell r="AS768" t="e">
            <v>#DIV/0!</v>
          </cell>
          <cell r="AT768" t="e">
            <v>#DIV/0!</v>
          </cell>
          <cell r="AU768" t="e">
            <v>#DIV/0!</v>
          </cell>
          <cell r="AV768" t="e">
            <v>#DIV/0!</v>
          </cell>
          <cell r="AW768" t="e">
            <v>#DIV/0!</v>
          </cell>
          <cell r="AX768" t="e">
            <v>#DIV/0!</v>
          </cell>
          <cell r="AY768" t="e">
            <v>#DIV/0!</v>
          </cell>
          <cell r="AZ768" t="e">
            <v>#DIV/0!</v>
          </cell>
          <cell r="BA768" t="e">
            <v>#DIV/0!</v>
          </cell>
          <cell r="BB768" t="e">
            <v>#DIV/0!</v>
          </cell>
          <cell r="BC768" t="e">
            <v>#DIV/0!</v>
          </cell>
          <cell r="BD768" t="e">
            <v>#DIV/0!</v>
          </cell>
          <cell r="BE768" t="e">
            <v>#DIV/0!</v>
          </cell>
          <cell r="BF768" t="e">
            <v>#DIV/0!</v>
          </cell>
          <cell r="BG768" t="e">
            <v>#DIV/0!</v>
          </cell>
          <cell r="BH768" t="e">
            <v>#DIV/0!</v>
          </cell>
          <cell r="BI768" t="e">
            <v>#DIV/0!</v>
          </cell>
          <cell r="BJ768" t="e">
            <v>#DIV/0!</v>
          </cell>
          <cell r="BK768" t="e">
            <v>#DIV/0!</v>
          </cell>
          <cell r="BL768" t="e">
            <v>#DIV/0!</v>
          </cell>
          <cell r="BM768" t="e">
            <v>#DIV/0!</v>
          </cell>
          <cell r="BN768" t="e">
            <v>#DIV/0!</v>
          </cell>
          <cell r="BO768" t="e">
            <v>#DIV/0!</v>
          </cell>
          <cell r="BP768" t="e">
            <v>#DIV/0!</v>
          </cell>
          <cell r="BR768" t="e">
            <v>#DIV/0!</v>
          </cell>
          <cell r="BS768" t="e">
            <v>#DIV/0!</v>
          </cell>
          <cell r="BT768" t="e">
            <v>#DIV/0!</v>
          </cell>
          <cell r="BU768" t="e">
            <v>#DIV/0!</v>
          </cell>
          <cell r="BV768" t="e">
            <v>#DIV/0!</v>
          </cell>
          <cell r="BW768" t="e">
            <v>#DIV/0!</v>
          </cell>
          <cell r="BX768" t="e">
            <v>#DIV/0!</v>
          </cell>
          <cell r="BY768" t="e">
            <v>#DIV/0!</v>
          </cell>
          <cell r="BZ768" t="e">
            <v>#DIV/0!</v>
          </cell>
          <cell r="CA768" t="e">
            <v>#DIV/0!</v>
          </cell>
          <cell r="CB768" t="e">
            <v>#DIV/0!</v>
          </cell>
          <cell r="CC768" t="e">
            <v>#DIV/0!</v>
          </cell>
          <cell r="CD768" t="e">
            <v>#DIV/0!</v>
          </cell>
          <cell r="CE768" t="e">
            <v>#DIV/0!</v>
          </cell>
          <cell r="CF768" t="e">
            <v>#DIV/0!</v>
          </cell>
          <cell r="CG768" t="e">
            <v>#DIV/0!</v>
          </cell>
          <cell r="CH768" t="e">
            <v>#DIV/0!</v>
          </cell>
          <cell r="CI768" t="e">
            <v>#DIV/0!</v>
          </cell>
          <cell r="CJ768" t="e">
            <v>#DIV/0!</v>
          </cell>
          <cell r="CK768" t="e">
            <v>#DIV/0!</v>
          </cell>
          <cell r="CL768" t="e">
            <v>#DIV/0!</v>
          </cell>
        </row>
        <row r="769">
          <cell r="A769">
            <v>20</v>
          </cell>
          <cell r="B769" t="str">
            <v>2 Special Education</v>
          </cell>
          <cell r="E769" t="e">
            <v>#DIV/0!</v>
          </cell>
          <cell r="F769" t="e">
            <v>#DIV/0!</v>
          </cell>
          <cell r="G769" t="e">
            <v>#DIV/0!</v>
          </cell>
          <cell r="H769" t="e">
            <v>#DIV/0!</v>
          </cell>
          <cell r="I769" t="e">
            <v>#DIV/0!</v>
          </cell>
          <cell r="J769" t="e">
            <v>#DIV/0!</v>
          </cell>
          <cell r="K769" t="e">
            <v>#DIV/0!</v>
          </cell>
          <cell r="L769" t="e">
            <v>#DIV/0!</v>
          </cell>
          <cell r="M769" t="e">
            <v>#DIV/0!</v>
          </cell>
          <cell r="N769" t="e">
            <v>#DIV/0!</v>
          </cell>
          <cell r="O769" t="e">
            <v>#DIV/0!</v>
          </cell>
          <cell r="P769">
            <v>0</v>
          </cell>
          <cell r="Q769" t="e">
            <v>#DIV/0!</v>
          </cell>
          <cell r="R769" t="e">
            <v>#DIV/0!</v>
          </cell>
          <cell r="S769" t="e">
            <v>#DIV/0!</v>
          </cell>
          <cell r="T769" t="e">
            <v>#DIV/0!</v>
          </cell>
          <cell r="U769">
            <v>0</v>
          </cell>
          <cell r="V769" t="e">
            <v>#DIV/0!</v>
          </cell>
          <cell r="W769" t="e">
            <v>#DIV/0!</v>
          </cell>
          <cell r="X769" t="e">
            <v>#DIV/0!</v>
          </cell>
          <cell r="Y769" t="e">
            <v>#DIV/0!</v>
          </cell>
          <cell r="Z769" t="e">
            <v>#DIV/0!</v>
          </cell>
          <cell r="AA769" t="e">
            <v>#DIV/0!</v>
          </cell>
          <cell r="AB769" t="e">
            <v>#DIV/0!</v>
          </cell>
          <cell r="AC769" t="e">
            <v>#DIV/0!</v>
          </cell>
          <cell r="AD769" t="e">
            <v>#DIV/0!</v>
          </cell>
          <cell r="AE769">
            <v>0</v>
          </cell>
          <cell r="AF769" t="e">
            <v>#DIV/0!</v>
          </cell>
          <cell r="AG769" t="e">
            <v>#DIV/0!</v>
          </cell>
          <cell r="AH769" t="e">
            <v>#DIV/0!</v>
          </cell>
          <cell r="AI769" t="e">
            <v>#DIV/0!</v>
          </cell>
          <cell r="AJ769" t="e">
            <v>#DIV/0!</v>
          </cell>
          <cell r="AK769">
            <v>0</v>
          </cell>
          <cell r="AL769">
            <v>0</v>
          </cell>
          <cell r="AM769" t="e">
            <v>#DIV/0!</v>
          </cell>
          <cell r="AN769" t="e">
            <v>#DIV/0!</v>
          </cell>
          <cell r="AO769" t="e">
            <v>#DIV/0!</v>
          </cell>
          <cell r="AP769" t="e">
            <v>#DIV/0!</v>
          </cell>
          <cell r="AQ769" t="e">
            <v>#DIV/0!</v>
          </cell>
          <cell r="AR769" t="e">
            <v>#DIV/0!</v>
          </cell>
          <cell r="AS769" t="e">
            <v>#DIV/0!</v>
          </cell>
          <cell r="AT769" t="e">
            <v>#DIV/0!</v>
          </cell>
          <cell r="AU769" t="e">
            <v>#DIV/0!</v>
          </cell>
          <cell r="AV769" t="e">
            <v>#DIV/0!</v>
          </cell>
          <cell r="AW769" t="e">
            <v>#DIV/0!</v>
          </cell>
          <cell r="AX769" t="e">
            <v>#DIV/0!</v>
          </cell>
          <cell r="AY769" t="e">
            <v>#DIV/0!</v>
          </cell>
          <cell r="AZ769" t="e">
            <v>#DIV/0!</v>
          </cell>
          <cell r="BA769" t="e">
            <v>#DIV/0!</v>
          </cell>
          <cell r="BB769" t="e">
            <v>#DIV/0!</v>
          </cell>
          <cell r="BC769" t="e">
            <v>#DIV/0!</v>
          </cell>
          <cell r="BD769" t="e">
            <v>#DIV/0!</v>
          </cell>
          <cell r="BE769" t="e">
            <v>#DIV/0!</v>
          </cell>
          <cell r="BF769" t="e">
            <v>#DIV/0!</v>
          </cell>
          <cell r="BG769" t="e">
            <v>#DIV/0!</v>
          </cell>
          <cell r="BH769" t="e">
            <v>#DIV/0!</v>
          </cell>
          <cell r="BI769" t="e">
            <v>#DIV/0!</v>
          </cell>
          <cell r="BJ769" t="e">
            <v>#DIV/0!</v>
          </cell>
          <cell r="BK769" t="e">
            <v>#DIV/0!</v>
          </cell>
          <cell r="BL769" t="e">
            <v>#DIV/0!</v>
          </cell>
          <cell r="BM769" t="e">
            <v>#DIV/0!</v>
          </cell>
          <cell r="BN769" t="e">
            <v>#DIV/0!</v>
          </cell>
          <cell r="BO769" t="e">
            <v>#DIV/0!</v>
          </cell>
          <cell r="BP769" t="e">
            <v>#DIV/0!</v>
          </cell>
          <cell r="BR769" t="e">
            <v>#DIV/0!</v>
          </cell>
          <cell r="BS769" t="e">
            <v>#DIV/0!</v>
          </cell>
          <cell r="BT769" t="e">
            <v>#DIV/0!</v>
          </cell>
          <cell r="BU769" t="e">
            <v>#DIV/0!</v>
          </cell>
          <cell r="BV769" t="e">
            <v>#DIV/0!</v>
          </cell>
          <cell r="BW769" t="e">
            <v>#DIV/0!</v>
          </cell>
          <cell r="BX769" t="e">
            <v>#DIV/0!</v>
          </cell>
          <cell r="BY769" t="e">
            <v>#DIV/0!</v>
          </cell>
          <cell r="BZ769" t="e">
            <v>#DIV/0!</v>
          </cell>
          <cell r="CA769" t="e">
            <v>#DIV/0!</v>
          </cell>
          <cell r="CB769" t="e">
            <v>#DIV/0!</v>
          </cell>
          <cell r="CC769" t="e">
            <v>#DIV/0!</v>
          </cell>
          <cell r="CD769" t="e">
            <v>#DIV/0!</v>
          </cell>
          <cell r="CE769" t="e">
            <v>#DIV/0!</v>
          </cell>
          <cell r="CF769" t="e">
            <v>#DIV/0!</v>
          </cell>
          <cell r="CG769" t="e">
            <v>#DIV/0!</v>
          </cell>
          <cell r="CH769" t="e">
            <v>#DIV/0!</v>
          </cell>
          <cell r="CI769" t="e">
            <v>#DIV/0!</v>
          </cell>
          <cell r="CJ769" t="e">
            <v>#DIV/0!</v>
          </cell>
          <cell r="CK769" t="e">
            <v>#DIV/0!</v>
          </cell>
          <cell r="CL769" t="e">
            <v>#DIV/0!</v>
          </cell>
        </row>
        <row r="770">
          <cell r="A770">
            <v>30</v>
          </cell>
          <cell r="B770" t="str">
            <v>3 Career and Technical Education</v>
          </cell>
          <cell r="E770" t="e">
            <v>#DIV/0!</v>
          </cell>
          <cell r="F770" t="e">
            <v>#DIV/0!</v>
          </cell>
          <cell r="G770" t="e">
            <v>#DIV/0!</v>
          </cell>
          <cell r="H770" t="e">
            <v>#DIV/0!</v>
          </cell>
          <cell r="I770" t="e">
            <v>#DIV/0!</v>
          </cell>
          <cell r="J770" t="e">
            <v>#DIV/0!</v>
          </cell>
          <cell r="K770" t="e">
            <v>#DIV/0!</v>
          </cell>
          <cell r="L770" t="e">
            <v>#DIV/0!</v>
          </cell>
          <cell r="M770" t="e">
            <v>#DIV/0!</v>
          </cell>
          <cell r="N770" t="e">
            <v>#DIV/0!</v>
          </cell>
          <cell r="O770" t="e">
            <v>#DIV/0!</v>
          </cell>
          <cell r="P770">
            <v>0</v>
          </cell>
          <cell r="Q770" t="e">
            <v>#DIV/0!</v>
          </cell>
          <cell r="R770" t="e">
            <v>#DIV/0!</v>
          </cell>
          <cell r="S770" t="e">
            <v>#DIV/0!</v>
          </cell>
          <cell r="T770" t="e">
            <v>#DIV/0!</v>
          </cell>
          <cell r="U770">
            <v>0</v>
          </cell>
          <cell r="V770" t="e">
            <v>#DIV/0!</v>
          </cell>
          <cell r="W770" t="e">
            <v>#DIV/0!</v>
          </cell>
          <cell r="X770" t="e">
            <v>#DIV/0!</v>
          </cell>
          <cell r="Y770" t="e">
            <v>#DIV/0!</v>
          </cell>
          <cell r="Z770" t="e">
            <v>#DIV/0!</v>
          </cell>
          <cell r="AA770" t="e">
            <v>#DIV/0!</v>
          </cell>
          <cell r="AB770" t="e">
            <v>#DIV/0!</v>
          </cell>
          <cell r="AC770" t="e">
            <v>#DIV/0!</v>
          </cell>
          <cell r="AD770" t="e">
            <v>#DIV/0!</v>
          </cell>
          <cell r="AE770">
            <v>0</v>
          </cell>
          <cell r="AF770" t="e">
            <v>#DIV/0!</v>
          </cell>
          <cell r="AG770" t="e">
            <v>#DIV/0!</v>
          </cell>
          <cell r="AH770" t="e">
            <v>#DIV/0!</v>
          </cell>
          <cell r="AI770" t="e">
            <v>#DIV/0!</v>
          </cell>
          <cell r="AJ770" t="e">
            <v>#DIV/0!</v>
          </cell>
          <cell r="AK770">
            <v>0</v>
          </cell>
          <cell r="AL770">
            <v>0</v>
          </cell>
          <cell r="AM770" t="e">
            <v>#DIV/0!</v>
          </cell>
          <cell r="AN770" t="e">
            <v>#DIV/0!</v>
          </cell>
          <cell r="AO770" t="e">
            <v>#DIV/0!</v>
          </cell>
          <cell r="AP770" t="e">
            <v>#DIV/0!</v>
          </cell>
          <cell r="AQ770" t="e">
            <v>#DIV/0!</v>
          </cell>
          <cell r="AR770" t="e">
            <v>#DIV/0!</v>
          </cell>
          <cell r="AS770" t="e">
            <v>#DIV/0!</v>
          </cell>
          <cell r="AT770" t="e">
            <v>#DIV/0!</v>
          </cell>
          <cell r="AU770" t="e">
            <v>#DIV/0!</v>
          </cell>
          <cell r="AV770" t="e">
            <v>#DIV/0!</v>
          </cell>
          <cell r="AW770" t="e">
            <v>#DIV/0!</v>
          </cell>
          <cell r="AX770" t="e">
            <v>#DIV/0!</v>
          </cell>
          <cell r="AY770" t="e">
            <v>#DIV/0!</v>
          </cell>
          <cell r="AZ770" t="e">
            <v>#DIV/0!</v>
          </cell>
          <cell r="BA770" t="e">
            <v>#DIV/0!</v>
          </cell>
          <cell r="BB770" t="e">
            <v>#DIV/0!</v>
          </cell>
          <cell r="BC770" t="e">
            <v>#DIV/0!</v>
          </cell>
          <cell r="BD770" t="e">
            <v>#DIV/0!</v>
          </cell>
          <cell r="BE770" t="e">
            <v>#DIV/0!</v>
          </cell>
          <cell r="BF770" t="e">
            <v>#DIV/0!</v>
          </cell>
          <cell r="BG770" t="e">
            <v>#DIV/0!</v>
          </cell>
          <cell r="BH770" t="e">
            <v>#DIV/0!</v>
          </cell>
          <cell r="BI770" t="e">
            <v>#DIV/0!</v>
          </cell>
          <cell r="BJ770" t="e">
            <v>#DIV/0!</v>
          </cell>
          <cell r="BK770" t="e">
            <v>#DIV/0!</v>
          </cell>
          <cell r="BL770" t="e">
            <v>#DIV/0!</v>
          </cell>
          <cell r="BM770" t="e">
            <v>#DIV/0!</v>
          </cell>
          <cell r="BN770" t="e">
            <v>#DIV/0!</v>
          </cell>
          <cell r="BO770" t="e">
            <v>#DIV/0!</v>
          </cell>
          <cell r="BP770" t="e">
            <v>#DIV/0!</v>
          </cell>
          <cell r="BR770" t="e">
            <v>#DIV/0!</v>
          </cell>
          <cell r="BS770" t="e">
            <v>#DIV/0!</v>
          </cell>
          <cell r="BT770" t="e">
            <v>#DIV/0!</v>
          </cell>
          <cell r="BU770" t="e">
            <v>#DIV/0!</v>
          </cell>
          <cell r="BV770" t="e">
            <v>#DIV/0!</v>
          </cell>
          <cell r="BW770" t="e">
            <v>#DIV/0!</v>
          </cell>
          <cell r="BX770" t="e">
            <v>#DIV/0!</v>
          </cell>
          <cell r="BY770" t="e">
            <v>#DIV/0!</v>
          </cell>
          <cell r="BZ770" t="e">
            <v>#DIV/0!</v>
          </cell>
          <cell r="CA770" t="e">
            <v>#DIV/0!</v>
          </cell>
          <cell r="CB770" t="e">
            <v>#DIV/0!</v>
          </cell>
          <cell r="CC770" t="e">
            <v>#DIV/0!</v>
          </cell>
          <cell r="CD770" t="e">
            <v>#DIV/0!</v>
          </cell>
          <cell r="CE770" t="e">
            <v>#DIV/0!</v>
          </cell>
          <cell r="CF770" t="e">
            <v>#DIV/0!</v>
          </cell>
          <cell r="CG770" t="e">
            <v>#DIV/0!</v>
          </cell>
          <cell r="CH770" t="e">
            <v>#DIV/0!</v>
          </cell>
          <cell r="CI770" t="e">
            <v>#DIV/0!</v>
          </cell>
          <cell r="CJ770" t="e">
            <v>#DIV/0!</v>
          </cell>
          <cell r="CK770" t="e">
            <v>#DIV/0!</v>
          </cell>
          <cell r="CL770" t="e">
            <v>#DIV/0!</v>
          </cell>
        </row>
        <row r="771">
          <cell r="A771">
            <v>40</v>
          </cell>
          <cell r="B771" t="str">
            <v>4 Bilingual/ESL Education</v>
          </cell>
          <cell r="E771" t="e">
            <v>#DIV/0!</v>
          </cell>
          <cell r="F771" t="e">
            <v>#DIV/0!</v>
          </cell>
          <cell r="G771" t="e">
            <v>#DIV/0!</v>
          </cell>
          <cell r="H771" t="e">
            <v>#DIV/0!</v>
          </cell>
          <cell r="I771" t="e">
            <v>#DIV/0!</v>
          </cell>
          <cell r="J771" t="e">
            <v>#DIV/0!</v>
          </cell>
          <cell r="K771" t="e">
            <v>#DIV/0!</v>
          </cell>
          <cell r="L771" t="e">
            <v>#DIV/0!</v>
          </cell>
          <cell r="M771" t="e">
            <v>#DIV/0!</v>
          </cell>
          <cell r="N771" t="e">
            <v>#DIV/0!</v>
          </cell>
          <cell r="O771" t="e">
            <v>#DIV/0!</v>
          </cell>
          <cell r="P771">
            <v>0</v>
          </cell>
          <cell r="Q771" t="e">
            <v>#DIV/0!</v>
          </cell>
          <cell r="R771" t="e">
            <v>#DIV/0!</v>
          </cell>
          <cell r="S771" t="e">
            <v>#DIV/0!</v>
          </cell>
          <cell r="T771" t="e">
            <v>#DIV/0!</v>
          </cell>
          <cell r="U771">
            <v>0</v>
          </cell>
          <cell r="V771" t="e">
            <v>#DIV/0!</v>
          </cell>
          <cell r="W771" t="e">
            <v>#DIV/0!</v>
          </cell>
          <cell r="X771" t="e">
            <v>#DIV/0!</v>
          </cell>
          <cell r="Y771" t="e">
            <v>#DIV/0!</v>
          </cell>
          <cell r="Z771" t="e">
            <v>#DIV/0!</v>
          </cell>
          <cell r="AA771" t="e">
            <v>#DIV/0!</v>
          </cell>
          <cell r="AB771" t="e">
            <v>#DIV/0!</v>
          </cell>
          <cell r="AC771" t="e">
            <v>#DIV/0!</v>
          </cell>
          <cell r="AD771" t="e">
            <v>#DIV/0!</v>
          </cell>
          <cell r="AE771">
            <v>0</v>
          </cell>
          <cell r="AF771" t="e">
            <v>#DIV/0!</v>
          </cell>
          <cell r="AG771" t="e">
            <v>#DIV/0!</v>
          </cell>
          <cell r="AH771" t="e">
            <v>#DIV/0!</v>
          </cell>
          <cell r="AI771" t="e">
            <v>#DIV/0!</v>
          </cell>
          <cell r="AJ771" t="e">
            <v>#DIV/0!</v>
          </cell>
          <cell r="AK771">
            <v>0</v>
          </cell>
          <cell r="AL771">
            <v>0</v>
          </cell>
          <cell r="AM771" t="e">
            <v>#DIV/0!</v>
          </cell>
          <cell r="AN771" t="e">
            <v>#DIV/0!</v>
          </cell>
          <cell r="AO771" t="e">
            <v>#DIV/0!</v>
          </cell>
          <cell r="AP771" t="e">
            <v>#DIV/0!</v>
          </cell>
          <cell r="AQ771" t="e">
            <v>#DIV/0!</v>
          </cell>
          <cell r="AR771" t="e">
            <v>#DIV/0!</v>
          </cell>
          <cell r="AS771" t="e">
            <v>#DIV/0!</v>
          </cell>
          <cell r="AT771" t="e">
            <v>#DIV/0!</v>
          </cell>
          <cell r="AU771" t="e">
            <v>#DIV/0!</v>
          </cell>
          <cell r="AV771" t="e">
            <v>#DIV/0!</v>
          </cell>
          <cell r="AW771" t="e">
            <v>#DIV/0!</v>
          </cell>
          <cell r="AX771" t="e">
            <v>#DIV/0!</v>
          </cell>
          <cell r="AY771" t="e">
            <v>#DIV/0!</v>
          </cell>
          <cell r="AZ771" t="e">
            <v>#DIV/0!</v>
          </cell>
          <cell r="BA771" t="e">
            <v>#DIV/0!</v>
          </cell>
          <cell r="BB771" t="e">
            <v>#DIV/0!</v>
          </cell>
          <cell r="BC771" t="e">
            <v>#DIV/0!</v>
          </cell>
          <cell r="BD771" t="e">
            <v>#DIV/0!</v>
          </cell>
          <cell r="BE771" t="e">
            <v>#DIV/0!</v>
          </cell>
          <cell r="BF771" t="e">
            <v>#DIV/0!</v>
          </cell>
          <cell r="BG771" t="e">
            <v>#DIV/0!</v>
          </cell>
          <cell r="BH771" t="e">
            <v>#DIV/0!</v>
          </cell>
          <cell r="BI771" t="e">
            <v>#DIV/0!</v>
          </cell>
          <cell r="BJ771" t="e">
            <v>#DIV/0!</v>
          </cell>
          <cell r="BK771" t="e">
            <v>#DIV/0!</v>
          </cell>
          <cell r="BL771" t="e">
            <v>#DIV/0!</v>
          </cell>
          <cell r="BM771" t="e">
            <v>#DIV/0!</v>
          </cell>
          <cell r="BN771" t="e">
            <v>#DIV/0!</v>
          </cell>
          <cell r="BO771" t="e">
            <v>#DIV/0!</v>
          </cell>
          <cell r="BP771" t="e">
            <v>#DIV/0!</v>
          </cell>
          <cell r="BR771" t="e">
            <v>#DIV/0!</v>
          </cell>
          <cell r="BS771" t="e">
            <v>#DIV/0!</v>
          </cell>
          <cell r="BT771" t="e">
            <v>#DIV/0!</v>
          </cell>
          <cell r="BU771" t="e">
            <v>#DIV/0!</v>
          </cell>
          <cell r="BV771" t="e">
            <v>#DIV/0!</v>
          </cell>
          <cell r="BW771" t="e">
            <v>#DIV/0!</v>
          </cell>
          <cell r="BX771" t="e">
            <v>#DIV/0!</v>
          </cell>
          <cell r="BY771" t="e">
            <v>#DIV/0!</v>
          </cell>
          <cell r="BZ771" t="e">
            <v>#DIV/0!</v>
          </cell>
          <cell r="CA771" t="e">
            <v>#DIV/0!</v>
          </cell>
          <cell r="CB771" t="e">
            <v>#DIV/0!</v>
          </cell>
          <cell r="CC771" t="e">
            <v>#DIV/0!</v>
          </cell>
          <cell r="CD771" t="e">
            <v>#DIV/0!</v>
          </cell>
          <cell r="CE771" t="e">
            <v>#DIV/0!</v>
          </cell>
          <cell r="CF771" t="e">
            <v>#DIV/0!</v>
          </cell>
          <cell r="CG771" t="e">
            <v>#DIV/0!</v>
          </cell>
          <cell r="CH771" t="e">
            <v>#DIV/0!</v>
          </cell>
          <cell r="CI771" t="e">
            <v>#DIV/0!</v>
          </cell>
          <cell r="CJ771" t="e">
            <v>#DIV/0!</v>
          </cell>
          <cell r="CK771" t="e">
            <v>#DIV/0!</v>
          </cell>
          <cell r="CL771" t="e">
            <v>#DIV/0!</v>
          </cell>
        </row>
        <row r="772">
          <cell r="A772">
            <v>50</v>
          </cell>
          <cell r="B772" t="str">
            <v>5 Non-Public Schools Programs</v>
          </cell>
          <cell r="E772" t="e">
            <v>#DIV/0!</v>
          </cell>
          <cell r="F772" t="e">
            <v>#DIV/0!</v>
          </cell>
          <cell r="G772" t="e">
            <v>#DIV/0!</v>
          </cell>
          <cell r="H772" t="e">
            <v>#DIV/0!</v>
          </cell>
          <cell r="I772" t="e">
            <v>#DIV/0!</v>
          </cell>
          <cell r="J772" t="e">
            <v>#DIV/0!</v>
          </cell>
          <cell r="K772" t="e">
            <v>#DIV/0!</v>
          </cell>
          <cell r="L772" t="e">
            <v>#DIV/0!</v>
          </cell>
          <cell r="M772" t="e">
            <v>#DIV/0!</v>
          </cell>
          <cell r="N772" t="e">
            <v>#DIV/0!</v>
          </cell>
          <cell r="O772" t="e">
            <v>#DIV/0!</v>
          </cell>
          <cell r="P772">
            <v>0</v>
          </cell>
          <cell r="Q772" t="e">
            <v>#DIV/0!</v>
          </cell>
          <cell r="R772" t="e">
            <v>#DIV/0!</v>
          </cell>
          <cell r="S772" t="e">
            <v>#DIV/0!</v>
          </cell>
          <cell r="T772" t="e">
            <v>#DIV/0!</v>
          </cell>
          <cell r="U772">
            <v>0</v>
          </cell>
          <cell r="V772" t="e">
            <v>#DIV/0!</v>
          </cell>
          <cell r="W772" t="e">
            <v>#DIV/0!</v>
          </cell>
          <cell r="X772" t="e">
            <v>#DIV/0!</v>
          </cell>
          <cell r="Y772" t="e">
            <v>#DIV/0!</v>
          </cell>
          <cell r="Z772" t="e">
            <v>#DIV/0!</v>
          </cell>
          <cell r="AA772" t="e">
            <v>#DIV/0!</v>
          </cell>
          <cell r="AB772" t="e">
            <v>#DIV/0!</v>
          </cell>
          <cell r="AC772" t="e">
            <v>#DIV/0!</v>
          </cell>
          <cell r="AD772" t="e">
            <v>#DIV/0!</v>
          </cell>
          <cell r="AE772">
            <v>0</v>
          </cell>
          <cell r="AF772" t="e">
            <v>#DIV/0!</v>
          </cell>
          <cell r="AG772" t="e">
            <v>#DIV/0!</v>
          </cell>
          <cell r="AH772" t="e">
            <v>#DIV/0!</v>
          </cell>
          <cell r="AI772" t="e">
            <v>#DIV/0!</v>
          </cell>
          <cell r="AJ772" t="e">
            <v>#DIV/0!</v>
          </cell>
          <cell r="AK772">
            <v>0</v>
          </cell>
          <cell r="AL772">
            <v>0</v>
          </cell>
          <cell r="AM772" t="e">
            <v>#DIV/0!</v>
          </cell>
          <cell r="AN772" t="e">
            <v>#DIV/0!</v>
          </cell>
          <cell r="AO772" t="e">
            <v>#DIV/0!</v>
          </cell>
          <cell r="AP772" t="e">
            <v>#DIV/0!</v>
          </cell>
          <cell r="AQ772" t="e">
            <v>#DIV/0!</v>
          </cell>
          <cell r="AR772" t="e">
            <v>#DIV/0!</v>
          </cell>
          <cell r="AS772" t="e">
            <v>#DIV/0!</v>
          </cell>
          <cell r="AT772" t="e">
            <v>#DIV/0!</v>
          </cell>
          <cell r="AU772" t="e">
            <v>#DIV/0!</v>
          </cell>
          <cell r="AV772" t="e">
            <v>#DIV/0!</v>
          </cell>
          <cell r="AW772" t="e">
            <v>#DIV/0!</v>
          </cell>
          <cell r="AX772" t="e">
            <v>#DIV/0!</v>
          </cell>
          <cell r="AY772" t="e">
            <v>#DIV/0!</v>
          </cell>
          <cell r="AZ772" t="e">
            <v>#DIV/0!</v>
          </cell>
          <cell r="BA772" t="e">
            <v>#DIV/0!</v>
          </cell>
          <cell r="BB772" t="e">
            <v>#DIV/0!</v>
          </cell>
          <cell r="BC772" t="e">
            <v>#DIV/0!</v>
          </cell>
          <cell r="BD772" t="e">
            <v>#DIV/0!</v>
          </cell>
          <cell r="BE772" t="e">
            <v>#DIV/0!</v>
          </cell>
          <cell r="BF772" t="e">
            <v>#DIV/0!</v>
          </cell>
          <cell r="BG772" t="e">
            <v>#DIV/0!</v>
          </cell>
          <cell r="BH772" t="e">
            <v>#DIV/0!</v>
          </cell>
          <cell r="BI772" t="e">
            <v>#DIV/0!</v>
          </cell>
          <cell r="BJ772" t="e">
            <v>#DIV/0!</v>
          </cell>
          <cell r="BK772" t="e">
            <v>#DIV/0!</v>
          </cell>
          <cell r="BL772" t="e">
            <v>#DIV/0!</v>
          </cell>
          <cell r="BM772" t="e">
            <v>#DIV/0!</v>
          </cell>
          <cell r="BN772" t="e">
            <v>#DIV/0!</v>
          </cell>
          <cell r="BO772" t="e">
            <v>#DIV/0!</v>
          </cell>
          <cell r="BP772" t="e">
            <v>#DIV/0!</v>
          </cell>
          <cell r="BR772" t="e">
            <v>#DIV/0!</v>
          </cell>
          <cell r="BS772" t="e">
            <v>#DIV/0!</v>
          </cell>
          <cell r="BT772" t="e">
            <v>#DIV/0!</v>
          </cell>
          <cell r="BU772" t="e">
            <v>#DIV/0!</v>
          </cell>
          <cell r="BV772" t="e">
            <v>#DIV/0!</v>
          </cell>
          <cell r="BW772" t="e">
            <v>#DIV/0!</v>
          </cell>
          <cell r="BX772" t="e">
            <v>#DIV/0!</v>
          </cell>
          <cell r="BY772" t="e">
            <v>#DIV/0!</v>
          </cell>
          <cell r="BZ772" t="e">
            <v>#DIV/0!</v>
          </cell>
          <cell r="CA772" t="e">
            <v>#DIV/0!</v>
          </cell>
          <cell r="CB772" t="e">
            <v>#DIV/0!</v>
          </cell>
          <cell r="CC772" t="e">
            <v>#DIV/0!</v>
          </cell>
          <cell r="CD772" t="e">
            <v>#DIV/0!</v>
          </cell>
          <cell r="CE772" t="e">
            <v>#DIV/0!</v>
          </cell>
          <cell r="CF772" t="e">
            <v>#DIV/0!</v>
          </cell>
          <cell r="CG772" t="e">
            <v>#DIV/0!</v>
          </cell>
          <cell r="CH772" t="e">
            <v>#DIV/0!</v>
          </cell>
          <cell r="CI772" t="e">
            <v>#DIV/0!</v>
          </cell>
          <cell r="CJ772" t="e">
            <v>#DIV/0!</v>
          </cell>
          <cell r="CK772" t="e">
            <v>#DIV/0!</v>
          </cell>
          <cell r="CL772" t="e">
            <v>#DIV/0!</v>
          </cell>
        </row>
        <row r="773">
          <cell r="A773">
            <v>60</v>
          </cell>
          <cell r="B773" t="str">
            <v>6 Adult/Continuing Ed, Summer School,  After School</v>
          </cell>
          <cell r="E773" t="e">
            <v>#DIV/0!</v>
          </cell>
          <cell r="F773" t="e">
            <v>#DIV/0!</v>
          </cell>
          <cell r="G773" t="e">
            <v>#DIV/0!</v>
          </cell>
          <cell r="H773" t="e">
            <v>#DIV/0!</v>
          </cell>
          <cell r="I773" t="e">
            <v>#DIV/0!</v>
          </cell>
          <cell r="J773" t="e">
            <v>#DIV/0!</v>
          </cell>
          <cell r="K773" t="e">
            <v>#DIV/0!</v>
          </cell>
          <cell r="L773" t="e">
            <v>#DIV/0!</v>
          </cell>
          <cell r="M773" t="e">
            <v>#DIV/0!</v>
          </cell>
          <cell r="N773" t="e">
            <v>#DIV/0!</v>
          </cell>
          <cell r="O773" t="e">
            <v>#DIV/0!</v>
          </cell>
          <cell r="P773">
            <v>0</v>
          </cell>
          <cell r="Q773" t="e">
            <v>#DIV/0!</v>
          </cell>
          <cell r="R773" t="e">
            <v>#DIV/0!</v>
          </cell>
          <cell r="S773" t="e">
            <v>#DIV/0!</v>
          </cell>
          <cell r="T773" t="e">
            <v>#DIV/0!</v>
          </cell>
          <cell r="U773">
            <v>0</v>
          </cell>
          <cell r="V773" t="e">
            <v>#DIV/0!</v>
          </cell>
          <cell r="W773" t="e">
            <v>#DIV/0!</v>
          </cell>
          <cell r="X773" t="e">
            <v>#DIV/0!</v>
          </cell>
          <cell r="Y773" t="e">
            <v>#DIV/0!</v>
          </cell>
          <cell r="Z773" t="e">
            <v>#DIV/0!</v>
          </cell>
          <cell r="AA773" t="e">
            <v>#DIV/0!</v>
          </cell>
          <cell r="AB773" t="e">
            <v>#DIV/0!</v>
          </cell>
          <cell r="AC773" t="e">
            <v>#DIV/0!</v>
          </cell>
          <cell r="AD773" t="e">
            <v>#DIV/0!</v>
          </cell>
          <cell r="AE773">
            <v>0</v>
          </cell>
          <cell r="AF773" t="e">
            <v>#DIV/0!</v>
          </cell>
          <cell r="AG773" t="e">
            <v>#DIV/0!</v>
          </cell>
          <cell r="AH773" t="e">
            <v>#DIV/0!</v>
          </cell>
          <cell r="AI773" t="e">
            <v>#DIV/0!</v>
          </cell>
          <cell r="AJ773" t="e">
            <v>#DIV/0!</v>
          </cell>
          <cell r="AK773">
            <v>0</v>
          </cell>
          <cell r="AL773">
            <v>0</v>
          </cell>
          <cell r="AM773" t="e">
            <v>#DIV/0!</v>
          </cell>
          <cell r="AN773" t="e">
            <v>#DIV/0!</v>
          </cell>
          <cell r="AO773" t="e">
            <v>#DIV/0!</v>
          </cell>
          <cell r="AP773" t="e">
            <v>#DIV/0!</v>
          </cell>
          <cell r="AQ773" t="e">
            <v>#DIV/0!</v>
          </cell>
          <cell r="AR773" t="e">
            <v>#DIV/0!</v>
          </cell>
          <cell r="AS773" t="e">
            <v>#DIV/0!</v>
          </cell>
          <cell r="AT773" t="e">
            <v>#DIV/0!</v>
          </cell>
          <cell r="AU773" t="e">
            <v>#DIV/0!</v>
          </cell>
          <cell r="AV773" t="e">
            <v>#DIV/0!</v>
          </cell>
          <cell r="AW773" t="e">
            <v>#DIV/0!</v>
          </cell>
          <cell r="AX773" t="e">
            <v>#DIV/0!</v>
          </cell>
          <cell r="AY773" t="e">
            <v>#DIV/0!</v>
          </cell>
          <cell r="AZ773" t="e">
            <v>#DIV/0!</v>
          </cell>
          <cell r="BA773" t="e">
            <v>#DIV/0!</v>
          </cell>
          <cell r="BB773" t="e">
            <v>#DIV/0!</v>
          </cell>
          <cell r="BC773" t="e">
            <v>#DIV/0!</v>
          </cell>
          <cell r="BD773" t="e">
            <v>#DIV/0!</v>
          </cell>
          <cell r="BE773" t="e">
            <v>#DIV/0!</v>
          </cell>
          <cell r="BF773" t="e">
            <v>#DIV/0!</v>
          </cell>
          <cell r="BG773" t="e">
            <v>#DIV/0!</v>
          </cell>
          <cell r="BH773" t="e">
            <v>#DIV/0!</v>
          </cell>
          <cell r="BI773" t="e">
            <v>#DIV/0!</v>
          </cell>
          <cell r="BJ773" t="e">
            <v>#DIV/0!</v>
          </cell>
          <cell r="BK773" t="e">
            <v>#DIV/0!</v>
          </cell>
          <cell r="BL773" t="e">
            <v>#DIV/0!</v>
          </cell>
          <cell r="BM773" t="e">
            <v>#DIV/0!</v>
          </cell>
          <cell r="BN773" t="e">
            <v>#DIV/0!</v>
          </cell>
          <cell r="BO773" t="e">
            <v>#DIV/0!</v>
          </cell>
          <cell r="BP773" t="e">
            <v>#DIV/0!</v>
          </cell>
          <cell r="BR773" t="e">
            <v>#DIV/0!</v>
          </cell>
          <cell r="BS773" t="e">
            <v>#DIV/0!</v>
          </cell>
          <cell r="BT773" t="e">
            <v>#DIV/0!</v>
          </cell>
          <cell r="BU773" t="e">
            <v>#DIV/0!</v>
          </cell>
          <cell r="BV773" t="e">
            <v>#DIV/0!</v>
          </cell>
          <cell r="BW773" t="e">
            <v>#DIV/0!</v>
          </cell>
          <cell r="BX773" t="e">
            <v>#DIV/0!</v>
          </cell>
          <cell r="BY773" t="e">
            <v>#DIV/0!</v>
          </cell>
          <cell r="BZ773" t="e">
            <v>#DIV/0!</v>
          </cell>
          <cell r="CA773" t="e">
            <v>#DIV/0!</v>
          </cell>
          <cell r="CB773" t="e">
            <v>#DIV/0!</v>
          </cell>
          <cell r="CC773" t="e">
            <v>#DIV/0!</v>
          </cell>
          <cell r="CD773" t="e">
            <v>#DIV/0!</v>
          </cell>
          <cell r="CE773" t="e">
            <v>#DIV/0!</v>
          </cell>
          <cell r="CF773" t="e">
            <v>#DIV/0!</v>
          </cell>
          <cell r="CG773" t="e">
            <v>#DIV/0!</v>
          </cell>
          <cell r="CH773" t="e">
            <v>#DIV/0!</v>
          </cell>
          <cell r="CI773" t="e">
            <v>#DIV/0!</v>
          </cell>
          <cell r="CJ773" t="e">
            <v>#DIV/0!</v>
          </cell>
          <cell r="CK773" t="e">
            <v>#DIV/0!</v>
          </cell>
          <cell r="CL773" t="e">
            <v>#DIV/0!</v>
          </cell>
        </row>
        <row r="774">
          <cell r="A774">
            <v>70</v>
          </cell>
          <cell r="B774" t="str">
            <v>7 Community/Jr College Education Programs</v>
          </cell>
          <cell r="E774" t="e">
            <v>#DIV/0!</v>
          </cell>
          <cell r="F774" t="e">
            <v>#DIV/0!</v>
          </cell>
          <cell r="G774" t="e">
            <v>#DIV/0!</v>
          </cell>
          <cell r="H774" t="e">
            <v>#DIV/0!</v>
          </cell>
          <cell r="I774" t="e">
            <v>#DIV/0!</v>
          </cell>
          <cell r="J774" t="e">
            <v>#DIV/0!</v>
          </cell>
          <cell r="K774" t="e">
            <v>#DIV/0!</v>
          </cell>
          <cell r="L774" t="e">
            <v>#DIV/0!</v>
          </cell>
          <cell r="M774" t="e">
            <v>#DIV/0!</v>
          </cell>
          <cell r="N774" t="e">
            <v>#DIV/0!</v>
          </cell>
          <cell r="O774" t="e">
            <v>#DIV/0!</v>
          </cell>
          <cell r="P774">
            <v>0</v>
          </cell>
          <cell r="Q774" t="e">
            <v>#DIV/0!</v>
          </cell>
          <cell r="R774" t="e">
            <v>#DIV/0!</v>
          </cell>
          <cell r="S774" t="e">
            <v>#DIV/0!</v>
          </cell>
          <cell r="T774" t="e">
            <v>#DIV/0!</v>
          </cell>
          <cell r="U774">
            <v>0</v>
          </cell>
          <cell r="V774" t="e">
            <v>#DIV/0!</v>
          </cell>
          <cell r="W774" t="e">
            <v>#DIV/0!</v>
          </cell>
          <cell r="X774" t="e">
            <v>#DIV/0!</v>
          </cell>
          <cell r="Y774" t="e">
            <v>#DIV/0!</v>
          </cell>
          <cell r="Z774" t="e">
            <v>#DIV/0!</v>
          </cell>
          <cell r="AA774" t="e">
            <v>#DIV/0!</v>
          </cell>
          <cell r="AB774" t="e">
            <v>#DIV/0!</v>
          </cell>
          <cell r="AC774" t="e">
            <v>#DIV/0!</v>
          </cell>
          <cell r="AD774" t="e">
            <v>#DIV/0!</v>
          </cell>
          <cell r="AE774">
            <v>0</v>
          </cell>
          <cell r="AF774" t="e">
            <v>#DIV/0!</v>
          </cell>
          <cell r="AG774" t="e">
            <v>#DIV/0!</v>
          </cell>
          <cell r="AH774" t="e">
            <v>#DIV/0!</v>
          </cell>
          <cell r="AI774" t="e">
            <v>#DIV/0!</v>
          </cell>
          <cell r="AJ774" t="e">
            <v>#DIV/0!</v>
          </cell>
          <cell r="AK774">
            <v>0</v>
          </cell>
          <cell r="AL774">
            <v>0</v>
          </cell>
          <cell r="AM774" t="e">
            <v>#DIV/0!</v>
          </cell>
          <cell r="AN774" t="e">
            <v>#DIV/0!</v>
          </cell>
          <cell r="AO774" t="e">
            <v>#DIV/0!</v>
          </cell>
          <cell r="AP774" t="e">
            <v>#DIV/0!</v>
          </cell>
          <cell r="AQ774" t="e">
            <v>#DIV/0!</v>
          </cell>
          <cell r="AR774" t="e">
            <v>#DIV/0!</v>
          </cell>
          <cell r="AS774" t="e">
            <v>#DIV/0!</v>
          </cell>
          <cell r="AT774" t="e">
            <v>#DIV/0!</v>
          </cell>
          <cell r="AU774" t="e">
            <v>#DIV/0!</v>
          </cell>
          <cell r="AV774" t="e">
            <v>#DIV/0!</v>
          </cell>
          <cell r="AW774" t="e">
            <v>#DIV/0!</v>
          </cell>
          <cell r="AX774" t="e">
            <v>#DIV/0!</v>
          </cell>
          <cell r="AY774" t="e">
            <v>#DIV/0!</v>
          </cell>
          <cell r="AZ774" t="e">
            <v>#DIV/0!</v>
          </cell>
          <cell r="BA774" t="e">
            <v>#DIV/0!</v>
          </cell>
          <cell r="BB774" t="e">
            <v>#DIV/0!</v>
          </cell>
          <cell r="BC774" t="e">
            <v>#DIV/0!</v>
          </cell>
          <cell r="BD774" t="e">
            <v>#DIV/0!</v>
          </cell>
          <cell r="BE774" t="e">
            <v>#DIV/0!</v>
          </cell>
          <cell r="BF774" t="e">
            <v>#DIV/0!</v>
          </cell>
          <cell r="BG774" t="e">
            <v>#DIV/0!</v>
          </cell>
          <cell r="BH774" t="e">
            <v>#DIV/0!</v>
          </cell>
          <cell r="BI774" t="e">
            <v>#DIV/0!</v>
          </cell>
          <cell r="BJ774" t="e">
            <v>#DIV/0!</v>
          </cell>
          <cell r="BK774" t="e">
            <v>#DIV/0!</v>
          </cell>
          <cell r="BL774" t="e">
            <v>#DIV/0!</v>
          </cell>
          <cell r="BM774" t="e">
            <v>#DIV/0!</v>
          </cell>
          <cell r="BN774" t="e">
            <v>#DIV/0!</v>
          </cell>
          <cell r="BO774" t="e">
            <v>#DIV/0!</v>
          </cell>
          <cell r="BP774" t="e">
            <v>#DIV/0!</v>
          </cell>
          <cell r="BR774" t="e">
            <v>#DIV/0!</v>
          </cell>
          <cell r="BS774" t="e">
            <v>#DIV/0!</v>
          </cell>
          <cell r="BT774" t="e">
            <v>#DIV/0!</v>
          </cell>
          <cell r="BU774" t="e">
            <v>#DIV/0!</v>
          </cell>
          <cell r="BV774" t="e">
            <v>#DIV/0!</v>
          </cell>
          <cell r="BW774" t="e">
            <v>#DIV/0!</v>
          </cell>
          <cell r="BX774" t="e">
            <v>#DIV/0!</v>
          </cell>
          <cell r="BY774" t="e">
            <v>#DIV/0!</v>
          </cell>
          <cell r="BZ774" t="e">
            <v>#DIV/0!</v>
          </cell>
          <cell r="CA774" t="e">
            <v>#DIV/0!</v>
          </cell>
          <cell r="CB774" t="e">
            <v>#DIV/0!</v>
          </cell>
          <cell r="CC774" t="e">
            <v>#DIV/0!</v>
          </cell>
          <cell r="CD774" t="e">
            <v>#DIV/0!</v>
          </cell>
          <cell r="CE774" t="e">
            <v>#DIV/0!</v>
          </cell>
          <cell r="CF774" t="e">
            <v>#DIV/0!</v>
          </cell>
          <cell r="CG774" t="e">
            <v>#DIV/0!</v>
          </cell>
          <cell r="CH774" t="e">
            <v>#DIV/0!</v>
          </cell>
          <cell r="CI774" t="e">
            <v>#DIV/0!</v>
          </cell>
          <cell r="CJ774" t="e">
            <v>#DIV/0!</v>
          </cell>
          <cell r="CK774" t="e">
            <v>#DIV/0!</v>
          </cell>
          <cell r="CL774" t="e">
            <v>#DIV/0!</v>
          </cell>
        </row>
        <row r="775">
          <cell r="A775">
            <v>80</v>
          </cell>
          <cell r="B775" t="str">
            <v>8 Community Services Programs</v>
          </cell>
          <cell r="E775" t="e">
            <v>#DIV/0!</v>
          </cell>
          <cell r="F775" t="e">
            <v>#DIV/0!</v>
          </cell>
          <cell r="G775" t="e">
            <v>#DIV/0!</v>
          </cell>
          <cell r="H775" t="e">
            <v>#DIV/0!</v>
          </cell>
          <cell r="I775" t="e">
            <v>#DIV/0!</v>
          </cell>
          <cell r="J775" t="e">
            <v>#DIV/0!</v>
          </cell>
          <cell r="K775" t="e">
            <v>#DIV/0!</v>
          </cell>
          <cell r="L775" t="e">
            <v>#DIV/0!</v>
          </cell>
          <cell r="M775" t="e">
            <v>#DIV/0!</v>
          </cell>
          <cell r="N775" t="e">
            <v>#DIV/0!</v>
          </cell>
          <cell r="O775" t="e">
            <v>#DIV/0!</v>
          </cell>
          <cell r="P775">
            <v>0</v>
          </cell>
          <cell r="Q775" t="e">
            <v>#DIV/0!</v>
          </cell>
          <cell r="R775" t="e">
            <v>#DIV/0!</v>
          </cell>
          <cell r="S775" t="e">
            <v>#DIV/0!</v>
          </cell>
          <cell r="T775" t="e">
            <v>#DIV/0!</v>
          </cell>
          <cell r="U775">
            <v>0</v>
          </cell>
          <cell r="V775" t="e">
            <v>#DIV/0!</v>
          </cell>
          <cell r="W775" t="e">
            <v>#DIV/0!</v>
          </cell>
          <cell r="X775" t="e">
            <v>#DIV/0!</v>
          </cell>
          <cell r="Y775" t="e">
            <v>#DIV/0!</v>
          </cell>
          <cell r="Z775" t="e">
            <v>#DIV/0!</v>
          </cell>
          <cell r="AA775" t="e">
            <v>#DIV/0!</v>
          </cell>
          <cell r="AB775" t="e">
            <v>#DIV/0!</v>
          </cell>
          <cell r="AC775" t="e">
            <v>#DIV/0!</v>
          </cell>
          <cell r="AD775" t="e">
            <v>#DIV/0!</v>
          </cell>
          <cell r="AE775">
            <v>0</v>
          </cell>
          <cell r="AF775" t="e">
            <v>#DIV/0!</v>
          </cell>
          <cell r="AG775" t="e">
            <v>#DIV/0!</v>
          </cell>
          <cell r="AH775" t="e">
            <v>#DIV/0!</v>
          </cell>
          <cell r="AI775" t="e">
            <v>#DIV/0!</v>
          </cell>
          <cell r="AJ775" t="e">
            <v>#DIV/0!</v>
          </cell>
          <cell r="AK775">
            <v>0</v>
          </cell>
          <cell r="AL775">
            <v>0</v>
          </cell>
          <cell r="AM775" t="e">
            <v>#DIV/0!</v>
          </cell>
          <cell r="AN775" t="e">
            <v>#DIV/0!</v>
          </cell>
          <cell r="AO775" t="e">
            <v>#DIV/0!</v>
          </cell>
          <cell r="AP775" t="e">
            <v>#DIV/0!</v>
          </cell>
          <cell r="AQ775" t="e">
            <v>#DIV/0!</v>
          </cell>
          <cell r="AR775" t="e">
            <v>#DIV/0!</v>
          </cell>
          <cell r="AS775" t="e">
            <v>#DIV/0!</v>
          </cell>
          <cell r="AT775" t="e">
            <v>#DIV/0!</v>
          </cell>
          <cell r="AU775" t="e">
            <v>#DIV/0!</v>
          </cell>
          <cell r="AV775" t="e">
            <v>#DIV/0!</v>
          </cell>
          <cell r="AW775" t="e">
            <v>#DIV/0!</v>
          </cell>
          <cell r="AX775" t="e">
            <v>#DIV/0!</v>
          </cell>
          <cell r="AY775" t="e">
            <v>#DIV/0!</v>
          </cell>
          <cell r="AZ775" t="e">
            <v>#DIV/0!</v>
          </cell>
          <cell r="BA775" t="e">
            <v>#DIV/0!</v>
          </cell>
          <cell r="BB775" t="e">
            <v>#DIV/0!</v>
          </cell>
          <cell r="BC775" t="e">
            <v>#DIV/0!</v>
          </cell>
          <cell r="BD775" t="e">
            <v>#DIV/0!</v>
          </cell>
          <cell r="BE775" t="e">
            <v>#DIV/0!</v>
          </cell>
          <cell r="BF775" t="e">
            <v>#DIV/0!</v>
          </cell>
          <cell r="BG775" t="e">
            <v>#DIV/0!</v>
          </cell>
          <cell r="BH775" t="e">
            <v>#DIV/0!</v>
          </cell>
          <cell r="BI775" t="e">
            <v>#DIV/0!</v>
          </cell>
          <cell r="BJ775" t="e">
            <v>#DIV/0!</v>
          </cell>
          <cell r="BK775" t="e">
            <v>#DIV/0!</v>
          </cell>
          <cell r="BL775" t="e">
            <v>#DIV/0!</v>
          </cell>
          <cell r="BM775" t="e">
            <v>#DIV/0!</v>
          </cell>
          <cell r="BN775" t="e">
            <v>#DIV/0!</v>
          </cell>
          <cell r="BO775" t="e">
            <v>#DIV/0!</v>
          </cell>
          <cell r="BP775" t="e">
            <v>#DIV/0!</v>
          </cell>
          <cell r="BR775" t="e">
            <v>#DIV/0!</v>
          </cell>
          <cell r="BS775" t="e">
            <v>#DIV/0!</v>
          </cell>
          <cell r="BT775" t="e">
            <v>#DIV/0!</v>
          </cell>
          <cell r="BU775" t="e">
            <v>#DIV/0!</v>
          </cell>
          <cell r="BV775" t="e">
            <v>#DIV/0!</v>
          </cell>
          <cell r="BW775" t="e">
            <v>#DIV/0!</v>
          </cell>
          <cell r="BX775" t="e">
            <v>#DIV/0!</v>
          </cell>
          <cell r="BY775" t="e">
            <v>#DIV/0!</v>
          </cell>
          <cell r="BZ775" t="e">
            <v>#DIV/0!</v>
          </cell>
          <cell r="CA775" t="e">
            <v>#DIV/0!</v>
          </cell>
          <cell r="CB775" t="e">
            <v>#DIV/0!</v>
          </cell>
          <cell r="CC775" t="e">
            <v>#DIV/0!</v>
          </cell>
          <cell r="CD775" t="e">
            <v>#DIV/0!</v>
          </cell>
          <cell r="CE775" t="e">
            <v>#DIV/0!</v>
          </cell>
          <cell r="CF775" t="e">
            <v>#DIV/0!</v>
          </cell>
          <cell r="CG775" t="e">
            <v>#DIV/0!</v>
          </cell>
          <cell r="CH775" t="e">
            <v>#DIV/0!</v>
          </cell>
          <cell r="CI775" t="e">
            <v>#DIV/0!</v>
          </cell>
          <cell r="CJ775" t="e">
            <v>#DIV/0!</v>
          </cell>
          <cell r="CK775" t="e">
            <v>#DIV/0!</v>
          </cell>
          <cell r="CL775" t="e">
            <v>#DIV/0!</v>
          </cell>
        </row>
        <row r="776">
          <cell r="A776">
            <v>90</v>
          </cell>
          <cell r="B776" t="str">
            <v>9 Co-Curricular and Extracurricular Activities</v>
          </cell>
          <cell r="E776" t="e">
            <v>#DIV/0!</v>
          </cell>
          <cell r="F776" t="e">
            <v>#DIV/0!</v>
          </cell>
          <cell r="G776" t="e">
            <v>#DIV/0!</v>
          </cell>
          <cell r="H776" t="e">
            <v>#DIV/0!</v>
          </cell>
          <cell r="I776" t="e">
            <v>#DIV/0!</v>
          </cell>
          <cell r="J776" t="e">
            <v>#DIV/0!</v>
          </cell>
          <cell r="K776" t="e">
            <v>#DIV/0!</v>
          </cell>
          <cell r="L776" t="e">
            <v>#DIV/0!</v>
          </cell>
          <cell r="M776" t="e">
            <v>#DIV/0!</v>
          </cell>
          <cell r="N776" t="e">
            <v>#DIV/0!</v>
          </cell>
          <cell r="O776" t="e">
            <v>#DIV/0!</v>
          </cell>
          <cell r="P776">
            <v>0</v>
          </cell>
          <cell r="Q776" t="e">
            <v>#DIV/0!</v>
          </cell>
          <cell r="R776" t="e">
            <v>#DIV/0!</v>
          </cell>
          <cell r="S776" t="e">
            <v>#DIV/0!</v>
          </cell>
          <cell r="T776" t="e">
            <v>#DIV/0!</v>
          </cell>
          <cell r="U776">
            <v>0</v>
          </cell>
          <cell r="V776" t="e">
            <v>#DIV/0!</v>
          </cell>
          <cell r="W776" t="e">
            <v>#DIV/0!</v>
          </cell>
          <cell r="X776" t="e">
            <v>#DIV/0!</v>
          </cell>
          <cell r="Y776" t="e">
            <v>#DIV/0!</v>
          </cell>
          <cell r="Z776" t="e">
            <v>#DIV/0!</v>
          </cell>
          <cell r="AA776" t="e">
            <v>#DIV/0!</v>
          </cell>
          <cell r="AB776" t="e">
            <v>#DIV/0!</v>
          </cell>
          <cell r="AC776" t="e">
            <v>#DIV/0!</v>
          </cell>
          <cell r="AD776" t="e">
            <v>#DIV/0!</v>
          </cell>
          <cell r="AE776">
            <v>0</v>
          </cell>
          <cell r="AF776" t="e">
            <v>#DIV/0!</v>
          </cell>
          <cell r="AG776" t="e">
            <v>#DIV/0!</v>
          </cell>
          <cell r="AH776" t="e">
            <v>#DIV/0!</v>
          </cell>
          <cell r="AI776" t="e">
            <v>#DIV/0!</v>
          </cell>
          <cell r="AJ776" t="e">
            <v>#DIV/0!</v>
          </cell>
          <cell r="AK776">
            <v>0</v>
          </cell>
          <cell r="AL776">
            <v>0</v>
          </cell>
          <cell r="AM776" t="e">
            <v>#DIV/0!</v>
          </cell>
          <cell r="AN776" t="e">
            <v>#DIV/0!</v>
          </cell>
          <cell r="AO776" t="e">
            <v>#DIV/0!</v>
          </cell>
          <cell r="AP776" t="e">
            <v>#DIV/0!</v>
          </cell>
          <cell r="AQ776" t="e">
            <v>#DIV/0!</v>
          </cell>
          <cell r="AR776" t="e">
            <v>#DIV/0!</v>
          </cell>
          <cell r="AS776" t="e">
            <v>#DIV/0!</v>
          </cell>
          <cell r="AT776" t="e">
            <v>#DIV/0!</v>
          </cell>
          <cell r="AU776" t="e">
            <v>#DIV/0!</v>
          </cell>
          <cell r="AV776" t="e">
            <v>#DIV/0!</v>
          </cell>
          <cell r="AW776" t="e">
            <v>#DIV/0!</v>
          </cell>
          <cell r="AX776" t="e">
            <v>#DIV/0!</v>
          </cell>
          <cell r="AY776" t="e">
            <v>#DIV/0!</v>
          </cell>
          <cell r="AZ776" t="e">
            <v>#DIV/0!</v>
          </cell>
          <cell r="BA776" t="e">
            <v>#DIV/0!</v>
          </cell>
          <cell r="BB776" t="e">
            <v>#DIV/0!</v>
          </cell>
          <cell r="BC776" t="e">
            <v>#DIV/0!</v>
          </cell>
          <cell r="BD776" t="e">
            <v>#DIV/0!</v>
          </cell>
          <cell r="BE776" t="e">
            <v>#DIV/0!</v>
          </cell>
          <cell r="BF776" t="e">
            <v>#DIV/0!</v>
          </cell>
          <cell r="BG776" t="e">
            <v>#DIV/0!</v>
          </cell>
          <cell r="BH776" t="e">
            <v>#DIV/0!</v>
          </cell>
          <cell r="BI776" t="e">
            <v>#DIV/0!</v>
          </cell>
          <cell r="BJ776" t="e">
            <v>#DIV/0!</v>
          </cell>
          <cell r="BK776" t="e">
            <v>#DIV/0!</v>
          </cell>
          <cell r="BL776" t="e">
            <v>#DIV/0!</v>
          </cell>
          <cell r="BM776" t="e">
            <v>#DIV/0!</v>
          </cell>
          <cell r="BN776" t="e">
            <v>#DIV/0!</v>
          </cell>
          <cell r="BO776" t="e">
            <v>#DIV/0!</v>
          </cell>
          <cell r="BP776" t="e">
            <v>#DIV/0!</v>
          </cell>
          <cell r="BR776" t="e">
            <v>#DIV/0!</v>
          </cell>
          <cell r="BS776" t="e">
            <v>#DIV/0!</v>
          </cell>
          <cell r="BT776" t="e">
            <v>#DIV/0!</v>
          </cell>
          <cell r="BU776" t="e">
            <v>#DIV/0!</v>
          </cell>
          <cell r="BV776" t="e">
            <v>#DIV/0!</v>
          </cell>
          <cell r="BW776" t="e">
            <v>#DIV/0!</v>
          </cell>
          <cell r="BX776" t="e">
            <v>#DIV/0!</v>
          </cell>
          <cell r="BY776" t="e">
            <v>#DIV/0!</v>
          </cell>
          <cell r="BZ776" t="e">
            <v>#DIV/0!</v>
          </cell>
          <cell r="CA776" t="e">
            <v>#DIV/0!</v>
          </cell>
          <cell r="CB776" t="e">
            <v>#DIV/0!</v>
          </cell>
          <cell r="CC776" t="e">
            <v>#DIV/0!</v>
          </cell>
          <cell r="CD776" t="e">
            <v>#DIV/0!</v>
          </cell>
          <cell r="CE776" t="e">
            <v>#DIV/0!</v>
          </cell>
          <cell r="CF776" t="e">
            <v>#DIV/0!</v>
          </cell>
          <cell r="CG776" t="e">
            <v>#DIV/0!</v>
          </cell>
          <cell r="CH776" t="e">
            <v>#DIV/0!</v>
          </cell>
          <cell r="CI776" t="e">
            <v>#DIV/0!</v>
          </cell>
          <cell r="CJ776" t="e">
            <v>#DIV/0!</v>
          </cell>
          <cell r="CK776" t="e">
            <v>#DIV/0!</v>
          </cell>
          <cell r="CL776" t="e">
            <v>#DIV/0!</v>
          </cell>
        </row>
        <row r="777">
          <cell r="A777">
            <v>90000</v>
          </cell>
          <cell r="B777" t="str">
            <v>Total</v>
          </cell>
          <cell r="E777" t="e">
            <v>#DIV/0!</v>
          </cell>
          <cell r="F777" t="e">
            <v>#DIV/0!</v>
          </cell>
          <cell r="G777" t="e">
            <v>#DIV/0!</v>
          </cell>
          <cell r="H777" t="e">
            <v>#DIV/0!</v>
          </cell>
          <cell r="I777" t="e">
            <v>#DIV/0!</v>
          </cell>
          <cell r="J777" t="e">
            <v>#DIV/0!</v>
          </cell>
          <cell r="K777" t="e">
            <v>#DIV/0!</v>
          </cell>
          <cell r="L777" t="e">
            <v>#DIV/0!</v>
          </cell>
          <cell r="M777" t="e">
            <v>#DIV/0!</v>
          </cell>
          <cell r="N777" t="e">
            <v>#DIV/0!</v>
          </cell>
          <cell r="O777" t="e">
            <v>#DIV/0!</v>
          </cell>
          <cell r="P777">
            <v>0</v>
          </cell>
          <cell r="Q777" t="e">
            <v>#DIV/0!</v>
          </cell>
          <cell r="R777" t="e">
            <v>#DIV/0!</v>
          </cell>
          <cell r="S777" t="e">
            <v>#DIV/0!</v>
          </cell>
          <cell r="T777" t="e">
            <v>#DIV/0!</v>
          </cell>
          <cell r="U777">
            <v>0</v>
          </cell>
          <cell r="V777" t="e">
            <v>#DIV/0!</v>
          </cell>
          <cell r="W777" t="e">
            <v>#DIV/0!</v>
          </cell>
          <cell r="X777" t="e">
            <v>#DIV/0!</v>
          </cell>
          <cell r="Y777" t="e">
            <v>#DIV/0!</v>
          </cell>
          <cell r="Z777" t="e">
            <v>#DIV/0!</v>
          </cell>
          <cell r="AA777" t="e">
            <v>#DIV/0!</v>
          </cell>
          <cell r="AB777" t="e">
            <v>#DIV/0!</v>
          </cell>
          <cell r="AC777" t="e">
            <v>#DIV/0!</v>
          </cell>
          <cell r="AD777" t="e">
            <v>#DIV/0!</v>
          </cell>
          <cell r="AE777">
            <v>0</v>
          </cell>
          <cell r="AF777" t="e">
            <v>#DIV/0!</v>
          </cell>
          <cell r="AG777" t="e">
            <v>#DIV/0!</v>
          </cell>
          <cell r="AH777" t="e">
            <v>#DIV/0!</v>
          </cell>
          <cell r="AI777" t="e">
            <v>#DIV/0!</v>
          </cell>
          <cell r="AJ777" t="e">
            <v>#DIV/0!</v>
          </cell>
          <cell r="AK777">
            <v>0</v>
          </cell>
          <cell r="AL777">
            <v>0</v>
          </cell>
          <cell r="AM777" t="e">
            <v>#DIV/0!</v>
          </cell>
          <cell r="AN777" t="e">
            <v>#DIV/0!</v>
          </cell>
          <cell r="AO777" t="e">
            <v>#DIV/0!</v>
          </cell>
          <cell r="AP777" t="e">
            <v>#DIV/0!</v>
          </cell>
          <cell r="AQ777" t="e">
            <v>#DIV/0!</v>
          </cell>
          <cell r="AR777" t="e">
            <v>#DIV/0!</v>
          </cell>
          <cell r="AS777" t="e">
            <v>#DIV/0!</v>
          </cell>
          <cell r="AT777" t="e">
            <v>#DIV/0!</v>
          </cell>
          <cell r="AU777" t="e">
            <v>#DIV/0!</v>
          </cell>
          <cell r="AV777" t="e">
            <v>#DIV/0!</v>
          </cell>
          <cell r="AW777" t="e">
            <v>#DIV/0!</v>
          </cell>
          <cell r="AX777" t="e">
            <v>#DIV/0!</v>
          </cell>
          <cell r="AY777" t="e">
            <v>#DIV/0!</v>
          </cell>
          <cell r="AZ777" t="e">
            <v>#DIV/0!</v>
          </cell>
          <cell r="BA777" t="e">
            <v>#DIV/0!</v>
          </cell>
          <cell r="BB777" t="e">
            <v>#DIV/0!</v>
          </cell>
          <cell r="BC777" t="e">
            <v>#DIV/0!</v>
          </cell>
          <cell r="BD777" t="e">
            <v>#DIV/0!</v>
          </cell>
          <cell r="BE777" t="e">
            <v>#DIV/0!</v>
          </cell>
          <cell r="BF777" t="e">
            <v>#DIV/0!</v>
          </cell>
          <cell r="BG777" t="e">
            <v>#DIV/0!</v>
          </cell>
          <cell r="BH777" t="e">
            <v>#DIV/0!</v>
          </cell>
          <cell r="BI777" t="e">
            <v>#DIV/0!</v>
          </cell>
          <cell r="BJ777" t="e">
            <v>#DIV/0!</v>
          </cell>
          <cell r="BK777" t="e">
            <v>#DIV/0!</v>
          </cell>
          <cell r="BL777" t="e">
            <v>#DIV/0!</v>
          </cell>
          <cell r="BM777" t="e">
            <v>#DIV/0!</v>
          </cell>
          <cell r="BN777" t="e">
            <v>#DIV/0!</v>
          </cell>
          <cell r="BO777" t="e">
            <v>#DIV/0!</v>
          </cell>
          <cell r="BP777" t="e">
            <v>#DIV/0!</v>
          </cell>
          <cell r="BR777" t="e">
            <v>#DIV/0!</v>
          </cell>
          <cell r="BS777" t="e">
            <v>#DIV/0!</v>
          </cell>
          <cell r="BT777" t="e">
            <v>#DIV/0!</v>
          </cell>
          <cell r="BU777" t="e">
            <v>#DIV/0!</v>
          </cell>
          <cell r="BV777" t="e">
            <v>#DIV/0!</v>
          </cell>
          <cell r="BW777" t="e">
            <v>#DIV/0!</v>
          </cell>
          <cell r="BX777" t="e">
            <v>#DIV/0!</v>
          </cell>
          <cell r="BY777" t="e">
            <v>#DIV/0!</v>
          </cell>
          <cell r="BZ777" t="e">
            <v>#DIV/0!</v>
          </cell>
          <cell r="CA777" t="e">
            <v>#DIV/0!</v>
          </cell>
          <cell r="CB777" t="e">
            <v>#DIV/0!</v>
          </cell>
          <cell r="CC777" t="e">
            <v>#DIV/0!</v>
          </cell>
          <cell r="CD777" t="e">
            <v>#DIV/0!</v>
          </cell>
          <cell r="CE777" t="e">
            <v>#DIV/0!</v>
          </cell>
          <cell r="CF777" t="e">
            <v>#DIV/0!</v>
          </cell>
          <cell r="CG777" t="e">
            <v>#DIV/0!</v>
          </cell>
          <cell r="CH777" t="e">
            <v>#DIV/0!</v>
          </cell>
          <cell r="CI777" t="e">
            <v>#DIV/0!</v>
          </cell>
          <cell r="CJ777" t="e">
            <v>#DIV/0!</v>
          </cell>
          <cell r="CK777" t="e">
            <v>#DIV/0!</v>
          </cell>
          <cell r="CL777" t="e">
            <v>#DIV/0!</v>
          </cell>
        </row>
        <row r="787">
          <cell r="A787">
            <v>0</v>
          </cell>
          <cell r="B787" t="str">
            <v>00 General Education</v>
          </cell>
          <cell r="E787" t="e">
            <v>#DIV/0!</v>
          </cell>
          <cell r="F787" t="e">
            <v>#DIV/0!</v>
          </cell>
          <cell r="G787" t="e">
            <v>#DIV/0!</v>
          </cell>
          <cell r="H787" t="e">
            <v>#DIV/0!</v>
          </cell>
          <cell r="I787" t="e">
            <v>#DIV/0!</v>
          </cell>
          <cell r="J787" t="e">
            <v>#DIV/0!</v>
          </cell>
          <cell r="K787" t="e">
            <v>#DIV/0!</v>
          </cell>
          <cell r="L787" t="e">
            <v>#DIV/0!</v>
          </cell>
          <cell r="M787" t="e">
            <v>#DIV/0!</v>
          </cell>
          <cell r="N787" t="e">
            <v>#DIV/0!</v>
          </cell>
          <cell r="O787" t="e">
            <v>#DIV/0!</v>
          </cell>
          <cell r="P787">
            <v>0</v>
          </cell>
          <cell r="Q787" t="e">
            <v>#DIV/0!</v>
          </cell>
          <cell r="R787" t="e">
            <v>#DIV/0!</v>
          </cell>
          <cell r="S787" t="e">
            <v>#DIV/0!</v>
          </cell>
          <cell r="T787" t="e">
            <v>#DIV/0!</v>
          </cell>
          <cell r="U787">
            <v>0</v>
          </cell>
          <cell r="V787" t="e">
            <v>#DIV/0!</v>
          </cell>
          <cell r="W787" t="e">
            <v>#DIV/0!</v>
          </cell>
          <cell r="X787" t="e">
            <v>#DIV/0!</v>
          </cell>
          <cell r="Y787" t="e">
            <v>#DIV/0!</v>
          </cell>
          <cell r="Z787" t="e">
            <v>#DIV/0!</v>
          </cell>
          <cell r="AA787" t="e">
            <v>#DIV/0!</v>
          </cell>
          <cell r="AB787" t="e">
            <v>#DIV/0!</v>
          </cell>
          <cell r="AC787" t="e">
            <v>#DIV/0!</v>
          </cell>
          <cell r="AD787" t="e">
            <v>#DIV/0!</v>
          </cell>
          <cell r="AE787">
            <v>0</v>
          </cell>
          <cell r="AF787" t="e">
            <v>#DIV/0!</v>
          </cell>
          <cell r="AG787" t="e">
            <v>#DIV/0!</v>
          </cell>
          <cell r="AH787" t="e">
            <v>#DIV/0!</v>
          </cell>
          <cell r="AI787" t="e">
            <v>#DIV/0!</v>
          </cell>
          <cell r="AJ787" t="e">
            <v>#DIV/0!</v>
          </cell>
          <cell r="AK787">
            <v>0</v>
          </cell>
          <cell r="AL787">
            <v>0</v>
          </cell>
          <cell r="AM787" t="e">
            <v>#DIV/0!</v>
          </cell>
          <cell r="AN787" t="e">
            <v>#DIV/0!</v>
          </cell>
          <cell r="AO787" t="e">
            <v>#DIV/0!</v>
          </cell>
          <cell r="AP787" t="e">
            <v>#DIV/0!</v>
          </cell>
          <cell r="AQ787" t="e">
            <v>#DIV/0!</v>
          </cell>
          <cell r="AR787" t="e">
            <v>#DIV/0!</v>
          </cell>
          <cell r="AS787" t="e">
            <v>#DIV/0!</v>
          </cell>
          <cell r="AT787" t="e">
            <v>#DIV/0!</v>
          </cell>
          <cell r="AU787" t="e">
            <v>#DIV/0!</v>
          </cell>
          <cell r="AV787" t="e">
            <v>#DIV/0!</v>
          </cell>
          <cell r="AW787" t="e">
            <v>#DIV/0!</v>
          </cell>
          <cell r="AX787" t="e">
            <v>#DIV/0!</v>
          </cell>
          <cell r="AY787" t="e">
            <v>#DIV/0!</v>
          </cell>
          <cell r="AZ787" t="e">
            <v>#DIV/0!</v>
          </cell>
          <cell r="BA787" t="e">
            <v>#DIV/0!</v>
          </cell>
          <cell r="BB787" t="e">
            <v>#DIV/0!</v>
          </cell>
          <cell r="BC787" t="e">
            <v>#DIV/0!</v>
          </cell>
          <cell r="BD787" t="e">
            <v>#DIV/0!</v>
          </cell>
          <cell r="BE787" t="e">
            <v>#DIV/0!</v>
          </cell>
          <cell r="BF787" t="e">
            <v>#DIV/0!</v>
          </cell>
          <cell r="BG787" t="e">
            <v>#DIV/0!</v>
          </cell>
          <cell r="BH787" t="e">
            <v>#DIV/0!</v>
          </cell>
          <cell r="BI787" t="e">
            <v>#DIV/0!</v>
          </cell>
          <cell r="BJ787" t="e">
            <v>#DIV/0!</v>
          </cell>
          <cell r="BK787" t="e">
            <v>#DIV/0!</v>
          </cell>
          <cell r="BL787" t="e">
            <v>#DIV/0!</v>
          </cell>
          <cell r="BM787" t="e">
            <v>#DIV/0!</v>
          </cell>
          <cell r="BN787" t="e">
            <v>#DIV/0!</v>
          </cell>
          <cell r="BO787" t="e">
            <v>#DIV/0!</v>
          </cell>
          <cell r="BP787" t="e">
            <v>#DIV/0!</v>
          </cell>
          <cell r="BR787" t="e">
            <v>#DIV/0!</v>
          </cell>
          <cell r="BS787" t="e">
            <v>#DIV/0!</v>
          </cell>
          <cell r="BT787" t="e">
            <v>#DIV/0!</v>
          </cell>
          <cell r="BU787" t="e">
            <v>#DIV/0!</v>
          </cell>
          <cell r="BV787" t="e">
            <v>#DIV/0!</v>
          </cell>
          <cell r="BW787" t="e">
            <v>#DIV/0!</v>
          </cell>
          <cell r="BX787" t="e">
            <v>#DIV/0!</v>
          </cell>
          <cell r="BY787" t="e">
            <v>#DIV/0!</v>
          </cell>
          <cell r="BZ787" t="e">
            <v>#DIV/0!</v>
          </cell>
          <cell r="CA787" t="e">
            <v>#DIV/0!</v>
          </cell>
          <cell r="CB787" t="e">
            <v>#DIV/0!</v>
          </cell>
          <cell r="CC787" t="e">
            <v>#DIV/0!</v>
          </cell>
          <cell r="CD787" t="e">
            <v>#DIV/0!</v>
          </cell>
          <cell r="CE787" t="e">
            <v>#DIV/0!</v>
          </cell>
          <cell r="CF787" t="e">
            <v>#DIV/0!</v>
          </cell>
          <cell r="CG787" t="e">
            <v>#DIV/0!</v>
          </cell>
          <cell r="CH787" t="e">
            <v>#DIV/0!</v>
          </cell>
          <cell r="CI787" t="e">
            <v>#DIV/0!</v>
          </cell>
          <cell r="CJ787" t="e">
            <v>#DIV/0!</v>
          </cell>
          <cell r="CK787" t="e">
            <v>#DIV/0!</v>
          </cell>
          <cell r="CL787" t="e">
            <v>#DIV/0!</v>
          </cell>
        </row>
        <row r="788">
          <cell r="A788">
            <v>100</v>
          </cell>
          <cell r="B788" t="str">
            <v>01 Agriculture</v>
          </cell>
          <cell r="E788" t="e">
            <v>#DIV/0!</v>
          </cell>
          <cell r="F788" t="e">
            <v>#DIV/0!</v>
          </cell>
          <cell r="G788" t="e">
            <v>#DIV/0!</v>
          </cell>
          <cell r="H788" t="e">
            <v>#DIV/0!</v>
          </cell>
          <cell r="I788" t="e">
            <v>#DIV/0!</v>
          </cell>
          <cell r="J788" t="e">
            <v>#DIV/0!</v>
          </cell>
          <cell r="K788" t="e">
            <v>#DIV/0!</v>
          </cell>
          <cell r="L788" t="e">
            <v>#DIV/0!</v>
          </cell>
          <cell r="M788" t="e">
            <v>#DIV/0!</v>
          </cell>
          <cell r="N788" t="e">
            <v>#DIV/0!</v>
          </cell>
          <cell r="O788" t="e">
            <v>#DIV/0!</v>
          </cell>
          <cell r="P788">
            <v>0</v>
          </cell>
          <cell r="Q788" t="e">
            <v>#DIV/0!</v>
          </cell>
          <cell r="R788" t="e">
            <v>#DIV/0!</v>
          </cell>
          <cell r="S788" t="e">
            <v>#DIV/0!</v>
          </cell>
          <cell r="T788" t="e">
            <v>#DIV/0!</v>
          </cell>
          <cell r="U788">
            <v>0</v>
          </cell>
          <cell r="V788" t="e">
            <v>#DIV/0!</v>
          </cell>
          <cell r="W788" t="e">
            <v>#DIV/0!</v>
          </cell>
          <cell r="X788" t="e">
            <v>#DIV/0!</v>
          </cell>
          <cell r="Y788" t="e">
            <v>#DIV/0!</v>
          </cell>
          <cell r="Z788" t="e">
            <v>#DIV/0!</v>
          </cell>
          <cell r="AA788" t="e">
            <v>#DIV/0!</v>
          </cell>
          <cell r="AB788" t="e">
            <v>#DIV/0!</v>
          </cell>
          <cell r="AC788" t="e">
            <v>#DIV/0!</v>
          </cell>
          <cell r="AD788" t="e">
            <v>#DIV/0!</v>
          </cell>
          <cell r="AE788">
            <v>0</v>
          </cell>
          <cell r="AF788" t="e">
            <v>#DIV/0!</v>
          </cell>
          <cell r="AG788" t="e">
            <v>#DIV/0!</v>
          </cell>
          <cell r="AH788" t="e">
            <v>#DIV/0!</v>
          </cell>
          <cell r="AI788" t="e">
            <v>#DIV/0!</v>
          </cell>
          <cell r="AJ788" t="e">
            <v>#DIV/0!</v>
          </cell>
          <cell r="AK788">
            <v>0</v>
          </cell>
          <cell r="AL788">
            <v>0</v>
          </cell>
          <cell r="AM788" t="e">
            <v>#DIV/0!</v>
          </cell>
          <cell r="AN788" t="e">
            <v>#DIV/0!</v>
          </cell>
          <cell r="AO788" t="e">
            <v>#DIV/0!</v>
          </cell>
          <cell r="AP788" t="e">
            <v>#DIV/0!</v>
          </cell>
          <cell r="AQ788" t="e">
            <v>#DIV/0!</v>
          </cell>
          <cell r="AR788" t="e">
            <v>#DIV/0!</v>
          </cell>
          <cell r="AS788" t="e">
            <v>#DIV/0!</v>
          </cell>
          <cell r="AT788" t="e">
            <v>#DIV/0!</v>
          </cell>
          <cell r="AU788" t="e">
            <v>#DIV/0!</v>
          </cell>
          <cell r="AV788" t="e">
            <v>#DIV/0!</v>
          </cell>
          <cell r="AW788" t="e">
            <v>#DIV/0!</v>
          </cell>
          <cell r="AX788" t="e">
            <v>#DIV/0!</v>
          </cell>
          <cell r="AY788" t="e">
            <v>#DIV/0!</v>
          </cell>
          <cell r="AZ788" t="e">
            <v>#DIV/0!</v>
          </cell>
          <cell r="BA788" t="e">
            <v>#DIV/0!</v>
          </cell>
          <cell r="BB788" t="e">
            <v>#DIV/0!</v>
          </cell>
          <cell r="BC788" t="e">
            <v>#DIV/0!</v>
          </cell>
          <cell r="BD788" t="e">
            <v>#DIV/0!</v>
          </cell>
          <cell r="BE788" t="e">
            <v>#DIV/0!</v>
          </cell>
          <cell r="BF788" t="e">
            <v>#DIV/0!</v>
          </cell>
          <cell r="BG788" t="e">
            <v>#DIV/0!</v>
          </cell>
          <cell r="BH788" t="e">
            <v>#DIV/0!</v>
          </cell>
          <cell r="BI788" t="e">
            <v>#DIV/0!</v>
          </cell>
          <cell r="BJ788" t="e">
            <v>#DIV/0!</v>
          </cell>
          <cell r="BK788" t="e">
            <v>#DIV/0!</v>
          </cell>
          <cell r="BL788" t="e">
            <v>#DIV/0!</v>
          </cell>
          <cell r="BM788" t="e">
            <v>#DIV/0!</v>
          </cell>
          <cell r="BN788" t="e">
            <v>#DIV/0!</v>
          </cell>
          <cell r="BO788" t="e">
            <v>#DIV/0!</v>
          </cell>
          <cell r="BP788" t="e">
            <v>#DIV/0!</v>
          </cell>
          <cell r="BR788" t="e">
            <v>#DIV/0!</v>
          </cell>
          <cell r="BS788" t="e">
            <v>#DIV/0!</v>
          </cell>
          <cell r="BT788" t="e">
            <v>#DIV/0!</v>
          </cell>
          <cell r="BU788" t="e">
            <v>#DIV/0!</v>
          </cell>
          <cell r="BV788" t="e">
            <v>#DIV/0!</v>
          </cell>
          <cell r="BW788" t="e">
            <v>#DIV/0!</v>
          </cell>
          <cell r="BX788" t="e">
            <v>#DIV/0!</v>
          </cell>
          <cell r="BY788" t="e">
            <v>#DIV/0!</v>
          </cell>
          <cell r="BZ788" t="e">
            <v>#DIV/0!</v>
          </cell>
          <cell r="CA788" t="e">
            <v>#DIV/0!</v>
          </cell>
          <cell r="CB788" t="e">
            <v>#DIV/0!</v>
          </cell>
          <cell r="CC788" t="e">
            <v>#DIV/0!</v>
          </cell>
          <cell r="CD788" t="e">
            <v>#DIV/0!</v>
          </cell>
          <cell r="CE788" t="e">
            <v>#DIV/0!</v>
          </cell>
          <cell r="CF788" t="e">
            <v>#DIV/0!</v>
          </cell>
          <cell r="CG788" t="e">
            <v>#DIV/0!</v>
          </cell>
          <cell r="CH788" t="e">
            <v>#DIV/0!</v>
          </cell>
          <cell r="CI788" t="e">
            <v>#DIV/0!</v>
          </cell>
          <cell r="CJ788" t="e">
            <v>#DIV/0!</v>
          </cell>
          <cell r="CK788" t="e">
            <v>#DIV/0!</v>
          </cell>
          <cell r="CL788" t="e">
            <v>#DIV/0!</v>
          </cell>
        </row>
        <row r="789">
          <cell r="A789">
            <v>200</v>
          </cell>
          <cell r="B789" t="str">
            <v>02 Art</v>
          </cell>
          <cell r="E789" t="e">
            <v>#DIV/0!</v>
          </cell>
          <cell r="F789" t="e">
            <v>#DIV/0!</v>
          </cell>
          <cell r="G789" t="e">
            <v>#DIV/0!</v>
          </cell>
          <cell r="H789" t="e">
            <v>#DIV/0!</v>
          </cell>
          <cell r="I789" t="e">
            <v>#DIV/0!</v>
          </cell>
          <cell r="J789" t="e">
            <v>#DIV/0!</v>
          </cell>
          <cell r="K789" t="e">
            <v>#DIV/0!</v>
          </cell>
          <cell r="L789" t="e">
            <v>#DIV/0!</v>
          </cell>
          <cell r="M789" t="e">
            <v>#DIV/0!</v>
          </cell>
          <cell r="N789" t="e">
            <v>#DIV/0!</v>
          </cell>
          <cell r="O789" t="e">
            <v>#DIV/0!</v>
          </cell>
          <cell r="P789">
            <v>0</v>
          </cell>
          <cell r="Q789" t="e">
            <v>#DIV/0!</v>
          </cell>
          <cell r="R789" t="e">
            <v>#DIV/0!</v>
          </cell>
          <cell r="S789" t="e">
            <v>#DIV/0!</v>
          </cell>
          <cell r="T789" t="e">
            <v>#DIV/0!</v>
          </cell>
          <cell r="U789">
            <v>0</v>
          </cell>
          <cell r="V789" t="e">
            <v>#DIV/0!</v>
          </cell>
          <cell r="W789" t="e">
            <v>#DIV/0!</v>
          </cell>
          <cell r="X789" t="e">
            <v>#DIV/0!</v>
          </cell>
          <cell r="Y789" t="e">
            <v>#DIV/0!</v>
          </cell>
          <cell r="Z789" t="e">
            <v>#DIV/0!</v>
          </cell>
          <cell r="AA789" t="e">
            <v>#DIV/0!</v>
          </cell>
          <cell r="AB789" t="e">
            <v>#DIV/0!</v>
          </cell>
          <cell r="AC789" t="e">
            <v>#DIV/0!</v>
          </cell>
          <cell r="AD789" t="e">
            <v>#DIV/0!</v>
          </cell>
          <cell r="AE789">
            <v>0</v>
          </cell>
          <cell r="AF789" t="e">
            <v>#DIV/0!</v>
          </cell>
          <cell r="AG789" t="e">
            <v>#DIV/0!</v>
          </cell>
          <cell r="AH789" t="e">
            <v>#DIV/0!</v>
          </cell>
          <cell r="AI789" t="e">
            <v>#DIV/0!</v>
          </cell>
          <cell r="AJ789" t="e">
            <v>#DIV/0!</v>
          </cell>
          <cell r="AK789">
            <v>0</v>
          </cell>
          <cell r="AL789">
            <v>0</v>
          </cell>
          <cell r="AM789" t="e">
            <v>#DIV/0!</v>
          </cell>
          <cell r="AN789" t="e">
            <v>#DIV/0!</v>
          </cell>
          <cell r="AO789" t="e">
            <v>#DIV/0!</v>
          </cell>
          <cell r="AP789" t="e">
            <v>#DIV/0!</v>
          </cell>
          <cell r="AQ789" t="e">
            <v>#DIV/0!</v>
          </cell>
          <cell r="AR789" t="e">
            <v>#DIV/0!</v>
          </cell>
          <cell r="AS789" t="e">
            <v>#DIV/0!</v>
          </cell>
          <cell r="AT789" t="e">
            <v>#DIV/0!</v>
          </cell>
          <cell r="AU789" t="e">
            <v>#DIV/0!</v>
          </cell>
          <cell r="AV789" t="e">
            <v>#DIV/0!</v>
          </cell>
          <cell r="AW789" t="e">
            <v>#DIV/0!</v>
          </cell>
          <cell r="AX789" t="e">
            <v>#DIV/0!</v>
          </cell>
          <cell r="AY789" t="e">
            <v>#DIV/0!</v>
          </cell>
          <cell r="AZ789" t="e">
            <v>#DIV/0!</v>
          </cell>
          <cell r="BA789" t="e">
            <v>#DIV/0!</v>
          </cell>
          <cell r="BB789" t="e">
            <v>#DIV/0!</v>
          </cell>
          <cell r="BC789" t="e">
            <v>#DIV/0!</v>
          </cell>
          <cell r="BD789" t="e">
            <v>#DIV/0!</v>
          </cell>
          <cell r="BE789" t="e">
            <v>#DIV/0!</v>
          </cell>
          <cell r="BF789" t="e">
            <v>#DIV/0!</v>
          </cell>
          <cell r="BG789" t="e">
            <v>#DIV/0!</v>
          </cell>
          <cell r="BH789" t="e">
            <v>#DIV/0!</v>
          </cell>
          <cell r="BI789" t="e">
            <v>#DIV/0!</v>
          </cell>
          <cell r="BJ789" t="e">
            <v>#DIV/0!</v>
          </cell>
          <cell r="BK789" t="e">
            <v>#DIV/0!</v>
          </cell>
          <cell r="BL789" t="e">
            <v>#DIV/0!</v>
          </cell>
          <cell r="BM789" t="e">
            <v>#DIV/0!</v>
          </cell>
          <cell r="BN789" t="e">
            <v>#DIV/0!</v>
          </cell>
          <cell r="BO789" t="e">
            <v>#DIV/0!</v>
          </cell>
          <cell r="BP789" t="e">
            <v>#DIV/0!</v>
          </cell>
          <cell r="BR789" t="e">
            <v>#DIV/0!</v>
          </cell>
          <cell r="BS789" t="e">
            <v>#DIV/0!</v>
          </cell>
          <cell r="BT789" t="e">
            <v>#DIV/0!</v>
          </cell>
          <cell r="BU789" t="e">
            <v>#DIV/0!</v>
          </cell>
          <cell r="BV789" t="e">
            <v>#DIV/0!</v>
          </cell>
          <cell r="BW789" t="e">
            <v>#DIV/0!</v>
          </cell>
          <cell r="BX789" t="e">
            <v>#DIV/0!</v>
          </cell>
          <cell r="BY789" t="e">
            <v>#DIV/0!</v>
          </cell>
          <cell r="BZ789" t="e">
            <v>#DIV/0!</v>
          </cell>
          <cell r="CA789" t="e">
            <v>#DIV/0!</v>
          </cell>
          <cell r="CB789" t="e">
            <v>#DIV/0!</v>
          </cell>
          <cell r="CC789" t="e">
            <v>#DIV/0!</v>
          </cell>
          <cell r="CD789" t="e">
            <v>#DIV/0!</v>
          </cell>
          <cell r="CE789" t="e">
            <v>#DIV/0!</v>
          </cell>
          <cell r="CF789" t="e">
            <v>#DIV/0!</v>
          </cell>
          <cell r="CG789" t="e">
            <v>#DIV/0!</v>
          </cell>
          <cell r="CH789" t="e">
            <v>#DIV/0!</v>
          </cell>
          <cell r="CI789" t="e">
            <v>#DIV/0!</v>
          </cell>
          <cell r="CJ789" t="e">
            <v>#DIV/0!</v>
          </cell>
          <cell r="CK789" t="e">
            <v>#DIV/0!</v>
          </cell>
          <cell r="CL789" t="e">
            <v>#DIV/0!</v>
          </cell>
        </row>
        <row r="790">
          <cell r="A790">
            <v>300</v>
          </cell>
          <cell r="B790" t="str">
            <v>03 Business</v>
          </cell>
          <cell r="E790" t="e">
            <v>#DIV/0!</v>
          </cell>
          <cell r="F790" t="e">
            <v>#DIV/0!</v>
          </cell>
          <cell r="G790" t="e">
            <v>#DIV/0!</v>
          </cell>
          <cell r="H790" t="e">
            <v>#DIV/0!</v>
          </cell>
          <cell r="I790" t="e">
            <v>#DIV/0!</v>
          </cell>
          <cell r="J790" t="e">
            <v>#DIV/0!</v>
          </cell>
          <cell r="K790" t="e">
            <v>#DIV/0!</v>
          </cell>
          <cell r="L790" t="e">
            <v>#DIV/0!</v>
          </cell>
          <cell r="M790" t="e">
            <v>#DIV/0!</v>
          </cell>
          <cell r="N790" t="e">
            <v>#DIV/0!</v>
          </cell>
          <cell r="O790" t="e">
            <v>#DIV/0!</v>
          </cell>
          <cell r="P790">
            <v>0</v>
          </cell>
          <cell r="Q790" t="e">
            <v>#DIV/0!</v>
          </cell>
          <cell r="R790" t="e">
            <v>#DIV/0!</v>
          </cell>
          <cell r="S790" t="e">
            <v>#DIV/0!</v>
          </cell>
          <cell r="T790" t="e">
            <v>#DIV/0!</v>
          </cell>
          <cell r="U790">
            <v>0</v>
          </cell>
          <cell r="V790" t="e">
            <v>#DIV/0!</v>
          </cell>
          <cell r="W790" t="e">
            <v>#DIV/0!</v>
          </cell>
          <cell r="X790" t="e">
            <v>#DIV/0!</v>
          </cell>
          <cell r="Y790" t="e">
            <v>#DIV/0!</v>
          </cell>
          <cell r="Z790" t="e">
            <v>#DIV/0!</v>
          </cell>
          <cell r="AA790" t="e">
            <v>#DIV/0!</v>
          </cell>
          <cell r="AB790" t="e">
            <v>#DIV/0!</v>
          </cell>
          <cell r="AC790" t="e">
            <v>#DIV/0!</v>
          </cell>
          <cell r="AD790" t="e">
            <v>#DIV/0!</v>
          </cell>
          <cell r="AE790">
            <v>0</v>
          </cell>
          <cell r="AF790" t="e">
            <v>#DIV/0!</v>
          </cell>
          <cell r="AG790" t="e">
            <v>#DIV/0!</v>
          </cell>
          <cell r="AH790" t="e">
            <v>#DIV/0!</v>
          </cell>
          <cell r="AI790" t="e">
            <v>#DIV/0!</v>
          </cell>
          <cell r="AJ790" t="e">
            <v>#DIV/0!</v>
          </cell>
          <cell r="AK790">
            <v>0</v>
          </cell>
          <cell r="AL790">
            <v>0</v>
          </cell>
          <cell r="AM790" t="e">
            <v>#DIV/0!</v>
          </cell>
          <cell r="AN790" t="e">
            <v>#DIV/0!</v>
          </cell>
          <cell r="AO790" t="e">
            <v>#DIV/0!</v>
          </cell>
          <cell r="AP790" t="e">
            <v>#DIV/0!</v>
          </cell>
          <cell r="AQ790" t="e">
            <v>#DIV/0!</v>
          </cell>
          <cell r="AR790" t="e">
            <v>#DIV/0!</v>
          </cell>
          <cell r="AS790" t="e">
            <v>#DIV/0!</v>
          </cell>
          <cell r="AT790" t="e">
            <v>#DIV/0!</v>
          </cell>
          <cell r="AU790" t="e">
            <v>#DIV/0!</v>
          </cell>
          <cell r="AV790" t="e">
            <v>#DIV/0!</v>
          </cell>
          <cell r="AW790" t="e">
            <v>#DIV/0!</v>
          </cell>
          <cell r="AX790" t="e">
            <v>#DIV/0!</v>
          </cell>
          <cell r="AY790" t="e">
            <v>#DIV/0!</v>
          </cell>
          <cell r="AZ790" t="e">
            <v>#DIV/0!</v>
          </cell>
          <cell r="BA790" t="e">
            <v>#DIV/0!</v>
          </cell>
          <cell r="BB790" t="e">
            <v>#DIV/0!</v>
          </cell>
          <cell r="BC790" t="e">
            <v>#DIV/0!</v>
          </cell>
          <cell r="BD790" t="e">
            <v>#DIV/0!</v>
          </cell>
          <cell r="BE790" t="e">
            <v>#DIV/0!</v>
          </cell>
          <cell r="BF790" t="e">
            <v>#DIV/0!</v>
          </cell>
          <cell r="BG790" t="e">
            <v>#DIV/0!</v>
          </cell>
          <cell r="BH790" t="e">
            <v>#DIV/0!</v>
          </cell>
          <cell r="BI790" t="e">
            <v>#DIV/0!</v>
          </cell>
          <cell r="BJ790" t="e">
            <v>#DIV/0!</v>
          </cell>
          <cell r="BK790" t="e">
            <v>#DIV/0!</v>
          </cell>
          <cell r="BL790" t="e">
            <v>#DIV/0!</v>
          </cell>
          <cell r="BM790" t="e">
            <v>#DIV/0!</v>
          </cell>
          <cell r="BN790" t="e">
            <v>#DIV/0!</v>
          </cell>
          <cell r="BO790" t="e">
            <v>#DIV/0!</v>
          </cell>
          <cell r="BP790" t="e">
            <v>#DIV/0!</v>
          </cell>
          <cell r="BR790" t="e">
            <v>#DIV/0!</v>
          </cell>
          <cell r="BS790" t="e">
            <v>#DIV/0!</v>
          </cell>
          <cell r="BT790" t="e">
            <v>#DIV/0!</v>
          </cell>
          <cell r="BU790" t="e">
            <v>#DIV/0!</v>
          </cell>
          <cell r="BV790" t="e">
            <v>#DIV/0!</v>
          </cell>
          <cell r="BW790" t="e">
            <v>#DIV/0!</v>
          </cell>
          <cell r="BX790" t="e">
            <v>#DIV/0!</v>
          </cell>
          <cell r="BY790" t="e">
            <v>#DIV/0!</v>
          </cell>
          <cell r="BZ790" t="e">
            <v>#DIV/0!</v>
          </cell>
          <cell r="CA790" t="e">
            <v>#DIV/0!</v>
          </cell>
          <cell r="CB790" t="e">
            <v>#DIV/0!</v>
          </cell>
          <cell r="CC790" t="e">
            <v>#DIV/0!</v>
          </cell>
          <cell r="CD790" t="e">
            <v>#DIV/0!</v>
          </cell>
          <cell r="CE790" t="e">
            <v>#DIV/0!</v>
          </cell>
          <cell r="CF790" t="e">
            <v>#DIV/0!</v>
          </cell>
          <cell r="CG790" t="e">
            <v>#DIV/0!</v>
          </cell>
          <cell r="CH790" t="e">
            <v>#DIV/0!</v>
          </cell>
          <cell r="CI790" t="e">
            <v>#DIV/0!</v>
          </cell>
          <cell r="CJ790" t="e">
            <v>#DIV/0!</v>
          </cell>
          <cell r="CK790" t="e">
            <v>#DIV/0!</v>
          </cell>
          <cell r="CL790" t="e">
            <v>#DIV/0!</v>
          </cell>
        </row>
        <row r="791">
          <cell r="A791">
            <v>400</v>
          </cell>
          <cell r="B791" t="str">
            <v>04 Distributive Marketing</v>
          </cell>
          <cell r="E791" t="e">
            <v>#DIV/0!</v>
          </cell>
          <cell r="F791" t="e">
            <v>#DIV/0!</v>
          </cell>
          <cell r="G791" t="e">
            <v>#DIV/0!</v>
          </cell>
          <cell r="H791" t="e">
            <v>#DIV/0!</v>
          </cell>
          <cell r="I791" t="e">
            <v>#DIV/0!</v>
          </cell>
          <cell r="J791" t="e">
            <v>#DIV/0!</v>
          </cell>
          <cell r="K791" t="e">
            <v>#DIV/0!</v>
          </cell>
          <cell r="L791" t="e">
            <v>#DIV/0!</v>
          </cell>
          <cell r="M791" t="e">
            <v>#DIV/0!</v>
          </cell>
          <cell r="N791" t="e">
            <v>#DIV/0!</v>
          </cell>
          <cell r="O791" t="e">
            <v>#DIV/0!</v>
          </cell>
          <cell r="P791">
            <v>0</v>
          </cell>
          <cell r="Q791" t="e">
            <v>#DIV/0!</v>
          </cell>
          <cell r="R791" t="e">
            <v>#DIV/0!</v>
          </cell>
          <cell r="S791" t="e">
            <v>#DIV/0!</v>
          </cell>
          <cell r="T791" t="e">
            <v>#DIV/0!</v>
          </cell>
          <cell r="U791">
            <v>0</v>
          </cell>
          <cell r="V791" t="e">
            <v>#DIV/0!</v>
          </cell>
          <cell r="W791" t="e">
            <v>#DIV/0!</v>
          </cell>
          <cell r="X791" t="e">
            <v>#DIV/0!</v>
          </cell>
          <cell r="Y791" t="e">
            <v>#DIV/0!</v>
          </cell>
          <cell r="Z791" t="e">
            <v>#DIV/0!</v>
          </cell>
          <cell r="AA791" t="e">
            <v>#DIV/0!</v>
          </cell>
          <cell r="AB791" t="e">
            <v>#DIV/0!</v>
          </cell>
          <cell r="AC791" t="e">
            <v>#DIV/0!</v>
          </cell>
          <cell r="AD791" t="e">
            <v>#DIV/0!</v>
          </cell>
          <cell r="AE791">
            <v>0</v>
          </cell>
          <cell r="AF791" t="e">
            <v>#DIV/0!</v>
          </cell>
          <cell r="AG791" t="e">
            <v>#DIV/0!</v>
          </cell>
          <cell r="AH791" t="e">
            <v>#DIV/0!</v>
          </cell>
          <cell r="AI791" t="e">
            <v>#DIV/0!</v>
          </cell>
          <cell r="AJ791" t="e">
            <v>#DIV/0!</v>
          </cell>
          <cell r="AK791">
            <v>0</v>
          </cell>
          <cell r="AL791">
            <v>0</v>
          </cell>
          <cell r="AM791" t="e">
            <v>#DIV/0!</v>
          </cell>
          <cell r="AN791" t="e">
            <v>#DIV/0!</v>
          </cell>
          <cell r="AO791" t="e">
            <v>#DIV/0!</v>
          </cell>
          <cell r="AP791" t="e">
            <v>#DIV/0!</v>
          </cell>
          <cell r="AQ791" t="e">
            <v>#DIV/0!</v>
          </cell>
          <cell r="AR791" t="e">
            <v>#DIV/0!</v>
          </cell>
          <cell r="AS791" t="e">
            <v>#DIV/0!</v>
          </cell>
          <cell r="AT791" t="e">
            <v>#DIV/0!</v>
          </cell>
          <cell r="AU791" t="e">
            <v>#DIV/0!</v>
          </cell>
          <cell r="AV791" t="e">
            <v>#DIV/0!</v>
          </cell>
          <cell r="AW791" t="e">
            <v>#DIV/0!</v>
          </cell>
          <cell r="AX791" t="e">
            <v>#DIV/0!</v>
          </cell>
          <cell r="AY791" t="e">
            <v>#DIV/0!</v>
          </cell>
          <cell r="AZ791" t="e">
            <v>#DIV/0!</v>
          </cell>
          <cell r="BA791" t="e">
            <v>#DIV/0!</v>
          </cell>
          <cell r="BB791" t="e">
            <v>#DIV/0!</v>
          </cell>
          <cell r="BC791" t="e">
            <v>#DIV/0!</v>
          </cell>
          <cell r="BD791" t="e">
            <v>#DIV/0!</v>
          </cell>
          <cell r="BE791" t="e">
            <v>#DIV/0!</v>
          </cell>
          <cell r="BF791" t="e">
            <v>#DIV/0!</v>
          </cell>
          <cell r="BG791" t="e">
            <v>#DIV/0!</v>
          </cell>
          <cell r="BH791" t="e">
            <v>#DIV/0!</v>
          </cell>
          <cell r="BI791" t="e">
            <v>#DIV/0!</v>
          </cell>
          <cell r="BJ791" t="e">
            <v>#DIV/0!</v>
          </cell>
          <cell r="BK791" t="e">
            <v>#DIV/0!</v>
          </cell>
          <cell r="BL791" t="e">
            <v>#DIV/0!</v>
          </cell>
          <cell r="BM791" t="e">
            <v>#DIV/0!</v>
          </cell>
          <cell r="BN791" t="e">
            <v>#DIV/0!</v>
          </cell>
          <cell r="BO791" t="e">
            <v>#DIV/0!</v>
          </cell>
          <cell r="BP791" t="e">
            <v>#DIV/0!</v>
          </cell>
          <cell r="BR791" t="e">
            <v>#DIV/0!</v>
          </cell>
          <cell r="BS791" t="e">
            <v>#DIV/0!</v>
          </cell>
          <cell r="BT791" t="e">
            <v>#DIV/0!</v>
          </cell>
          <cell r="BU791" t="e">
            <v>#DIV/0!</v>
          </cell>
          <cell r="BV791" t="e">
            <v>#DIV/0!</v>
          </cell>
          <cell r="BW791" t="e">
            <v>#DIV/0!</v>
          </cell>
          <cell r="BX791" t="e">
            <v>#DIV/0!</v>
          </cell>
          <cell r="BY791" t="e">
            <v>#DIV/0!</v>
          </cell>
          <cell r="BZ791" t="e">
            <v>#DIV/0!</v>
          </cell>
          <cell r="CA791" t="e">
            <v>#DIV/0!</v>
          </cell>
          <cell r="CB791" t="e">
            <v>#DIV/0!</v>
          </cell>
          <cell r="CC791" t="e">
            <v>#DIV/0!</v>
          </cell>
          <cell r="CD791" t="e">
            <v>#DIV/0!</v>
          </cell>
          <cell r="CE791" t="e">
            <v>#DIV/0!</v>
          </cell>
          <cell r="CF791" t="e">
            <v>#DIV/0!</v>
          </cell>
          <cell r="CG791" t="e">
            <v>#DIV/0!</v>
          </cell>
          <cell r="CH791" t="e">
            <v>#DIV/0!</v>
          </cell>
          <cell r="CI791" t="e">
            <v>#DIV/0!</v>
          </cell>
          <cell r="CJ791" t="e">
            <v>#DIV/0!</v>
          </cell>
          <cell r="CK791" t="e">
            <v>#DIV/0!</v>
          </cell>
          <cell r="CL791" t="e">
            <v>#DIV/0!</v>
          </cell>
        </row>
        <row r="792">
          <cell r="A792">
            <v>500</v>
          </cell>
          <cell r="B792" t="str">
            <v>05 English Language Arts</v>
          </cell>
          <cell r="E792" t="e">
            <v>#DIV/0!</v>
          </cell>
          <cell r="F792" t="e">
            <v>#DIV/0!</v>
          </cell>
          <cell r="G792" t="e">
            <v>#DIV/0!</v>
          </cell>
          <cell r="H792" t="e">
            <v>#DIV/0!</v>
          </cell>
          <cell r="I792" t="e">
            <v>#DIV/0!</v>
          </cell>
          <cell r="J792" t="e">
            <v>#DIV/0!</v>
          </cell>
          <cell r="K792" t="e">
            <v>#DIV/0!</v>
          </cell>
          <cell r="L792" t="e">
            <v>#DIV/0!</v>
          </cell>
          <cell r="M792" t="e">
            <v>#DIV/0!</v>
          </cell>
          <cell r="N792" t="e">
            <v>#DIV/0!</v>
          </cell>
          <cell r="O792" t="e">
            <v>#DIV/0!</v>
          </cell>
          <cell r="P792">
            <v>0</v>
          </cell>
          <cell r="Q792" t="e">
            <v>#DIV/0!</v>
          </cell>
          <cell r="R792" t="e">
            <v>#DIV/0!</v>
          </cell>
          <cell r="S792" t="e">
            <v>#DIV/0!</v>
          </cell>
          <cell r="T792" t="e">
            <v>#DIV/0!</v>
          </cell>
          <cell r="U792">
            <v>0</v>
          </cell>
          <cell r="V792" t="e">
            <v>#DIV/0!</v>
          </cell>
          <cell r="W792" t="e">
            <v>#DIV/0!</v>
          </cell>
          <cell r="X792" t="e">
            <v>#DIV/0!</v>
          </cell>
          <cell r="Y792" t="e">
            <v>#DIV/0!</v>
          </cell>
          <cell r="Z792" t="e">
            <v>#DIV/0!</v>
          </cell>
          <cell r="AA792" t="e">
            <v>#DIV/0!</v>
          </cell>
          <cell r="AB792" t="e">
            <v>#DIV/0!</v>
          </cell>
          <cell r="AC792" t="e">
            <v>#DIV/0!</v>
          </cell>
          <cell r="AD792" t="e">
            <v>#DIV/0!</v>
          </cell>
          <cell r="AE792">
            <v>0</v>
          </cell>
          <cell r="AF792" t="e">
            <v>#DIV/0!</v>
          </cell>
          <cell r="AG792" t="e">
            <v>#DIV/0!</v>
          </cell>
          <cell r="AH792" t="e">
            <v>#DIV/0!</v>
          </cell>
          <cell r="AI792" t="e">
            <v>#DIV/0!</v>
          </cell>
          <cell r="AJ792" t="e">
            <v>#DIV/0!</v>
          </cell>
          <cell r="AK792">
            <v>0</v>
          </cell>
          <cell r="AL792">
            <v>0</v>
          </cell>
          <cell r="AM792" t="e">
            <v>#DIV/0!</v>
          </cell>
          <cell r="AN792" t="e">
            <v>#DIV/0!</v>
          </cell>
          <cell r="AO792" t="e">
            <v>#DIV/0!</v>
          </cell>
          <cell r="AP792" t="e">
            <v>#DIV/0!</v>
          </cell>
          <cell r="AQ792" t="e">
            <v>#DIV/0!</v>
          </cell>
          <cell r="AR792" t="e">
            <v>#DIV/0!</v>
          </cell>
          <cell r="AS792" t="e">
            <v>#DIV/0!</v>
          </cell>
          <cell r="AT792" t="e">
            <v>#DIV/0!</v>
          </cell>
          <cell r="AU792" t="e">
            <v>#DIV/0!</v>
          </cell>
          <cell r="AV792" t="e">
            <v>#DIV/0!</v>
          </cell>
          <cell r="AW792" t="e">
            <v>#DIV/0!</v>
          </cell>
          <cell r="AX792" t="e">
            <v>#DIV/0!</v>
          </cell>
          <cell r="AY792" t="e">
            <v>#DIV/0!</v>
          </cell>
          <cell r="AZ792" t="e">
            <v>#DIV/0!</v>
          </cell>
          <cell r="BA792" t="e">
            <v>#DIV/0!</v>
          </cell>
          <cell r="BB792" t="e">
            <v>#DIV/0!</v>
          </cell>
          <cell r="BC792" t="e">
            <v>#DIV/0!</v>
          </cell>
          <cell r="BD792" t="e">
            <v>#DIV/0!</v>
          </cell>
          <cell r="BE792" t="e">
            <v>#DIV/0!</v>
          </cell>
          <cell r="BF792" t="e">
            <v>#DIV/0!</v>
          </cell>
          <cell r="BG792" t="e">
            <v>#DIV/0!</v>
          </cell>
          <cell r="BH792" t="e">
            <v>#DIV/0!</v>
          </cell>
          <cell r="BI792" t="e">
            <v>#DIV/0!</v>
          </cell>
          <cell r="BJ792" t="e">
            <v>#DIV/0!</v>
          </cell>
          <cell r="BK792" t="e">
            <v>#DIV/0!</v>
          </cell>
          <cell r="BL792" t="e">
            <v>#DIV/0!</v>
          </cell>
          <cell r="BM792" t="e">
            <v>#DIV/0!</v>
          </cell>
          <cell r="BN792" t="e">
            <v>#DIV/0!</v>
          </cell>
          <cell r="BO792" t="e">
            <v>#DIV/0!</v>
          </cell>
          <cell r="BP792" t="e">
            <v>#DIV/0!</v>
          </cell>
          <cell r="BR792" t="e">
            <v>#DIV/0!</v>
          </cell>
          <cell r="BS792" t="e">
            <v>#DIV/0!</v>
          </cell>
          <cell r="BT792" t="e">
            <v>#DIV/0!</v>
          </cell>
          <cell r="BU792" t="e">
            <v>#DIV/0!</v>
          </cell>
          <cell r="BV792" t="e">
            <v>#DIV/0!</v>
          </cell>
          <cell r="BW792" t="e">
            <v>#DIV/0!</v>
          </cell>
          <cell r="BX792" t="e">
            <v>#DIV/0!</v>
          </cell>
          <cell r="BY792" t="e">
            <v>#DIV/0!</v>
          </cell>
          <cell r="BZ792" t="e">
            <v>#DIV/0!</v>
          </cell>
          <cell r="CA792" t="e">
            <v>#DIV/0!</v>
          </cell>
          <cell r="CB792" t="e">
            <v>#DIV/0!</v>
          </cell>
          <cell r="CC792" t="e">
            <v>#DIV/0!</v>
          </cell>
          <cell r="CD792" t="e">
            <v>#DIV/0!</v>
          </cell>
          <cell r="CE792" t="e">
            <v>#DIV/0!</v>
          </cell>
          <cell r="CF792" t="e">
            <v>#DIV/0!</v>
          </cell>
          <cell r="CG792" t="e">
            <v>#DIV/0!</v>
          </cell>
          <cell r="CH792" t="e">
            <v>#DIV/0!</v>
          </cell>
          <cell r="CI792" t="e">
            <v>#DIV/0!</v>
          </cell>
          <cell r="CJ792" t="e">
            <v>#DIV/0!</v>
          </cell>
          <cell r="CK792" t="e">
            <v>#DIV/0!</v>
          </cell>
          <cell r="CL792" t="e">
            <v>#DIV/0!</v>
          </cell>
        </row>
        <row r="793">
          <cell r="A793">
            <v>600</v>
          </cell>
          <cell r="B793" t="str">
            <v>06 ESL and Bilingual</v>
          </cell>
          <cell r="E793" t="e">
            <v>#DIV/0!</v>
          </cell>
          <cell r="F793" t="e">
            <v>#DIV/0!</v>
          </cell>
          <cell r="G793" t="e">
            <v>#DIV/0!</v>
          </cell>
          <cell r="H793" t="e">
            <v>#DIV/0!</v>
          </cell>
          <cell r="I793" t="e">
            <v>#DIV/0!</v>
          </cell>
          <cell r="J793" t="e">
            <v>#DIV/0!</v>
          </cell>
          <cell r="K793" t="e">
            <v>#DIV/0!</v>
          </cell>
          <cell r="L793" t="e">
            <v>#DIV/0!</v>
          </cell>
          <cell r="M793" t="e">
            <v>#DIV/0!</v>
          </cell>
          <cell r="N793" t="e">
            <v>#DIV/0!</v>
          </cell>
          <cell r="O793" t="e">
            <v>#DIV/0!</v>
          </cell>
          <cell r="P793">
            <v>0</v>
          </cell>
          <cell r="Q793" t="e">
            <v>#DIV/0!</v>
          </cell>
          <cell r="R793" t="e">
            <v>#DIV/0!</v>
          </cell>
          <cell r="S793" t="e">
            <v>#DIV/0!</v>
          </cell>
          <cell r="T793" t="e">
            <v>#DIV/0!</v>
          </cell>
          <cell r="U793">
            <v>0</v>
          </cell>
          <cell r="V793" t="e">
            <v>#DIV/0!</v>
          </cell>
          <cell r="W793" t="e">
            <v>#DIV/0!</v>
          </cell>
          <cell r="X793" t="e">
            <v>#DIV/0!</v>
          </cell>
          <cell r="Y793" t="e">
            <v>#DIV/0!</v>
          </cell>
          <cell r="Z793" t="e">
            <v>#DIV/0!</v>
          </cell>
          <cell r="AA793" t="e">
            <v>#DIV/0!</v>
          </cell>
          <cell r="AB793" t="e">
            <v>#DIV/0!</v>
          </cell>
          <cell r="AC793" t="e">
            <v>#DIV/0!</v>
          </cell>
          <cell r="AD793" t="e">
            <v>#DIV/0!</v>
          </cell>
          <cell r="AE793">
            <v>0</v>
          </cell>
          <cell r="AF793" t="e">
            <v>#DIV/0!</v>
          </cell>
          <cell r="AG793" t="e">
            <v>#DIV/0!</v>
          </cell>
          <cell r="AH793" t="e">
            <v>#DIV/0!</v>
          </cell>
          <cell r="AI793" t="e">
            <v>#DIV/0!</v>
          </cell>
          <cell r="AJ793" t="e">
            <v>#DIV/0!</v>
          </cell>
          <cell r="AK793">
            <v>0</v>
          </cell>
          <cell r="AL793">
            <v>0</v>
          </cell>
          <cell r="AM793" t="e">
            <v>#DIV/0!</v>
          </cell>
          <cell r="AN793" t="e">
            <v>#DIV/0!</v>
          </cell>
          <cell r="AO793" t="e">
            <v>#DIV/0!</v>
          </cell>
          <cell r="AP793" t="e">
            <v>#DIV/0!</v>
          </cell>
          <cell r="AQ793" t="e">
            <v>#DIV/0!</v>
          </cell>
          <cell r="AR793" t="e">
            <v>#DIV/0!</v>
          </cell>
          <cell r="AS793" t="e">
            <v>#DIV/0!</v>
          </cell>
          <cell r="AT793" t="e">
            <v>#DIV/0!</v>
          </cell>
          <cell r="AU793" t="e">
            <v>#DIV/0!</v>
          </cell>
          <cell r="AV793" t="e">
            <v>#DIV/0!</v>
          </cell>
          <cell r="AW793" t="e">
            <v>#DIV/0!</v>
          </cell>
          <cell r="AX793" t="e">
            <v>#DIV/0!</v>
          </cell>
          <cell r="AY793" t="e">
            <v>#DIV/0!</v>
          </cell>
          <cell r="AZ793" t="e">
            <v>#DIV/0!</v>
          </cell>
          <cell r="BA793" t="e">
            <v>#DIV/0!</v>
          </cell>
          <cell r="BB793" t="e">
            <v>#DIV/0!</v>
          </cell>
          <cell r="BC793" t="e">
            <v>#DIV/0!</v>
          </cell>
          <cell r="BD793" t="e">
            <v>#DIV/0!</v>
          </cell>
          <cell r="BE793" t="e">
            <v>#DIV/0!</v>
          </cell>
          <cell r="BF793" t="e">
            <v>#DIV/0!</v>
          </cell>
          <cell r="BG793" t="e">
            <v>#DIV/0!</v>
          </cell>
          <cell r="BH793" t="e">
            <v>#DIV/0!</v>
          </cell>
          <cell r="BI793" t="e">
            <v>#DIV/0!</v>
          </cell>
          <cell r="BJ793" t="e">
            <v>#DIV/0!</v>
          </cell>
          <cell r="BK793" t="e">
            <v>#DIV/0!</v>
          </cell>
          <cell r="BL793" t="e">
            <v>#DIV/0!</v>
          </cell>
          <cell r="BM793" t="e">
            <v>#DIV/0!</v>
          </cell>
          <cell r="BN793" t="e">
            <v>#DIV/0!</v>
          </cell>
          <cell r="BO793" t="e">
            <v>#DIV/0!</v>
          </cell>
          <cell r="BP793" t="e">
            <v>#DIV/0!</v>
          </cell>
          <cell r="BR793" t="e">
            <v>#DIV/0!</v>
          </cell>
          <cell r="BS793" t="e">
            <v>#DIV/0!</v>
          </cell>
          <cell r="BT793" t="e">
            <v>#DIV/0!</v>
          </cell>
          <cell r="BU793" t="e">
            <v>#DIV/0!</v>
          </cell>
          <cell r="BV793" t="e">
            <v>#DIV/0!</v>
          </cell>
          <cell r="BW793" t="e">
            <v>#DIV/0!</v>
          </cell>
          <cell r="BX793" t="e">
            <v>#DIV/0!</v>
          </cell>
          <cell r="BY793" t="e">
            <v>#DIV/0!</v>
          </cell>
          <cell r="BZ793" t="e">
            <v>#DIV/0!</v>
          </cell>
          <cell r="CA793" t="e">
            <v>#DIV/0!</v>
          </cell>
          <cell r="CB793" t="e">
            <v>#DIV/0!</v>
          </cell>
          <cell r="CC793" t="e">
            <v>#DIV/0!</v>
          </cell>
          <cell r="CD793" t="e">
            <v>#DIV/0!</v>
          </cell>
          <cell r="CE793" t="e">
            <v>#DIV/0!</v>
          </cell>
          <cell r="CF793" t="e">
            <v>#DIV/0!</v>
          </cell>
          <cell r="CG793" t="e">
            <v>#DIV/0!</v>
          </cell>
          <cell r="CH793" t="e">
            <v>#DIV/0!</v>
          </cell>
          <cell r="CI793" t="e">
            <v>#DIV/0!</v>
          </cell>
          <cell r="CJ793" t="e">
            <v>#DIV/0!</v>
          </cell>
          <cell r="CK793" t="e">
            <v>#DIV/0!</v>
          </cell>
          <cell r="CL793" t="e">
            <v>#DIV/0!</v>
          </cell>
        </row>
        <row r="794">
          <cell r="A794">
            <v>700</v>
          </cell>
          <cell r="B794" t="str">
            <v>07 Foreign Languages</v>
          </cell>
          <cell r="E794" t="e">
            <v>#DIV/0!</v>
          </cell>
          <cell r="F794" t="e">
            <v>#DIV/0!</v>
          </cell>
          <cell r="G794" t="e">
            <v>#DIV/0!</v>
          </cell>
          <cell r="H794" t="e">
            <v>#DIV/0!</v>
          </cell>
          <cell r="I794" t="e">
            <v>#DIV/0!</v>
          </cell>
          <cell r="J794" t="e">
            <v>#DIV/0!</v>
          </cell>
          <cell r="K794" t="e">
            <v>#DIV/0!</v>
          </cell>
          <cell r="L794" t="e">
            <v>#DIV/0!</v>
          </cell>
          <cell r="M794" t="e">
            <v>#DIV/0!</v>
          </cell>
          <cell r="N794" t="e">
            <v>#DIV/0!</v>
          </cell>
          <cell r="O794" t="e">
            <v>#DIV/0!</v>
          </cell>
          <cell r="P794">
            <v>0</v>
          </cell>
          <cell r="Q794" t="e">
            <v>#DIV/0!</v>
          </cell>
          <cell r="R794" t="e">
            <v>#DIV/0!</v>
          </cell>
          <cell r="S794" t="e">
            <v>#DIV/0!</v>
          </cell>
          <cell r="T794" t="e">
            <v>#DIV/0!</v>
          </cell>
          <cell r="U794">
            <v>0</v>
          </cell>
          <cell r="V794" t="e">
            <v>#DIV/0!</v>
          </cell>
          <cell r="W794" t="e">
            <v>#DIV/0!</v>
          </cell>
          <cell r="X794" t="e">
            <v>#DIV/0!</v>
          </cell>
          <cell r="Y794" t="e">
            <v>#DIV/0!</v>
          </cell>
          <cell r="Z794" t="e">
            <v>#DIV/0!</v>
          </cell>
          <cell r="AA794" t="e">
            <v>#DIV/0!</v>
          </cell>
          <cell r="AB794" t="e">
            <v>#DIV/0!</v>
          </cell>
          <cell r="AC794" t="e">
            <v>#DIV/0!</v>
          </cell>
          <cell r="AD794" t="e">
            <v>#DIV/0!</v>
          </cell>
          <cell r="AE794">
            <v>0</v>
          </cell>
          <cell r="AF794" t="e">
            <v>#DIV/0!</v>
          </cell>
          <cell r="AG794" t="e">
            <v>#DIV/0!</v>
          </cell>
          <cell r="AH794" t="e">
            <v>#DIV/0!</v>
          </cell>
          <cell r="AI794" t="e">
            <v>#DIV/0!</v>
          </cell>
          <cell r="AJ794" t="e">
            <v>#DIV/0!</v>
          </cell>
          <cell r="AK794">
            <v>0</v>
          </cell>
          <cell r="AL794">
            <v>0</v>
          </cell>
          <cell r="AM794" t="e">
            <v>#DIV/0!</v>
          </cell>
          <cell r="AN794" t="e">
            <v>#DIV/0!</v>
          </cell>
          <cell r="AO794" t="e">
            <v>#DIV/0!</v>
          </cell>
          <cell r="AP794" t="e">
            <v>#DIV/0!</v>
          </cell>
          <cell r="AQ794" t="e">
            <v>#DIV/0!</v>
          </cell>
          <cell r="AR794" t="e">
            <v>#DIV/0!</v>
          </cell>
          <cell r="AS794" t="e">
            <v>#DIV/0!</v>
          </cell>
          <cell r="AT794" t="e">
            <v>#DIV/0!</v>
          </cell>
          <cell r="AU794" t="e">
            <v>#DIV/0!</v>
          </cell>
          <cell r="AV794" t="e">
            <v>#DIV/0!</v>
          </cell>
          <cell r="AW794" t="e">
            <v>#DIV/0!</v>
          </cell>
          <cell r="AX794" t="e">
            <v>#DIV/0!</v>
          </cell>
          <cell r="AY794" t="e">
            <v>#DIV/0!</v>
          </cell>
          <cell r="AZ794" t="e">
            <v>#DIV/0!</v>
          </cell>
          <cell r="BA794" t="e">
            <v>#DIV/0!</v>
          </cell>
          <cell r="BB794" t="e">
            <v>#DIV/0!</v>
          </cell>
          <cell r="BC794" t="e">
            <v>#DIV/0!</v>
          </cell>
          <cell r="BD794" t="e">
            <v>#DIV/0!</v>
          </cell>
          <cell r="BE794" t="e">
            <v>#DIV/0!</v>
          </cell>
          <cell r="BF794" t="e">
            <v>#DIV/0!</v>
          </cell>
          <cell r="BG794" t="e">
            <v>#DIV/0!</v>
          </cell>
          <cell r="BH794" t="e">
            <v>#DIV/0!</v>
          </cell>
          <cell r="BI794" t="e">
            <v>#DIV/0!</v>
          </cell>
          <cell r="BJ794" t="e">
            <v>#DIV/0!</v>
          </cell>
          <cell r="BK794" t="e">
            <v>#DIV/0!</v>
          </cell>
          <cell r="BL794" t="e">
            <v>#DIV/0!</v>
          </cell>
          <cell r="BM794" t="e">
            <v>#DIV/0!</v>
          </cell>
          <cell r="BN794" t="e">
            <v>#DIV/0!</v>
          </cell>
          <cell r="BO794" t="e">
            <v>#DIV/0!</v>
          </cell>
          <cell r="BP794" t="e">
            <v>#DIV/0!</v>
          </cell>
          <cell r="BR794" t="e">
            <v>#DIV/0!</v>
          </cell>
          <cell r="BS794" t="e">
            <v>#DIV/0!</v>
          </cell>
          <cell r="BT794" t="e">
            <v>#DIV/0!</v>
          </cell>
          <cell r="BU794" t="e">
            <v>#DIV/0!</v>
          </cell>
          <cell r="BV794" t="e">
            <v>#DIV/0!</v>
          </cell>
          <cell r="BW794" t="e">
            <v>#DIV/0!</v>
          </cell>
          <cell r="BX794" t="e">
            <v>#DIV/0!</v>
          </cell>
          <cell r="BY794" t="e">
            <v>#DIV/0!</v>
          </cell>
          <cell r="BZ794" t="e">
            <v>#DIV/0!</v>
          </cell>
          <cell r="CA794" t="e">
            <v>#DIV/0!</v>
          </cell>
          <cell r="CB794" t="e">
            <v>#DIV/0!</v>
          </cell>
          <cell r="CC794" t="e">
            <v>#DIV/0!</v>
          </cell>
          <cell r="CD794" t="e">
            <v>#DIV/0!</v>
          </cell>
          <cell r="CE794" t="e">
            <v>#DIV/0!</v>
          </cell>
          <cell r="CF794" t="e">
            <v>#DIV/0!</v>
          </cell>
          <cell r="CG794" t="e">
            <v>#DIV/0!</v>
          </cell>
          <cell r="CH794" t="e">
            <v>#DIV/0!</v>
          </cell>
          <cell r="CI794" t="e">
            <v>#DIV/0!</v>
          </cell>
          <cell r="CJ794" t="e">
            <v>#DIV/0!</v>
          </cell>
          <cell r="CK794" t="e">
            <v>#DIV/0!</v>
          </cell>
          <cell r="CL794" t="e">
            <v>#DIV/0!</v>
          </cell>
        </row>
        <row r="795">
          <cell r="A795">
            <v>800</v>
          </cell>
          <cell r="B795" t="str">
            <v>08 Guidance</v>
          </cell>
          <cell r="E795" t="e">
            <v>#DIV/0!</v>
          </cell>
          <cell r="F795" t="e">
            <v>#DIV/0!</v>
          </cell>
          <cell r="G795" t="e">
            <v>#DIV/0!</v>
          </cell>
          <cell r="H795" t="e">
            <v>#DIV/0!</v>
          </cell>
          <cell r="I795" t="e">
            <v>#DIV/0!</v>
          </cell>
          <cell r="J795" t="e">
            <v>#DIV/0!</v>
          </cell>
          <cell r="K795" t="e">
            <v>#DIV/0!</v>
          </cell>
          <cell r="L795" t="e">
            <v>#DIV/0!</v>
          </cell>
          <cell r="M795" t="e">
            <v>#DIV/0!</v>
          </cell>
          <cell r="N795" t="e">
            <v>#DIV/0!</v>
          </cell>
          <cell r="O795" t="e">
            <v>#DIV/0!</v>
          </cell>
          <cell r="P795">
            <v>0</v>
          </cell>
          <cell r="Q795" t="e">
            <v>#DIV/0!</v>
          </cell>
          <cell r="R795" t="e">
            <v>#DIV/0!</v>
          </cell>
          <cell r="S795" t="e">
            <v>#DIV/0!</v>
          </cell>
          <cell r="T795" t="e">
            <v>#DIV/0!</v>
          </cell>
          <cell r="U795">
            <v>0</v>
          </cell>
          <cell r="V795" t="e">
            <v>#DIV/0!</v>
          </cell>
          <cell r="W795" t="e">
            <v>#DIV/0!</v>
          </cell>
          <cell r="X795" t="e">
            <v>#DIV/0!</v>
          </cell>
          <cell r="Y795" t="e">
            <v>#DIV/0!</v>
          </cell>
          <cell r="Z795" t="e">
            <v>#DIV/0!</v>
          </cell>
          <cell r="AA795" t="e">
            <v>#DIV/0!</v>
          </cell>
          <cell r="AB795" t="e">
            <v>#DIV/0!</v>
          </cell>
          <cell r="AC795" t="e">
            <v>#DIV/0!</v>
          </cell>
          <cell r="AD795" t="e">
            <v>#DIV/0!</v>
          </cell>
          <cell r="AE795">
            <v>0</v>
          </cell>
          <cell r="AF795" t="e">
            <v>#DIV/0!</v>
          </cell>
          <cell r="AG795" t="e">
            <v>#DIV/0!</v>
          </cell>
          <cell r="AH795" t="e">
            <v>#DIV/0!</v>
          </cell>
          <cell r="AI795" t="e">
            <v>#DIV/0!</v>
          </cell>
          <cell r="AJ795" t="e">
            <v>#DIV/0!</v>
          </cell>
          <cell r="AK795">
            <v>0</v>
          </cell>
          <cell r="AL795">
            <v>0</v>
          </cell>
          <cell r="AM795" t="e">
            <v>#DIV/0!</v>
          </cell>
          <cell r="AN795" t="e">
            <v>#DIV/0!</v>
          </cell>
          <cell r="AO795" t="e">
            <v>#DIV/0!</v>
          </cell>
          <cell r="AP795" t="e">
            <v>#DIV/0!</v>
          </cell>
          <cell r="AQ795" t="e">
            <v>#DIV/0!</v>
          </cell>
          <cell r="AR795" t="e">
            <v>#DIV/0!</v>
          </cell>
          <cell r="AS795" t="e">
            <v>#DIV/0!</v>
          </cell>
          <cell r="AT795" t="e">
            <v>#DIV/0!</v>
          </cell>
          <cell r="AU795" t="e">
            <v>#DIV/0!</v>
          </cell>
          <cell r="AV795" t="e">
            <v>#DIV/0!</v>
          </cell>
          <cell r="AW795" t="e">
            <v>#DIV/0!</v>
          </cell>
          <cell r="AX795" t="e">
            <v>#DIV/0!</v>
          </cell>
          <cell r="AY795" t="e">
            <v>#DIV/0!</v>
          </cell>
          <cell r="AZ795" t="e">
            <v>#DIV/0!</v>
          </cell>
          <cell r="BA795" t="e">
            <v>#DIV/0!</v>
          </cell>
          <cell r="BB795" t="e">
            <v>#DIV/0!</v>
          </cell>
          <cell r="BC795" t="e">
            <v>#DIV/0!</v>
          </cell>
          <cell r="BD795" t="e">
            <v>#DIV/0!</v>
          </cell>
          <cell r="BE795" t="e">
            <v>#DIV/0!</v>
          </cell>
          <cell r="BF795" t="e">
            <v>#DIV/0!</v>
          </cell>
          <cell r="BG795" t="e">
            <v>#DIV/0!</v>
          </cell>
          <cell r="BH795" t="e">
            <v>#DIV/0!</v>
          </cell>
          <cell r="BI795" t="e">
            <v>#DIV/0!</v>
          </cell>
          <cell r="BJ795" t="e">
            <v>#DIV/0!</v>
          </cell>
          <cell r="BK795" t="e">
            <v>#DIV/0!</v>
          </cell>
          <cell r="BL795" t="e">
            <v>#DIV/0!</v>
          </cell>
          <cell r="BM795" t="e">
            <v>#DIV/0!</v>
          </cell>
          <cell r="BN795" t="e">
            <v>#DIV/0!</v>
          </cell>
          <cell r="BO795" t="e">
            <v>#DIV/0!</v>
          </cell>
          <cell r="BP795" t="e">
            <v>#DIV/0!</v>
          </cell>
          <cell r="BR795" t="e">
            <v>#DIV/0!</v>
          </cell>
          <cell r="BS795" t="e">
            <v>#DIV/0!</v>
          </cell>
          <cell r="BT795" t="e">
            <v>#DIV/0!</v>
          </cell>
          <cell r="BU795" t="e">
            <v>#DIV/0!</v>
          </cell>
          <cell r="BV795" t="e">
            <v>#DIV/0!</v>
          </cell>
          <cell r="BW795" t="e">
            <v>#DIV/0!</v>
          </cell>
          <cell r="BX795" t="e">
            <v>#DIV/0!</v>
          </cell>
          <cell r="BY795" t="e">
            <v>#DIV/0!</v>
          </cell>
          <cell r="BZ795" t="e">
            <v>#DIV/0!</v>
          </cell>
          <cell r="CA795" t="e">
            <v>#DIV/0!</v>
          </cell>
          <cell r="CB795" t="e">
            <v>#DIV/0!</v>
          </cell>
          <cell r="CC795" t="e">
            <v>#DIV/0!</v>
          </cell>
          <cell r="CD795" t="e">
            <v>#DIV/0!</v>
          </cell>
          <cell r="CE795" t="e">
            <v>#DIV/0!</v>
          </cell>
          <cell r="CF795" t="e">
            <v>#DIV/0!</v>
          </cell>
          <cell r="CG795" t="e">
            <v>#DIV/0!</v>
          </cell>
          <cell r="CH795" t="e">
            <v>#DIV/0!</v>
          </cell>
          <cell r="CI795" t="e">
            <v>#DIV/0!</v>
          </cell>
          <cell r="CJ795" t="e">
            <v>#DIV/0!</v>
          </cell>
          <cell r="CK795" t="e">
            <v>#DIV/0!</v>
          </cell>
          <cell r="CL795" t="e">
            <v>#DIV/0!</v>
          </cell>
        </row>
        <row r="796">
          <cell r="A796">
            <v>900</v>
          </cell>
          <cell r="B796" t="str">
            <v>09 Health Occupations Education</v>
          </cell>
          <cell r="E796" t="e">
            <v>#DIV/0!</v>
          </cell>
          <cell r="F796" t="e">
            <v>#DIV/0!</v>
          </cell>
          <cell r="G796" t="e">
            <v>#DIV/0!</v>
          </cell>
          <cell r="H796" t="e">
            <v>#DIV/0!</v>
          </cell>
          <cell r="I796" t="e">
            <v>#DIV/0!</v>
          </cell>
          <cell r="J796" t="e">
            <v>#DIV/0!</v>
          </cell>
          <cell r="K796" t="e">
            <v>#DIV/0!</v>
          </cell>
          <cell r="L796" t="e">
            <v>#DIV/0!</v>
          </cell>
          <cell r="M796" t="e">
            <v>#DIV/0!</v>
          </cell>
          <cell r="N796" t="e">
            <v>#DIV/0!</v>
          </cell>
          <cell r="O796" t="e">
            <v>#DIV/0!</v>
          </cell>
          <cell r="P796">
            <v>0</v>
          </cell>
          <cell r="Q796" t="e">
            <v>#DIV/0!</v>
          </cell>
          <cell r="R796" t="e">
            <v>#DIV/0!</v>
          </cell>
          <cell r="S796" t="e">
            <v>#DIV/0!</v>
          </cell>
          <cell r="T796" t="e">
            <v>#DIV/0!</v>
          </cell>
          <cell r="U796">
            <v>0</v>
          </cell>
          <cell r="V796" t="e">
            <v>#DIV/0!</v>
          </cell>
          <cell r="W796" t="e">
            <v>#DIV/0!</v>
          </cell>
          <cell r="X796" t="e">
            <v>#DIV/0!</v>
          </cell>
          <cell r="Y796" t="e">
            <v>#DIV/0!</v>
          </cell>
          <cell r="Z796" t="e">
            <v>#DIV/0!</v>
          </cell>
          <cell r="AA796" t="e">
            <v>#DIV/0!</v>
          </cell>
          <cell r="AB796" t="e">
            <v>#DIV/0!</v>
          </cell>
          <cell r="AC796" t="e">
            <v>#DIV/0!</v>
          </cell>
          <cell r="AD796" t="e">
            <v>#DIV/0!</v>
          </cell>
          <cell r="AE796">
            <v>0</v>
          </cell>
          <cell r="AF796" t="e">
            <v>#DIV/0!</v>
          </cell>
          <cell r="AG796" t="e">
            <v>#DIV/0!</v>
          </cell>
          <cell r="AH796" t="e">
            <v>#DIV/0!</v>
          </cell>
          <cell r="AI796" t="e">
            <v>#DIV/0!</v>
          </cell>
          <cell r="AJ796" t="e">
            <v>#DIV/0!</v>
          </cell>
          <cell r="AK796">
            <v>0</v>
          </cell>
          <cell r="AL796">
            <v>0</v>
          </cell>
          <cell r="AM796" t="e">
            <v>#DIV/0!</v>
          </cell>
          <cell r="AN796" t="e">
            <v>#DIV/0!</v>
          </cell>
          <cell r="AO796" t="e">
            <v>#DIV/0!</v>
          </cell>
          <cell r="AP796" t="e">
            <v>#DIV/0!</v>
          </cell>
          <cell r="AQ796" t="e">
            <v>#DIV/0!</v>
          </cell>
          <cell r="AR796" t="e">
            <v>#DIV/0!</v>
          </cell>
          <cell r="AS796" t="e">
            <v>#DIV/0!</v>
          </cell>
          <cell r="AT796" t="e">
            <v>#DIV/0!</v>
          </cell>
          <cell r="AU796" t="e">
            <v>#DIV/0!</v>
          </cell>
          <cell r="AV796" t="e">
            <v>#DIV/0!</v>
          </cell>
          <cell r="AW796" t="e">
            <v>#DIV/0!</v>
          </cell>
          <cell r="AX796" t="e">
            <v>#DIV/0!</v>
          </cell>
          <cell r="AY796" t="e">
            <v>#DIV/0!</v>
          </cell>
          <cell r="AZ796" t="e">
            <v>#DIV/0!</v>
          </cell>
          <cell r="BA796" t="e">
            <v>#DIV/0!</v>
          </cell>
          <cell r="BB796" t="e">
            <v>#DIV/0!</v>
          </cell>
          <cell r="BC796" t="e">
            <v>#DIV/0!</v>
          </cell>
          <cell r="BD796" t="e">
            <v>#DIV/0!</v>
          </cell>
          <cell r="BE796" t="e">
            <v>#DIV/0!</v>
          </cell>
          <cell r="BF796" t="e">
            <v>#DIV/0!</v>
          </cell>
          <cell r="BG796" t="e">
            <v>#DIV/0!</v>
          </cell>
          <cell r="BH796" t="e">
            <v>#DIV/0!</v>
          </cell>
          <cell r="BI796" t="e">
            <v>#DIV/0!</v>
          </cell>
          <cell r="BJ796" t="e">
            <v>#DIV/0!</v>
          </cell>
          <cell r="BK796" t="e">
            <v>#DIV/0!</v>
          </cell>
          <cell r="BL796" t="e">
            <v>#DIV/0!</v>
          </cell>
          <cell r="BM796" t="e">
            <v>#DIV/0!</v>
          </cell>
          <cell r="BN796" t="e">
            <v>#DIV/0!</v>
          </cell>
          <cell r="BO796" t="e">
            <v>#DIV/0!</v>
          </cell>
          <cell r="BP796" t="e">
            <v>#DIV/0!</v>
          </cell>
          <cell r="BR796" t="e">
            <v>#DIV/0!</v>
          </cell>
          <cell r="BS796" t="e">
            <v>#DIV/0!</v>
          </cell>
          <cell r="BT796" t="e">
            <v>#DIV/0!</v>
          </cell>
          <cell r="BU796" t="e">
            <v>#DIV/0!</v>
          </cell>
          <cell r="BV796" t="e">
            <v>#DIV/0!</v>
          </cell>
          <cell r="BW796" t="e">
            <v>#DIV/0!</v>
          </cell>
          <cell r="BX796" t="e">
            <v>#DIV/0!</v>
          </cell>
          <cell r="BY796" t="e">
            <v>#DIV/0!</v>
          </cell>
          <cell r="BZ796" t="e">
            <v>#DIV/0!</v>
          </cell>
          <cell r="CA796" t="e">
            <v>#DIV/0!</v>
          </cell>
          <cell r="CB796" t="e">
            <v>#DIV/0!</v>
          </cell>
          <cell r="CC796" t="e">
            <v>#DIV/0!</v>
          </cell>
          <cell r="CD796" t="e">
            <v>#DIV/0!</v>
          </cell>
          <cell r="CE796" t="e">
            <v>#DIV/0!</v>
          </cell>
          <cell r="CF796" t="e">
            <v>#DIV/0!</v>
          </cell>
          <cell r="CG796" t="e">
            <v>#DIV/0!</v>
          </cell>
          <cell r="CH796" t="e">
            <v>#DIV/0!</v>
          </cell>
          <cell r="CI796" t="e">
            <v>#DIV/0!</v>
          </cell>
          <cell r="CJ796" t="e">
            <v>#DIV/0!</v>
          </cell>
          <cell r="CK796" t="e">
            <v>#DIV/0!</v>
          </cell>
          <cell r="CL796" t="e">
            <v>#DIV/0!</v>
          </cell>
        </row>
        <row r="797">
          <cell r="A797">
            <v>1000</v>
          </cell>
          <cell r="B797" t="str">
            <v>10 Physical Curriculum</v>
          </cell>
          <cell r="E797" t="e">
            <v>#DIV/0!</v>
          </cell>
          <cell r="F797" t="e">
            <v>#DIV/0!</v>
          </cell>
          <cell r="G797" t="e">
            <v>#DIV/0!</v>
          </cell>
          <cell r="H797" t="e">
            <v>#DIV/0!</v>
          </cell>
          <cell r="I797" t="e">
            <v>#DIV/0!</v>
          </cell>
          <cell r="J797" t="e">
            <v>#DIV/0!</v>
          </cell>
          <cell r="K797" t="e">
            <v>#DIV/0!</v>
          </cell>
          <cell r="L797" t="e">
            <v>#DIV/0!</v>
          </cell>
          <cell r="M797" t="e">
            <v>#DIV/0!</v>
          </cell>
          <cell r="N797" t="e">
            <v>#DIV/0!</v>
          </cell>
          <cell r="O797" t="e">
            <v>#DIV/0!</v>
          </cell>
          <cell r="P797">
            <v>0</v>
          </cell>
          <cell r="Q797" t="e">
            <v>#DIV/0!</v>
          </cell>
          <cell r="R797" t="e">
            <v>#DIV/0!</v>
          </cell>
          <cell r="S797" t="e">
            <v>#DIV/0!</v>
          </cell>
          <cell r="T797" t="e">
            <v>#DIV/0!</v>
          </cell>
          <cell r="U797">
            <v>0</v>
          </cell>
          <cell r="V797" t="e">
            <v>#DIV/0!</v>
          </cell>
          <cell r="W797" t="e">
            <v>#DIV/0!</v>
          </cell>
          <cell r="X797" t="e">
            <v>#DIV/0!</v>
          </cell>
          <cell r="Y797" t="e">
            <v>#DIV/0!</v>
          </cell>
          <cell r="Z797" t="e">
            <v>#DIV/0!</v>
          </cell>
          <cell r="AA797" t="e">
            <v>#DIV/0!</v>
          </cell>
          <cell r="AB797" t="e">
            <v>#DIV/0!</v>
          </cell>
          <cell r="AC797" t="e">
            <v>#DIV/0!</v>
          </cell>
          <cell r="AD797" t="e">
            <v>#DIV/0!</v>
          </cell>
          <cell r="AE797">
            <v>0</v>
          </cell>
          <cell r="AF797" t="e">
            <v>#DIV/0!</v>
          </cell>
          <cell r="AG797" t="e">
            <v>#DIV/0!</v>
          </cell>
          <cell r="AH797" t="e">
            <v>#DIV/0!</v>
          </cell>
          <cell r="AI797" t="e">
            <v>#DIV/0!</v>
          </cell>
          <cell r="AJ797" t="e">
            <v>#DIV/0!</v>
          </cell>
          <cell r="AK797">
            <v>0</v>
          </cell>
          <cell r="AL797">
            <v>0</v>
          </cell>
          <cell r="AM797" t="e">
            <v>#DIV/0!</v>
          </cell>
          <cell r="AN797" t="e">
            <v>#DIV/0!</v>
          </cell>
          <cell r="AO797" t="e">
            <v>#DIV/0!</v>
          </cell>
          <cell r="AP797" t="e">
            <v>#DIV/0!</v>
          </cell>
          <cell r="AQ797" t="e">
            <v>#DIV/0!</v>
          </cell>
          <cell r="AR797" t="e">
            <v>#DIV/0!</v>
          </cell>
          <cell r="AS797" t="e">
            <v>#DIV/0!</v>
          </cell>
          <cell r="AT797" t="e">
            <v>#DIV/0!</v>
          </cell>
          <cell r="AU797" t="e">
            <v>#DIV/0!</v>
          </cell>
          <cell r="AV797" t="e">
            <v>#DIV/0!</v>
          </cell>
          <cell r="AW797" t="e">
            <v>#DIV/0!</v>
          </cell>
          <cell r="AX797" t="e">
            <v>#DIV/0!</v>
          </cell>
          <cell r="AY797" t="e">
            <v>#DIV/0!</v>
          </cell>
          <cell r="AZ797" t="e">
            <v>#DIV/0!</v>
          </cell>
          <cell r="BA797" t="e">
            <v>#DIV/0!</v>
          </cell>
          <cell r="BB797" t="e">
            <v>#DIV/0!</v>
          </cell>
          <cell r="BC797" t="e">
            <v>#DIV/0!</v>
          </cell>
          <cell r="BD797" t="e">
            <v>#DIV/0!</v>
          </cell>
          <cell r="BE797" t="e">
            <v>#DIV/0!</v>
          </cell>
          <cell r="BF797" t="e">
            <v>#DIV/0!</v>
          </cell>
          <cell r="BG797" t="e">
            <v>#DIV/0!</v>
          </cell>
          <cell r="BH797" t="e">
            <v>#DIV/0!</v>
          </cell>
          <cell r="BI797" t="e">
            <v>#DIV/0!</v>
          </cell>
          <cell r="BJ797" t="e">
            <v>#DIV/0!</v>
          </cell>
          <cell r="BK797" t="e">
            <v>#DIV/0!</v>
          </cell>
          <cell r="BL797" t="e">
            <v>#DIV/0!</v>
          </cell>
          <cell r="BM797" t="e">
            <v>#DIV/0!</v>
          </cell>
          <cell r="BN797" t="e">
            <v>#DIV/0!</v>
          </cell>
          <cell r="BO797" t="e">
            <v>#DIV/0!</v>
          </cell>
          <cell r="BP797" t="e">
            <v>#DIV/0!</v>
          </cell>
          <cell r="BR797" t="e">
            <v>#DIV/0!</v>
          </cell>
          <cell r="BS797" t="e">
            <v>#DIV/0!</v>
          </cell>
          <cell r="BT797" t="e">
            <v>#DIV/0!</v>
          </cell>
          <cell r="BU797" t="e">
            <v>#DIV/0!</v>
          </cell>
          <cell r="BV797" t="e">
            <v>#DIV/0!</v>
          </cell>
          <cell r="BW797" t="e">
            <v>#DIV/0!</v>
          </cell>
          <cell r="BX797" t="e">
            <v>#DIV/0!</v>
          </cell>
          <cell r="BY797" t="e">
            <v>#DIV/0!</v>
          </cell>
          <cell r="BZ797" t="e">
            <v>#DIV/0!</v>
          </cell>
          <cell r="CA797" t="e">
            <v>#DIV/0!</v>
          </cell>
          <cell r="CB797" t="e">
            <v>#DIV/0!</v>
          </cell>
          <cell r="CC797" t="e">
            <v>#DIV/0!</v>
          </cell>
          <cell r="CD797" t="e">
            <v>#DIV/0!</v>
          </cell>
          <cell r="CE797" t="e">
            <v>#DIV/0!</v>
          </cell>
          <cell r="CF797" t="e">
            <v>#DIV/0!</v>
          </cell>
          <cell r="CG797" t="e">
            <v>#DIV/0!</v>
          </cell>
          <cell r="CH797" t="e">
            <v>#DIV/0!</v>
          </cell>
          <cell r="CI797" t="e">
            <v>#DIV/0!</v>
          </cell>
          <cell r="CJ797" t="e">
            <v>#DIV/0!</v>
          </cell>
          <cell r="CK797" t="e">
            <v>#DIV/0!</v>
          </cell>
          <cell r="CL797" t="e">
            <v>#DIV/0!</v>
          </cell>
        </row>
        <row r="798">
          <cell r="A798">
            <v>1100</v>
          </cell>
          <cell r="B798" t="str">
            <v>11 Health Education</v>
          </cell>
          <cell r="E798" t="e">
            <v>#DIV/0!</v>
          </cell>
          <cell r="F798" t="e">
            <v>#DIV/0!</v>
          </cell>
          <cell r="G798" t="e">
            <v>#DIV/0!</v>
          </cell>
          <cell r="H798" t="e">
            <v>#DIV/0!</v>
          </cell>
          <cell r="I798" t="e">
            <v>#DIV/0!</v>
          </cell>
          <cell r="J798" t="e">
            <v>#DIV/0!</v>
          </cell>
          <cell r="K798" t="e">
            <v>#DIV/0!</v>
          </cell>
          <cell r="L798" t="e">
            <v>#DIV/0!</v>
          </cell>
          <cell r="M798" t="e">
            <v>#DIV/0!</v>
          </cell>
          <cell r="N798" t="e">
            <v>#DIV/0!</v>
          </cell>
          <cell r="O798" t="e">
            <v>#DIV/0!</v>
          </cell>
          <cell r="P798">
            <v>0</v>
          </cell>
          <cell r="Q798" t="e">
            <v>#DIV/0!</v>
          </cell>
          <cell r="R798" t="e">
            <v>#DIV/0!</v>
          </cell>
          <cell r="S798" t="e">
            <v>#DIV/0!</v>
          </cell>
          <cell r="T798" t="e">
            <v>#DIV/0!</v>
          </cell>
          <cell r="U798">
            <v>0</v>
          </cell>
          <cell r="V798" t="e">
            <v>#DIV/0!</v>
          </cell>
          <cell r="W798" t="e">
            <v>#DIV/0!</v>
          </cell>
          <cell r="X798" t="e">
            <v>#DIV/0!</v>
          </cell>
          <cell r="Y798" t="e">
            <v>#DIV/0!</v>
          </cell>
          <cell r="Z798" t="e">
            <v>#DIV/0!</v>
          </cell>
          <cell r="AA798" t="e">
            <v>#DIV/0!</v>
          </cell>
          <cell r="AB798" t="e">
            <v>#DIV/0!</v>
          </cell>
          <cell r="AC798" t="e">
            <v>#DIV/0!</v>
          </cell>
          <cell r="AD798" t="e">
            <v>#DIV/0!</v>
          </cell>
          <cell r="AE798">
            <v>0</v>
          </cell>
          <cell r="AF798" t="e">
            <v>#DIV/0!</v>
          </cell>
          <cell r="AG798" t="e">
            <v>#DIV/0!</v>
          </cell>
          <cell r="AH798" t="e">
            <v>#DIV/0!</v>
          </cell>
          <cell r="AI798" t="e">
            <v>#DIV/0!</v>
          </cell>
          <cell r="AJ798" t="e">
            <v>#DIV/0!</v>
          </cell>
          <cell r="AK798">
            <v>0</v>
          </cell>
          <cell r="AL798">
            <v>0</v>
          </cell>
          <cell r="AM798" t="e">
            <v>#DIV/0!</v>
          </cell>
          <cell r="AN798" t="e">
            <v>#DIV/0!</v>
          </cell>
          <cell r="AO798" t="e">
            <v>#DIV/0!</v>
          </cell>
          <cell r="AP798" t="e">
            <v>#DIV/0!</v>
          </cell>
          <cell r="AQ798" t="e">
            <v>#DIV/0!</v>
          </cell>
          <cell r="AR798" t="e">
            <v>#DIV/0!</v>
          </cell>
          <cell r="AS798" t="e">
            <v>#DIV/0!</v>
          </cell>
          <cell r="AT798" t="e">
            <v>#DIV/0!</v>
          </cell>
          <cell r="AU798" t="e">
            <v>#DIV/0!</v>
          </cell>
          <cell r="AV798" t="e">
            <v>#DIV/0!</v>
          </cell>
          <cell r="AW798" t="e">
            <v>#DIV/0!</v>
          </cell>
          <cell r="AX798" t="e">
            <v>#DIV/0!</v>
          </cell>
          <cell r="AY798" t="e">
            <v>#DIV/0!</v>
          </cell>
          <cell r="AZ798" t="e">
            <v>#DIV/0!</v>
          </cell>
          <cell r="BA798" t="e">
            <v>#DIV/0!</v>
          </cell>
          <cell r="BB798" t="e">
            <v>#DIV/0!</v>
          </cell>
          <cell r="BC798" t="e">
            <v>#DIV/0!</v>
          </cell>
          <cell r="BD798" t="e">
            <v>#DIV/0!</v>
          </cell>
          <cell r="BE798" t="e">
            <v>#DIV/0!</v>
          </cell>
          <cell r="BF798" t="e">
            <v>#DIV/0!</v>
          </cell>
          <cell r="BG798" t="e">
            <v>#DIV/0!</v>
          </cell>
          <cell r="BH798" t="e">
            <v>#DIV/0!</v>
          </cell>
          <cell r="BI798" t="e">
            <v>#DIV/0!</v>
          </cell>
          <cell r="BJ798" t="e">
            <v>#DIV/0!</v>
          </cell>
          <cell r="BK798" t="e">
            <v>#DIV/0!</v>
          </cell>
          <cell r="BL798" t="e">
            <v>#DIV/0!</v>
          </cell>
          <cell r="BM798" t="e">
            <v>#DIV/0!</v>
          </cell>
          <cell r="BN798" t="e">
            <v>#DIV/0!</v>
          </cell>
          <cell r="BO798" t="e">
            <v>#DIV/0!</v>
          </cell>
          <cell r="BP798" t="e">
            <v>#DIV/0!</v>
          </cell>
          <cell r="BR798" t="e">
            <v>#DIV/0!</v>
          </cell>
          <cell r="BS798" t="e">
            <v>#DIV/0!</v>
          </cell>
          <cell r="BT798" t="e">
            <v>#DIV/0!</v>
          </cell>
          <cell r="BU798" t="e">
            <v>#DIV/0!</v>
          </cell>
          <cell r="BV798" t="e">
            <v>#DIV/0!</v>
          </cell>
          <cell r="BW798" t="e">
            <v>#DIV/0!</v>
          </cell>
          <cell r="BX798" t="e">
            <v>#DIV/0!</v>
          </cell>
          <cell r="BY798" t="e">
            <v>#DIV/0!</v>
          </cell>
          <cell r="BZ798" t="e">
            <v>#DIV/0!</v>
          </cell>
          <cell r="CA798" t="e">
            <v>#DIV/0!</v>
          </cell>
          <cell r="CB798" t="e">
            <v>#DIV/0!</v>
          </cell>
          <cell r="CC798" t="e">
            <v>#DIV/0!</v>
          </cell>
          <cell r="CD798" t="e">
            <v>#DIV/0!</v>
          </cell>
          <cell r="CE798" t="e">
            <v>#DIV/0!</v>
          </cell>
          <cell r="CF798" t="e">
            <v>#DIV/0!</v>
          </cell>
          <cell r="CG798" t="e">
            <v>#DIV/0!</v>
          </cell>
          <cell r="CH798" t="e">
            <v>#DIV/0!</v>
          </cell>
          <cell r="CI798" t="e">
            <v>#DIV/0!</v>
          </cell>
          <cell r="CJ798" t="e">
            <v>#DIV/0!</v>
          </cell>
          <cell r="CK798" t="e">
            <v>#DIV/0!</v>
          </cell>
          <cell r="CL798" t="e">
            <v>#DIV/0!</v>
          </cell>
        </row>
        <row r="799">
          <cell r="A799">
            <v>1200</v>
          </cell>
          <cell r="B799" t="str">
            <v>12 Physical Education and Health</v>
          </cell>
          <cell r="E799" t="e">
            <v>#DIV/0!</v>
          </cell>
          <cell r="F799" t="e">
            <v>#DIV/0!</v>
          </cell>
          <cell r="G799" t="e">
            <v>#DIV/0!</v>
          </cell>
          <cell r="H799" t="e">
            <v>#DIV/0!</v>
          </cell>
          <cell r="I799" t="e">
            <v>#DIV/0!</v>
          </cell>
          <cell r="J799" t="e">
            <v>#DIV/0!</v>
          </cell>
          <cell r="K799" t="e">
            <v>#DIV/0!</v>
          </cell>
          <cell r="L799" t="e">
            <v>#DIV/0!</v>
          </cell>
          <cell r="M799" t="e">
            <v>#DIV/0!</v>
          </cell>
          <cell r="N799" t="e">
            <v>#DIV/0!</v>
          </cell>
          <cell r="O799" t="e">
            <v>#DIV/0!</v>
          </cell>
          <cell r="P799">
            <v>0</v>
          </cell>
          <cell r="Q799" t="e">
            <v>#DIV/0!</v>
          </cell>
          <cell r="R799" t="e">
            <v>#DIV/0!</v>
          </cell>
          <cell r="S799" t="e">
            <v>#DIV/0!</v>
          </cell>
          <cell r="T799" t="e">
            <v>#DIV/0!</v>
          </cell>
          <cell r="U799">
            <v>0</v>
          </cell>
          <cell r="V799" t="e">
            <v>#DIV/0!</v>
          </cell>
          <cell r="W799" t="e">
            <v>#DIV/0!</v>
          </cell>
          <cell r="X799" t="e">
            <v>#DIV/0!</v>
          </cell>
          <cell r="Y799" t="e">
            <v>#DIV/0!</v>
          </cell>
          <cell r="Z799" t="e">
            <v>#DIV/0!</v>
          </cell>
          <cell r="AA799" t="e">
            <v>#DIV/0!</v>
          </cell>
          <cell r="AB799" t="e">
            <v>#DIV/0!</v>
          </cell>
          <cell r="AC799" t="e">
            <v>#DIV/0!</v>
          </cell>
          <cell r="AD799" t="e">
            <v>#DIV/0!</v>
          </cell>
          <cell r="AE799">
            <v>0</v>
          </cell>
          <cell r="AF799" t="e">
            <v>#DIV/0!</v>
          </cell>
          <cell r="AG799" t="e">
            <v>#DIV/0!</v>
          </cell>
          <cell r="AH799" t="e">
            <v>#DIV/0!</v>
          </cell>
          <cell r="AI799" t="e">
            <v>#DIV/0!</v>
          </cell>
          <cell r="AJ799" t="e">
            <v>#DIV/0!</v>
          </cell>
          <cell r="AK799">
            <v>0</v>
          </cell>
          <cell r="AL799">
            <v>0</v>
          </cell>
          <cell r="AM799" t="e">
            <v>#DIV/0!</v>
          </cell>
          <cell r="AN799" t="e">
            <v>#DIV/0!</v>
          </cell>
          <cell r="AO799" t="e">
            <v>#DIV/0!</v>
          </cell>
          <cell r="AP799" t="e">
            <v>#DIV/0!</v>
          </cell>
          <cell r="AQ799" t="e">
            <v>#DIV/0!</v>
          </cell>
          <cell r="AR799" t="e">
            <v>#DIV/0!</v>
          </cell>
          <cell r="AS799" t="e">
            <v>#DIV/0!</v>
          </cell>
          <cell r="AT799" t="e">
            <v>#DIV/0!</v>
          </cell>
          <cell r="AU799" t="e">
            <v>#DIV/0!</v>
          </cell>
          <cell r="AV799" t="e">
            <v>#DIV/0!</v>
          </cell>
          <cell r="AW799" t="e">
            <v>#DIV/0!</v>
          </cell>
          <cell r="AX799" t="e">
            <v>#DIV/0!</v>
          </cell>
          <cell r="AY799" t="e">
            <v>#DIV/0!</v>
          </cell>
          <cell r="AZ799" t="e">
            <v>#DIV/0!</v>
          </cell>
          <cell r="BA799" t="e">
            <v>#DIV/0!</v>
          </cell>
          <cell r="BB799" t="e">
            <v>#DIV/0!</v>
          </cell>
          <cell r="BC799" t="e">
            <v>#DIV/0!</v>
          </cell>
          <cell r="BD799" t="e">
            <v>#DIV/0!</v>
          </cell>
          <cell r="BE799" t="e">
            <v>#DIV/0!</v>
          </cell>
          <cell r="BF799" t="e">
            <v>#DIV/0!</v>
          </cell>
          <cell r="BG799" t="e">
            <v>#DIV/0!</v>
          </cell>
          <cell r="BH799" t="e">
            <v>#DIV/0!</v>
          </cell>
          <cell r="BI799" t="e">
            <v>#DIV/0!</v>
          </cell>
          <cell r="BJ799" t="e">
            <v>#DIV/0!</v>
          </cell>
          <cell r="BK799" t="e">
            <v>#DIV/0!</v>
          </cell>
          <cell r="BL799" t="e">
            <v>#DIV/0!</v>
          </cell>
          <cell r="BM799" t="e">
            <v>#DIV/0!</v>
          </cell>
          <cell r="BN799" t="e">
            <v>#DIV/0!</v>
          </cell>
          <cell r="BO799" t="e">
            <v>#DIV/0!</v>
          </cell>
          <cell r="BP799" t="e">
            <v>#DIV/0!</v>
          </cell>
          <cell r="BR799" t="e">
            <v>#DIV/0!</v>
          </cell>
          <cell r="BS799" t="e">
            <v>#DIV/0!</v>
          </cell>
          <cell r="BT799" t="e">
            <v>#DIV/0!</v>
          </cell>
          <cell r="BU799" t="e">
            <v>#DIV/0!</v>
          </cell>
          <cell r="BV799" t="e">
            <v>#DIV/0!</v>
          </cell>
          <cell r="BW799" t="e">
            <v>#DIV/0!</v>
          </cell>
          <cell r="BX799" t="e">
            <v>#DIV/0!</v>
          </cell>
          <cell r="BY799" t="e">
            <v>#DIV/0!</v>
          </cell>
          <cell r="BZ799" t="e">
            <v>#DIV/0!</v>
          </cell>
          <cell r="CA799" t="e">
            <v>#DIV/0!</v>
          </cell>
          <cell r="CB799" t="e">
            <v>#DIV/0!</v>
          </cell>
          <cell r="CC799" t="e">
            <v>#DIV/0!</v>
          </cell>
          <cell r="CD799" t="e">
            <v>#DIV/0!</v>
          </cell>
          <cell r="CE799" t="e">
            <v>#DIV/0!</v>
          </cell>
          <cell r="CF799" t="e">
            <v>#DIV/0!</v>
          </cell>
          <cell r="CG799" t="e">
            <v>#DIV/0!</v>
          </cell>
          <cell r="CH799" t="e">
            <v>#DIV/0!</v>
          </cell>
          <cell r="CI799" t="e">
            <v>#DIV/0!</v>
          </cell>
          <cell r="CJ799" t="e">
            <v>#DIV/0!</v>
          </cell>
          <cell r="CK799" t="e">
            <v>#DIV/0!</v>
          </cell>
          <cell r="CL799" t="e">
            <v>#DIV/0!</v>
          </cell>
        </row>
        <row r="800">
          <cell r="A800">
            <v>1300</v>
          </cell>
          <cell r="B800" t="str">
            <v>13 Family and Consumer Education</v>
          </cell>
          <cell r="E800" t="e">
            <v>#DIV/0!</v>
          </cell>
          <cell r="F800" t="e">
            <v>#DIV/0!</v>
          </cell>
          <cell r="G800" t="e">
            <v>#DIV/0!</v>
          </cell>
          <cell r="H800" t="e">
            <v>#DIV/0!</v>
          </cell>
          <cell r="I800" t="e">
            <v>#DIV/0!</v>
          </cell>
          <cell r="J800" t="e">
            <v>#DIV/0!</v>
          </cell>
          <cell r="K800" t="e">
            <v>#DIV/0!</v>
          </cell>
          <cell r="L800" t="e">
            <v>#DIV/0!</v>
          </cell>
          <cell r="M800" t="e">
            <v>#DIV/0!</v>
          </cell>
          <cell r="N800" t="e">
            <v>#DIV/0!</v>
          </cell>
          <cell r="O800" t="e">
            <v>#DIV/0!</v>
          </cell>
          <cell r="P800">
            <v>0</v>
          </cell>
          <cell r="Q800" t="e">
            <v>#DIV/0!</v>
          </cell>
          <cell r="R800" t="e">
            <v>#DIV/0!</v>
          </cell>
          <cell r="S800" t="e">
            <v>#DIV/0!</v>
          </cell>
          <cell r="T800" t="e">
            <v>#DIV/0!</v>
          </cell>
          <cell r="U800">
            <v>0</v>
          </cell>
          <cell r="V800" t="e">
            <v>#DIV/0!</v>
          </cell>
          <cell r="W800" t="e">
            <v>#DIV/0!</v>
          </cell>
          <cell r="X800" t="e">
            <v>#DIV/0!</v>
          </cell>
          <cell r="Y800" t="e">
            <v>#DIV/0!</v>
          </cell>
          <cell r="Z800" t="e">
            <v>#DIV/0!</v>
          </cell>
          <cell r="AA800" t="e">
            <v>#DIV/0!</v>
          </cell>
          <cell r="AB800" t="e">
            <v>#DIV/0!</v>
          </cell>
          <cell r="AC800" t="e">
            <v>#DIV/0!</v>
          </cell>
          <cell r="AD800" t="e">
            <v>#DIV/0!</v>
          </cell>
          <cell r="AE800">
            <v>0</v>
          </cell>
          <cell r="AF800" t="e">
            <v>#DIV/0!</v>
          </cell>
          <cell r="AG800" t="e">
            <v>#DIV/0!</v>
          </cell>
          <cell r="AH800" t="e">
            <v>#DIV/0!</v>
          </cell>
          <cell r="AI800" t="e">
            <v>#DIV/0!</v>
          </cell>
          <cell r="AJ800" t="e">
            <v>#DIV/0!</v>
          </cell>
          <cell r="AK800">
            <v>0</v>
          </cell>
          <cell r="AL800">
            <v>0</v>
          </cell>
          <cell r="AM800" t="e">
            <v>#DIV/0!</v>
          </cell>
          <cell r="AN800" t="e">
            <v>#DIV/0!</v>
          </cell>
          <cell r="AO800" t="e">
            <v>#DIV/0!</v>
          </cell>
          <cell r="AP800" t="e">
            <v>#DIV/0!</v>
          </cell>
          <cell r="AQ800" t="e">
            <v>#DIV/0!</v>
          </cell>
          <cell r="AR800" t="e">
            <v>#DIV/0!</v>
          </cell>
          <cell r="AS800" t="e">
            <v>#DIV/0!</v>
          </cell>
          <cell r="AT800" t="e">
            <v>#DIV/0!</v>
          </cell>
          <cell r="AU800" t="e">
            <v>#DIV/0!</v>
          </cell>
          <cell r="AV800" t="e">
            <v>#DIV/0!</v>
          </cell>
          <cell r="AW800" t="e">
            <v>#DIV/0!</v>
          </cell>
          <cell r="AX800" t="e">
            <v>#DIV/0!</v>
          </cell>
          <cell r="AY800" t="e">
            <v>#DIV/0!</v>
          </cell>
          <cell r="AZ800" t="e">
            <v>#DIV/0!</v>
          </cell>
          <cell r="BA800" t="e">
            <v>#DIV/0!</v>
          </cell>
          <cell r="BB800" t="e">
            <v>#DIV/0!</v>
          </cell>
          <cell r="BC800" t="e">
            <v>#DIV/0!</v>
          </cell>
          <cell r="BD800" t="e">
            <v>#DIV/0!</v>
          </cell>
          <cell r="BE800" t="e">
            <v>#DIV/0!</v>
          </cell>
          <cell r="BF800" t="e">
            <v>#DIV/0!</v>
          </cell>
          <cell r="BG800" t="e">
            <v>#DIV/0!</v>
          </cell>
          <cell r="BH800" t="e">
            <v>#DIV/0!</v>
          </cell>
          <cell r="BI800" t="e">
            <v>#DIV/0!</v>
          </cell>
          <cell r="BJ800" t="e">
            <v>#DIV/0!</v>
          </cell>
          <cell r="BK800" t="e">
            <v>#DIV/0!</v>
          </cell>
          <cell r="BL800" t="e">
            <v>#DIV/0!</v>
          </cell>
          <cell r="BM800" t="e">
            <v>#DIV/0!</v>
          </cell>
          <cell r="BN800" t="e">
            <v>#DIV/0!</v>
          </cell>
          <cell r="BO800" t="e">
            <v>#DIV/0!</v>
          </cell>
          <cell r="BP800" t="e">
            <v>#DIV/0!</v>
          </cell>
          <cell r="BR800" t="e">
            <v>#DIV/0!</v>
          </cell>
          <cell r="BS800" t="e">
            <v>#DIV/0!</v>
          </cell>
          <cell r="BT800" t="e">
            <v>#DIV/0!</v>
          </cell>
          <cell r="BU800" t="e">
            <v>#DIV/0!</v>
          </cell>
          <cell r="BV800" t="e">
            <v>#DIV/0!</v>
          </cell>
          <cell r="BW800" t="e">
            <v>#DIV/0!</v>
          </cell>
          <cell r="BX800" t="e">
            <v>#DIV/0!</v>
          </cell>
          <cell r="BY800" t="e">
            <v>#DIV/0!</v>
          </cell>
          <cell r="BZ800" t="e">
            <v>#DIV/0!</v>
          </cell>
          <cell r="CA800" t="e">
            <v>#DIV/0!</v>
          </cell>
          <cell r="CB800" t="e">
            <v>#DIV/0!</v>
          </cell>
          <cell r="CC800" t="e">
            <v>#DIV/0!</v>
          </cell>
          <cell r="CD800" t="e">
            <v>#DIV/0!</v>
          </cell>
          <cell r="CE800" t="e">
            <v>#DIV/0!</v>
          </cell>
          <cell r="CF800" t="e">
            <v>#DIV/0!</v>
          </cell>
          <cell r="CG800" t="e">
            <v>#DIV/0!</v>
          </cell>
          <cell r="CH800" t="e">
            <v>#DIV/0!</v>
          </cell>
          <cell r="CI800" t="e">
            <v>#DIV/0!</v>
          </cell>
          <cell r="CJ800" t="e">
            <v>#DIV/0!</v>
          </cell>
          <cell r="CK800" t="e">
            <v>#DIV/0!</v>
          </cell>
          <cell r="CL800" t="e">
            <v>#DIV/0!</v>
          </cell>
        </row>
        <row r="801">
          <cell r="A801">
            <v>1400</v>
          </cell>
          <cell r="B801" t="str">
            <v>14 Career and Technical Education</v>
          </cell>
          <cell r="E801" t="e">
            <v>#DIV/0!</v>
          </cell>
          <cell r="F801" t="e">
            <v>#DIV/0!</v>
          </cell>
          <cell r="G801" t="e">
            <v>#DIV/0!</v>
          </cell>
          <cell r="H801" t="e">
            <v>#DIV/0!</v>
          </cell>
          <cell r="I801" t="e">
            <v>#DIV/0!</v>
          </cell>
          <cell r="J801" t="e">
            <v>#DIV/0!</v>
          </cell>
          <cell r="K801" t="e">
            <v>#DIV/0!</v>
          </cell>
          <cell r="L801" t="e">
            <v>#DIV/0!</v>
          </cell>
          <cell r="M801" t="e">
            <v>#DIV/0!</v>
          </cell>
          <cell r="N801" t="e">
            <v>#DIV/0!</v>
          </cell>
          <cell r="O801" t="e">
            <v>#DIV/0!</v>
          </cell>
          <cell r="P801">
            <v>0</v>
          </cell>
          <cell r="Q801" t="e">
            <v>#DIV/0!</v>
          </cell>
          <cell r="R801" t="e">
            <v>#DIV/0!</v>
          </cell>
          <cell r="S801" t="e">
            <v>#DIV/0!</v>
          </cell>
          <cell r="T801" t="e">
            <v>#DIV/0!</v>
          </cell>
          <cell r="U801">
            <v>0</v>
          </cell>
          <cell r="V801" t="e">
            <v>#DIV/0!</v>
          </cell>
          <cell r="W801" t="e">
            <v>#DIV/0!</v>
          </cell>
          <cell r="X801" t="e">
            <v>#DIV/0!</v>
          </cell>
          <cell r="Y801" t="e">
            <v>#DIV/0!</v>
          </cell>
          <cell r="Z801" t="e">
            <v>#DIV/0!</v>
          </cell>
          <cell r="AA801" t="e">
            <v>#DIV/0!</v>
          </cell>
          <cell r="AB801" t="e">
            <v>#DIV/0!</v>
          </cell>
          <cell r="AC801" t="e">
            <v>#DIV/0!</v>
          </cell>
          <cell r="AD801" t="e">
            <v>#DIV/0!</v>
          </cell>
          <cell r="AE801">
            <v>0</v>
          </cell>
          <cell r="AF801" t="e">
            <v>#DIV/0!</v>
          </cell>
          <cell r="AG801" t="e">
            <v>#DIV/0!</v>
          </cell>
          <cell r="AH801" t="e">
            <v>#DIV/0!</v>
          </cell>
          <cell r="AI801" t="e">
            <v>#DIV/0!</v>
          </cell>
          <cell r="AJ801" t="e">
            <v>#DIV/0!</v>
          </cell>
          <cell r="AK801">
            <v>0</v>
          </cell>
          <cell r="AL801">
            <v>0</v>
          </cell>
          <cell r="AM801" t="e">
            <v>#DIV/0!</v>
          </cell>
          <cell r="AN801" t="e">
            <v>#DIV/0!</v>
          </cell>
          <cell r="AO801" t="e">
            <v>#DIV/0!</v>
          </cell>
          <cell r="AP801" t="e">
            <v>#DIV/0!</v>
          </cell>
          <cell r="AQ801" t="e">
            <v>#DIV/0!</v>
          </cell>
          <cell r="AR801" t="e">
            <v>#DIV/0!</v>
          </cell>
          <cell r="AS801" t="e">
            <v>#DIV/0!</v>
          </cell>
          <cell r="AT801" t="e">
            <v>#DIV/0!</v>
          </cell>
          <cell r="AU801" t="e">
            <v>#DIV/0!</v>
          </cell>
          <cell r="AV801" t="e">
            <v>#DIV/0!</v>
          </cell>
          <cell r="AW801" t="e">
            <v>#DIV/0!</v>
          </cell>
          <cell r="AX801" t="e">
            <v>#DIV/0!</v>
          </cell>
          <cell r="AY801" t="e">
            <v>#DIV/0!</v>
          </cell>
          <cell r="AZ801" t="e">
            <v>#DIV/0!</v>
          </cell>
          <cell r="BA801" t="e">
            <v>#DIV/0!</v>
          </cell>
          <cell r="BB801" t="e">
            <v>#DIV/0!</v>
          </cell>
          <cell r="BC801" t="e">
            <v>#DIV/0!</v>
          </cell>
          <cell r="BD801" t="e">
            <v>#DIV/0!</v>
          </cell>
          <cell r="BE801" t="e">
            <v>#DIV/0!</v>
          </cell>
          <cell r="BF801" t="e">
            <v>#DIV/0!</v>
          </cell>
          <cell r="BG801" t="e">
            <v>#DIV/0!</v>
          </cell>
          <cell r="BH801" t="e">
            <v>#DIV/0!</v>
          </cell>
          <cell r="BI801" t="e">
            <v>#DIV/0!</v>
          </cell>
          <cell r="BJ801" t="e">
            <v>#DIV/0!</v>
          </cell>
          <cell r="BK801" t="e">
            <v>#DIV/0!</v>
          </cell>
          <cell r="BL801" t="e">
            <v>#DIV/0!</v>
          </cell>
          <cell r="BM801" t="e">
            <v>#DIV/0!</v>
          </cell>
          <cell r="BN801" t="e">
            <v>#DIV/0!</v>
          </cell>
          <cell r="BO801" t="e">
            <v>#DIV/0!</v>
          </cell>
          <cell r="BP801" t="e">
            <v>#DIV/0!</v>
          </cell>
          <cell r="BR801" t="e">
            <v>#DIV/0!</v>
          </cell>
          <cell r="BS801" t="e">
            <v>#DIV/0!</v>
          </cell>
          <cell r="BT801" t="e">
            <v>#DIV/0!</v>
          </cell>
          <cell r="BU801" t="e">
            <v>#DIV/0!</v>
          </cell>
          <cell r="BV801" t="e">
            <v>#DIV/0!</v>
          </cell>
          <cell r="BW801" t="e">
            <v>#DIV/0!</v>
          </cell>
          <cell r="BX801" t="e">
            <v>#DIV/0!</v>
          </cell>
          <cell r="BY801" t="e">
            <v>#DIV/0!</v>
          </cell>
          <cell r="BZ801" t="e">
            <v>#DIV/0!</v>
          </cell>
          <cell r="CA801" t="e">
            <v>#DIV/0!</v>
          </cell>
          <cell r="CB801" t="e">
            <v>#DIV/0!</v>
          </cell>
          <cell r="CC801" t="e">
            <v>#DIV/0!</v>
          </cell>
          <cell r="CD801" t="e">
            <v>#DIV/0!</v>
          </cell>
          <cell r="CE801" t="e">
            <v>#DIV/0!</v>
          </cell>
          <cell r="CF801" t="e">
            <v>#DIV/0!</v>
          </cell>
          <cell r="CG801" t="e">
            <v>#DIV/0!</v>
          </cell>
          <cell r="CH801" t="e">
            <v>#DIV/0!</v>
          </cell>
          <cell r="CI801" t="e">
            <v>#DIV/0!</v>
          </cell>
          <cell r="CJ801" t="e">
            <v>#DIV/0!</v>
          </cell>
          <cell r="CK801" t="e">
            <v>#DIV/0!</v>
          </cell>
          <cell r="CL801" t="e">
            <v>#DIV/0!</v>
          </cell>
        </row>
        <row r="802">
          <cell r="A802">
            <v>1500</v>
          </cell>
          <cell r="B802" t="str">
            <v>15 Mathematics</v>
          </cell>
          <cell r="E802" t="e">
            <v>#DIV/0!</v>
          </cell>
          <cell r="F802" t="e">
            <v>#DIV/0!</v>
          </cell>
          <cell r="G802" t="e">
            <v>#DIV/0!</v>
          </cell>
          <cell r="H802" t="e">
            <v>#DIV/0!</v>
          </cell>
          <cell r="I802" t="e">
            <v>#DIV/0!</v>
          </cell>
          <cell r="J802" t="e">
            <v>#DIV/0!</v>
          </cell>
          <cell r="K802" t="e">
            <v>#DIV/0!</v>
          </cell>
          <cell r="L802" t="e">
            <v>#DIV/0!</v>
          </cell>
          <cell r="M802" t="e">
            <v>#DIV/0!</v>
          </cell>
          <cell r="N802" t="e">
            <v>#DIV/0!</v>
          </cell>
          <cell r="O802" t="e">
            <v>#DIV/0!</v>
          </cell>
          <cell r="P802">
            <v>0</v>
          </cell>
          <cell r="Q802" t="e">
            <v>#DIV/0!</v>
          </cell>
          <cell r="R802" t="e">
            <v>#DIV/0!</v>
          </cell>
          <cell r="S802" t="e">
            <v>#DIV/0!</v>
          </cell>
          <cell r="T802" t="e">
            <v>#DIV/0!</v>
          </cell>
          <cell r="U802">
            <v>0</v>
          </cell>
          <cell r="V802" t="e">
            <v>#DIV/0!</v>
          </cell>
          <cell r="W802" t="e">
            <v>#DIV/0!</v>
          </cell>
          <cell r="X802" t="e">
            <v>#DIV/0!</v>
          </cell>
          <cell r="Y802" t="e">
            <v>#DIV/0!</v>
          </cell>
          <cell r="Z802" t="e">
            <v>#DIV/0!</v>
          </cell>
          <cell r="AA802" t="e">
            <v>#DIV/0!</v>
          </cell>
          <cell r="AB802" t="e">
            <v>#DIV/0!</v>
          </cell>
          <cell r="AC802" t="e">
            <v>#DIV/0!</v>
          </cell>
          <cell r="AD802" t="e">
            <v>#DIV/0!</v>
          </cell>
          <cell r="AE802">
            <v>0</v>
          </cell>
          <cell r="AF802" t="e">
            <v>#DIV/0!</v>
          </cell>
          <cell r="AG802" t="e">
            <v>#DIV/0!</v>
          </cell>
          <cell r="AH802" t="e">
            <v>#DIV/0!</v>
          </cell>
          <cell r="AI802" t="e">
            <v>#DIV/0!</v>
          </cell>
          <cell r="AJ802" t="e">
            <v>#DIV/0!</v>
          </cell>
          <cell r="AK802">
            <v>0</v>
          </cell>
          <cell r="AL802">
            <v>0</v>
          </cell>
          <cell r="AM802" t="e">
            <v>#DIV/0!</v>
          </cell>
          <cell r="AN802" t="e">
            <v>#DIV/0!</v>
          </cell>
          <cell r="AO802" t="e">
            <v>#DIV/0!</v>
          </cell>
          <cell r="AP802" t="e">
            <v>#DIV/0!</v>
          </cell>
          <cell r="AQ802" t="e">
            <v>#DIV/0!</v>
          </cell>
          <cell r="AR802" t="e">
            <v>#DIV/0!</v>
          </cell>
          <cell r="AS802" t="e">
            <v>#DIV/0!</v>
          </cell>
          <cell r="AT802" t="e">
            <v>#DIV/0!</v>
          </cell>
          <cell r="AU802" t="e">
            <v>#DIV/0!</v>
          </cell>
          <cell r="AV802" t="e">
            <v>#DIV/0!</v>
          </cell>
          <cell r="AW802" t="e">
            <v>#DIV/0!</v>
          </cell>
          <cell r="AX802" t="e">
            <v>#DIV/0!</v>
          </cell>
          <cell r="AY802" t="e">
            <v>#DIV/0!</v>
          </cell>
          <cell r="AZ802" t="e">
            <v>#DIV/0!</v>
          </cell>
          <cell r="BA802" t="e">
            <v>#DIV/0!</v>
          </cell>
          <cell r="BB802" t="e">
            <v>#DIV/0!</v>
          </cell>
          <cell r="BC802" t="e">
            <v>#DIV/0!</v>
          </cell>
          <cell r="BD802" t="e">
            <v>#DIV/0!</v>
          </cell>
          <cell r="BE802" t="e">
            <v>#DIV/0!</v>
          </cell>
          <cell r="BF802" t="e">
            <v>#DIV/0!</v>
          </cell>
          <cell r="BG802" t="e">
            <v>#DIV/0!</v>
          </cell>
          <cell r="BH802" t="e">
            <v>#DIV/0!</v>
          </cell>
          <cell r="BI802" t="e">
            <v>#DIV/0!</v>
          </cell>
          <cell r="BJ802" t="e">
            <v>#DIV/0!</v>
          </cell>
          <cell r="BK802" t="e">
            <v>#DIV/0!</v>
          </cell>
          <cell r="BL802" t="e">
            <v>#DIV/0!</v>
          </cell>
          <cell r="BM802" t="e">
            <v>#DIV/0!</v>
          </cell>
          <cell r="BN802" t="e">
            <v>#DIV/0!</v>
          </cell>
          <cell r="BO802" t="e">
            <v>#DIV/0!</v>
          </cell>
          <cell r="BP802" t="e">
            <v>#DIV/0!</v>
          </cell>
          <cell r="BR802" t="e">
            <v>#DIV/0!</v>
          </cell>
          <cell r="BS802" t="e">
            <v>#DIV/0!</v>
          </cell>
          <cell r="BT802" t="e">
            <v>#DIV/0!</v>
          </cell>
          <cell r="BU802" t="e">
            <v>#DIV/0!</v>
          </cell>
          <cell r="BV802" t="e">
            <v>#DIV/0!</v>
          </cell>
          <cell r="BW802" t="e">
            <v>#DIV/0!</v>
          </cell>
          <cell r="BX802" t="e">
            <v>#DIV/0!</v>
          </cell>
          <cell r="BY802" t="e">
            <v>#DIV/0!</v>
          </cell>
          <cell r="BZ802" t="e">
            <v>#DIV/0!</v>
          </cell>
          <cell r="CA802" t="e">
            <v>#DIV/0!</v>
          </cell>
          <cell r="CB802" t="e">
            <v>#DIV/0!</v>
          </cell>
          <cell r="CC802" t="e">
            <v>#DIV/0!</v>
          </cell>
          <cell r="CD802" t="e">
            <v>#DIV/0!</v>
          </cell>
          <cell r="CE802" t="e">
            <v>#DIV/0!</v>
          </cell>
          <cell r="CF802" t="e">
            <v>#DIV/0!</v>
          </cell>
          <cell r="CG802" t="e">
            <v>#DIV/0!</v>
          </cell>
          <cell r="CH802" t="e">
            <v>#DIV/0!</v>
          </cell>
          <cell r="CI802" t="e">
            <v>#DIV/0!</v>
          </cell>
          <cell r="CJ802" t="e">
            <v>#DIV/0!</v>
          </cell>
          <cell r="CK802" t="e">
            <v>#DIV/0!</v>
          </cell>
          <cell r="CL802" t="e">
            <v>#DIV/0!</v>
          </cell>
        </row>
        <row r="803">
          <cell r="A803">
            <v>1600</v>
          </cell>
          <cell r="B803" t="str">
            <v>16 Music/Theatre/Performing Arts/Drama</v>
          </cell>
          <cell r="E803" t="e">
            <v>#DIV/0!</v>
          </cell>
          <cell r="F803" t="e">
            <v>#DIV/0!</v>
          </cell>
          <cell r="G803" t="e">
            <v>#DIV/0!</v>
          </cell>
          <cell r="H803" t="e">
            <v>#DIV/0!</v>
          </cell>
          <cell r="I803" t="e">
            <v>#DIV/0!</v>
          </cell>
          <cell r="J803" t="e">
            <v>#DIV/0!</v>
          </cell>
          <cell r="K803" t="e">
            <v>#DIV/0!</v>
          </cell>
          <cell r="L803" t="e">
            <v>#DIV/0!</v>
          </cell>
          <cell r="M803" t="e">
            <v>#DIV/0!</v>
          </cell>
          <cell r="N803" t="e">
            <v>#DIV/0!</v>
          </cell>
          <cell r="O803" t="e">
            <v>#DIV/0!</v>
          </cell>
          <cell r="P803">
            <v>0</v>
          </cell>
          <cell r="Q803" t="e">
            <v>#DIV/0!</v>
          </cell>
          <cell r="R803" t="e">
            <v>#DIV/0!</v>
          </cell>
          <cell r="S803" t="e">
            <v>#DIV/0!</v>
          </cell>
          <cell r="T803" t="e">
            <v>#DIV/0!</v>
          </cell>
          <cell r="U803">
            <v>0</v>
          </cell>
          <cell r="V803" t="e">
            <v>#DIV/0!</v>
          </cell>
          <cell r="W803" t="e">
            <v>#DIV/0!</v>
          </cell>
          <cell r="X803" t="e">
            <v>#DIV/0!</v>
          </cell>
          <cell r="Y803" t="e">
            <v>#DIV/0!</v>
          </cell>
          <cell r="Z803" t="e">
            <v>#DIV/0!</v>
          </cell>
          <cell r="AA803" t="e">
            <v>#DIV/0!</v>
          </cell>
          <cell r="AB803" t="e">
            <v>#DIV/0!</v>
          </cell>
          <cell r="AC803" t="e">
            <v>#DIV/0!</v>
          </cell>
          <cell r="AD803" t="e">
            <v>#DIV/0!</v>
          </cell>
          <cell r="AE803">
            <v>0</v>
          </cell>
          <cell r="AF803" t="e">
            <v>#DIV/0!</v>
          </cell>
          <cell r="AG803" t="e">
            <v>#DIV/0!</v>
          </cell>
          <cell r="AH803" t="e">
            <v>#DIV/0!</v>
          </cell>
          <cell r="AI803" t="e">
            <v>#DIV/0!</v>
          </cell>
          <cell r="AJ803" t="e">
            <v>#DIV/0!</v>
          </cell>
          <cell r="AK803">
            <v>0</v>
          </cell>
          <cell r="AL803">
            <v>0</v>
          </cell>
          <cell r="AM803" t="e">
            <v>#DIV/0!</v>
          </cell>
          <cell r="AN803" t="e">
            <v>#DIV/0!</v>
          </cell>
          <cell r="AO803" t="e">
            <v>#DIV/0!</v>
          </cell>
          <cell r="AP803" t="e">
            <v>#DIV/0!</v>
          </cell>
          <cell r="AQ803" t="e">
            <v>#DIV/0!</v>
          </cell>
          <cell r="AR803" t="e">
            <v>#DIV/0!</v>
          </cell>
          <cell r="AS803" t="e">
            <v>#DIV/0!</v>
          </cell>
          <cell r="AT803" t="e">
            <v>#DIV/0!</v>
          </cell>
          <cell r="AU803" t="e">
            <v>#DIV/0!</v>
          </cell>
          <cell r="AV803" t="e">
            <v>#DIV/0!</v>
          </cell>
          <cell r="AW803" t="e">
            <v>#DIV/0!</v>
          </cell>
          <cell r="AX803" t="e">
            <v>#DIV/0!</v>
          </cell>
          <cell r="AY803" t="e">
            <v>#DIV/0!</v>
          </cell>
          <cell r="AZ803" t="e">
            <v>#DIV/0!</v>
          </cell>
          <cell r="BA803" t="e">
            <v>#DIV/0!</v>
          </cell>
          <cell r="BB803" t="e">
            <v>#DIV/0!</v>
          </cell>
          <cell r="BC803" t="e">
            <v>#DIV/0!</v>
          </cell>
          <cell r="BD803" t="e">
            <v>#DIV/0!</v>
          </cell>
          <cell r="BE803" t="e">
            <v>#DIV/0!</v>
          </cell>
          <cell r="BF803" t="e">
            <v>#DIV/0!</v>
          </cell>
          <cell r="BG803" t="e">
            <v>#DIV/0!</v>
          </cell>
          <cell r="BH803" t="e">
            <v>#DIV/0!</v>
          </cell>
          <cell r="BI803" t="e">
            <v>#DIV/0!</v>
          </cell>
          <cell r="BJ803" t="e">
            <v>#DIV/0!</v>
          </cell>
          <cell r="BK803" t="e">
            <v>#DIV/0!</v>
          </cell>
          <cell r="BL803" t="e">
            <v>#DIV/0!</v>
          </cell>
          <cell r="BM803" t="e">
            <v>#DIV/0!</v>
          </cell>
          <cell r="BN803" t="e">
            <v>#DIV/0!</v>
          </cell>
          <cell r="BO803" t="e">
            <v>#DIV/0!</v>
          </cell>
          <cell r="BP803" t="e">
            <v>#DIV/0!</v>
          </cell>
          <cell r="BR803" t="e">
            <v>#DIV/0!</v>
          </cell>
          <cell r="BS803" t="e">
            <v>#DIV/0!</v>
          </cell>
          <cell r="BT803" t="e">
            <v>#DIV/0!</v>
          </cell>
          <cell r="BU803" t="e">
            <v>#DIV/0!</v>
          </cell>
          <cell r="BV803" t="e">
            <v>#DIV/0!</v>
          </cell>
          <cell r="BW803" t="e">
            <v>#DIV/0!</v>
          </cell>
          <cell r="BX803" t="e">
            <v>#DIV/0!</v>
          </cell>
          <cell r="BY803" t="e">
            <v>#DIV/0!</v>
          </cell>
          <cell r="BZ803" t="e">
            <v>#DIV/0!</v>
          </cell>
          <cell r="CA803" t="e">
            <v>#DIV/0!</v>
          </cell>
          <cell r="CB803" t="e">
            <v>#DIV/0!</v>
          </cell>
          <cell r="CC803" t="e">
            <v>#DIV/0!</v>
          </cell>
          <cell r="CD803" t="e">
            <v>#DIV/0!</v>
          </cell>
          <cell r="CE803" t="e">
            <v>#DIV/0!</v>
          </cell>
          <cell r="CF803" t="e">
            <v>#DIV/0!</v>
          </cell>
          <cell r="CG803" t="e">
            <v>#DIV/0!</v>
          </cell>
          <cell r="CH803" t="e">
            <v>#DIV/0!</v>
          </cell>
          <cell r="CI803" t="e">
            <v>#DIV/0!</v>
          </cell>
          <cell r="CJ803" t="e">
            <v>#DIV/0!</v>
          </cell>
          <cell r="CK803" t="e">
            <v>#DIV/0!</v>
          </cell>
          <cell r="CL803" t="e">
            <v>#DIV/0!</v>
          </cell>
        </row>
        <row r="804">
          <cell r="A804">
            <v>1700</v>
          </cell>
          <cell r="B804" t="str">
            <v>17 Natural Sciences</v>
          </cell>
          <cell r="E804" t="e">
            <v>#DIV/0!</v>
          </cell>
          <cell r="F804" t="e">
            <v>#DIV/0!</v>
          </cell>
          <cell r="G804" t="e">
            <v>#DIV/0!</v>
          </cell>
          <cell r="H804" t="e">
            <v>#DIV/0!</v>
          </cell>
          <cell r="I804" t="e">
            <v>#DIV/0!</v>
          </cell>
          <cell r="J804" t="e">
            <v>#DIV/0!</v>
          </cell>
          <cell r="K804" t="e">
            <v>#DIV/0!</v>
          </cell>
          <cell r="L804" t="e">
            <v>#DIV/0!</v>
          </cell>
          <cell r="M804" t="e">
            <v>#DIV/0!</v>
          </cell>
          <cell r="N804" t="e">
            <v>#DIV/0!</v>
          </cell>
          <cell r="O804" t="e">
            <v>#DIV/0!</v>
          </cell>
          <cell r="P804">
            <v>0</v>
          </cell>
          <cell r="Q804" t="e">
            <v>#DIV/0!</v>
          </cell>
          <cell r="R804" t="e">
            <v>#DIV/0!</v>
          </cell>
          <cell r="S804" t="e">
            <v>#DIV/0!</v>
          </cell>
          <cell r="T804" t="e">
            <v>#DIV/0!</v>
          </cell>
          <cell r="U804">
            <v>0</v>
          </cell>
          <cell r="V804" t="e">
            <v>#DIV/0!</v>
          </cell>
          <cell r="W804" t="e">
            <v>#DIV/0!</v>
          </cell>
          <cell r="X804" t="e">
            <v>#DIV/0!</v>
          </cell>
          <cell r="Y804" t="e">
            <v>#DIV/0!</v>
          </cell>
          <cell r="Z804" t="e">
            <v>#DIV/0!</v>
          </cell>
          <cell r="AA804" t="e">
            <v>#DIV/0!</v>
          </cell>
          <cell r="AB804" t="e">
            <v>#DIV/0!</v>
          </cell>
          <cell r="AC804" t="e">
            <v>#DIV/0!</v>
          </cell>
          <cell r="AD804" t="e">
            <v>#DIV/0!</v>
          </cell>
          <cell r="AE804">
            <v>0</v>
          </cell>
          <cell r="AF804" t="e">
            <v>#DIV/0!</v>
          </cell>
          <cell r="AG804" t="e">
            <v>#DIV/0!</v>
          </cell>
          <cell r="AH804" t="e">
            <v>#DIV/0!</v>
          </cell>
          <cell r="AI804" t="e">
            <v>#DIV/0!</v>
          </cell>
          <cell r="AJ804" t="e">
            <v>#DIV/0!</v>
          </cell>
          <cell r="AK804">
            <v>0</v>
          </cell>
          <cell r="AL804">
            <v>0</v>
          </cell>
          <cell r="AM804" t="e">
            <v>#DIV/0!</v>
          </cell>
          <cell r="AN804" t="e">
            <v>#DIV/0!</v>
          </cell>
          <cell r="AO804" t="e">
            <v>#DIV/0!</v>
          </cell>
          <cell r="AP804" t="e">
            <v>#DIV/0!</v>
          </cell>
          <cell r="AQ804" t="e">
            <v>#DIV/0!</v>
          </cell>
          <cell r="AR804" t="e">
            <v>#DIV/0!</v>
          </cell>
          <cell r="AS804" t="e">
            <v>#DIV/0!</v>
          </cell>
          <cell r="AT804" t="e">
            <v>#DIV/0!</v>
          </cell>
          <cell r="AU804" t="e">
            <v>#DIV/0!</v>
          </cell>
          <cell r="AV804" t="e">
            <v>#DIV/0!</v>
          </cell>
          <cell r="AW804" t="e">
            <v>#DIV/0!</v>
          </cell>
          <cell r="AX804" t="e">
            <v>#DIV/0!</v>
          </cell>
          <cell r="AY804" t="e">
            <v>#DIV/0!</v>
          </cell>
          <cell r="AZ804" t="e">
            <v>#DIV/0!</v>
          </cell>
          <cell r="BA804" t="e">
            <v>#DIV/0!</v>
          </cell>
          <cell r="BB804" t="e">
            <v>#DIV/0!</v>
          </cell>
          <cell r="BC804" t="e">
            <v>#DIV/0!</v>
          </cell>
          <cell r="BD804" t="e">
            <v>#DIV/0!</v>
          </cell>
          <cell r="BE804" t="e">
            <v>#DIV/0!</v>
          </cell>
          <cell r="BF804" t="e">
            <v>#DIV/0!</v>
          </cell>
          <cell r="BG804" t="e">
            <v>#DIV/0!</v>
          </cell>
          <cell r="BH804" t="e">
            <v>#DIV/0!</v>
          </cell>
          <cell r="BI804" t="e">
            <v>#DIV/0!</v>
          </cell>
          <cell r="BJ804" t="e">
            <v>#DIV/0!</v>
          </cell>
          <cell r="BK804" t="e">
            <v>#DIV/0!</v>
          </cell>
          <cell r="BL804" t="e">
            <v>#DIV/0!</v>
          </cell>
          <cell r="BM804" t="e">
            <v>#DIV/0!</v>
          </cell>
          <cell r="BN804" t="e">
            <v>#DIV/0!</v>
          </cell>
          <cell r="BO804" t="e">
            <v>#DIV/0!</v>
          </cell>
          <cell r="BP804" t="e">
            <v>#DIV/0!</v>
          </cell>
          <cell r="BR804" t="e">
            <v>#DIV/0!</v>
          </cell>
          <cell r="BS804" t="e">
            <v>#DIV/0!</v>
          </cell>
          <cell r="BT804" t="e">
            <v>#DIV/0!</v>
          </cell>
          <cell r="BU804" t="e">
            <v>#DIV/0!</v>
          </cell>
          <cell r="BV804" t="e">
            <v>#DIV/0!</v>
          </cell>
          <cell r="BW804" t="e">
            <v>#DIV/0!</v>
          </cell>
          <cell r="BX804" t="e">
            <v>#DIV/0!</v>
          </cell>
          <cell r="BY804" t="e">
            <v>#DIV/0!</v>
          </cell>
          <cell r="BZ804" t="e">
            <v>#DIV/0!</v>
          </cell>
          <cell r="CA804" t="e">
            <v>#DIV/0!</v>
          </cell>
          <cell r="CB804" t="e">
            <v>#DIV/0!</v>
          </cell>
          <cell r="CC804" t="e">
            <v>#DIV/0!</v>
          </cell>
          <cell r="CD804" t="e">
            <v>#DIV/0!</v>
          </cell>
          <cell r="CE804" t="e">
            <v>#DIV/0!</v>
          </cell>
          <cell r="CF804" t="e">
            <v>#DIV/0!</v>
          </cell>
          <cell r="CG804" t="e">
            <v>#DIV/0!</v>
          </cell>
          <cell r="CH804" t="e">
            <v>#DIV/0!</v>
          </cell>
          <cell r="CI804" t="e">
            <v>#DIV/0!</v>
          </cell>
          <cell r="CJ804" t="e">
            <v>#DIV/0!</v>
          </cell>
          <cell r="CK804" t="e">
            <v>#DIV/0!</v>
          </cell>
          <cell r="CL804" t="e">
            <v>#DIV/0!</v>
          </cell>
        </row>
        <row r="805">
          <cell r="A805">
            <v>1800</v>
          </cell>
          <cell r="B805" t="str">
            <v>18 Office Occupations</v>
          </cell>
          <cell r="E805" t="e">
            <v>#DIV/0!</v>
          </cell>
          <cell r="F805" t="e">
            <v>#DIV/0!</v>
          </cell>
          <cell r="G805" t="e">
            <v>#DIV/0!</v>
          </cell>
          <cell r="H805" t="e">
            <v>#DIV/0!</v>
          </cell>
          <cell r="I805" t="e">
            <v>#DIV/0!</v>
          </cell>
          <cell r="J805" t="e">
            <v>#DIV/0!</v>
          </cell>
          <cell r="K805" t="e">
            <v>#DIV/0!</v>
          </cell>
          <cell r="L805" t="e">
            <v>#DIV/0!</v>
          </cell>
          <cell r="M805" t="e">
            <v>#DIV/0!</v>
          </cell>
          <cell r="N805" t="e">
            <v>#DIV/0!</v>
          </cell>
          <cell r="O805" t="e">
            <v>#DIV/0!</v>
          </cell>
          <cell r="P805">
            <v>0</v>
          </cell>
          <cell r="Q805" t="e">
            <v>#DIV/0!</v>
          </cell>
          <cell r="R805" t="e">
            <v>#DIV/0!</v>
          </cell>
          <cell r="S805" t="e">
            <v>#DIV/0!</v>
          </cell>
          <cell r="T805" t="e">
            <v>#DIV/0!</v>
          </cell>
          <cell r="U805">
            <v>0</v>
          </cell>
          <cell r="V805" t="e">
            <v>#DIV/0!</v>
          </cell>
          <cell r="W805" t="e">
            <v>#DIV/0!</v>
          </cell>
          <cell r="X805" t="e">
            <v>#DIV/0!</v>
          </cell>
          <cell r="Y805" t="e">
            <v>#DIV/0!</v>
          </cell>
          <cell r="Z805" t="e">
            <v>#DIV/0!</v>
          </cell>
          <cell r="AA805" t="e">
            <v>#DIV/0!</v>
          </cell>
          <cell r="AB805" t="e">
            <v>#DIV/0!</v>
          </cell>
          <cell r="AC805" t="e">
            <v>#DIV/0!</v>
          </cell>
          <cell r="AD805" t="e">
            <v>#DIV/0!</v>
          </cell>
          <cell r="AE805">
            <v>0</v>
          </cell>
          <cell r="AF805" t="e">
            <v>#DIV/0!</v>
          </cell>
          <cell r="AG805" t="e">
            <v>#DIV/0!</v>
          </cell>
          <cell r="AH805" t="e">
            <v>#DIV/0!</v>
          </cell>
          <cell r="AI805" t="e">
            <v>#DIV/0!</v>
          </cell>
          <cell r="AJ805" t="e">
            <v>#DIV/0!</v>
          </cell>
          <cell r="AK805">
            <v>0</v>
          </cell>
          <cell r="AL805">
            <v>0</v>
          </cell>
          <cell r="AM805" t="e">
            <v>#DIV/0!</v>
          </cell>
          <cell r="AN805" t="e">
            <v>#DIV/0!</v>
          </cell>
          <cell r="AO805" t="e">
            <v>#DIV/0!</v>
          </cell>
          <cell r="AP805" t="e">
            <v>#DIV/0!</v>
          </cell>
          <cell r="AQ805" t="e">
            <v>#DIV/0!</v>
          </cell>
          <cell r="AR805" t="e">
            <v>#DIV/0!</v>
          </cell>
          <cell r="AS805" t="e">
            <v>#DIV/0!</v>
          </cell>
          <cell r="AT805" t="e">
            <v>#DIV/0!</v>
          </cell>
          <cell r="AU805" t="e">
            <v>#DIV/0!</v>
          </cell>
          <cell r="AV805" t="e">
            <v>#DIV/0!</v>
          </cell>
          <cell r="AW805" t="e">
            <v>#DIV/0!</v>
          </cell>
          <cell r="AX805" t="e">
            <v>#DIV/0!</v>
          </cell>
          <cell r="AY805" t="e">
            <v>#DIV/0!</v>
          </cell>
          <cell r="AZ805" t="e">
            <v>#DIV/0!</v>
          </cell>
          <cell r="BA805" t="e">
            <v>#DIV/0!</v>
          </cell>
          <cell r="BB805" t="e">
            <v>#DIV/0!</v>
          </cell>
          <cell r="BC805" t="e">
            <v>#DIV/0!</v>
          </cell>
          <cell r="BD805" t="e">
            <v>#DIV/0!</v>
          </cell>
          <cell r="BE805" t="e">
            <v>#DIV/0!</v>
          </cell>
          <cell r="BF805" t="e">
            <v>#DIV/0!</v>
          </cell>
          <cell r="BG805" t="e">
            <v>#DIV/0!</v>
          </cell>
          <cell r="BH805" t="e">
            <v>#DIV/0!</v>
          </cell>
          <cell r="BI805" t="e">
            <v>#DIV/0!</v>
          </cell>
          <cell r="BJ805" t="e">
            <v>#DIV/0!</v>
          </cell>
          <cell r="BK805" t="e">
            <v>#DIV/0!</v>
          </cell>
          <cell r="BL805" t="e">
            <v>#DIV/0!</v>
          </cell>
          <cell r="BM805" t="e">
            <v>#DIV/0!</v>
          </cell>
          <cell r="BN805" t="e">
            <v>#DIV/0!</v>
          </cell>
          <cell r="BO805" t="e">
            <v>#DIV/0!</v>
          </cell>
          <cell r="BP805" t="e">
            <v>#DIV/0!</v>
          </cell>
          <cell r="BR805" t="e">
            <v>#DIV/0!</v>
          </cell>
          <cell r="BS805" t="e">
            <v>#DIV/0!</v>
          </cell>
          <cell r="BT805" t="e">
            <v>#DIV/0!</v>
          </cell>
          <cell r="BU805" t="e">
            <v>#DIV/0!</v>
          </cell>
          <cell r="BV805" t="e">
            <v>#DIV/0!</v>
          </cell>
          <cell r="BW805" t="e">
            <v>#DIV/0!</v>
          </cell>
          <cell r="BX805" t="e">
            <v>#DIV/0!</v>
          </cell>
          <cell r="BY805" t="e">
            <v>#DIV/0!</v>
          </cell>
          <cell r="BZ805" t="e">
            <v>#DIV/0!</v>
          </cell>
          <cell r="CA805" t="e">
            <v>#DIV/0!</v>
          </cell>
          <cell r="CB805" t="e">
            <v>#DIV/0!</v>
          </cell>
          <cell r="CC805" t="e">
            <v>#DIV/0!</v>
          </cell>
          <cell r="CD805" t="e">
            <v>#DIV/0!</v>
          </cell>
          <cell r="CE805" t="e">
            <v>#DIV/0!</v>
          </cell>
          <cell r="CF805" t="e">
            <v>#DIV/0!</v>
          </cell>
          <cell r="CG805" t="e">
            <v>#DIV/0!</v>
          </cell>
          <cell r="CH805" t="e">
            <v>#DIV/0!</v>
          </cell>
          <cell r="CI805" t="e">
            <v>#DIV/0!</v>
          </cell>
          <cell r="CJ805" t="e">
            <v>#DIV/0!</v>
          </cell>
          <cell r="CK805" t="e">
            <v>#DIV/0!</v>
          </cell>
          <cell r="CL805" t="e">
            <v>#DIV/0!</v>
          </cell>
        </row>
        <row r="806">
          <cell r="A806">
            <v>1900</v>
          </cell>
          <cell r="B806" t="str">
            <v>19 Social Sciences</v>
          </cell>
          <cell r="E806" t="e">
            <v>#DIV/0!</v>
          </cell>
          <cell r="F806" t="e">
            <v>#DIV/0!</v>
          </cell>
          <cell r="G806" t="e">
            <v>#DIV/0!</v>
          </cell>
          <cell r="H806" t="e">
            <v>#DIV/0!</v>
          </cell>
          <cell r="I806" t="e">
            <v>#DIV/0!</v>
          </cell>
          <cell r="J806" t="e">
            <v>#DIV/0!</v>
          </cell>
          <cell r="K806" t="e">
            <v>#DIV/0!</v>
          </cell>
          <cell r="L806" t="e">
            <v>#DIV/0!</v>
          </cell>
          <cell r="M806" t="e">
            <v>#DIV/0!</v>
          </cell>
          <cell r="N806" t="e">
            <v>#DIV/0!</v>
          </cell>
          <cell r="O806" t="e">
            <v>#DIV/0!</v>
          </cell>
          <cell r="P806">
            <v>0</v>
          </cell>
          <cell r="Q806" t="e">
            <v>#DIV/0!</v>
          </cell>
          <cell r="R806" t="e">
            <v>#DIV/0!</v>
          </cell>
          <cell r="S806" t="e">
            <v>#DIV/0!</v>
          </cell>
          <cell r="T806" t="e">
            <v>#DIV/0!</v>
          </cell>
          <cell r="U806">
            <v>0</v>
          </cell>
          <cell r="V806" t="e">
            <v>#DIV/0!</v>
          </cell>
          <cell r="W806" t="e">
            <v>#DIV/0!</v>
          </cell>
          <cell r="X806" t="e">
            <v>#DIV/0!</v>
          </cell>
          <cell r="Y806" t="e">
            <v>#DIV/0!</v>
          </cell>
          <cell r="Z806" t="e">
            <v>#DIV/0!</v>
          </cell>
          <cell r="AA806" t="e">
            <v>#DIV/0!</v>
          </cell>
          <cell r="AB806" t="e">
            <v>#DIV/0!</v>
          </cell>
          <cell r="AC806" t="e">
            <v>#DIV/0!</v>
          </cell>
          <cell r="AD806" t="e">
            <v>#DIV/0!</v>
          </cell>
          <cell r="AE806">
            <v>0</v>
          </cell>
          <cell r="AF806" t="e">
            <v>#DIV/0!</v>
          </cell>
          <cell r="AG806" t="e">
            <v>#DIV/0!</v>
          </cell>
          <cell r="AH806" t="e">
            <v>#DIV/0!</v>
          </cell>
          <cell r="AI806" t="e">
            <v>#DIV/0!</v>
          </cell>
          <cell r="AJ806" t="e">
            <v>#DIV/0!</v>
          </cell>
          <cell r="AK806">
            <v>0</v>
          </cell>
          <cell r="AL806">
            <v>0</v>
          </cell>
          <cell r="AM806" t="e">
            <v>#DIV/0!</v>
          </cell>
          <cell r="AN806" t="e">
            <v>#DIV/0!</v>
          </cell>
          <cell r="AO806" t="e">
            <v>#DIV/0!</v>
          </cell>
          <cell r="AP806" t="e">
            <v>#DIV/0!</v>
          </cell>
          <cell r="AQ806" t="e">
            <v>#DIV/0!</v>
          </cell>
          <cell r="AR806" t="e">
            <v>#DIV/0!</v>
          </cell>
          <cell r="AS806" t="e">
            <v>#DIV/0!</v>
          </cell>
          <cell r="AT806" t="e">
            <v>#DIV/0!</v>
          </cell>
          <cell r="AU806" t="e">
            <v>#DIV/0!</v>
          </cell>
          <cell r="AV806" t="e">
            <v>#DIV/0!</v>
          </cell>
          <cell r="AW806" t="e">
            <v>#DIV/0!</v>
          </cell>
          <cell r="AX806" t="e">
            <v>#DIV/0!</v>
          </cell>
          <cell r="AY806" t="e">
            <v>#DIV/0!</v>
          </cell>
          <cell r="AZ806" t="e">
            <v>#DIV/0!</v>
          </cell>
          <cell r="BA806" t="e">
            <v>#DIV/0!</v>
          </cell>
          <cell r="BB806" t="e">
            <v>#DIV/0!</v>
          </cell>
          <cell r="BC806" t="e">
            <v>#DIV/0!</v>
          </cell>
          <cell r="BD806" t="e">
            <v>#DIV/0!</v>
          </cell>
          <cell r="BE806" t="e">
            <v>#DIV/0!</v>
          </cell>
          <cell r="BF806" t="e">
            <v>#DIV/0!</v>
          </cell>
          <cell r="BG806" t="e">
            <v>#DIV/0!</v>
          </cell>
          <cell r="BH806" t="e">
            <v>#DIV/0!</v>
          </cell>
          <cell r="BI806" t="e">
            <v>#DIV/0!</v>
          </cell>
          <cell r="BJ806" t="e">
            <v>#DIV/0!</v>
          </cell>
          <cell r="BK806" t="e">
            <v>#DIV/0!</v>
          </cell>
          <cell r="BL806" t="e">
            <v>#DIV/0!</v>
          </cell>
          <cell r="BM806" t="e">
            <v>#DIV/0!</v>
          </cell>
          <cell r="BN806" t="e">
            <v>#DIV/0!</v>
          </cell>
          <cell r="BO806" t="e">
            <v>#DIV/0!</v>
          </cell>
          <cell r="BP806" t="e">
            <v>#DIV/0!</v>
          </cell>
          <cell r="BR806" t="e">
            <v>#DIV/0!</v>
          </cell>
          <cell r="BS806" t="e">
            <v>#DIV/0!</v>
          </cell>
          <cell r="BT806" t="e">
            <v>#DIV/0!</v>
          </cell>
          <cell r="BU806" t="e">
            <v>#DIV/0!</v>
          </cell>
          <cell r="BV806" t="e">
            <v>#DIV/0!</v>
          </cell>
          <cell r="BW806" t="e">
            <v>#DIV/0!</v>
          </cell>
          <cell r="BX806" t="e">
            <v>#DIV/0!</v>
          </cell>
          <cell r="BY806" t="e">
            <v>#DIV/0!</v>
          </cell>
          <cell r="BZ806" t="e">
            <v>#DIV/0!</v>
          </cell>
          <cell r="CA806" t="e">
            <v>#DIV/0!</v>
          </cell>
          <cell r="CB806" t="e">
            <v>#DIV/0!</v>
          </cell>
          <cell r="CC806" t="e">
            <v>#DIV/0!</v>
          </cell>
          <cell r="CD806" t="e">
            <v>#DIV/0!</v>
          </cell>
          <cell r="CE806" t="e">
            <v>#DIV/0!</v>
          </cell>
          <cell r="CF806" t="e">
            <v>#DIV/0!</v>
          </cell>
          <cell r="CG806" t="e">
            <v>#DIV/0!</v>
          </cell>
          <cell r="CH806" t="e">
            <v>#DIV/0!</v>
          </cell>
          <cell r="CI806" t="e">
            <v>#DIV/0!</v>
          </cell>
          <cell r="CJ806" t="e">
            <v>#DIV/0!</v>
          </cell>
          <cell r="CK806" t="e">
            <v>#DIV/0!</v>
          </cell>
          <cell r="CL806" t="e">
            <v>#DIV/0!</v>
          </cell>
        </row>
        <row r="807">
          <cell r="A807">
            <v>2000</v>
          </cell>
          <cell r="B807" t="str">
            <v>20 Technical Ed/Computer Technology</v>
          </cell>
          <cell r="E807" t="e">
            <v>#DIV/0!</v>
          </cell>
          <cell r="F807" t="e">
            <v>#DIV/0!</v>
          </cell>
          <cell r="G807" t="e">
            <v>#DIV/0!</v>
          </cell>
          <cell r="H807" t="e">
            <v>#DIV/0!</v>
          </cell>
          <cell r="I807" t="e">
            <v>#DIV/0!</v>
          </cell>
          <cell r="J807" t="e">
            <v>#DIV/0!</v>
          </cell>
          <cell r="K807" t="e">
            <v>#DIV/0!</v>
          </cell>
          <cell r="L807" t="e">
            <v>#DIV/0!</v>
          </cell>
          <cell r="M807" t="e">
            <v>#DIV/0!</v>
          </cell>
          <cell r="N807" t="e">
            <v>#DIV/0!</v>
          </cell>
          <cell r="O807" t="e">
            <v>#DIV/0!</v>
          </cell>
          <cell r="P807">
            <v>0</v>
          </cell>
          <cell r="Q807" t="e">
            <v>#DIV/0!</v>
          </cell>
          <cell r="R807" t="e">
            <v>#DIV/0!</v>
          </cell>
          <cell r="S807" t="e">
            <v>#DIV/0!</v>
          </cell>
          <cell r="T807" t="e">
            <v>#DIV/0!</v>
          </cell>
          <cell r="U807">
            <v>0</v>
          </cell>
          <cell r="V807" t="e">
            <v>#DIV/0!</v>
          </cell>
          <cell r="W807" t="e">
            <v>#DIV/0!</v>
          </cell>
          <cell r="X807" t="e">
            <v>#DIV/0!</v>
          </cell>
          <cell r="Y807" t="e">
            <v>#DIV/0!</v>
          </cell>
          <cell r="Z807" t="e">
            <v>#DIV/0!</v>
          </cell>
          <cell r="AA807" t="e">
            <v>#DIV/0!</v>
          </cell>
          <cell r="AB807" t="e">
            <v>#DIV/0!</v>
          </cell>
          <cell r="AC807" t="e">
            <v>#DIV/0!</v>
          </cell>
          <cell r="AD807" t="e">
            <v>#DIV/0!</v>
          </cell>
          <cell r="AE807">
            <v>0</v>
          </cell>
          <cell r="AF807" t="e">
            <v>#DIV/0!</v>
          </cell>
          <cell r="AG807" t="e">
            <v>#DIV/0!</v>
          </cell>
          <cell r="AH807" t="e">
            <v>#DIV/0!</v>
          </cell>
          <cell r="AI807" t="e">
            <v>#DIV/0!</v>
          </cell>
          <cell r="AJ807" t="e">
            <v>#DIV/0!</v>
          </cell>
          <cell r="AK807">
            <v>0</v>
          </cell>
          <cell r="AL807">
            <v>0</v>
          </cell>
          <cell r="AM807" t="e">
            <v>#DIV/0!</v>
          </cell>
          <cell r="AN807" t="e">
            <v>#DIV/0!</v>
          </cell>
          <cell r="AO807" t="e">
            <v>#DIV/0!</v>
          </cell>
          <cell r="AP807" t="e">
            <v>#DIV/0!</v>
          </cell>
          <cell r="AQ807" t="e">
            <v>#DIV/0!</v>
          </cell>
          <cell r="AR807" t="e">
            <v>#DIV/0!</v>
          </cell>
          <cell r="AS807" t="e">
            <v>#DIV/0!</v>
          </cell>
          <cell r="AT807" t="e">
            <v>#DIV/0!</v>
          </cell>
          <cell r="AU807" t="e">
            <v>#DIV/0!</v>
          </cell>
          <cell r="AV807" t="e">
            <v>#DIV/0!</v>
          </cell>
          <cell r="AW807" t="e">
            <v>#DIV/0!</v>
          </cell>
          <cell r="AX807" t="e">
            <v>#DIV/0!</v>
          </cell>
          <cell r="AY807" t="e">
            <v>#DIV/0!</v>
          </cell>
          <cell r="AZ807" t="e">
            <v>#DIV/0!</v>
          </cell>
          <cell r="BA807" t="e">
            <v>#DIV/0!</v>
          </cell>
          <cell r="BB807" t="e">
            <v>#DIV/0!</v>
          </cell>
          <cell r="BC807" t="e">
            <v>#DIV/0!</v>
          </cell>
          <cell r="BD807" t="e">
            <v>#DIV/0!</v>
          </cell>
          <cell r="BE807" t="e">
            <v>#DIV/0!</v>
          </cell>
          <cell r="BF807" t="e">
            <v>#DIV/0!</v>
          </cell>
          <cell r="BG807" t="e">
            <v>#DIV/0!</v>
          </cell>
          <cell r="BH807" t="e">
            <v>#DIV/0!</v>
          </cell>
          <cell r="BI807" t="e">
            <v>#DIV/0!</v>
          </cell>
          <cell r="BJ807" t="e">
            <v>#DIV/0!</v>
          </cell>
          <cell r="BK807" t="e">
            <v>#DIV/0!</v>
          </cell>
          <cell r="BL807" t="e">
            <v>#DIV/0!</v>
          </cell>
          <cell r="BM807" t="e">
            <v>#DIV/0!</v>
          </cell>
          <cell r="BN807" t="e">
            <v>#DIV/0!</v>
          </cell>
          <cell r="BO807" t="e">
            <v>#DIV/0!</v>
          </cell>
          <cell r="BP807" t="e">
            <v>#DIV/0!</v>
          </cell>
          <cell r="BR807" t="e">
            <v>#DIV/0!</v>
          </cell>
          <cell r="BS807" t="e">
            <v>#DIV/0!</v>
          </cell>
          <cell r="BT807" t="e">
            <v>#DIV/0!</v>
          </cell>
          <cell r="BU807" t="e">
            <v>#DIV/0!</v>
          </cell>
          <cell r="BV807" t="e">
            <v>#DIV/0!</v>
          </cell>
          <cell r="BW807" t="e">
            <v>#DIV/0!</v>
          </cell>
          <cell r="BX807" t="e">
            <v>#DIV/0!</v>
          </cell>
          <cell r="BY807" t="e">
            <v>#DIV/0!</v>
          </cell>
          <cell r="BZ807" t="e">
            <v>#DIV/0!</v>
          </cell>
          <cell r="CA807" t="e">
            <v>#DIV/0!</v>
          </cell>
          <cell r="CB807" t="e">
            <v>#DIV/0!</v>
          </cell>
          <cell r="CC807" t="e">
            <v>#DIV/0!</v>
          </cell>
          <cell r="CD807" t="e">
            <v>#DIV/0!</v>
          </cell>
          <cell r="CE807" t="e">
            <v>#DIV/0!</v>
          </cell>
          <cell r="CF807" t="e">
            <v>#DIV/0!</v>
          </cell>
          <cell r="CG807" t="e">
            <v>#DIV/0!</v>
          </cell>
          <cell r="CH807" t="e">
            <v>#DIV/0!</v>
          </cell>
          <cell r="CI807" t="e">
            <v>#DIV/0!</v>
          </cell>
          <cell r="CJ807" t="e">
            <v>#DIV/0!</v>
          </cell>
          <cell r="CK807" t="e">
            <v>#DIV/0!</v>
          </cell>
          <cell r="CL807" t="e">
            <v>#DIV/0!</v>
          </cell>
        </row>
        <row r="808">
          <cell r="A808">
            <v>2100</v>
          </cell>
          <cell r="B808" t="str">
            <v>21 Special Education</v>
          </cell>
          <cell r="E808" t="e">
            <v>#DIV/0!</v>
          </cell>
          <cell r="F808" t="e">
            <v>#DIV/0!</v>
          </cell>
          <cell r="G808" t="e">
            <v>#DIV/0!</v>
          </cell>
          <cell r="H808" t="e">
            <v>#DIV/0!</v>
          </cell>
          <cell r="I808" t="e">
            <v>#DIV/0!</v>
          </cell>
          <cell r="J808" t="e">
            <v>#DIV/0!</v>
          </cell>
          <cell r="K808" t="e">
            <v>#DIV/0!</v>
          </cell>
          <cell r="L808" t="e">
            <v>#DIV/0!</v>
          </cell>
          <cell r="M808" t="e">
            <v>#DIV/0!</v>
          </cell>
          <cell r="N808" t="e">
            <v>#DIV/0!</v>
          </cell>
          <cell r="O808" t="e">
            <v>#DIV/0!</v>
          </cell>
          <cell r="P808">
            <v>0</v>
          </cell>
          <cell r="Q808" t="e">
            <v>#DIV/0!</v>
          </cell>
          <cell r="R808" t="e">
            <v>#DIV/0!</v>
          </cell>
          <cell r="S808" t="e">
            <v>#DIV/0!</v>
          </cell>
          <cell r="T808" t="e">
            <v>#DIV/0!</v>
          </cell>
          <cell r="U808">
            <v>0</v>
          </cell>
          <cell r="V808" t="e">
            <v>#DIV/0!</v>
          </cell>
          <cell r="W808" t="e">
            <v>#DIV/0!</v>
          </cell>
          <cell r="X808" t="e">
            <v>#DIV/0!</v>
          </cell>
          <cell r="Y808" t="e">
            <v>#DIV/0!</v>
          </cell>
          <cell r="Z808" t="e">
            <v>#DIV/0!</v>
          </cell>
          <cell r="AA808" t="e">
            <v>#DIV/0!</v>
          </cell>
          <cell r="AB808" t="e">
            <v>#DIV/0!</v>
          </cell>
          <cell r="AC808" t="e">
            <v>#DIV/0!</v>
          </cell>
          <cell r="AD808" t="e">
            <v>#DIV/0!</v>
          </cell>
          <cell r="AE808">
            <v>0</v>
          </cell>
          <cell r="AF808" t="e">
            <v>#DIV/0!</v>
          </cell>
          <cell r="AG808" t="e">
            <v>#DIV/0!</v>
          </cell>
          <cell r="AH808" t="e">
            <v>#DIV/0!</v>
          </cell>
          <cell r="AI808" t="e">
            <v>#DIV/0!</v>
          </cell>
          <cell r="AJ808" t="e">
            <v>#DIV/0!</v>
          </cell>
          <cell r="AK808">
            <v>0</v>
          </cell>
          <cell r="AL808">
            <v>0</v>
          </cell>
          <cell r="AM808" t="e">
            <v>#DIV/0!</v>
          </cell>
          <cell r="AN808" t="e">
            <v>#DIV/0!</v>
          </cell>
          <cell r="AO808" t="e">
            <v>#DIV/0!</v>
          </cell>
          <cell r="AP808" t="e">
            <v>#DIV/0!</v>
          </cell>
          <cell r="AQ808" t="e">
            <v>#DIV/0!</v>
          </cell>
          <cell r="AR808" t="e">
            <v>#DIV/0!</v>
          </cell>
          <cell r="AS808" t="e">
            <v>#DIV/0!</v>
          </cell>
          <cell r="AT808" t="e">
            <v>#DIV/0!</v>
          </cell>
          <cell r="AU808" t="e">
            <v>#DIV/0!</v>
          </cell>
          <cell r="AV808" t="e">
            <v>#DIV/0!</v>
          </cell>
          <cell r="AW808" t="e">
            <v>#DIV/0!</v>
          </cell>
          <cell r="AX808" t="e">
            <v>#DIV/0!</v>
          </cell>
          <cell r="AY808" t="e">
            <v>#DIV/0!</v>
          </cell>
          <cell r="AZ808" t="e">
            <v>#DIV/0!</v>
          </cell>
          <cell r="BA808" t="e">
            <v>#DIV/0!</v>
          </cell>
          <cell r="BB808" t="e">
            <v>#DIV/0!</v>
          </cell>
          <cell r="BC808" t="e">
            <v>#DIV/0!</v>
          </cell>
          <cell r="BD808" t="e">
            <v>#DIV/0!</v>
          </cell>
          <cell r="BE808" t="e">
            <v>#DIV/0!</v>
          </cell>
          <cell r="BF808" t="e">
            <v>#DIV/0!</v>
          </cell>
          <cell r="BG808" t="e">
            <v>#DIV/0!</v>
          </cell>
          <cell r="BH808" t="e">
            <v>#DIV/0!</v>
          </cell>
          <cell r="BI808" t="e">
            <v>#DIV/0!</v>
          </cell>
          <cell r="BJ808" t="e">
            <v>#DIV/0!</v>
          </cell>
          <cell r="BK808" t="e">
            <v>#DIV/0!</v>
          </cell>
          <cell r="BL808" t="e">
            <v>#DIV/0!</v>
          </cell>
          <cell r="BM808" t="e">
            <v>#DIV/0!</v>
          </cell>
          <cell r="BN808" t="e">
            <v>#DIV/0!</v>
          </cell>
          <cell r="BO808" t="e">
            <v>#DIV/0!</v>
          </cell>
          <cell r="BP808" t="e">
            <v>#DIV/0!</v>
          </cell>
          <cell r="BR808" t="e">
            <v>#DIV/0!</v>
          </cell>
          <cell r="BS808" t="e">
            <v>#DIV/0!</v>
          </cell>
          <cell r="BT808" t="e">
            <v>#DIV/0!</v>
          </cell>
          <cell r="BU808" t="e">
            <v>#DIV/0!</v>
          </cell>
          <cell r="BV808" t="e">
            <v>#DIV/0!</v>
          </cell>
          <cell r="BW808" t="e">
            <v>#DIV/0!</v>
          </cell>
          <cell r="BX808" t="e">
            <v>#DIV/0!</v>
          </cell>
          <cell r="BY808" t="e">
            <v>#DIV/0!</v>
          </cell>
          <cell r="BZ808" t="e">
            <v>#DIV/0!</v>
          </cell>
          <cell r="CA808" t="e">
            <v>#DIV/0!</v>
          </cell>
          <cell r="CB808" t="e">
            <v>#DIV/0!</v>
          </cell>
          <cell r="CC808" t="e">
            <v>#DIV/0!</v>
          </cell>
          <cell r="CD808" t="e">
            <v>#DIV/0!</v>
          </cell>
          <cell r="CE808" t="e">
            <v>#DIV/0!</v>
          </cell>
          <cell r="CF808" t="e">
            <v>#DIV/0!</v>
          </cell>
          <cell r="CG808" t="e">
            <v>#DIV/0!</v>
          </cell>
          <cell r="CH808" t="e">
            <v>#DIV/0!</v>
          </cell>
          <cell r="CI808" t="e">
            <v>#DIV/0!</v>
          </cell>
          <cell r="CJ808" t="e">
            <v>#DIV/0!</v>
          </cell>
          <cell r="CK808" t="e">
            <v>#DIV/0!</v>
          </cell>
          <cell r="CL808" t="e">
            <v>#DIV/0!</v>
          </cell>
        </row>
        <row r="809">
          <cell r="A809">
            <v>2200</v>
          </cell>
          <cell r="B809" t="str">
            <v>22 Co-Curricular Activities/Athletics</v>
          </cell>
          <cell r="E809" t="e">
            <v>#DIV/0!</v>
          </cell>
          <cell r="F809" t="e">
            <v>#DIV/0!</v>
          </cell>
          <cell r="G809" t="e">
            <v>#DIV/0!</v>
          </cell>
          <cell r="H809" t="e">
            <v>#DIV/0!</v>
          </cell>
          <cell r="I809" t="e">
            <v>#DIV/0!</v>
          </cell>
          <cell r="J809" t="e">
            <v>#DIV/0!</v>
          </cell>
          <cell r="K809" t="e">
            <v>#DIV/0!</v>
          </cell>
          <cell r="L809" t="e">
            <v>#DIV/0!</v>
          </cell>
          <cell r="M809" t="e">
            <v>#DIV/0!</v>
          </cell>
          <cell r="N809" t="e">
            <v>#DIV/0!</v>
          </cell>
          <cell r="O809" t="e">
            <v>#DIV/0!</v>
          </cell>
          <cell r="P809">
            <v>0</v>
          </cell>
          <cell r="Q809" t="e">
            <v>#DIV/0!</v>
          </cell>
          <cell r="R809" t="e">
            <v>#DIV/0!</v>
          </cell>
          <cell r="S809" t="e">
            <v>#DIV/0!</v>
          </cell>
          <cell r="T809" t="e">
            <v>#DIV/0!</v>
          </cell>
          <cell r="U809">
            <v>0</v>
          </cell>
          <cell r="V809" t="e">
            <v>#DIV/0!</v>
          </cell>
          <cell r="W809" t="e">
            <v>#DIV/0!</v>
          </cell>
          <cell r="X809" t="e">
            <v>#DIV/0!</v>
          </cell>
          <cell r="Y809" t="e">
            <v>#DIV/0!</v>
          </cell>
          <cell r="Z809" t="e">
            <v>#DIV/0!</v>
          </cell>
          <cell r="AA809" t="e">
            <v>#DIV/0!</v>
          </cell>
          <cell r="AB809" t="e">
            <v>#DIV/0!</v>
          </cell>
          <cell r="AC809" t="e">
            <v>#DIV/0!</v>
          </cell>
          <cell r="AD809" t="e">
            <v>#DIV/0!</v>
          </cell>
          <cell r="AE809">
            <v>0</v>
          </cell>
          <cell r="AF809" t="e">
            <v>#DIV/0!</v>
          </cell>
          <cell r="AG809" t="e">
            <v>#DIV/0!</v>
          </cell>
          <cell r="AH809" t="e">
            <v>#DIV/0!</v>
          </cell>
          <cell r="AI809" t="e">
            <v>#DIV/0!</v>
          </cell>
          <cell r="AJ809" t="e">
            <v>#DIV/0!</v>
          </cell>
          <cell r="AK809">
            <v>0</v>
          </cell>
          <cell r="AL809">
            <v>0</v>
          </cell>
          <cell r="AM809" t="e">
            <v>#DIV/0!</v>
          </cell>
          <cell r="AN809" t="e">
            <v>#DIV/0!</v>
          </cell>
          <cell r="AO809" t="e">
            <v>#DIV/0!</v>
          </cell>
          <cell r="AP809" t="e">
            <v>#DIV/0!</v>
          </cell>
          <cell r="AQ809" t="e">
            <v>#DIV/0!</v>
          </cell>
          <cell r="AR809" t="e">
            <v>#DIV/0!</v>
          </cell>
          <cell r="AS809" t="e">
            <v>#DIV/0!</v>
          </cell>
          <cell r="AT809" t="e">
            <v>#DIV/0!</v>
          </cell>
          <cell r="AU809" t="e">
            <v>#DIV/0!</v>
          </cell>
          <cell r="AV809" t="e">
            <v>#DIV/0!</v>
          </cell>
          <cell r="AW809" t="e">
            <v>#DIV/0!</v>
          </cell>
          <cell r="AX809" t="e">
            <v>#DIV/0!</v>
          </cell>
          <cell r="AY809" t="e">
            <v>#DIV/0!</v>
          </cell>
          <cell r="AZ809" t="e">
            <v>#DIV/0!</v>
          </cell>
          <cell r="BA809" t="e">
            <v>#DIV/0!</v>
          </cell>
          <cell r="BB809" t="e">
            <v>#DIV/0!</v>
          </cell>
          <cell r="BC809" t="e">
            <v>#DIV/0!</v>
          </cell>
          <cell r="BD809" t="e">
            <v>#DIV/0!</v>
          </cell>
          <cell r="BE809" t="e">
            <v>#DIV/0!</v>
          </cell>
          <cell r="BF809" t="e">
            <v>#DIV/0!</v>
          </cell>
          <cell r="BG809" t="e">
            <v>#DIV/0!</v>
          </cell>
          <cell r="BH809" t="e">
            <v>#DIV/0!</v>
          </cell>
          <cell r="BI809" t="e">
            <v>#DIV/0!</v>
          </cell>
          <cell r="BJ809" t="e">
            <v>#DIV/0!</v>
          </cell>
          <cell r="BK809" t="e">
            <v>#DIV/0!</v>
          </cell>
          <cell r="BL809" t="e">
            <v>#DIV/0!</v>
          </cell>
          <cell r="BM809" t="e">
            <v>#DIV/0!</v>
          </cell>
          <cell r="BN809" t="e">
            <v>#DIV/0!</v>
          </cell>
          <cell r="BO809" t="e">
            <v>#DIV/0!</v>
          </cell>
          <cell r="BP809" t="e">
            <v>#DIV/0!</v>
          </cell>
          <cell r="BR809" t="e">
            <v>#DIV/0!</v>
          </cell>
          <cell r="BS809" t="e">
            <v>#DIV/0!</v>
          </cell>
          <cell r="BT809" t="e">
            <v>#DIV/0!</v>
          </cell>
          <cell r="BU809" t="e">
            <v>#DIV/0!</v>
          </cell>
          <cell r="BV809" t="e">
            <v>#DIV/0!</v>
          </cell>
          <cell r="BW809" t="e">
            <v>#DIV/0!</v>
          </cell>
          <cell r="BX809" t="e">
            <v>#DIV/0!</v>
          </cell>
          <cell r="BY809" t="e">
            <v>#DIV/0!</v>
          </cell>
          <cell r="BZ809" t="e">
            <v>#DIV/0!</v>
          </cell>
          <cell r="CA809" t="e">
            <v>#DIV/0!</v>
          </cell>
          <cell r="CB809" t="e">
            <v>#DIV/0!</v>
          </cell>
          <cell r="CC809" t="e">
            <v>#DIV/0!</v>
          </cell>
          <cell r="CD809" t="e">
            <v>#DIV/0!</v>
          </cell>
          <cell r="CE809" t="e">
            <v>#DIV/0!</v>
          </cell>
          <cell r="CF809" t="e">
            <v>#DIV/0!</v>
          </cell>
          <cell r="CG809" t="e">
            <v>#DIV/0!</v>
          </cell>
          <cell r="CH809" t="e">
            <v>#DIV/0!</v>
          </cell>
          <cell r="CI809" t="e">
            <v>#DIV/0!</v>
          </cell>
          <cell r="CJ809" t="e">
            <v>#DIV/0!</v>
          </cell>
          <cell r="CK809" t="e">
            <v>#DIV/0!</v>
          </cell>
          <cell r="CL809" t="e">
            <v>#DIV/0!</v>
          </cell>
        </row>
        <row r="810">
          <cell r="A810">
            <v>2300</v>
          </cell>
          <cell r="B810" t="str">
            <v>23 Co-Curricular Activities/Non-Athletics</v>
          </cell>
          <cell r="E810" t="e">
            <v>#DIV/0!</v>
          </cell>
          <cell r="F810" t="e">
            <v>#DIV/0!</v>
          </cell>
          <cell r="G810" t="e">
            <v>#DIV/0!</v>
          </cell>
          <cell r="H810" t="e">
            <v>#DIV/0!</v>
          </cell>
          <cell r="I810" t="e">
            <v>#DIV/0!</v>
          </cell>
          <cell r="J810" t="e">
            <v>#DIV/0!</v>
          </cell>
          <cell r="K810" t="e">
            <v>#DIV/0!</v>
          </cell>
          <cell r="L810" t="e">
            <v>#DIV/0!</v>
          </cell>
          <cell r="M810" t="e">
            <v>#DIV/0!</v>
          </cell>
          <cell r="N810" t="e">
            <v>#DIV/0!</v>
          </cell>
          <cell r="O810" t="e">
            <v>#DIV/0!</v>
          </cell>
          <cell r="P810">
            <v>0</v>
          </cell>
          <cell r="Q810" t="e">
            <v>#DIV/0!</v>
          </cell>
          <cell r="R810" t="e">
            <v>#DIV/0!</v>
          </cell>
          <cell r="S810" t="e">
            <v>#DIV/0!</v>
          </cell>
          <cell r="T810" t="e">
            <v>#DIV/0!</v>
          </cell>
          <cell r="U810">
            <v>0</v>
          </cell>
          <cell r="V810" t="e">
            <v>#DIV/0!</v>
          </cell>
          <cell r="W810" t="e">
            <v>#DIV/0!</v>
          </cell>
          <cell r="X810" t="e">
            <v>#DIV/0!</v>
          </cell>
          <cell r="Y810" t="e">
            <v>#DIV/0!</v>
          </cell>
          <cell r="Z810" t="e">
            <v>#DIV/0!</v>
          </cell>
          <cell r="AA810" t="e">
            <v>#DIV/0!</v>
          </cell>
          <cell r="AB810" t="e">
            <v>#DIV/0!</v>
          </cell>
          <cell r="AC810" t="e">
            <v>#DIV/0!</v>
          </cell>
          <cell r="AD810" t="e">
            <v>#DIV/0!</v>
          </cell>
          <cell r="AE810">
            <v>0</v>
          </cell>
          <cell r="AF810" t="e">
            <v>#DIV/0!</v>
          </cell>
          <cell r="AG810" t="e">
            <v>#DIV/0!</v>
          </cell>
          <cell r="AH810" t="e">
            <v>#DIV/0!</v>
          </cell>
          <cell r="AI810" t="e">
            <v>#DIV/0!</v>
          </cell>
          <cell r="AJ810" t="e">
            <v>#DIV/0!</v>
          </cell>
          <cell r="AK810">
            <v>0</v>
          </cell>
          <cell r="AL810">
            <v>0</v>
          </cell>
          <cell r="AM810" t="e">
            <v>#DIV/0!</v>
          </cell>
          <cell r="AN810" t="e">
            <v>#DIV/0!</v>
          </cell>
          <cell r="AO810" t="e">
            <v>#DIV/0!</v>
          </cell>
          <cell r="AP810" t="e">
            <v>#DIV/0!</v>
          </cell>
          <cell r="AQ810" t="e">
            <v>#DIV/0!</v>
          </cell>
          <cell r="AR810" t="e">
            <v>#DIV/0!</v>
          </cell>
          <cell r="AS810" t="e">
            <v>#DIV/0!</v>
          </cell>
          <cell r="AT810" t="e">
            <v>#DIV/0!</v>
          </cell>
          <cell r="AU810" t="e">
            <v>#DIV/0!</v>
          </cell>
          <cell r="AV810" t="e">
            <v>#DIV/0!</v>
          </cell>
          <cell r="AW810" t="e">
            <v>#DIV/0!</v>
          </cell>
          <cell r="AX810" t="e">
            <v>#DIV/0!</v>
          </cell>
          <cell r="AY810" t="e">
            <v>#DIV/0!</v>
          </cell>
          <cell r="AZ810" t="e">
            <v>#DIV/0!</v>
          </cell>
          <cell r="BA810" t="e">
            <v>#DIV/0!</v>
          </cell>
          <cell r="BB810" t="e">
            <v>#DIV/0!</v>
          </cell>
          <cell r="BC810" t="e">
            <v>#DIV/0!</v>
          </cell>
          <cell r="BD810" t="e">
            <v>#DIV/0!</v>
          </cell>
          <cell r="BE810" t="e">
            <v>#DIV/0!</v>
          </cell>
          <cell r="BF810" t="e">
            <v>#DIV/0!</v>
          </cell>
          <cell r="BG810" t="e">
            <v>#DIV/0!</v>
          </cell>
          <cell r="BH810" t="e">
            <v>#DIV/0!</v>
          </cell>
          <cell r="BI810" t="e">
            <v>#DIV/0!</v>
          </cell>
          <cell r="BJ810" t="e">
            <v>#DIV/0!</v>
          </cell>
          <cell r="BK810" t="e">
            <v>#DIV/0!</v>
          </cell>
          <cell r="BL810" t="e">
            <v>#DIV/0!</v>
          </cell>
          <cell r="BM810" t="e">
            <v>#DIV/0!</v>
          </cell>
          <cell r="BN810" t="e">
            <v>#DIV/0!</v>
          </cell>
          <cell r="BO810" t="e">
            <v>#DIV/0!</v>
          </cell>
          <cell r="BP810" t="e">
            <v>#DIV/0!</v>
          </cell>
          <cell r="BR810" t="e">
            <v>#DIV/0!</v>
          </cell>
          <cell r="BS810" t="e">
            <v>#DIV/0!</v>
          </cell>
          <cell r="BT810" t="e">
            <v>#DIV/0!</v>
          </cell>
          <cell r="BU810" t="e">
            <v>#DIV/0!</v>
          </cell>
          <cell r="BV810" t="e">
            <v>#DIV/0!</v>
          </cell>
          <cell r="BW810" t="e">
            <v>#DIV/0!</v>
          </cell>
          <cell r="BX810" t="e">
            <v>#DIV/0!</v>
          </cell>
          <cell r="BY810" t="e">
            <v>#DIV/0!</v>
          </cell>
          <cell r="BZ810" t="e">
            <v>#DIV/0!</v>
          </cell>
          <cell r="CA810" t="e">
            <v>#DIV/0!</v>
          </cell>
          <cell r="CB810" t="e">
            <v>#DIV/0!</v>
          </cell>
          <cell r="CC810" t="e">
            <v>#DIV/0!</v>
          </cell>
          <cell r="CD810" t="e">
            <v>#DIV/0!</v>
          </cell>
          <cell r="CE810" t="e">
            <v>#DIV/0!</v>
          </cell>
          <cell r="CF810" t="e">
            <v>#DIV/0!</v>
          </cell>
          <cell r="CG810" t="e">
            <v>#DIV/0!</v>
          </cell>
          <cell r="CH810" t="e">
            <v>#DIV/0!</v>
          </cell>
          <cell r="CI810" t="e">
            <v>#DIV/0!</v>
          </cell>
          <cell r="CJ810" t="e">
            <v>#DIV/0!</v>
          </cell>
          <cell r="CK810" t="e">
            <v>#DIV/0!</v>
          </cell>
          <cell r="CL810" t="e">
            <v>#DIV/0!</v>
          </cell>
        </row>
        <row r="811">
          <cell r="A811">
            <v>2400</v>
          </cell>
          <cell r="B811" t="str">
            <v>24 Literacy and Reading</v>
          </cell>
          <cell r="E811" t="e">
            <v>#DIV/0!</v>
          </cell>
          <cell r="F811" t="e">
            <v>#DIV/0!</v>
          </cell>
          <cell r="G811" t="e">
            <v>#DIV/0!</v>
          </cell>
          <cell r="H811" t="e">
            <v>#DIV/0!</v>
          </cell>
          <cell r="I811" t="e">
            <v>#DIV/0!</v>
          </cell>
          <cell r="J811" t="e">
            <v>#DIV/0!</v>
          </cell>
          <cell r="K811" t="e">
            <v>#DIV/0!</v>
          </cell>
          <cell r="L811" t="e">
            <v>#DIV/0!</v>
          </cell>
          <cell r="M811" t="e">
            <v>#DIV/0!</v>
          </cell>
          <cell r="N811" t="e">
            <v>#DIV/0!</v>
          </cell>
          <cell r="O811" t="e">
            <v>#DIV/0!</v>
          </cell>
          <cell r="P811">
            <v>0</v>
          </cell>
          <cell r="Q811" t="e">
            <v>#DIV/0!</v>
          </cell>
          <cell r="R811" t="e">
            <v>#DIV/0!</v>
          </cell>
          <cell r="S811" t="e">
            <v>#DIV/0!</v>
          </cell>
          <cell r="T811" t="e">
            <v>#DIV/0!</v>
          </cell>
          <cell r="U811">
            <v>0</v>
          </cell>
          <cell r="V811" t="e">
            <v>#DIV/0!</v>
          </cell>
          <cell r="W811" t="e">
            <v>#DIV/0!</v>
          </cell>
          <cell r="X811" t="e">
            <v>#DIV/0!</v>
          </cell>
          <cell r="Y811" t="e">
            <v>#DIV/0!</v>
          </cell>
          <cell r="Z811" t="e">
            <v>#DIV/0!</v>
          </cell>
          <cell r="AA811" t="e">
            <v>#DIV/0!</v>
          </cell>
          <cell r="AB811" t="e">
            <v>#DIV/0!</v>
          </cell>
          <cell r="AC811" t="e">
            <v>#DIV/0!</v>
          </cell>
          <cell r="AD811" t="e">
            <v>#DIV/0!</v>
          </cell>
          <cell r="AE811">
            <v>0</v>
          </cell>
          <cell r="AF811" t="e">
            <v>#DIV/0!</v>
          </cell>
          <cell r="AG811" t="e">
            <v>#DIV/0!</v>
          </cell>
          <cell r="AH811" t="e">
            <v>#DIV/0!</v>
          </cell>
          <cell r="AI811" t="e">
            <v>#DIV/0!</v>
          </cell>
          <cell r="AJ811" t="e">
            <v>#DIV/0!</v>
          </cell>
          <cell r="AK811">
            <v>0</v>
          </cell>
          <cell r="AL811">
            <v>0</v>
          </cell>
          <cell r="AM811" t="e">
            <v>#DIV/0!</v>
          </cell>
          <cell r="AN811" t="e">
            <v>#DIV/0!</v>
          </cell>
          <cell r="AO811" t="e">
            <v>#DIV/0!</v>
          </cell>
          <cell r="AP811" t="e">
            <v>#DIV/0!</v>
          </cell>
          <cell r="AQ811" t="e">
            <v>#DIV/0!</v>
          </cell>
          <cell r="AR811" t="e">
            <v>#DIV/0!</v>
          </cell>
          <cell r="AS811" t="e">
            <v>#DIV/0!</v>
          </cell>
          <cell r="AT811" t="e">
            <v>#DIV/0!</v>
          </cell>
          <cell r="AU811" t="e">
            <v>#DIV/0!</v>
          </cell>
          <cell r="AV811" t="e">
            <v>#DIV/0!</v>
          </cell>
          <cell r="AW811" t="e">
            <v>#DIV/0!</v>
          </cell>
          <cell r="AX811" t="e">
            <v>#DIV/0!</v>
          </cell>
          <cell r="AY811" t="e">
            <v>#DIV/0!</v>
          </cell>
          <cell r="AZ811" t="e">
            <v>#DIV/0!</v>
          </cell>
          <cell r="BA811" t="e">
            <v>#DIV/0!</v>
          </cell>
          <cell r="BB811" t="e">
            <v>#DIV/0!</v>
          </cell>
          <cell r="BC811" t="e">
            <v>#DIV/0!</v>
          </cell>
          <cell r="BD811" t="e">
            <v>#DIV/0!</v>
          </cell>
          <cell r="BE811" t="e">
            <v>#DIV/0!</v>
          </cell>
          <cell r="BF811" t="e">
            <v>#DIV/0!</v>
          </cell>
          <cell r="BG811" t="e">
            <v>#DIV/0!</v>
          </cell>
          <cell r="BH811" t="e">
            <v>#DIV/0!</v>
          </cell>
          <cell r="BI811" t="e">
            <v>#DIV/0!</v>
          </cell>
          <cell r="BJ811" t="e">
            <v>#DIV/0!</v>
          </cell>
          <cell r="BK811" t="e">
            <v>#DIV/0!</v>
          </cell>
          <cell r="BL811" t="e">
            <v>#DIV/0!</v>
          </cell>
          <cell r="BM811" t="e">
            <v>#DIV/0!</v>
          </cell>
          <cell r="BN811" t="e">
            <v>#DIV/0!</v>
          </cell>
          <cell r="BO811" t="e">
            <v>#DIV/0!</v>
          </cell>
          <cell r="BP811" t="e">
            <v>#DIV/0!</v>
          </cell>
          <cell r="BR811" t="e">
            <v>#DIV/0!</v>
          </cell>
          <cell r="BS811" t="e">
            <v>#DIV/0!</v>
          </cell>
          <cell r="BT811" t="e">
            <v>#DIV/0!</v>
          </cell>
          <cell r="BU811" t="e">
            <v>#DIV/0!</v>
          </cell>
          <cell r="BV811" t="e">
            <v>#DIV/0!</v>
          </cell>
          <cell r="BW811" t="e">
            <v>#DIV/0!</v>
          </cell>
          <cell r="BX811" t="e">
            <v>#DIV/0!</v>
          </cell>
          <cell r="BY811" t="e">
            <v>#DIV/0!</v>
          </cell>
          <cell r="BZ811" t="e">
            <v>#DIV/0!</v>
          </cell>
          <cell r="CA811" t="e">
            <v>#DIV/0!</v>
          </cell>
          <cell r="CB811" t="e">
            <v>#DIV/0!</v>
          </cell>
          <cell r="CC811" t="e">
            <v>#DIV/0!</v>
          </cell>
          <cell r="CD811" t="e">
            <v>#DIV/0!</v>
          </cell>
          <cell r="CE811" t="e">
            <v>#DIV/0!</v>
          </cell>
          <cell r="CF811" t="e">
            <v>#DIV/0!</v>
          </cell>
          <cell r="CG811" t="e">
            <v>#DIV/0!</v>
          </cell>
          <cell r="CH811" t="e">
            <v>#DIV/0!</v>
          </cell>
          <cell r="CI811" t="e">
            <v>#DIV/0!</v>
          </cell>
          <cell r="CJ811" t="e">
            <v>#DIV/0!</v>
          </cell>
          <cell r="CK811" t="e">
            <v>#DIV/0!</v>
          </cell>
          <cell r="CL811" t="e">
            <v>#DIV/0!</v>
          </cell>
        </row>
        <row r="812">
          <cell r="A812">
            <v>2500</v>
          </cell>
          <cell r="B812" t="str">
            <v>25 Non-Instruction</v>
          </cell>
          <cell r="E812" t="e">
            <v>#DIV/0!</v>
          </cell>
          <cell r="F812" t="e">
            <v>#DIV/0!</v>
          </cell>
          <cell r="G812" t="e">
            <v>#DIV/0!</v>
          </cell>
          <cell r="H812" t="e">
            <v>#DIV/0!</v>
          </cell>
          <cell r="I812" t="e">
            <v>#DIV/0!</v>
          </cell>
          <cell r="J812" t="e">
            <v>#DIV/0!</v>
          </cell>
          <cell r="K812" t="e">
            <v>#DIV/0!</v>
          </cell>
          <cell r="L812" t="e">
            <v>#DIV/0!</v>
          </cell>
          <cell r="M812" t="e">
            <v>#DIV/0!</v>
          </cell>
          <cell r="N812" t="e">
            <v>#DIV/0!</v>
          </cell>
          <cell r="O812" t="e">
            <v>#DIV/0!</v>
          </cell>
          <cell r="P812">
            <v>0</v>
          </cell>
          <cell r="Q812" t="e">
            <v>#DIV/0!</v>
          </cell>
          <cell r="R812" t="e">
            <v>#DIV/0!</v>
          </cell>
          <cell r="S812" t="e">
            <v>#DIV/0!</v>
          </cell>
          <cell r="T812" t="e">
            <v>#DIV/0!</v>
          </cell>
          <cell r="U812">
            <v>0</v>
          </cell>
          <cell r="V812" t="e">
            <v>#DIV/0!</v>
          </cell>
          <cell r="W812" t="e">
            <v>#DIV/0!</v>
          </cell>
          <cell r="X812" t="e">
            <v>#DIV/0!</v>
          </cell>
          <cell r="Y812" t="e">
            <v>#DIV/0!</v>
          </cell>
          <cell r="Z812" t="e">
            <v>#DIV/0!</v>
          </cell>
          <cell r="AA812" t="e">
            <v>#DIV/0!</v>
          </cell>
          <cell r="AB812" t="e">
            <v>#DIV/0!</v>
          </cell>
          <cell r="AC812" t="e">
            <v>#DIV/0!</v>
          </cell>
          <cell r="AD812" t="e">
            <v>#DIV/0!</v>
          </cell>
          <cell r="AE812">
            <v>0</v>
          </cell>
          <cell r="AF812" t="e">
            <v>#DIV/0!</v>
          </cell>
          <cell r="AG812" t="e">
            <v>#DIV/0!</v>
          </cell>
          <cell r="AH812" t="e">
            <v>#DIV/0!</v>
          </cell>
          <cell r="AI812" t="e">
            <v>#DIV/0!</v>
          </cell>
          <cell r="AJ812" t="e">
            <v>#DIV/0!</v>
          </cell>
          <cell r="AK812">
            <v>0</v>
          </cell>
          <cell r="AL812">
            <v>0</v>
          </cell>
          <cell r="AM812" t="e">
            <v>#DIV/0!</v>
          </cell>
          <cell r="AN812" t="e">
            <v>#DIV/0!</v>
          </cell>
          <cell r="AO812" t="e">
            <v>#DIV/0!</v>
          </cell>
          <cell r="AP812" t="e">
            <v>#DIV/0!</v>
          </cell>
          <cell r="AQ812" t="e">
            <v>#DIV/0!</v>
          </cell>
          <cell r="AR812" t="e">
            <v>#DIV/0!</v>
          </cell>
          <cell r="AS812" t="e">
            <v>#DIV/0!</v>
          </cell>
          <cell r="AT812" t="e">
            <v>#DIV/0!</v>
          </cell>
          <cell r="AU812" t="e">
            <v>#DIV/0!</v>
          </cell>
          <cell r="AV812" t="e">
            <v>#DIV/0!</v>
          </cell>
          <cell r="AW812" t="e">
            <v>#DIV/0!</v>
          </cell>
          <cell r="AX812" t="e">
            <v>#DIV/0!</v>
          </cell>
          <cell r="AY812" t="e">
            <v>#DIV/0!</v>
          </cell>
          <cell r="AZ812" t="e">
            <v>#DIV/0!</v>
          </cell>
          <cell r="BA812" t="e">
            <v>#DIV/0!</v>
          </cell>
          <cell r="BB812" t="e">
            <v>#DIV/0!</v>
          </cell>
          <cell r="BC812" t="e">
            <v>#DIV/0!</v>
          </cell>
          <cell r="BD812" t="e">
            <v>#DIV/0!</v>
          </cell>
          <cell r="BE812" t="e">
            <v>#DIV/0!</v>
          </cell>
          <cell r="BF812" t="e">
            <v>#DIV/0!</v>
          </cell>
          <cell r="BG812" t="e">
            <v>#DIV/0!</v>
          </cell>
          <cell r="BH812" t="e">
            <v>#DIV/0!</v>
          </cell>
          <cell r="BI812" t="e">
            <v>#DIV/0!</v>
          </cell>
          <cell r="BJ812" t="e">
            <v>#DIV/0!</v>
          </cell>
          <cell r="BK812" t="e">
            <v>#DIV/0!</v>
          </cell>
          <cell r="BL812" t="e">
            <v>#DIV/0!</v>
          </cell>
          <cell r="BM812" t="e">
            <v>#DIV/0!</v>
          </cell>
          <cell r="BN812" t="e">
            <v>#DIV/0!</v>
          </cell>
          <cell r="BO812" t="e">
            <v>#DIV/0!</v>
          </cell>
          <cell r="BP812" t="e">
            <v>#DIV/0!</v>
          </cell>
          <cell r="BR812" t="e">
            <v>#DIV/0!</v>
          </cell>
          <cell r="BS812" t="e">
            <v>#DIV/0!</v>
          </cell>
          <cell r="BT812" t="e">
            <v>#DIV/0!</v>
          </cell>
          <cell r="BU812" t="e">
            <v>#DIV/0!</v>
          </cell>
          <cell r="BV812" t="e">
            <v>#DIV/0!</v>
          </cell>
          <cell r="BW812" t="e">
            <v>#DIV/0!</v>
          </cell>
          <cell r="BX812" t="e">
            <v>#DIV/0!</v>
          </cell>
          <cell r="BY812" t="e">
            <v>#DIV/0!</v>
          </cell>
          <cell r="BZ812" t="e">
            <v>#DIV/0!</v>
          </cell>
          <cell r="CA812" t="e">
            <v>#DIV/0!</v>
          </cell>
          <cell r="CB812" t="e">
            <v>#DIV/0!</v>
          </cell>
          <cell r="CC812" t="e">
            <v>#DIV/0!</v>
          </cell>
          <cell r="CD812" t="e">
            <v>#DIV/0!</v>
          </cell>
          <cell r="CE812" t="e">
            <v>#DIV/0!</v>
          </cell>
          <cell r="CF812" t="e">
            <v>#DIV/0!</v>
          </cell>
          <cell r="CG812" t="e">
            <v>#DIV/0!</v>
          </cell>
          <cell r="CH812" t="e">
            <v>#DIV/0!</v>
          </cell>
          <cell r="CI812" t="e">
            <v>#DIV/0!</v>
          </cell>
          <cell r="CJ812" t="e">
            <v>#DIV/0!</v>
          </cell>
          <cell r="CK812" t="e">
            <v>#DIV/0!</v>
          </cell>
          <cell r="CL812" t="e">
            <v>#DIV/0!</v>
          </cell>
        </row>
        <row r="813">
          <cell r="A813">
            <v>2600</v>
          </cell>
          <cell r="B813" t="str">
            <v>26 Library Science</v>
          </cell>
          <cell r="E813" t="e">
            <v>#DIV/0!</v>
          </cell>
          <cell r="F813" t="e">
            <v>#DIV/0!</v>
          </cell>
          <cell r="G813" t="e">
            <v>#DIV/0!</v>
          </cell>
          <cell r="H813" t="e">
            <v>#DIV/0!</v>
          </cell>
          <cell r="I813" t="e">
            <v>#DIV/0!</v>
          </cell>
          <cell r="J813" t="e">
            <v>#DIV/0!</v>
          </cell>
          <cell r="K813" t="e">
            <v>#DIV/0!</v>
          </cell>
          <cell r="L813" t="e">
            <v>#DIV/0!</v>
          </cell>
          <cell r="M813" t="e">
            <v>#DIV/0!</v>
          </cell>
          <cell r="N813" t="e">
            <v>#DIV/0!</v>
          </cell>
          <cell r="O813" t="e">
            <v>#DIV/0!</v>
          </cell>
          <cell r="P813">
            <v>0</v>
          </cell>
          <cell r="Q813" t="e">
            <v>#DIV/0!</v>
          </cell>
          <cell r="R813" t="e">
            <v>#DIV/0!</v>
          </cell>
          <cell r="S813" t="e">
            <v>#DIV/0!</v>
          </cell>
          <cell r="T813" t="e">
            <v>#DIV/0!</v>
          </cell>
          <cell r="U813">
            <v>0</v>
          </cell>
          <cell r="V813" t="e">
            <v>#DIV/0!</v>
          </cell>
          <cell r="W813" t="e">
            <v>#DIV/0!</v>
          </cell>
          <cell r="X813" t="e">
            <v>#DIV/0!</v>
          </cell>
          <cell r="Y813" t="e">
            <v>#DIV/0!</v>
          </cell>
          <cell r="Z813" t="e">
            <v>#DIV/0!</v>
          </cell>
          <cell r="AA813" t="e">
            <v>#DIV/0!</v>
          </cell>
          <cell r="AB813" t="e">
            <v>#DIV/0!</v>
          </cell>
          <cell r="AC813" t="e">
            <v>#DIV/0!</v>
          </cell>
          <cell r="AD813" t="e">
            <v>#DIV/0!</v>
          </cell>
          <cell r="AE813">
            <v>0</v>
          </cell>
          <cell r="AF813" t="e">
            <v>#DIV/0!</v>
          </cell>
          <cell r="AG813" t="e">
            <v>#DIV/0!</v>
          </cell>
          <cell r="AH813" t="e">
            <v>#DIV/0!</v>
          </cell>
          <cell r="AI813" t="e">
            <v>#DIV/0!</v>
          </cell>
          <cell r="AJ813" t="e">
            <v>#DIV/0!</v>
          </cell>
          <cell r="AK813">
            <v>0</v>
          </cell>
          <cell r="AL813">
            <v>0</v>
          </cell>
          <cell r="AM813" t="e">
            <v>#DIV/0!</v>
          </cell>
          <cell r="AN813" t="e">
            <v>#DIV/0!</v>
          </cell>
          <cell r="AO813" t="e">
            <v>#DIV/0!</v>
          </cell>
          <cell r="AP813" t="e">
            <v>#DIV/0!</v>
          </cell>
          <cell r="AQ813" t="e">
            <v>#DIV/0!</v>
          </cell>
          <cell r="AR813" t="e">
            <v>#DIV/0!</v>
          </cell>
          <cell r="AS813" t="e">
            <v>#DIV/0!</v>
          </cell>
          <cell r="AT813" t="e">
            <v>#DIV/0!</v>
          </cell>
          <cell r="AU813" t="e">
            <v>#DIV/0!</v>
          </cell>
          <cell r="AV813" t="e">
            <v>#DIV/0!</v>
          </cell>
          <cell r="AW813" t="e">
            <v>#DIV/0!</v>
          </cell>
          <cell r="AX813" t="e">
            <v>#DIV/0!</v>
          </cell>
          <cell r="AY813" t="e">
            <v>#DIV/0!</v>
          </cell>
          <cell r="AZ813" t="e">
            <v>#DIV/0!</v>
          </cell>
          <cell r="BA813" t="e">
            <v>#DIV/0!</v>
          </cell>
          <cell r="BB813" t="e">
            <v>#DIV/0!</v>
          </cell>
          <cell r="BC813" t="e">
            <v>#DIV/0!</v>
          </cell>
          <cell r="BD813" t="e">
            <v>#DIV/0!</v>
          </cell>
          <cell r="BE813" t="e">
            <v>#DIV/0!</v>
          </cell>
          <cell r="BF813" t="e">
            <v>#DIV/0!</v>
          </cell>
          <cell r="BG813" t="e">
            <v>#DIV/0!</v>
          </cell>
          <cell r="BH813" t="e">
            <v>#DIV/0!</v>
          </cell>
          <cell r="BI813" t="e">
            <v>#DIV/0!</v>
          </cell>
          <cell r="BJ813" t="e">
            <v>#DIV/0!</v>
          </cell>
          <cell r="BK813" t="e">
            <v>#DIV/0!</v>
          </cell>
          <cell r="BL813" t="e">
            <v>#DIV/0!</v>
          </cell>
          <cell r="BM813" t="e">
            <v>#DIV/0!</v>
          </cell>
          <cell r="BN813" t="e">
            <v>#DIV/0!</v>
          </cell>
          <cell r="BO813" t="e">
            <v>#DIV/0!</v>
          </cell>
          <cell r="BP813" t="e">
            <v>#DIV/0!</v>
          </cell>
          <cell r="BR813" t="e">
            <v>#DIV/0!</v>
          </cell>
          <cell r="BS813" t="e">
            <v>#DIV/0!</v>
          </cell>
          <cell r="BT813" t="e">
            <v>#DIV/0!</v>
          </cell>
          <cell r="BU813" t="e">
            <v>#DIV/0!</v>
          </cell>
          <cell r="BV813" t="e">
            <v>#DIV/0!</v>
          </cell>
          <cell r="BW813" t="e">
            <v>#DIV/0!</v>
          </cell>
          <cell r="BX813" t="e">
            <v>#DIV/0!</v>
          </cell>
          <cell r="BY813" t="e">
            <v>#DIV/0!</v>
          </cell>
          <cell r="BZ813" t="e">
            <v>#DIV/0!</v>
          </cell>
          <cell r="CA813" t="e">
            <v>#DIV/0!</v>
          </cell>
          <cell r="CB813" t="e">
            <v>#DIV/0!</v>
          </cell>
          <cell r="CC813" t="e">
            <v>#DIV/0!</v>
          </cell>
          <cell r="CD813" t="e">
            <v>#DIV/0!</v>
          </cell>
          <cell r="CE813" t="e">
            <v>#DIV/0!</v>
          </cell>
          <cell r="CF813" t="e">
            <v>#DIV/0!</v>
          </cell>
          <cell r="CG813" t="e">
            <v>#DIV/0!</v>
          </cell>
          <cell r="CH813" t="e">
            <v>#DIV/0!</v>
          </cell>
          <cell r="CI813" t="e">
            <v>#DIV/0!</v>
          </cell>
          <cell r="CJ813" t="e">
            <v>#DIV/0!</v>
          </cell>
          <cell r="CK813" t="e">
            <v>#DIV/0!</v>
          </cell>
          <cell r="CL813" t="e">
            <v>#DIV/0!</v>
          </cell>
        </row>
        <row r="814">
          <cell r="A814">
            <v>2700</v>
          </cell>
          <cell r="B814" t="str">
            <v>27 Adult Ed/Summer School/After School</v>
          </cell>
          <cell r="E814" t="e">
            <v>#DIV/0!</v>
          </cell>
          <cell r="F814" t="e">
            <v>#DIV/0!</v>
          </cell>
          <cell r="G814" t="e">
            <v>#DIV/0!</v>
          </cell>
          <cell r="H814" t="e">
            <v>#DIV/0!</v>
          </cell>
          <cell r="I814" t="e">
            <v>#DIV/0!</v>
          </cell>
          <cell r="J814" t="e">
            <v>#DIV/0!</v>
          </cell>
          <cell r="K814" t="e">
            <v>#DIV/0!</v>
          </cell>
          <cell r="L814" t="e">
            <v>#DIV/0!</v>
          </cell>
          <cell r="M814" t="e">
            <v>#DIV/0!</v>
          </cell>
          <cell r="N814" t="e">
            <v>#DIV/0!</v>
          </cell>
          <cell r="O814" t="e">
            <v>#DIV/0!</v>
          </cell>
          <cell r="P814">
            <v>0</v>
          </cell>
          <cell r="Q814" t="e">
            <v>#DIV/0!</v>
          </cell>
          <cell r="R814" t="e">
            <v>#DIV/0!</v>
          </cell>
          <cell r="S814" t="e">
            <v>#DIV/0!</v>
          </cell>
          <cell r="T814" t="e">
            <v>#DIV/0!</v>
          </cell>
          <cell r="U814">
            <v>0</v>
          </cell>
          <cell r="V814" t="e">
            <v>#DIV/0!</v>
          </cell>
          <cell r="W814" t="e">
            <v>#DIV/0!</v>
          </cell>
          <cell r="X814" t="e">
            <v>#DIV/0!</v>
          </cell>
          <cell r="Y814" t="e">
            <v>#DIV/0!</v>
          </cell>
          <cell r="Z814" t="e">
            <v>#DIV/0!</v>
          </cell>
          <cell r="AA814" t="e">
            <v>#DIV/0!</v>
          </cell>
          <cell r="AB814" t="e">
            <v>#DIV/0!</v>
          </cell>
          <cell r="AC814" t="e">
            <v>#DIV/0!</v>
          </cell>
          <cell r="AD814" t="e">
            <v>#DIV/0!</v>
          </cell>
          <cell r="AE814">
            <v>0</v>
          </cell>
          <cell r="AF814" t="e">
            <v>#DIV/0!</v>
          </cell>
          <cell r="AG814" t="e">
            <v>#DIV/0!</v>
          </cell>
          <cell r="AH814" t="e">
            <v>#DIV/0!</v>
          </cell>
          <cell r="AI814" t="e">
            <v>#DIV/0!</v>
          </cell>
          <cell r="AJ814" t="e">
            <v>#DIV/0!</v>
          </cell>
          <cell r="AK814">
            <v>0</v>
          </cell>
          <cell r="AL814">
            <v>0</v>
          </cell>
          <cell r="AM814" t="e">
            <v>#DIV/0!</v>
          </cell>
          <cell r="AN814" t="e">
            <v>#DIV/0!</v>
          </cell>
          <cell r="AO814" t="e">
            <v>#DIV/0!</v>
          </cell>
          <cell r="AP814" t="e">
            <v>#DIV/0!</v>
          </cell>
          <cell r="AQ814" t="e">
            <v>#DIV/0!</v>
          </cell>
          <cell r="AR814" t="e">
            <v>#DIV/0!</v>
          </cell>
          <cell r="AS814" t="e">
            <v>#DIV/0!</v>
          </cell>
          <cell r="AT814" t="e">
            <v>#DIV/0!</v>
          </cell>
          <cell r="AU814" t="e">
            <v>#DIV/0!</v>
          </cell>
          <cell r="AV814" t="e">
            <v>#DIV/0!</v>
          </cell>
          <cell r="AW814" t="e">
            <v>#DIV/0!</v>
          </cell>
          <cell r="AX814" t="e">
            <v>#DIV/0!</v>
          </cell>
          <cell r="AY814" t="e">
            <v>#DIV/0!</v>
          </cell>
          <cell r="AZ814" t="e">
            <v>#DIV/0!</v>
          </cell>
          <cell r="BA814" t="e">
            <v>#DIV/0!</v>
          </cell>
          <cell r="BB814" t="e">
            <v>#DIV/0!</v>
          </cell>
          <cell r="BC814" t="e">
            <v>#DIV/0!</v>
          </cell>
          <cell r="BD814" t="e">
            <v>#DIV/0!</v>
          </cell>
          <cell r="BE814" t="e">
            <v>#DIV/0!</v>
          </cell>
          <cell r="BF814" t="e">
            <v>#DIV/0!</v>
          </cell>
          <cell r="BG814" t="e">
            <v>#DIV/0!</v>
          </cell>
          <cell r="BH814" t="e">
            <v>#DIV/0!</v>
          </cell>
          <cell r="BI814" t="e">
            <v>#DIV/0!</v>
          </cell>
          <cell r="BJ814" t="e">
            <v>#DIV/0!</v>
          </cell>
          <cell r="BK814" t="e">
            <v>#DIV/0!</v>
          </cell>
          <cell r="BL814" t="e">
            <v>#DIV/0!</v>
          </cell>
          <cell r="BM814" t="e">
            <v>#DIV/0!</v>
          </cell>
          <cell r="BN814" t="e">
            <v>#DIV/0!</v>
          </cell>
          <cell r="BO814" t="e">
            <v>#DIV/0!</v>
          </cell>
          <cell r="BP814" t="e">
            <v>#DIV/0!</v>
          </cell>
          <cell r="BR814" t="e">
            <v>#DIV/0!</v>
          </cell>
          <cell r="BS814" t="e">
            <v>#DIV/0!</v>
          </cell>
          <cell r="BT814" t="e">
            <v>#DIV/0!</v>
          </cell>
          <cell r="BU814" t="e">
            <v>#DIV/0!</v>
          </cell>
          <cell r="BV814" t="e">
            <v>#DIV/0!</v>
          </cell>
          <cell r="BW814" t="e">
            <v>#DIV/0!</v>
          </cell>
          <cell r="BX814" t="e">
            <v>#DIV/0!</v>
          </cell>
          <cell r="BY814" t="e">
            <v>#DIV/0!</v>
          </cell>
          <cell r="BZ814" t="e">
            <v>#DIV/0!</v>
          </cell>
          <cell r="CA814" t="e">
            <v>#DIV/0!</v>
          </cell>
          <cell r="CB814" t="e">
            <v>#DIV/0!</v>
          </cell>
          <cell r="CC814" t="e">
            <v>#DIV/0!</v>
          </cell>
          <cell r="CD814" t="e">
            <v>#DIV/0!</v>
          </cell>
          <cell r="CE814" t="e">
            <v>#DIV/0!</v>
          </cell>
          <cell r="CF814" t="e">
            <v>#DIV/0!</v>
          </cell>
          <cell r="CG814" t="e">
            <v>#DIV/0!</v>
          </cell>
          <cell r="CH814" t="e">
            <v>#DIV/0!</v>
          </cell>
          <cell r="CI814" t="e">
            <v>#DIV/0!</v>
          </cell>
          <cell r="CJ814" t="e">
            <v>#DIV/0!</v>
          </cell>
          <cell r="CK814" t="e">
            <v>#DIV/0!</v>
          </cell>
          <cell r="CL814" t="e">
            <v>#DIV/0!</v>
          </cell>
        </row>
        <row r="815">
          <cell r="A815">
            <v>2800</v>
          </cell>
          <cell r="B815" t="str">
            <v>28 Accreditation</v>
          </cell>
          <cell r="E815" t="e">
            <v>#DIV/0!</v>
          </cell>
          <cell r="F815" t="e">
            <v>#DIV/0!</v>
          </cell>
          <cell r="G815" t="e">
            <v>#DIV/0!</v>
          </cell>
          <cell r="H815" t="e">
            <v>#DIV/0!</v>
          </cell>
          <cell r="I815" t="e">
            <v>#DIV/0!</v>
          </cell>
          <cell r="J815" t="e">
            <v>#DIV/0!</v>
          </cell>
          <cell r="K815" t="e">
            <v>#DIV/0!</v>
          </cell>
          <cell r="L815" t="e">
            <v>#DIV/0!</v>
          </cell>
          <cell r="M815" t="e">
            <v>#DIV/0!</v>
          </cell>
          <cell r="N815" t="e">
            <v>#DIV/0!</v>
          </cell>
          <cell r="O815" t="e">
            <v>#DIV/0!</v>
          </cell>
          <cell r="P815">
            <v>0</v>
          </cell>
          <cell r="Q815" t="e">
            <v>#DIV/0!</v>
          </cell>
          <cell r="R815" t="e">
            <v>#DIV/0!</v>
          </cell>
          <cell r="S815" t="e">
            <v>#DIV/0!</v>
          </cell>
          <cell r="T815" t="e">
            <v>#DIV/0!</v>
          </cell>
          <cell r="U815">
            <v>0</v>
          </cell>
          <cell r="V815" t="e">
            <v>#DIV/0!</v>
          </cell>
          <cell r="W815" t="e">
            <v>#DIV/0!</v>
          </cell>
          <cell r="X815" t="e">
            <v>#DIV/0!</v>
          </cell>
          <cell r="Y815" t="e">
            <v>#DIV/0!</v>
          </cell>
          <cell r="Z815" t="e">
            <v>#DIV/0!</v>
          </cell>
          <cell r="AA815" t="e">
            <v>#DIV/0!</v>
          </cell>
          <cell r="AB815" t="e">
            <v>#DIV/0!</v>
          </cell>
          <cell r="AC815" t="e">
            <v>#DIV/0!</v>
          </cell>
          <cell r="AD815" t="e">
            <v>#DIV/0!</v>
          </cell>
          <cell r="AE815">
            <v>0</v>
          </cell>
          <cell r="AF815" t="e">
            <v>#DIV/0!</v>
          </cell>
          <cell r="AG815" t="e">
            <v>#DIV/0!</v>
          </cell>
          <cell r="AH815" t="e">
            <v>#DIV/0!</v>
          </cell>
          <cell r="AI815" t="e">
            <v>#DIV/0!</v>
          </cell>
          <cell r="AJ815" t="e">
            <v>#DIV/0!</v>
          </cell>
          <cell r="AK815">
            <v>0</v>
          </cell>
          <cell r="AL815">
            <v>0</v>
          </cell>
          <cell r="AM815" t="e">
            <v>#DIV/0!</v>
          </cell>
          <cell r="AN815" t="e">
            <v>#DIV/0!</v>
          </cell>
          <cell r="AO815" t="e">
            <v>#DIV/0!</v>
          </cell>
          <cell r="AP815" t="e">
            <v>#DIV/0!</v>
          </cell>
          <cell r="AQ815" t="e">
            <v>#DIV/0!</v>
          </cell>
          <cell r="AR815" t="e">
            <v>#DIV/0!</v>
          </cell>
          <cell r="AS815" t="e">
            <v>#DIV/0!</v>
          </cell>
          <cell r="AT815" t="e">
            <v>#DIV/0!</v>
          </cell>
          <cell r="AU815" t="e">
            <v>#DIV/0!</v>
          </cell>
          <cell r="AV815" t="e">
            <v>#DIV/0!</v>
          </cell>
          <cell r="AW815" t="e">
            <v>#DIV/0!</v>
          </cell>
          <cell r="AX815" t="e">
            <v>#DIV/0!</v>
          </cell>
          <cell r="AY815" t="e">
            <v>#DIV/0!</v>
          </cell>
          <cell r="AZ815" t="e">
            <v>#DIV/0!</v>
          </cell>
          <cell r="BA815" t="e">
            <v>#DIV/0!</v>
          </cell>
          <cell r="BB815" t="e">
            <v>#DIV/0!</v>
          </cell>
          <cell r="BC815" t="e">
            <v>#DIV/0!</v>
          </cell>
          <cell r="BD815" t="e">
            <v>#DIV/0!</v>
          </cell>
          <cell r="BE815" t="e">
            <v>#DIV/0!</v>
          </cell>
          <cell r="BF815" t="e">
            <v>#DIV/0!</v>
          </cell>
          <cell r="BG815" t="e">
            <v>#DIV/0!</v>
          </cell>
          <cell r="BH815" t="e">
            <v>#DIV/0!</v>
          </cell>
          <cell r="BI815" t="e">
            <v>#DIV/0!</v>
          </cell>
          <cell r="BJ815" t="e">
            <v>#DIV/0!</v>
          </cell>
          <cell r="BK815" t="e">
            <v>#DIV/0!</v>
          </cell>
          <cell r="BL815" t="e">
            <v>#DIV/0!</v>
          </cell>
          <cell r="BM815" t="e">
            <v>#DIV/0!</v>
          </cell>
          <cell r="BN815" t="e">
            <v>#DIV/0!</v>
          </cell>
          <cell r="BO815" t="e">
            <v>#DIV/0!</v>
          </cell>
          <cell r="BP815" t="e">
            <v>#DIV/0!</v>
          </cell>
          <cell r="BR815" t="e">
            <v>#DIV/0!</v>
          </cell>
          <cell r="BS815" t="e">
            <v>#DIV/0!</v>
          </cell>
          <cell r="BT815" t="e">
            <v>#DIV/0!</v>
          </cell>
          <cell r="BU815" t="e">
            <v>#DIV/0!</v>
          </cell>
          <cell r="BV815" t="e">
            <v>#DIV/0!</v>
          </cell>
          <cell r="BW815" t="e">
            <v>#DIV/0!</v>
          </cell>
          <cell r="BX815" t="e">
            <v>#DIV/0!</v>
          </cell>
          <cell r="BY815" t="e">
            <v>#DIV/0!</v>
          </cell>
          <cell r="BZ815" t="e">
            <v>#DIV/0!</v>
          </cell>
          <cell r="CA815" t="e">
            <v>#DIV/0!</v>
          </cell>
          <cell r="CB815" t="e">
            <v>#DIV/0!</v>
          </cell>
          <cell r="CC815" t="e">
            <v>#DIV/0!</v>
          </cell>
          <cell r="CD815" t="e">
            <v>#DIV/0!</v>
          </cell>
          <cell r="CE815" t="e">
            <v>#DIV/0!</v>
          </cell>
          <cell r="CF815" t="e">
            <v>#DIV/0!</v>
          </cell>
          <cell r="CG815" t="e">
            <v>#DIV/0!</v>
          </cell>
          <cell r="CH815" t="e">
            <v>#DIV/0!</v>
          </cell>
          <cell r="CI815" t="e">
            <v>#DIV/0!</v>
          </cell>
          <cell r="CJ815" t="e">
            <v>#DIV/0!</v>
          </cell>
          <cell r="CK815" t="e">
            <v>#DIV/0!</v>
          </cell>
          <cell r="CL815" t="e">
            <v>#DIV/0!</v>
          </cell>
        </row>
        <row r="816">
          <cell r="A816">
            <v>2900</v>
          </cell>
          <cell r="B816" t="str">
            <v>29 Senior Project</v>
          </cell>
          <cell r="E816" t="e">
            <v>#DIV/0!</v>
          </cell>
          <cell r="F816" t="e">
            <v>#DIV/0!</v>
          </cell>
          <cell r="G816" t="e">
            <v>#DIV/0!</v>
          </cell>
          <cell r="H816" t="e">
            <v>#DIV/0!</v>
          </cell>
          <cell r="I816" t="e">
            <v>#DIV/0!</v>
          </cell>
          <cell r="J816" t="e">
            <v>#DIV/0!</v>
          </cell>
          <cell r="K816" t="e">
            <v>#DIV/0!</v>
          </cell>
          <cell r="L816" t="e">
            <v>#DIV/0!</v>
          </cell>
          <cell r="M816" t="e">
            <v>#DIV/0!</v>
          </cell>
          <cell r="N816" t="e">
            <v>#DIV/0!</v>
          </cell>
          <cell r="O816" t="e">
            <v>#DIV/0!</v>
          </cell>
          <cell r="P816">
            <v>0</v>
          </cell>
          <cell r="Q816" t="e">
            <v>#DIV/0!</v>
          </cell>
          <cell r="R816" t="e">
            <v>#DIV/0!</v>
          </cell>
          <cell r="S816" t="e">
            <v>#DIV/0!</v>
          </cell>
          <cell r="T816" t="e">
            <v>#DIV/0!</v>
          </cell>
          <cell r="U816">
            <v>0</v>
          </cell>
          <cell r="V816" t="e">
            <v>#DIV/0!</v>
          </cell>
          <cell r="W816" t="e">
            <v>#DIV/0!</v>
          </cell>
          <cell r="X816" t="e">
            <v>#DIV/0!</v>
          </cell>
          <cell r="Y816" t="e">
            <v>#DIV/0!</v>
          </cell>
          <cell r="Z816" t="e">
            <v>#DIV/0!</v>
          </cell>
          <cell r="AA816" t="e">
            <v>#DIV/0!</v>
          </cell>
          <cell r="AB816" t="e">
            <v>#DIV/0!</v>
          </cell>
          <cell r="AC816" t="e">
            <v>#DIV/0!</v>
          </cell>
          <cell r="AD816" t="e">
            <v>#DIV/0!</v>
          </cell>
          <cell r="AE816">
            <v>0</v>
          </cell>
          <cell r="AF816" t="e">
            <v>#DIV/0!</v>
          </cell>
          <cell r="AG816" t="e">
            <v>#DIV/0!</v>
          </cell>
          <cell r="AH816" t="e">
            <v>#DIV/0!</v>
          </cell>
          <cell r="AI816" t="e">
            <v>#DIV/0!</v>
          </cell>
          <cell r="AJ816" t="e">
            <v>#DIV/0!</v>
          </cell>
          <cell r="AK816">
            <v>0</v>
          </cell>
          <cell r="AL816">
            <v>0</v>
          </cell>
          <cell r="AM816" t="e">
            <v>#DIV/0!</v>
          </cell>
          <cell r="AN816" t="e">
            <v>#DIV/0!</v>
          </cell>
          <cell r="AO816" t="e">
            <v>#DIV/0!</v>
          </cell>
          <cell r="AP816" t="e">
            <v>#DIV/0!</v>
          </cell>
          <cell r="AQ816" t="e">
            <v>#DIV/0!</v>
          </cell>
          <cell r="AR816" t="e">
            <v>#DIV/0!</v>
          </cell>
          <cell r="AS816" t="e">
            <v>#DIV/0!</v>
          </cell>
          <cell r="AT816" t="e">
            <v>#DIV/0!</v>
          </cell>
          <cell r="AU816" t="e">
            <v>#DIV/0!</v>
          </cell>
          <cell r="AV816" t="e">
            <v>#DIV/0!</v>
          </cell>
          <cell r="AW816" t="e">
            <v>#DIV/0!</v>
          </cell>
          <cell r="AX816" t="e">
            <v>#DIV/0!</v>
          </cell>
          <cell r="AY816" t="e">
            <v>#DIV/0!</v>
          </cell>
          <cell r="AZ816" t="e">
            <v>#DIV/0!</v>
          </cell>
          <cell r="BA816" t="e">
            <v>#DIV/0!</v>
          </cell>
          <cell r="BB816" t="e">
            <v>#DIV/0!</v>
          </cell>
          <cell r="BC816" t="e">
            <v>#DIV/0!</v>
          </cell>
          <cell r="BD816" t="e">
            <v>#DIV/0!</v>
          </cell>
          <cell r="BE816" t="e">
            <v>#DIV/0!</v>
          </cell>
          <cell r="BF816" t="e">
            <v>#DIV/0!</v>
          </cell>
          <cell r="BG816" t="e">
            <v>#DIV/0!</v>
          </cell>
          <cell r="BH816" t="e">
            <v>#DIV/0!</v>
          </cell>
          <cell r="BI816" t="e">
            <v>#DIV/0!</v>
          </cell>
          <cell r="BJ816" t="e">
            <v>#DIV/0!</v>
          </cell>
          <cell r="BK816" t="e">
            <v>#DIV/0!</v>
          </cell>
          <cell r="BL816" t="e">
            <v>#DIV/0!</v>
          </cell>
          <cell r="BM816" t="e">
            <v>#DIV/0!</v>
          </cell>
          <cell r="BN816" t="e">
            <v>#DIV/0!</v>
          </cell>
          <cell r="BO816" t="e">
            <v>#DIV/0!</v>
          </cell>
          <cell r="BP816" t="e">
            <v>#DIV/0!</v>
          </cell>
          <cell r="BR816" t="e">
            <v>#DIV/0!</v>
          </cell>
          <cell r="BS816" t="e">
            <v>#DIV/0!</v>
          </cell>
          <cell r="BT816" t="e">
            <v>#DIV/0!</v>
          </cell>
          <cell r="BU816" t="e">
            <v>#DIV/0!</v>
          </cell>
          <cell r="BV816" t="e">
            <v>#DIV/0!</v>
          </cell>
          <cell r="BW816" t="e">
            <v>#DIV/0!</v>
          </cell>
          <cell r="BX816" t="e">
            <v>#DIV/0!</v>
          </cell>
          <cell r="BY816" t="e">
            <v>#DIV/0!</v>
          </cell>
          <cell r="BZ816" t="e">
            <v>#DIV/0!</v>
          </cell>
          <cell r="CA816" t="e">
            <v>#DIV/0!</v>
          </cell>
          <cell r="CB816" t="e">
            <v>#DIV/0!</v>
          </cell>
          <cell r="CC816" t="e">
            <v>#DIV/0!</v>
          </cell>
          <cell r="CD816" t="e">
            <v>#DIV/0!</v>
          </cell>
          <cell r="CE816" t="e">
            <v>#DIV/0!</v>
          </cell>
          <cell r="CF816" t="e">
            <v>#DIV/0!</v>
          </cell>
          <cell r="CG816" t="e">
            <v>#DIV/0!</v>
          </cell>
          <cell r="CH816" t="e">
            <v>#DIV/0!</v>
          </cell>
          <cell r="CI816" t="e">
            <v>#DIV/0!</v>
          </cell>
          <cell r="CJ816" t="e">
            <v>#DIV/0!</v>
          </cell>
          <cell r="CK816" t="e">
            <v>#DIV/0!</v>
          </cell>
          <cell r="CL816" t="e">
            <v>#DIV/0!</v>
          </cell>
        </row>
        <row r="817">
          <cell r="A817">
            <v>3000</v>
          </cell>
          <cell r="B817" t="str">
            <v>30 ROTC</v>
          </cell>
          <cell r="E817" t="e">
            <v>#DIV/0!</v>
          </cell>
          <cell r="F817" t="e">
            <v>#DIV/0!</v>
          </cell>
          <cell r="G817" t="e">
            <v>#DIV/0!</v>
          </cell>
          <cell r="H817" t="e">
            <v>#DIV/0!</v>
          </cell>
          <cell r="I817" t="e">
            <v>#DIV/0!</v>
          </cell>
          <cell r="J817" t="e">
            <v>#DIV/0!</v>
          </cell>
          <cell r="K817" t="e">
            <v>#DIV/0!</v>
          </cell>
          <cell r="L817" t="e">
            <v>#DIV/0!</v>
          </cell>
          <cell r="M817" t="e">
            <v>#DIV/0!</v>
          </cell>
          <cell r="N817" t="e">
            <v>#DIV/0!</v>
          </cell>
          <cell r="O817" t="e">
            <v>#DIV/0!</v>
          </cell>
          <cell r="P817">
            <v>0</v>
          </cell>
          <cell r="Q817" t="e">
            <v>#DIV/0!</v>
          </cell>
          <cell r="R817" t="e">
            <v>#DIV/0!</v>
          </cell>
          <cell r="S817" t="e">
            <v>#DIV/0!</v>
          </cell>
          <cell r="T817" t="e">
            <v>#DIV/0!</v>
          </cell>
          <cell r="U817">
            <v>0</v>
          </cell>
          <cell r="V817" t="e">
            <v>#DIV/0!</v>
          </cell>
          <cell r="W817" t="e">
            <v>#DIV/0!</v>
          </cell>
          <cell r="X817" t="e">
            <v>#DIV/0!</v>
          </cell>
          <cell r="Y817" t="e">
            <v>#DIV/0!</v>
          </cell>
          <cell r="Z817" t="e">
            <v>#DIV/0!</v>
          </cell>
          <cell r="AA817" t="e">
            <v>#DIV/0!</v>
          </cell>
          <cell r="AB817" t="e">
            <v>#DIV/0!</v>
          </cell>
          <cell r="AC817" t="e">
            <v>#DIV/0!</v>
          </cell>
          <cell r="AD817" t="e">
            <v>#DIV/0!</v>
          </cell>
          <cell r="AE817">
            <v>0</v>
          </cell>
          <cell r="AF817" t="e">
            <v>#DIV/0!</v>
          </cell>
          <cell r="AG817" t="e">
            <v>#DIV/0!</v>
          </cell>
          <cell r="AH817" t="e">
            <v>#DIV/0!</v>
          </cell>
          <cell r="AI817" t="e">
            <v>#DIV/0!</v>
          </cell>
          <cell r="AJ817" t="e">
            <v>#DIV/0!</v>
          </cell>
          <cell r="AK817">
            <v>0</v>
          </cell>
          <cell r="AL817">
            <v>0</v>
          </cell>
          <cell r="AM817" t="e">
            <v>#DIV/0!</v>
          </cell>
          <cell r="AN817" t="e">
            <v>#DIV/0!</v>
          </cell>
          <cell r="AO817" t="e">
            <v>#DIV/0!</v>
          </cell>
          <cell r="AP817" t="e">
            <v>#DIV/0!</v>
          </cell>
          <cell r="AQ817" t="e">
            <v>#DIV/0!</v>
          </cell>
          <cell r="AR817" t="e">
            <v>#DIV/0!</v>
          </cell>
          <cell r="AS817" t="e">
            <v>#DIV/0!</v>
          </cell>
          <cell r="AT817" t="e">
            <v>#DIV/0!</v>
          </cell>
          <cell r="AU817" t="e">
            <v>#DIV/0!</v>
          </cell>
          <cell r="AV817" t="e">
            <v>#DIV/0!</v>
          </cell>
          <cell r="AW817" t="e">
            <v>#DIV/0!</v>
          </cell>
          <cell r="AX817" t="e">
            <v>#DIV/0!</v>
          </cell>
          <cell r="AY817" t="e">
            <v>#DIV/0!</v>
          </cell>
          <cell r="AZ817" t="e">
            <v>#DIV/0!</v>
          </cell>
          <cell r="BA817" t="e">
            <v>#DIV/0!</v>
          </cell>
          <cell r="BB817" t="e">
            <v>#DIV/0!</v>
          </cell>
          <cell r="BC817" t="e">
            <v>#DIV/0!</v>
          </cell>
          <cell r="BD817" t="e">
            <v>#DIV/0!</v>
          </cell>
          <cell r="BE817" t="e">
            <v>#DIV/0!</v>
          </cell>
          <cell r="BF817" t="e">
            <v>#DIV/0!</v>
          </cell>
          <cell r="BG817" t="e">
            <v>#DIV/0!</v>
          </cell>
          <cell r="BH817" t="e">
            <v>#DIV/0!</v>
          </cell>
          <cell r="BI817" t="e">
            <v>#DIV/0!</v>
          </cell>
          <cell r="BJ817" t="e">
            <v>#DIV/0!</v>
          </cell>
          <cell r="BK817" t="e">
            <v>#DIV/0!</v>
          </cell>
          <cell r="BL817" t="e">
            <v>#DIV/0!</v>
          </cell>
          <cell r="BM817" t="e">
            <v>#DIV/0!</v>
          </cell>
          <cell r="BN817" t="e">
            <v>#DIV/0!</v>
          </cell>
          <cell r="BO817" t="e">
            <v>#DIV/0!</v>
          </cell>
          <cell r="BP817" t="e">
            <v>#DIV/0!</v>
          </cell>
          <cell r="BR817" t="e">
            <v>#DIV/0!</v>
          </cell>
          <cell r="BS817" t="e">
            <v>#DIV/0!</v>
          </cell>
          <cell r="BT817" t="e">
            <v>#DIV/0!</v>
          </cell>
          <cell r="BU817" t="e">
            <v>#DIV/0!</v>
          </cell>
          <cell r="BV817" t="e">
            <v>#DIV/0!</v>
          </cell>
          <cell r="BW817" t="e">
            <v>#DIV/0!</v>
          </cell>
          <cell r="BX817" t="e">
            <v>#DIV/0!</v>
          </cell>
          <cell r="BY817" t="e">
            <v>#DIV/0!</v>
          </cell>
          <cell r="BZ817" t="e">
            <v>#DIV/0!</v>
          </cell>
          <cell r="CA817" t="e">
            <v>#DIV/0!</v>
          </cell>
          <cell r="CB817" t="e">
            <v>#DIV/0!</v>
          </cell>
          <cell r="CC817" t="e">
            <v>#DIV/0!</v>
          </cell>
          <cell r="CD817" t="e">
            <v>#DIV/0!</v>
          </cell>
          <cell r="CE817" t="e">
            <v>#DIV/0!</v>
          </cell>
          <cell r="CF817" t="e">
            <v>#DIV/0!</v>
          </cell>
          <cell r="CG817" t="e">
            <v>#DIV/0!</v>
          </cell>
          <cell r="CH817" t="e">
            <v>#DIV/0!</v>
          </cell>
          <cell r="CI817" t="e">
            <v>#DIV/0!</v>
          </cell>
          <cell r="CJ817" t="e">
            <v>#DIV/0!</v>
          </cell>
          <cell r="CK817" t="e">
            <v>#DIV/0!</v>
          </cell>
          <cell r="CL817" t="e">
            <v>#DIV/0!</v>
          </cell>
        </row>
        <row r="818">
          <cell r="A818">
            <v>90000</v>
          </cell>
          <cell r="B818" t="str">
            <v>Total</v>
          </cell>
          <cell r="E818" t="e">
            <v>#DIV/0!</v>
          </cell>
          <cell r="F818" t="e">
            <v>#DIV/0!</v>
          </cell>
          <cell r="G818" t="e">
            <v>#DIV/0!</v>
          </cell>
          <cell r="H818" t="e">
            <v>#DIV/0!</v>
          </cell>
          <cell r="I818" t="e">
            <v>#DIV/0!</v>
          </cell>
          <cell r="J818" t="e">
            <v>#DIV/0!</v>
          </cell>
          <cell r="K818" t="e">
            <v>#DIV/0!</v>
          </cell>
          <cell r="L818" t="e">
            <v>#DIV/0!</v>
          </cell>
          <cell r="M818" t="e">
            <v>#DIV/0!</v>
          </cell>
          <cell r="N818" t="e">
            <v>#DIV/0!</v>
          </cell>
          <cell r="O818" t="e">
            <v>#DIV/0!</v>
          </cell>
          <cell r="P818">
            <v>0</v>
          </cell>
          <cell r="Q818" t="e">
            <v>#DIV/0!</v>
          </cell>
          <cell r="R818" t="e">
            <v>#DIV/0!</v>
          </cell>
          <cell r="S818" t="e">
            <v>#DIV/0!</v>
          </cell>
          <cell r="T818" t="e">
            <v>#DIV/0!</v>
          </cell>
          <cell r="U818">
            <v>0</v>
          </cell>
          <cell r="V818" t="e">
            <v>#DIV/0!</v>
          </cell>
          <cell r="W818" t="e">
            <v>#DIV/0!</v>
          </cell>
          <cell r="X818" t="e">
            <v>#DIV/0!</v>
          </cell>
          <cell r="Y818" t="e">
            <v>#DIV/0!</v>
          </cell>
          <cell r="Z818" t="e">
            <v>#DIV/0!</v>
          </cell>
          <cell r="AA818" t="e">
            <v>#DIV/0!</v>
          </cell>
          <cell r="AB818" t="e">
            <v>#DIV/0!</v>
          </cell>
          <cell r="AC818" t="e">
            <v>#DIV/0!</v>
          </cell>
          <cell r="AD818" t="e">
            <v>#DIV/0!</v>
          </cell>
          <cell r="AE818">
            <v>0</v>
          </cell>
          <cell r="AF818" t="e">
            <v>#DIV/0!</v>
          </cell>
          <cell r="AG818" t="e">
            <v>#DIV/0!</v>
          </cell>
          <cell r="AH818" t="e">
            <v>#DIV/0!</v>
          </cell>
          <cell r="AI818" t="e">
            <v>#DIV/0!</v>
          </cell>
          <cell r="AJ818" t="e">
            <v>#DIV/0!</v>
          </cell>
          <cell r="AK818">
            <v>0</v>
          </cell>
          <cell r="AL818">
            <v>0</v>
          </cell>
          <cell r="AM818" t="e">
            <v>#DIV/0!</v>
          </cell>
          <cell r="AN818" t="e">
            <v>#DIV/0!</v>
          </cell>
          <cell r="AO818" t="e">
            <v>#DIV/0!</v>
          </cell>
          <cell r="AP818" t="e">
            <v>#DIV/0!</v>
          </cell>
          <cell r="AQ818" t="e">
            <v>#DIV/0!</v>
          </cell>
          <cell r="AR818" t="e">
            <v>#DIV/0!</v>
          </cell>
          <cell r="AS818" t="e">
            <v>#DIV/0!</v>
          </cell>
          <cell r="AT818" t="e">
            <v>#DIV/0!</v>
          </cell>
          <cell r="AU818" t="e">
            <v>#DIV/0!</v>
          </cell>
          <cell r="AV818" t="e">
            <v>#DIV/0!</v>
          </cell>
          <cell r="AW818" t="e">
            <v>#DIV/0!</v>
          </cell>
          <cell r="AX818" t="e">
            <v>#DIV/0!</v>
          </cell>
          <cell r="AY818" t="e">
            <v>#DIV/0!</v>
          </cell>
          <cell r="AZ818" t="e">
            <v>#DIV/0!</v>
          </cell>
          <cell r="BA818" t="e">
            <v>#DIV/0!</v>
          </cell>
          <cell r="BB818" t="e">
            <v>#DIV/0!</v>
          </cell>
          <cell r="BC818" t="e">
            <v>#DIV/0!</v>
          </cell>
          <cell r="BD818" t="e">
            <v>#DIV/0!</v>
          </cell>
          <cell r="BE818" t="e">
            <v>#DIV/0!</v>
          </cell>
          <cell r="BF818" t="e">
            <v>#DIV/0!</v>
          </cell>
          <cell r="BG818" t="e">
            <v>#DIV/0!</v>
          </cell>
          <cell r="BH818" t="e">
            <v>#DIV/0!</v>
          </cell>
          <cell r="BI818" t="e">
            <v>#DIV/0!</v>
          </cell>
          <cell r="BJ818" t="e">
            <v>#DIV/0!</v>
          </cell>
          <cell r="BK818" t="e">
            <v>#DIV/0!</v>
          </cell>
          <cell r="BL818" t="e">
            <v>#DIV/0!</v>
          </cell>
          <cell r="BM818" t="e">
            <v>#DIV/0!</v>
          </cell>
          <cell r="BN818" t="e">
            <v>#DIV/0!</v>
          </cell>
          <cell r="BO818" t="e">
            <v>#DIV/0!</v>
          </cell>
          <cell r="BP818" t="e">
            <v>#DIV/0!</v>
          </cell>
          <cell r="BR818" t="e">
            <v>#DIV/0!</v>
          </cell>
          <cell r="BS818" t="e">
            <v>#DIV/0!</v>
          </cell>
          <cell r="BT818" t="e">
            <v>#DIV/0!</v>
          </cell>
          <cell r="BU818" t="e">
            <v>#DIV/0!</v>
          </cell>
          <cell r="BV818" t="e">
            <v>#DIV/0!</v>
          </cell>
          <cell r="BW818" t="e">
            <v>#DIV/0!</v>
          </cell>
          <cell r="BX818" t="e">
            <v>#DIV/0!</v>
          </cell>
          <cell r="BY818" t="e">
            <v>#DIV/0!</v>
          </cell>
          <cell r="BZ818" t="e">
            <v>#DIV/0!</v>
          </cell>
          <cell r="CA818" t="e">
            <v>#DIV/0!</v>
          </cell>
          <cell r="CB818" t="e">
            <v>#DIV/0!</v>
          </cell>
          <cell r="CC818" t="e">
            <v>#DIV/0!</v>
          </cell>
          <cell r="CD818" t="e">
            <v>#DIV/0!</v>
          </cell>
          <cell r="CE818" t="e">
            <v>#DIV/0!</v>
          </cell>
          <cell r="CF818" t="e">
            <v>#DIV/0!</v>
          </cell>
          <cell r="CG818" t="e">
            <v>#DIV/0!</v>
          </cell>
          <cell r="CH818" t="e">
            <v>#DIV/0!</v>
          </cell>
          <cell r="CI818" t="e">
            <v>#DIV/0!</v>
          </cell>
          <cell r="CJ818" t="e">
            <v>#DIV/0!</v>
          </cell>
          <cell r="CK818" t="e">
            <v>#DIV/0!</v>
          </cell>
          <cell r="CL818" t="e">
            <v>#DIV/0!</v>
          </cell>
        </row>
        <row r="828">
          <cell r="A828">
            <v>51000</v>
          </cell>
          <cell r="B828" t="str">
            <v>51 Personnel Services - Compensation</v>
          </cell>
          <cell r="E828" t="e">
            <v>#DIV/0!</v>
          </cell>
          <cell r="F828" t="e">
            <v>#DIV/0!</v>
          </cell>
          <cell r="G828" t="e">
            <v>#DIV/0!</v>
          </cell>
          <cell r="H828" t="e">
            <v>#DIV/0!</v>
          </cell>
          <cell r="I828" t="e">
            <v>#DIV/0!</v>
          </cell>
          <cell r="J828" t="e">
            <v>#DIV/0!</v>
          </cell>
          <cell r="K828" t="e">
            <v>#DIV/0!</v>
          </cell>
          <cell r="L828" t="e">
            <v>#DIV/0!</v>
          </cell>
          <cell r="M828" t="e">
            <v>#DIV/0!</v>
          </cell>
          <cell r="N828" t="e">
            <v>#DIV/0!</v>
          </cell>
          <cell r="O828" t="e">
            <v>#DIV/0!</v>
          </cell>
          <cell r="P828">
            <v>0</v>
          </cell>
          <cell r="Q828" t="e">
            <v>#DIV/0!</v>
          </cell>
          <cell r="R828" t="e">
            <v>#DIV/0!</v>
          </cell>
          <cell r="S828" t="e">
            <v>#DIV/0!</v>
          </cell>
          <cell r="T828" t="e">
            <v>#DIV/0!</v>
          </cell>
          <cell r="U828">
            <v>0</v>
          </cell>
          <cell r="V828" t="e">
            <v>#DIV/0!</v>
          </cell>
          <cell r="W828" t="e">
            <v>#DIV/0!</v>
          </cell>
          <cell r="X828" t="e">
            <v>#DIV/0!</v>
          </cell>
          <cell r="Y828" t="e">
            <v>#DIV/0!</v>
          </cell>
          <cell r="Z828" t="e">
            <v>#DIV/0!</v>
          </cell>
          <cell r="AA828" t="e">
            <v>#DIV/0!</v>
          </cell>
          <cell r="AB828" t="e">
            <v>#DIV/0!</v>
          </cell>
          <cell r="AC828" t="e">
            <v>#DIV/0!</v>
          </cell>
          <cell r="AD828" t="e">
            <v>#DIV/0!</v>
          </cell>
          <cell r="AE828">
            <v>0</v>
          </cell>
          <cell r="AF828" t="e">
            <v>#DIV/0!</v>
          </cell>
          <cell r="AG828" t="e">
            <v>#DIV/0!</v>
          </cell>
          <cell r="AH828" t="e">
            <v>#DIV/0!</v>
          </cell>
          <cell r="AI828" t="e">
            <v>#DIV/0!</v>
          </cell>
          <cell r="AJ828" t="e">
            <v>#DIV/0!</v>
          </cell>
          <cell r="AK828">
            <v>0</v>
          </cell>
          <cell r="AL828">
            <v>0</v>
          </cell>
          <cell r="AM828" t="e">
            <v>#DIV/0!</v>
          </cell>
          <cell r="AN828" t="e">
            <v>#DIV/0!</v>
          </cell>
          <cell r="AO828" t="e">
            <v>#DIV/0!</v>
          </cell>
          <cell r="AP828" t="e">
            <v>#DIV/0!</v>
          </cell>
          <cell r="AQ828" t="e">
            <v>#DIV/0!</v>
          </cell>
          <cell r="AR828" t="e">
            <v>#DIV/0!</v>
          </cell>
          <cell r="AS828" t="e">
            <v>#DIV/0!</v>
          </cell>
          <cell r="AT828" t="e">
            <v>#DIV/0!</v>
          </cell>
          <cell r="AU828" t="e">
            <v>#DIV/0!</v>
          </cell>
          <cell r="AV828" t="e">
            <v>#DIV/0!</v>
          </cell>
          <cell r="AW828" t="e">
            <v>#DIV/0!</v>
          </cell>
          <cell r="AX828" t="e">
            <v>#DIV/0!</v>
          </cell>
          <cell r="AY828" t="e">
            <v>#DIV/0!</v>
          </cell>
          <cell r="AZ828" t="e">
            <v>#DIV/0!</v>
          </cell>
          <cell r="BA828" t="e">
            <v>#DIV/0!</v>
          </cell>
          <cell r="BB828" t="e">
            <v>#DIV/0!</v>
          </cell>
          <cell r="BC828" t="e">
            <v>#DIV/0!</v>
          </cell>
          <cell r="BD828" t="e">
            <v>#DIV/0!</v>
          </cell>
          <cell r="BE828" t="e">
            <v>#DIV/0!</v>
          </cell>
          <cell r="BF828" t="e">
            <v>#DIV/0!</v>
          </cell>
          <cell r="BG828" t="e">
            <v>#DIV/0!</v>
          </cell>
          <cell r="BH828" t="e">
            <v>#DIV/0!</v>
          </cell>
          <cell r="BI828" t="e">
            <v>#DIV/0!</v>
          </cell>
          <cell r="BJ828" t="e">
            <v>#DIV/0!</v>
          </cell>
          <cell r="BK828" t="e">
            <v>#DIV/0!</v>
          </cell>
          <cell r="BL828" t="e">
            <v>#DIV/0!</v>
          </cell>
          <cell r="BM828" t="e">
            <v>#DIV/0!</v>
          </cell>
          <cell r="BN828" t="e">
            <v>#DIV/0!</v>
          </cell>
          <cell r="BO828" t="e">
            <v>#DIV/0!</v>
          </cell>
          <cell r="BP828" t="e">
            <v>#DIV/0!</v>
          </cell>
          <cell r="BR828" t="e">
            <v>#DIV/0!</v>
          </cell>
          <cell r="BS828" t="e">
            <v>#DIV/0!</v>
          </cell>
          <cell r="BT828" t="e">
            <v>#DIV/0!</v>
          </cell>
          <cell r="BU828" t="e">
            <v>#DIV/0!</v>
          </cell>
          <cell r="BV828" t="e">
            <v>#DIV/0!</v>
          </cell>
          <cell r="BW828" t="e">
            <v>#DIV/0!</v>
          </cell>
          <cell r="BX828" t="e">
            <v>#DIV/0!</v>
          </cell>
          <cell r="BY828" t="e">
            <v>#DIV/0!</v>
          </cell>
          <cell r="BZ828" t="e">
            <v>#DIV/0!</v>
          </cell>
          <cell r="CA828" t="e">
            <v>#DIV/0!</v>
          </cell>
          <cell r="CB828" t="e">
            <v>#DIV/0!</v>
          </cell>
          <cell r="CC828" t="e">
            <v>#DIV/0!</v>
          </cell>
          <cell r="CD828" t="e">
            <v>#DIV/0!</v>
          </cell>
          <cell r="CE828" t="e">
            <v>#DIV/0!</v>
          </cell>
          <cell r="CF828" t="e">
            <v>#DIV/0!</v>
          </cell>
          <cell r="CG828" t="e">
            <v>#DIV/0!</v>
          </cell>
          <cell r="CH828" t="e">
            <v>#DIV/0!</v>
          </cell>
          <cell r="CI828" t="e">
            <v>#DIV/0!</v>
          </cell>
          <cell r="CJ828" t="e">
            <v>#DIV/0!</v>
          </cell>
          <cell r="CK828" t="e">
            <v>#DIV/0!</v>
          </cell>
          <cell r="CL828" t="e">
            <v>#DIV/0!</v>
          </cell>
        </row>
        <row r="829">
          <cell r="A829">
            <v>52000</v>
          </cell>
          <cell r="B829" t="str">
            <v>52 Personnel Services - Employee Benefits</v>
          </cell>
          <cell r="E829" t="e">
            <v>#DIV/0!</v>
          </cell>
          <cell r="F829" t="e">
            <v>#DIV/0!</v>
          </cell>
          <cell r="G829" t="e">
            <v>#DIV/0!</v>
          </cell>
          <cell r="H829" t="e">
            <v>#DIV/0!</v>
          </cell>
          <cell r="I829" t="e">
            <v>#DIV/0!</v>
          </cell>
          <cell r="J829" t="e">
            <v>#DIV/0!</v>
          </cell>
          <cell r="K829" t="e">
            <v>#DIV/0!</v>
          </cell>
          <cell r="L829" t="e">
            <v>#DIV/0!</v>
          </cell>
          <cell r="M829" t="e">
            <v>#DIV/0!</v>
          </cell>
          <cell r="N829" t="e">
            <v>#DIV/0!</v>
          </cell>
          <cell r="O829" t="e">
            <v>#DIV/0!</v>
          </cell>
          <cell r="P829">
            <v>0</v>
          </cell>
          <cell r="Q829" t="e">
            <v>#DIV/0!</v>
          </cell>
          <cell r="R829" t="e">
            <v>#DIV/0!</v>
          </cell>
          <cell r="S829" t="e">
            <v>#DIV/0!</v>
          </cell>
          <cell r="T829" t="e">
            <v>#DIV/0!</v>
          </cell>
          <cell r="U829">
            <v>0</v>
          </cell>
          <cell r="V829" t="e">
            <v>#DIV/0!</v>
          </cell>
          <cell r="W829" t="e">
            <v>#DIV/0!</v>
          </cell>
          <cell r="X829" t="e">
            <v>#DIV/0!</v>
          </cell>
          <cell r="Y829" t="e">
            <v>#DIV/0!</v>
          </cell>
          <cell r="Z829" t="e">
            <v>#DIV/0!</v>
          </cell>
          <cell r="AA829" t="e">
            <v>#DIV/0!</v>
          </cell>
          <cell r="AB829" t="e">
            <v>#DIV/0!</v>
          </cell>
          <cell r="AC829" t="e">
            <v>#DIV/0!</v>
          </cell>
          <cell r="AD829" t="e">
            <v>#DIV/0!</v>
          </cell>
          <cell r="AE829">
            <v>0</v>
          </cell>
          <cell r="AF829" t="e">
            <v>#DIV/0!</v>
          </cell>
          <cell r="AG829" t="e">
            <v>#DIV/0!</v>
          </cell>
          <cell r="AH829" t="e">
            <v>#DIV/0!</v>
          </cell>
          <cell r="AI829" t="e">
            <v>#DIV/0!</v>
          </cell>
          <cell r="AJ829" t="e">
            <v>#DIV/0!</v>
          </cell>
          <cell r="AK829">
            <v>0</v>
          </cell>
          <cell r="AL829">
            <v>0</v>
          </cell>
          <cell r="AM829" t="e">
            <v>#DIV/0!</v>
          </cell>
          <cell r="AN829" t="e">
            <v>#DIV/0!</v>
          </cell>
          <cell r="AO829" t="e">
            <v>#DIV/0!</v>
          </cell>
          <cell r="AP829" t="e">
            <v>#DIV/0!</v>
          </cell>
          <cell r="AQ829" t="e">
            <v>#DIV/0!</v>
          </cell>
          <cell r="AR829" t="e">
            <v>#DIV/0!</v>
          </cell>
          <cell r="AS829" t="e">
            <v>#DIV/0!</v>
          </cell>
          <cell r="AT829" t="e">
            <v>#DIV/0!</v>
          </cell>
          <cell r="AU829" t="e">
            <v>#DIV/0!</v>
          </cell>
          <cell r="AV829" t="e">
            <v>#DIV/0!</v>
          </cell>
          <cell r="AW829" t="e">
            <v>#DIV/0!</v>
          </cell>
          <cell r="AX829" t="e">
            <v>#DIV/0!</v>
          </cell>
          <cell r="AY829" t="e">
            <v>#DIV/0!</v>
          </cell>
          <cell r="AZ829" t="e">
            <v>#DIV/0!</v>
          </cell>
          <cell r="BA829" t="e">
            <v>#DIV/0!</v>
          </cell>
          <cell r="BB829" t="e">
            <v>#DIV/0!</v>
          </cell>
          <cell r="BC829" t="e">
            <v>#DIV/0!</v>
          </cell>
          <cell r="BD829" t="e">
            <v>#DIV/0!</v>
          </cell>
          <cell r="BE829" t="e">
            <v>#DIV/0!</v>
          </cell>
          <cell r="BF829" t="e">
            <v>#DIV/0!</v>
          </cell>
          <cell r="BG829" t="e">
            <v>#DIV/0!</v>
          </cell>
          <cell r="BH829" t="e">
            <v>#DIV/0!</v>
          </cell>
          <cell r="BI829" t="e">
            <v>#DIV/0!</v>
          </cell>
          <cell r="BJ829" t="e">
            <v>#DIV/0!</v>
          </cell>
          <cell r="BK829" t="e">
            <v>#DIV/0!</v>
          </cell>
          <cell r="BL829" t="e">
            <v>#DIV/0!</v>
          </cell>
          <cell r="BM829" t="e">
            <v>#DIV/0!</v>
          </cell>
          <cell r="BN829" t="e">
            <v>#DIV/0!</v>
          </cell>
          <cell r="BO829" t="e">
            <v>#DIV/0!</v>
          </cell>
          <cell r="BP829" t="e">
            <v>#DIV/0!</v>
          </cell>
          <cell r="BR829" t="e">
            <v>#DIV/0!</v>
          </cell>
          <cell r="BS829" t="e">
            <v>#DIV/0!</v>
          </cell>
          <cell r="BT829" t="e">
            <v>#DIV/0!</v>
          </cell>
          <cell r="BU829" t="e">
            <v>#DIV/0!</v>
          </cell>
          <cell r="BV829" t="e">
            <v>#DIV/0!</v>
          </cell>
          <cell r="BW829" t="e">
            <v>#DIV/0!</v>
          </cell>
          <cell r="BX829" t="e">
            <v>#DIV/0!</v>
          </cell>
          <cell r="BY829" t="e">
            <v>#DIV/0!</v>
          </cell>
          <cell r="BZ829" t="e">
            <v>#DIV/0!</v>
          </cell>
          <cell r="CA829" t="e">
            <v>#DIV/0!</v>
          </cell>
          <cell r="CB829" t="e">
            <v>#DIV/0!</v>
          </cell>
          <cell r="CC829" t="e">
            <v>#DIV/0!</v>
          </cell>
          <cell r="CD829" t="e">
            <v>#DIV/0!</v>
          </cell>
          <cell r="CE829" t="e">
            <v>#DIV/0!</v>
          </cell>
          <cell r="CF829" t="e">
            <v>#DIV/0!</v>
          </cell>
          <cell r="CG829" t="e">
            <v>#DIV/0!</v>
          </cell>
          <cell r="CH829" t="e">
            <v>#DIV/0!</v>
          </cell>
          <cell r="CI829" t="e">
            <v>#DIV/0!</v>
          </cell>
          <cell r="CJ829" t="e">
            <v>#DIV/0!</v>
          </cell>
          <cell r="CK829" t="e">
            <v>#DIV/0!</v>
          </cell>
          <cell r="CL829" t="e">
            <v>#DIV/0!</v>
          </cell>
        </row>
        <row r="830">
          <cell r="A830">
            <v>53000</v>
          </cell>
          <cell r="B830" t="str">
            <v>53 Purchased Professional &amp; Technical Svcs</v>
          </cell>
          <cell r="E830" t="e">
            <v>#DIV/0!</v>
          </cell>
          <cell r="F830" t="e">
            <v>#DIV/0!</v>
          </cell>
          <cell r="G830" t="e">
            <v>#DIV/0!</v>
          </cell>
          <cell r="H830" t="e">
            <v>#DIV/0!</v>
          </cell>
          <cell r="I830" t="e">
            <v>#DIV/0!</v>
          </cell>
          <cell r="J830" t="e">
            <v>#DIV/0!</v>
          </cell>
          <cell r="K830" t="e">
            <v>#DIV/0!</v>
          </cell>
          <cell r="L830" t="e">
            <v>#DIV/0!</v>
          </cell>
          <cell r="M830" t="e">
            <v>#DIV/0!</v>
          </cell>
          <cell r="N830" t="e">
            <v>#DIV/0!</v>
          </cell>
          <cell r="O830" t="e">
            <v>#DIV/0!</v>
          </cell>
          <cell r="P830">
            <v>0</v>
          </cell>
          <cell r="Q830" t="e">
            <v>#DIV/0!</v>
          </cell>
          <cell r="R830" t="e">
            <v>#DIV/0!</v>
          </cell>
          <cell r="S830" t="e">
            <v>#DIV/0!</v>
          </cell>
          <cell r="T830" t="e">
            <v>#DIV/0!</v>
          </cell>
          <cell r="U830">
            <v>0</v>
          </cell>
          <cell r="V830" t="e">
            <v>#DIV/0!</v>
          </cell>
          <cell r="W830" t="e">
            <v>#DIV/0!</v>
          </cell>
          <cell r="X830" t="e">
            <v>#DIV/0!</v>
          </cell>
          <cell r="Y830" t="e">
            <v>#DIV/0!</v>
          </cell>
          <cell r="Z830" t="e">
            <v>#DIV/0!</v>
          </cell>
          <cell r="AA830" t="e">
            <v>#DIV/0!</v>
          </cell>
          <cell r="AB830" t="e">
            <v>#DIV/0!</v>
          </cell>
          <cell r="AC830" t="e">
            <v>#DIV/0!</v>
          </cell>
          <cell r="AD830" t="e">
            <v>#DIV/0!</v>
          </cell>
          <cell r="AE830">
            <v>0</v>
          </cell>
          <cell r="AF830" t="e">
            <v>#DIV/0!</v>
          </cell>
          <cell r="AG830" t="e">
            <v>#DIV/0!</v>
          </cell>
          <cell r="AH830" t="e">
            <v>#DIV/0!</v>
          </cell>
          <cell r="AI830" t="e">
            <v>#DIV/0!</v>
          </cell>
          <cell r="AJ830" t="e">
            <v>#DIV/0!</v>
          </cell>
          <cell r="AK830">
            <v>0</v>
          </cell>
          <cell r="AL830">
            <v>0</v>
          </cell>
          <cell r="AM830" t="e">
            <v>#DIV/0!</v>
          </cell>
          <cell r="AN830" t="e">
            <v>#DIV/0!</v>
          </cell>
          <cell r="AO830" t="e">
            <v>#DIV/0!</v>
          </cell>
          <cell r="AP830" t="e">
            <v>#DIV/0!</v>
          </cell>
          <cell r="AQ830" t="e">
            <v>#DIV/0!</v>
          </cell>
          <cell r="AR830" t="e">
            <v>#DIV/0!</v>
          </cell>
          <cell r="AS830" t="e">
            <v>#DIV/0!</v>
          </cell>
          <cell r="AT830" t="e">
            <v>#DIV/0!</v>
          </cell>
          <cell r="AU830" t="e">
            <v>#DIV/0!</v>
          </cell>
          <cell r="AV830" t="e">
            <v>#DIV/0!</v>
          </cell>
          <cell r="AW830" t="e">
            <v>#DIV/0!</v>
          </cell>
          <cell r="AX830" t="e">
            <v>#DIV/0!</v>
          </cell>
          <cell r="AY830" t="e">
            <v>#DIV/0!</v>
          </cell>
          <cell r="AZ830" t="e">
            <v>#DIV/0!</v>
          </cell>
          <cell r="BA830" t="e">
            <v>#DIV/0!</v>
          </cell>
          <cell r="BB830" t="e">
            <v>#DIV/0!</v>
          </cell>
          <cell r="BC830" t="e">
            <v>#DIV/0!</v>
          </cell>
          <cell r="BD830" t="e">
            <v>#DIV/0!</v>
          </cell>
          <cell r="BE830" t="e">
            <v>#DIV/0!</v>
          </cell>
          <cell r="BF830" t="e">
            <v>#DIV/0!</v>
          </cell>
          <cell r="BG830" t="e">
            <v>#DIV/0!</v>
          </cell>
          <cell r="BH830" t="e">
            <v>#DIV/0!</v>
          </cell>
          <cell r="BI830" t="e">
            <v>#DIV/0!</v>
          </cell>
          <cell r="BJ830" t="e">
            <v>#DIV/0!</v>
          </cell>
          <cell r="BK830" t="e">
            <v>#DIV/0!</v>
          </cell>
          <cell r="BL830" t="e">
            <v>#DIV/0!</v>
          </cell>
          <cell r="BM830" t="e">
            <v>#DIV/0!</v>
          </cell>
          <cell r="BN830" t="e">
            <v>#DIV/0!</v>
          </cell>
          <cell r="BO830" t="e">
            <v>#DIV/0!</v>
          </cell>
          <cell r="BP830" t="e">
            <v>#DIV/0!</v>
          </cell>
          <cell r="BR830" t="e">
            <v>#DIV/0!</v>
          </cell>
          <cell r="BS830" t="e">
            <v>#DIV/0!</v>
          </cell>
          <cell r="BT830" t="e">
            <v>#DIV/0!</v>
          </cell>
          <cell r="BU830" t="e">
            <v>#DIV/0!</v>
          </cell>
          <cell r="BV830" t="e">
            <v>#DIV/0!</v>
          </cell>
          <cell r="BW830" t="e">
            <v>#DIV/0!</v>
          </cell>
          <cell r="BX830" t="e">
            <v>#DIV/0!</v>
          </cell>
          <cell r="BY830" t="e">
            <v>#DIV/0!</v>
          </cell>
          <cell r="BZ830" t="e">
            <v>#DIV/0!</v>
          </cell>
          <cell r="CA830" t="e">
            <v>#DIV/0!</v>
          </cell>
          <cell r="CB830" t="e">
            <v>#DIV/0!</v>
          </cell>
          <cell r="CC830" t="e">
            <v>#DIV/0!</v>
          </cell>
          <cell r="CD830" t="e">
            <v>#DIV/0!</v>
          </cell>
          <cell r="CE830" t="e">
            <v>#DIV/0!</v>
          </cell>
          <cell r="CF830" t="e">
            <v>#DIV/0!</v>
          </cell>
          <cell r="CG830" t="e">
            <v>#DIV/0!</v>
          </cell>
          <cell r="CH830" t="e">
            <v>#DIV/0!</v>
          </cell>
          <cell r="CI830" t="e">
            <v>#DIV/0!</v>
          </cell>
          <cell r="CJ830" t="e">
            <v>#DIV/0!</v>
          </cell>
          <cell r="CK830" t="e">
            <v>#DIV/0!</v>
          </cell>
          <cell r="CL830" t="e">
            <v>#DIV/0!</v>
          </cell>
        </row>
        <row r="831">
          <cell r="A831">
            <v>54000</v>
          </cell>
          <cell r="B831" t="str">
            <v>54 Purchased Property Services</v>
          </cell>
          <cell r="E831" t="e">
            <v>#DIV/0!</v>
          </cell>
          <cell r="F831" t="e">
            <v>#DIV/0!</v>
          </cell>
          <cell r="G831" t="e">
            <v>#DIV/0!</v>
          </cell>
          <cell r="H831" t="e">
            <v>#DIV/0!</v>
          </cell>
          <cell r="I831" t="e">
            <v>#DIV/0!</v>
          </cell>
          <cell r="J831" t="e">
            <v>#DIV/0!</v>
          </cell>
          <cell r="K831" t="e">
            <v>#DIV/0!</v>
          </cell>
          <cell r="L831" t="e">
            <v>#DIV/0!</v>
          </cell>
          <cell r="M831" t="e">
            <v>#DIV/0!</v>
          </cell>
          <cell r="N831" t="e">
            <v>#DIV/0!</v>
          </cell>
          <cell r="O831" t="e">
            <v>#DIV/0!</v>
          </cell>
          <cell r="P831">
            <v>0</v>
          </cell>
          <cell r="Q831" t="e">
            <v>#DIV/0!</v>
          </cell>
          <cell r="R831" t="e">
            <v>#DIV/0!</v>
          </cell>
          <cell r="S831" t="e">
            <v>#DIV/0!</v>
          </cell>
          <cell r="T831" t="e">
            <v>#DIV/0!</v>
          </cell>
          <cell r="U831">
            <v>0</v>
          </cell>
          <cell r="V831" t="e">
            <v>#DIV/0!</v>
          </cell>
          <cell r="W831" t="e">
            <v>#DIV/0!</v>
          </cell>
          <cell r="X831" t="e">
            <v>#DIV/0!</v>
          </cell>
          <cell r="Y831" t="e">
            <v>#DIV/0!</v>
          </cell>
          <cell r="Z831" t="e">
            <v>#DIV/0!</v>
          </cell>
          <cell r="AA831" t="e">
            <v>#DIV/0!</v>
          </cell>
          <cell r="AB831" t="e">
            <v>#DIV/0!</v>
          </cell>
          <cell r="AC831" t="e">
            <v>#DIV/0!</v>
          </cell>
          <cell r="AD831" t="e">
            <v>#DIV/0!</v>
          </cell>
          <cell r="AE831">
            <v>0</v>
          </cell>
          <cell r="AF831" t="e">
            <v>#DIV/0!</v>
          </cell>
          <cell r="AG831" t="e">
            <v>#DIV/0!</v>
          </cell>
          <cell r="AH831" t="e">
            <v>#DIV/0!</v>
          </cell>
          <cell r="AI831" t="e">
            <v>#DIV/0!</v>
          </cell>
          <cell r="AJ831" t="e">
            <v>#DIV/0!</v>
          </cell>
          <cell r="AK831">
            <v>0</v>
          </cell>
          <cell r="AL831">
            <v>0</v>
          </cell>
          <cell r="AM831" t="e">
            <v>#DIV/0!</v>
          </cell>
          <cell r="AN831" t="e">
            <v>#DIV/0!</v>
          </cell>
          <cell r="AO831" t="e">
            <v>#DIV/0!</v>
          </cell>
          <cell r="AP831" t="e">
            <v>#DIV/0!</v>
          </cell>
          <cell r="AQ831" t="e">
            <v>#DIV/0!</v>
          </cell>
          <cell r="AR831" t="e">
            <v>#DIV/0!</v>
          </cell>
          <cell r="AS831" t="e">
            <v>#DIV/0!</v>
          </cell>
          <cell r="AT831" t="e">
            <v>#DIV/0!</v>
          </cell>
          <cell r="AU831" t="e">
            <v>#DIV/0!</v>
          </cell>
          <cell r="AV831" t="e">
            <v>#DIV/0!</v>
          </cell>
          <cell r="AW831" t="e">
            <v>#DIV/0!</v>
          </cell>
          <cell r="AX831" t="e">
            <v>#DIV/0!</v>
          </cell>
          <cell r="AY831" t="e">
            <v>#DIV/0!</v>
          </cell>
          <cell r="AZ831" t="e">
            <v>#DIV/0!</v>
          </cell>
          <cell r="BA831" t="e">
            <v>#DIV/0!</v>
          </cell>
          <cell r="BB831" t="e">
            <v>#DIV/0!</v>
          </cell>
          <cell r="BC831" t="e">
            <v>#DIV/0!</v>
          </cell>
          <cell r="BD831" t="e">
            <v>#DIV/0!</v>
          </cell>
          <cell r="BE831" t="e">
            <v>#DIV/0!</v>
          </cell>
          <cell r="BF831" t="e">
            <v>#DIV/0!</v>
          </cell>
          <cell r="BG831" t="e">
            <v>#DIV/0!</v>
          </cell>
          <cell r="BH831" t="e">
            <v>#DIV/0!</v>
          </cell>
          <cell r="BI831" t="e">
            <v>#DIV/0!</v>
          </cell>
          <cell r="BJ831" t="e">
            <v>#DIV/0!</v>
          </cell>
          <cell r="BK831" t="e">
            <v>#DIV/0!</v>
          </cell>
          <cell r="BL831" t="e">
            <v>#DIV/0!</v>
          </cell>
          <cell r="BM831" t="e">
            <v>#DIV/0!</v>
          </cell>
          <cell r="BN831" t="e">
            <v>#DIV/0!</v>
          </cell>
          <cell r="BO831" t="e">
            <v>#DIV/0!</v>
          </cell>
          <cell r="BP831" t="e">
            <v>#DIV/0!</v>
          </cell>
          <cell r="BR831" t="e">
            <v>#DIV/0!</v>
          </cell>
          <cell r="BS831" t="e">
            <v>#DIV/0!</v>
          </cell>
          <cell r="BT831" t="e">
            <v>#DIV/0!</v>
          </cell>
          <cell r="BU831" t="e">
            <v>#DIV/0!</v>
          </cell>
          <cell r="BV831" t="e">
            <v>#DIV/0!</v>
          </cell>
          <cell r="BW831" t="e">
            <v>#DIV/0!</v>
          </cell>
          <cell r="BX831" t="e">
            <v>#DIV/0!</v>
          </cell>
          <cell r="BY831" t="e">
            <v>#DIV/0!</v>
          </cell>
          <cell r="BZ831" t="e">
            <v>#DIV/0!</v>
          </cell>
          <cell r="CA831" t="e">
            <v>#DIV/0!</v>
          </cell>
          <cell r="CB831" t="e">
            <v>#DIV/0!</v>
          </cell>
          <cell r="CC831" t="e">
            <v>#DIV/0!</v>
          </cell>
          <cell r="CD831" t="e">
            <v>#DIV/0!</v>
          </cell>
          <cell r="CE831" t="e">
            <v>#DIV/0!</v>
          </cell>
          <cell r="CF831" t="e">
            <v>#DIV/0!</v>
          </cell>
          <cell r="CG831" t="e">
            <v>#DIV/0!</v>
          </cell>
          <cell r="CH831" t="e">
            <v>#DIV/0!</v>
          </cell>
          <cell r="CI831" t="e">
            <v>#DIV/0!</v>
          </cell>
          <cell r="CJ831" t="e">
            <v>#DIV/0!</v>
          </cell>
          <cell r="CK831" t="e">
            <v>#DIV/0!</v>
          </cell>
          <cell r="CL831" t="e">
            <v>#DIV/0!</v>
          </cell>
        </row>
        <row r="832">
          <cell r="A832">
            <v>55000</v>
          </cell>
          <cell r="B832" t="str">
            <v>55 Other Purchased Services</v>
          </cell>
          <cell r="E832" t="e">
            <v>#DIV/0!</v>
          </cell>
          <cell r="F832" t="e">
            <v>#DIV/0!</v>
          </cell>
          <cell r="G832" t="e">
            <v>#DIV/0!</v>
          </cell>
          <cell r="H832" t="e">
            <v>#DIV/0!</v>
          </cell>
          <cell r="I832" t="e">
            <v>#DIV/0!</v>
          </cell>
          <cell r="J832" t="e">
            <v>#DIV/0!</v>
          </cell>
          <cell r="K832" t="e">
            <v>#DIV/0!</v>
          </cell>
          <cell r="L832" t="e">
            <v>#DIV/0!</v>
          </cell>
          <cell r="M832" t="e">
            <v>#DIV/0!</v>
          </cell>
          <cell r="N832" t="e">
            <v>#DIV/0!</v>
          </cell>
          <cell r="O832" t="e">
            <v>#DIV/0!</v>
          </cell>
          <cell r="P832">
            <v>0</v>
          </cell>
          <cell r="Q832" t="e">
            <v>#DIV/0!</v>
          </cell>
          <cell r="R832" t="e">
            <v>#DIV/0!</v>
          </cell>
          <cell r="S832" t="e">
            <v>#DIV/0!</v>
          </cell>
          <cell r="T832" t="e">
            <v>#DIV/0!</v>
          </cell>
          <cell r="U832">
            <v>0</v>
          </cell>
          <cell r="V832" t="e">
            <v>#DIV/0!</v>
          </cell>
          <cell r="W832" t="e">
            <v>#DIV/0!</v>
          </cell>
          <cell r="X832" t="e">
            <v>#DIV/0!</v>
          </cell>
          <cell r="Y832" t="e">
            <v>#DIV/0!</v>
          </cell>
          <cell r="Z832" t="e">
            <v>#DIV/0!</v>
          </cell>
          <cell r="AA832" t="e">
            <v>#DIV/0!</v>
          </cell>
          <cell r="AB832" t="e">
            <v>#DIV/0!</v>
          </cell>
          <cell r="AC832" t="e">
            <v>#DIV/0!</v>
          </cell>
          <cell r="AD832" t="e">
            <v>#DIV/0!</v>
          </cell>
          <cell r="AE832">
            <v>0</v>
          </cell>
          <cell r="AF832" t="e">
            <v>#DIV/0!</v>
          </cell>
          <cell r="AG832" t="e">
            <v>#DIV/0!</v>
          </cell>
          <cell r="AH832" t="e">
            <v>#DIV/0!</v>
          </cell>
          <cell r="AI832" t="e">
            <v>#DIV/0!</v>
          </cell>
          <cell r="AJ832" t="e">
            <v>#DIV/0!</v>
          </cell>
          <cell r="AK832">
            <v>0</v>
          </cell>
          <cell r="AL832">
            <v>0</v>
          </cell>
          <cell r="AM832" t="e">
            <v>#DIV/0!</v>
          </cell>
          <cell r="AN832" t="e">
            <v>#DIV/0!</v>
          </cell>
          <cell r="AO832" t="e">
            <v>#DIV/0!</v>
          </cell>
          <cell r="AP832" t="e">
            <v>#DIV/0!</v>
          </cell>
          <cell r="AQ832" t="e">
            <v>#DIV/0!</v>
          </cell>
          <cell r="AR832" t="e">
            <v>#DIV/0!</v>
          </cell>
          <cell r="AS832" t="e">
            <v>#DIV/0!</v>
          </cell>
          <cell r="AT832" t="e">
            <v>#DIV/0!</v>
          </cell>
          <cell r="AU832" t="e">
            <v>#DIV/0!</v>
          </cell>
          <cell r="AV832" t="e">
            <v>#DIV/0!</v>
          </cell>
          <cell r="AW832" t="e">
            <v>#DIV/0!</v>
          </cell>
          <cell r="AX832" t="e">
            <v>#DIV/0!</v>
          </cell>
          <cell r="AY832" t="e">
            <v>#DIV/0!</v>
          </cell>
          <cell r="AZ832" t="e">
            <v>#DIV/0!</v>
          </cell>
          <cell r="BA832" t="e">
            <v>#DIV/0!</v>
          </cell>
          <cell r="BB832" t="e">
            <v>#DIV/0!</v>
          </cell>
          <cell r="BC832" t="e">
            <v>#DIV/0!</v>
          </cell>
          <cell r="BD832" t="e">
            <v>#DIV/0!</v>
          </cell>
          <cell r="BE832" t="e">
            <v>#DIV/0!</v>
          </cell>
          <cell r="BF832" t="e">
            <v>#DIV/0!</v>
          </cell>
          <cell r="BG832" t="e">
            <v>#DIV/0!</v>
          </cell>
          <cell r="BH832" t="e">
            <v>#DIV/0!</v>
          </cell>
          <cell r="BI832" t="e">
            <v>#DIV/0!</v>
          </cell>
          <cell r="BJ832" t="e">
            <v>#DIV/0!</v>
          </cell>
          <cell r="BK832" t="e">
            <v>#DIV/0!</v>
          </cell>
          <cell r="BL832" t="e">
            <v>#DIV/0!</v>
          </cell>
          <cell r="BM832" t="e">
            <v>#DIV/0!</v>
          </cell>
          <cell r="BN832" t="e">
            <v>#DIV/0!</v>
          </cell>
          <cell r="BO832" t="e">
            <v>#DIV/0!</v>
          </cell>
          <cell r="BP832" t="e">
            <v>#DIV/0!</v>
          </cell>
          <cell r="BR832" t="e">
            <v>#DIV/0!</v>
          </cell>
          <cell r="BS832" t="e">
            <v>#DIV/0!</v>
          </cell>
          <cell r="BT832" t="e">
            <v>#DIV/0!</v>
          </cell>
          <cell r="BU832" t="e">
            <v>#DIV/0!</v>
          </cell>
          <cell r="BV832" t="e">
            <v>#DIV/0!</v>
          </cell>
          <cell r="BW832" t="e">
            <v>#DIV/0!</v>
          </cell>
          <cell r="BX832" t="e">
            <v>#DIV/0!</v>
          </cell>
          <cell r="BY832" t="e">
            <v>#DIV/0!</v>
          </cell>
          <cell r="BZ832" t="e">
            <v>#DIV/0!</v>
          </cell>
          <cell r="CA832" t="e">
            <v>#DIV/0!</v>
          </cell>
          <cell r="CB832" t="e">
            <v>#DIV/0!</v>
          </cell>
          <cell r="CC832" t="e">
            <v>#DIV/0!</v>
          </cell>
          <cell r="CD832" t="e">
            <v>#DIV/0!</v>
          </cell>
          <cell r="CE832" t="e">
            <v>#DIV/0!</v>
          </cell>
          <cell r="CF832" t="e">
            <v>#DIV/0!</v>
          </cell>
          <cell r="CG832" t="e">
            <v>#DIV/0!</v>
          </cell>
          <cell r="CH832" t="e">
            <v>#DIV/0!</v>
          </cell>
          <cell r="CI832" t="e">
            <v>#DIV/0!</v>
          </cell>
          <cell r="CJ832" t="e">
            <v>#DIV/0!</v>
          </cell>
          <cell r="CK832" t="e">
            <v>#DIV/0!</v>
          </cell>
          <cell r="CL832" t="e">
            <v>#DIV/0!</v>
          </cell>
        </row>
        <row r="833">
          <cell r="A833">
            <v>56000</v>
          </cell>
          <cell r="B833" t="str">
            <v>56 Supplies</v>
          </cell>
          <cell r="E833" t="e">
            <v>#DIV/0!</v>
          </cell>
          <cell r="F833" t="e">
            <v>#DIV/0!</v>
          </cell>
          <cell r="G833" t="e">
            <v>#DIV/0!</v>
          </cell>
          <cell r="H833" t="e">
            <v>#DIV/0!</v>
          </cell>
          <cell r="I833" t="e">
            <v>#DIV/0!</v>
          </cell>
          <cell r="J833" t="e">
            <v>#DIV/0!</v>
          </cell>
          <cell r="K833" t="e">
            <v>#DIV/0!</v>
          </cell>
          <cell r="L833" t="e">
            <v>#DIV/0!</v>
          </cell>
          <cell r="M833" t="e">
            <v>#DIV/0!</v>
          </cell>
          <cell r="N833" t="e">
            <v>#DIV/0!</v>
          </cell>
          <cell r="O833" t="e">
            <v>#DIV/0!</v>
          </cell>
          <cell r="P833">
            <v>0</v>
          </cell>
          <cell r="Q833" t="e">
            <v>#DIV/0!</v>
          </cell>
          <cell r="R833" t="e">
            <v>#DIV/0!</v>
          </cell>
          <cell r="S833" t="e">
            <v>#DIV/0!</v>
          </cell>
          <cell r="T833" t="e">
            <v>#DIV/0!</v>
          </cell>
          <cell r="U833">
            <v>0</v>
          </cell>
          <cell r="V833" t="e">
            <v>#DIV/0!</v>
          </cell>
          <cell r="W833" t="e">
            <v>#DIV/0!</v>
          </cell>
          <cell r="X833" t="e">
            <v>#DIV/0!</v>
          </cell>
          <cell r="Y833" t="e">
            <v>#DIV/0!</v>
          </cell>
          <cell r="Z833" t="e">
            <v>#DIV/0!</v>
          </cell>
          <cell r="AA833" t="e">
            <v>#DIV/0!</v>
          </cell>
          <cell r="AB833" t="e">
            <v>#DIV/0!</v>
          </cell>
          <cell r="AC833" t="e">
            <v>#DIV/0!</v>
          </cell>
          <cell r="AD833" t="e">
            <v>#DIV/0!</v>
          </cell>
          <cell r="AE833">
            <v>0</v>
          </cell>
          <cell r="AF833" t="e">
            <v>#DIV/0!</v>
          </cell>
          <cell r="AG833" t="e">
            <v>#DIV/0!</v>
          </cell>
          <cell r="AH833" t="e">
            <v>#DIV/0!</v>
          </cell>
          <cell r="AI833" t="e">
            <v>#DIV/0!</v>
          </cell>
          <cell r="AJ833" t="e">
            <v>#DIV/0!</v>
          </cell>
          <cell r="AK833">
            <v>0</v>
          </cell>
          <cell r="AL833">
            <v>0</v>
          </cell>
          <cell r="AM833" t="e">
            <v>#DIV/0!</v>
          </cell>
          <cell r="AN833" t="e">
            <v>#DIV/0!</v>
          </cell>
          <cell r="AO833" t="e">
            <v>#DIV/0!</v>
          </cell>
          <cell r="AP833" t="e">
            <v>#DIV/0!</v>
          </cell>
          <cell r="AQ833" t="e">
            <v>#DIV/0!</v>
          </cell>
          <cell r="AR833" t="e">
            <v>#DIV/0!</v>
          </cell>
          <cell r="AS833" t="e">
            <v>#DIV/0!</v>
          </cell>
          <cell r="AT833" t="e">
            <v>#DIV/0!</v>
          </cell>
          <cell r="AU833" t="e">
            <v>#DIV/0!</v>
          </cell>
          <cell r="AV833" t="e">
            <v>#DIV/0!</v>
          </cell>
          <cell r="AW833" t="e">
            <v>#DIV/0!</v>
          </cell>
          <cell r="AX833" t="e">
            <v>#DIV/0!</v>
          </cell>
          <cell r="AY833" t="e">
            <v>#DIV/0!</v>
          </cell>
          <cell r="AZ833" t="e">
            <v>#DIV/0!</v>
          </cell>
          <cell r="BA833" t="e">
            <v>#DIV/0!</v>
          </cell>
          <cell r="BB833" t="e">
            <v>#DIV/0!</v>
          </cell>
          <cell r="BC833" t="e">
            <v>#DIV/0!</v>
          </cell>
          <cell r="BD833" t="e">
            <v>#DIV/0!</v>
          </cell>
          <cell r="BE833" t="e">
            <v>#DIV/0!</v>
          </cell>
          <cell r="BF833" t="e">
            <v>#DIV/0!</v>
          </cell>
          <cell r="BG833" t="e">
            <v>#DIV/0!</v>
          </cell>
          <cell r="BH833" t="e">
            <v>#DIV/0!</v>
          </cell>
          <cell r="BI833" t="e">
            <v>#DIV/0!</v>
          </cell>
          <cell r="BJ833" t="e">
            <v>#DIV/0!</v>
          </cell>
          <cell r="BK833" t="e">
            <v>#DIV/0!</v>
          </cell>
          <cell r="BL833" t="e">
            <v>#DIV/0!</v>
          </cell>
          <cell r="BM833" t="e">
            <v>#DIV/0!</v>
          </cell>
          <cell r="BN833" t="e">
            <v>#DIV/0!</v>
          </cell>
          <cell r="BO833" t="e">
            <v>#DIV/0!</v>
          </cell>
          <cell r="BP833" t="e">
            <v>#DIV/0!</v>
          </cell>
          <cell r="BR833" t="e">
            <v>#DIV/0!</v>
          </cell>
          <cell r="BS833" t="e">
            <v>#DIV/0!</v>
          </cell>
          <cell r="BT833" t="e">
            <v>#DIV/0!</v>
          </cell>
          <cell r="BU833" t="e">
            <v>#DIV/0!</v>
          </cell>
          <cell r="BV833" t="e">
            <v>#DIV/0!</v>
          </cell>
          <cell r="BW833" t="e">
            <v>#DIV/0!</v>
          </cell>
          <cell r="BX833" t="e">
            <v>#DIV/0!</v>
          </cell>
          <cell r="BY833" t="e">
            <v>#DIV/0!</v>
          </cell>
          <cell r="BZ833" t="e">
            <v>#DIV/0!</v>
          </cell>
          <cell r="CA833" t="e">
            <v>#DIV/0!</v>
          </cell>
          <cell r="CB833" t="e">
            <v>#DIV/0!</v>
          </cell>
          <cell r="CC833" t="e">
            <v>#DIV/0!</v>
          </cell>
          <cell r="CD833" t="e">
            <v>#DIV/0!</v>
          </cell>
          <cell r="CE833" t="e">
            <v>#DIV/0!</v>
          </cell>
          <cell r="CF833" t="e">
            <v>#DIV/0!</v>
          </cell>
          <cell r="CG833" t="e">
            <v>#DIV/0!</v>
          </cell>
          <cell r="CH833" t="e">
            <v>#DIV/0!</v>
          </cell>
          <cell r="CI833" t="e">
            <v>#DIV/0!</v>
          </cell>
          <cell r="CJ833" t="e">
            <v>#DIV/0!</v>
          </cell>
          <cell r="CK833" t="e">
            <v>#DIV/0!</v>
          </cell>
          <cell r="CL833" t="e">
            <v>#DIV/0!</v>
          </cell>
        </row>
        <row r="834">
          <cell r="A834">
            <v>57000</v>
          </cell>
          <cell r="B834" t="str">
            <v>57 Property</v>
          </cell>
          <cell r="E834" t="e">
            <v>#DIV/0!</v>
          </cell>
          <cell r="F834" t="e">
            <v>#DIV/0!</v>
          </cell>
          <cell r="G834" t="e">
            <v>#DIV/0!</v>
          </cell>
          <cell r="H834" t="e">
            <v>#DIV/0!</v>
          </cell>
          <cell r="I834" t="e">
            <v>#DIV/0!</v>
          </cell>
          <cell r="J834" t="e">
            <v>#DIV/0!</v>
          </cell>
          <cell r="K834" t="e">
            <v>#DIV/0!</v>
          </cell>
          <cell r="L834" t="e">
            <v>#DIV/0!</v>
          </cell>
          <cell r="M834" t="e">
            <v>#DIV/0!</v>
          </cell>
          <cell r="N834" t="e">
            <v>#DIV/0!</v>
          </cell>
          <cell r="O834" t="e">
            <v>#DIV/0!</v>
          </cell>
          <cell r="P834">
            <v>0</v>
          </cell>
          <cell r="Q834" t="e">
            <v>#DIV/0!</v>
          </cell>
          <cell r="R834" t="e">
            <v>#DIV/0!</v>
          </cell>
          <cell r="S834" t="e">
            <v>#DIV/0!</v>
          </cell>
          <cell r="T834" t="e">
            <v>#DIV/0!</v>
          </cell>
          <cell r="U834">
            <v>0</v>
          </cell>
          <cell r="V834" t="e">
            <v>#DIV/0!</v>
          </cell>
          <cell r="W834" t="e">
            <v>#DIV/0!</v>
          </cell>
          <cell r="X834" t="e">
            <v>#DIV/0!</v>
          </cell>
          <cell r="Y834" t="e">
            <v>#DIV/0!</v>
          </cell>
          <cell r="Z834" t="e">
            <v>#DIV/0!</v>
          </cell>
          <cell r="AA834" t="e">
            <v>#DIV/0!</v>
          </cell>
          <cell r="AB834" t="e">
            <v>#DIV/0!</v>
          </cell>
          <cell r="AC834" t="e">
            <v>#DIV/0!</v>
          </cell>
          <cell r="AD834" t="e">
            <v>#DIV/0!</v>
          </cell>
          <cell r="AE834">
            <v>0</v>
          </cell>
          <cell r="AF834" t="e">
            <v>#DIV/0!</v>
          </cell>
          <cell r="AG834" t="e">
            <v>#DIV/0!</v>
          </cell>
          <cell r="AH834" t="e">
            <v>#DIV/0!</v>
          </cell>
          <cell r="AI834" t="e">
            <v>#DIV/0!</v>
          </cell>
          <cell r="AJ834" t="e">
            <v>#DIV/0!</v>
          </cell>
          <cell r="AK834">
            <v>0</v>
          </cell>
          <cell r="AL834">
            <v>0</v>
          </cell>
          <cell r="AM834" t="e">
            <v>#DIV/0!</v>
          </cell>
          <cell r="AN834" t="e">
            <v>#DIV/0!</v>
          </cell>
          <cell r="AO834" t="e">
            <v>#DIV/0!</v>
          </cell>
          <cell r="AP834" t="e">
            <v>#DIV/0!</v>
          </cell>
          <cell r="AQ834" t="e">
            <v>#DIV/0!</v>
          </cell>
          <cell r="AR834" t="e">
            <v>#DIV/0!</v>
          </cell>
          <cell r="AS834" t="e">
            <v>#DIV/0!</v>
          </cell>
          <cell r="AT834" t="e">
            <v>#DIV/0!</v>
          </cell>
          <cell r="AU834" t="e">
            <v>#DIV/0!</v>
          </cell>
          <cell r="AV834" t="e">
            <v>#DIV/0!</v>
          </cell>
          <cell r="AW834" t="e">
            <v>#DIV/0!</v>
          </cell>
          <cell r="AX834" t="e">
            <v>#DIV/0!</v>
          </cell>
          <cell r="AY834" t="e">
            <v>#DIV/0!</v>
          </cell>
          <cell r="AZ834" t="e">
            <v>#DIV/0!</v>
          </cell>
          <cell r="BA834" t="e">
            <v>#DIV/0!</v>
          </cell>
          <cell r="BB834" t="e">
            <v>#DIV/0!</v>
          </cell>
          <cell r="BC834" t="e">
            <v>#DIV/0!</v>
          </cell>
          <cell r="BD834" t="e">
            <v>#DIV/0!</v>
          </cell>
          <cell r="BE834" t="e">
            <v>#DIV/0!</v>
          </cell>
          <cell r="BF834" t="e">
            <v>#DIV/0!</v>
          </cell>
          <cell r="BG834" t="e">
            <v>#DIV/0!</v>
          </cell>
          <cell r="BH834" t="e">
            <v>#DIV/0!</v>
          </cell>
          <cell r="BI834" t="e">
            <v>#DIV/0!</v>
          </cell>
          <cell r="BJ834" t="e">
            <v>#DIV/0!</v>
          </cell>
          <cell r="BK834" t="e">
            <v>#DIV/0!</v>
          </cell>
          <cell r="BL834" t="e">
            <v>#DIV/0!</v>
          </cell>
          <cell r="BM834" t="e">
            <v>#DIV/0!</v>
          </cell>
          <cell r="BN834" t="e">
            <v>#DIV/0!</v>
          </cell>
          <cell r="BO834" t="e">
            <v>#DIV/0!</v>
          </cell>
          <cell r="BP834" t="e">
            <v>#DIV/0!</v>
          </cell>
          <cell r="BR834" t="e">
            <v>#DIV/0!</v>
          </cell>
          <cell r="BS834" t="e">
            <v>#DIV/0!</v>
          </cell>
          <cell r="BT834" t="e">
            <v>#DIV/0!</v>
          </cell>
          <cell r="BU834" t="e">
            <v>#DIV/0!</v>
          </cell>
          <cell r="BV834" t="e">
            <v>#DIV/0!</v>
          </cell>
          <cell r="BW834" t="e">
            <v>#DIV/0!</v>
          </cell>
          <cell r="BX834" t="e">
            <v>#DIV/0!</v>
          </cell>
          <cell r="BY834" t="e">
            <v>#DIV/0!</v>
          </cell>
          <cell r="BZ834" t="e">
            <v>#DIV/0!</v>
          </cell>
          <cell r="CA834" t="e">
            <v>#DIV/0!</v>
          </cell>
          <cell r="CB834" t="e">
            <v>#DIV/0!</v>
          </cell>
          <cell r="CC834" t="e">
            <v>#DIV/0!</v>
          </cell>
          <cell r="CD834" t="e">
            <v>#DIV/0!</v>
          </cell>
          <cell r="CE834" t="e">
            <v>#DIV/0!</v>
          </cell>
          <cell r="CF834" t="e">
            <v>#DIV/0!</v>
          </cell>
          <cell r="CG834" t="e">
            <v>#DIV/0!</v>
          </cell>
          <cell r="CH834" t="e">
            <v>#DIV/0!</v>
          </cell>
          <cell r="CI834" t="e">
            <v>#DIV/0!</v>
          </cell>
          <cell r="CJ834" t="e">
            <v>#DIV/0!</v>
          </cell>
          <cell r="CK834" t="e">
            <v>#DIV/0!</v>
          </cell>
          <cell r="CL834" t="e">
            <v>#DIV/0!</v>
          </cell>
        </row>
        <row r="835">
          <cell r="A835">
            <v>58000</v>
          </cell>
          <cell r="B835" t="str">
            <v>58 Debt Service and Miscellaneous</v>
          </cell>
          <cell r="E835" t="e">
            <v>#DIV/0!</v>
          </cell>
          <cell r="F835" t="e">
            <v>#DIV/0!</v>
          </cell>
          <cell r="G835" t="e">
            <v>#DIV/0!</v>
          </cell>
          <cell r="H835" t="e">
            <v>#DIV/0!</v>
          </cell>
          <cell r="I835" t="e">
            <v>#DIV/0!</v>
          </cell>
          <cell r="J835" t="e">
            <v>#DIV/0!</v>
          </cell>
          <cell r="K835" t="e">
            <v>#DIV/0!</v>
          </cell>
          <cell r="L835" t="e">
            <v>#DIV/0!</v>
          </cell>
          <cell r="M835" t="e">
            <v>#DIV/0!</v>
          </cell>
          <cell r="N835" t="e">
            <v>#DIV/0!</v>
          </cell>
          <cell r="O835" t="e">
            <v>#DIV/0!</v>
          </cell>
          <cell r="P835">
            <v>0</v>
          </cell>
          <cell r="Q835" t="e">
            <v>#DIV/0!</v>
          </cell>
          <cell r="R835" t="e">
            <v>#DIV/0!</v>
          </cell>
          <cell r="S835" t="e">
            <v>#DIV/0!</v>
          </cell>
          <cell r="T835" t="e">
            <v>#DIV/0!</v>
          </cell>
          <cell r="U835">
            <v>0</v>
          </cell>
          <cell r="V835" t="e">
            <v>#DIV/0!</v>
          </cell>
          <cell r="W835" t="e">
            <v>#DIV/0!</v>
          </cell>
          <cell r="X835" t="e">
            <v>#DIV/0!</v>
          </cell>
          <cell r="Y835" t="e">
            <v>#DIV/0!</v>
          </cell>
          <cell r="Z835" t="e">
            <v>#DIV/0!</v>
          </cell>
          <cell r="AA835" t="e">
            <v>#DIV/0!</v>
          </cell>
          <cell r="AB835" t="e">
            <v>#DIV/0!</v>
          </cell>
          <cell r="AC835" t="e">
            <v>#DIV/0!</v>
          </cell>
          <cell r="AD835" t="e">
            <v>#DIV/0!</v>
          </cell>
          <cell r="AE835">
            <v>0</v>
          </cell>
          <cell r="AF835" t="e">
            <v>#DIV/0!</v>
          </cell>
          <cell r="AG835" t="e">
            <v>#DIV/0!</v>
          </cell>
          <cell r="AH835" t="e">
            <v>#DIV/0!</v>
          </cell>
          <cell r="AI835" t="e">
            <v>#DIV/0!</v>
          </cell>
          <cell r="AJ835" t="e">
            <v>#DIV/0!</v>
          </cell>
          <cell r="AK835">
            <v>0</v>
          </cell>
          <cell r="AL835">
            <v>0</v>
          </cell>
          <cell r="AM835" t="e">
            <v>#DIV/0!</v>
          </cell>
          <cell r="AN835" t="e">
            <v>#DIV/0!</v>
          </cell>
          <cell r="AO835" t="e">
            <v>#DIV/0!</v>
          </cell>
          <cell r="AP835" t="e">
            <v>#DIV/0!</v>
          </cell>
          <cell r="AQ835" t="e">
            <v>#DIV/0!</v>
          </cell>
          <cell r="AR835" t="e">
            <v>#DIV/0!</v>
          </cell>
          <cell r="AS835" t="e">
            <v>#DIV/0!</v>
          </cell>
          <cell r="AT835" t="e">
            <v>#DIV/0!</v>
          </cell>
          <cell r="AU835" t="e">
            <v>#DIV/0!</v>
          </cell>
          <cell r="AV835" t="e">
            <v>#DIV/0!</v>
          </cell>
          <cell r="AW835" t="e">
            <v>#DIV/0!</v>
          </cell>
          <cell r="AX835" t="e">
            <v>#DIV/0!</v>
          </cell>
          <cell r="AY835" t="e">
            <v>#DIV/0!</v>
          </cell>
          <cell r="AZ835" t="e">
            <v>#DIV/0!</v>
          </cell>
          <cell r="BA835" t="e">
            <v>#DIV/0!</v>
          </cell>
          <cell r="BB835" t="e">
            <v>#DIV/0!</v>
          </cell>
          <cell r="BC835" t="e">
            <v>#DIV/0!</v>
          </cell>
          <cell r="BD835" t="e">
            <v>#DIV/0!</v>
          </cell>
          <cell r="BE835" t="e">
            <v>#DIV/0!</v>
          </cell>
          <cell r="BF835" t="e">
            <v>#DIV/0!</v>
          </cell>
          <cell r="BG835" t="e">
            <v>#DIV/0!</v>
          </cell>
          <cell r="BH835" t="e">
            <v>#DIV/0!</v>
          </cell>
          <cell r="BI835" t="e">
            <v>#DIV/0!</v>
          </cell>
          <cell r="BJ835" t="e">
            <v>#DIV/0!</v>
          </cell>
          <cell r="BK835" t="e">
            <v>#DIV/0!</v>
          </cell>
          <cell r="BL835" t="e">
            <v>#DIV/0!</v>
          </cell>
          <cell r="BM835" t="e">
            <v>#DIV/0!</v>
          </cell>
          <cell r="BN835" t="e">
            <v>#DIV/0!</v>
          </cell>
          <cell r="BO835" t="e">
            <v>#DIV/0!</v>
          </cell>
          <cell r="BP835" t="e">
            <v>#DIV/0!</v>
          </cell>
          <cell r="BR835" t="e">
            <v>#DIV/0!</v>
          </cell>
          <cell r="BS835" t="e">
            <v>#DIV/0!</v>
          </cell>
          <cell r="BT835" t="e">
            <v>#DIV/0!</v>
          </cell>
          <cell r="BU835" t="e">
            <v>#DIV/0!</v>
          </cell>
          <cell r="BV835" t="e">
            <v>#DIV/0!</v>
          </cell>
          <cell r="BW835" t="e">
            <v>#DIV/0!</v>
          </cell>
          <cell r="BX835" t="e">
            <v>#DIV/0!</v>
          </cell>
          <cell r="BY835" t="e">
            <v>#DIV/0!</v>
          </cell>
          <cell r="BZ835" t="e">
            <v>#DIV/0!</v>
          </cell>
          <cell r="CA835" t="e">
            <v>#DIV/0!</v>
          </cell>
          <cell r="CB835" t="e">
            <v>#DIV/0!</v>
          </cell>
          <cell r="CC835" t="e">
            <v>#DIV/0!</v>
          </cell>
          <cell r="CD835" t="e">
            <v>#DIV/0!</v>
          </cell>
          <cell r="CE835" t="e">
            <v>#DIV/0!</v>
          </cell>
          <cell r="CF835" t="e">
            <v>#DIV/0!</v>
          </cell>
          <cell r="CG835" t="e">
            <v>#DIV/0!</v>
          </cell>
          <cell r="CH835" t="e">
            <v>#DIV/0!</v>
          </cell>
          <cell r="CI835" t="e">
            <v>#DIV/0!</v>
          </cell>
          <cell r="CJ835" t="e">
            <v>#DIV/0!</v>
          </cell>
          <cell r="CK835" t="e">
            <v>#DIV/0!</v>
          </cell>
          <cell r="CL835" t="e">
            <v>#DIV/0!</v>
          </cell>
        </row>
        <row r="836">
          <cell r="A836">
            <v>59000</v>
          </cell>
          <cell r="B836" t="str">
            <v>59 Other Items</v>
          </cell>
          <cell r="E836" t="e">
            <v>#DIV/0!</v>
          </cell>
          <cell r="F836" t="e">
            <v>#DIV/0!</v>
          </cell>
          <cell r="G836" t="e">
            <v>#DIV/0!</v>
          </cell>
          <cell r="H836" t="e">
            <v>#DIV/0!</v>
          </cell>
          <cell r="I836" t="e">
            <v>#DIV/0!</v>
          </cell>
          <cell r="J836" t="e">
            <v>#DIV/0!</v>
          </cell>
          <cell r="K836" t="e">
            <v>#DIV/0!</v>
          </cell>
          <cell r="L836" t="e">
            <v>#DIV/0!</v>
          </cell>
          <cell r="M836" t="e">
            <v>#DIV/0!</v>
          </cell>
          <cell r="N836" t="e">
            <v>#DIV/0!</v>
          </cell>
          <cell r="O836" t="e">
            <v>#DIV/0!</v>
          </cell>
          <cell r="P836">
            <v>0</v>
          </cell>
          <cell r="Q836" t="e">
            <v>#DIV/0!</v>
          </cell>
          <cell r="R836" t="e">
            <v>#DIV/0!</v>
          </cell>
          <cell r="S836" t="e">
            <v>#DIV/0!</v>
          </cell>
          <cell r="T836" t="e">
            <v>#DIV/0!</v>
          </cell>
          <cell r="U836">
            <v>0</v>
          </cell>
          <cell r="V836" t="e">
            <v>#DIV/0!</v>
          </cell>
          <cell r="W836" t="e">
            <v>#DIV/0!</v>
          </cell>
          <cell r="X836" t="e">
            <v>#DIV/0!</v>
          </cell>
          <cell r="Y836" t="e">
            <v>#DIV/0!</v>
          </cell>
          <cell r="Z836" t="e">
            <v>#DIV/0!</v>
          </cell>
          <cell r="AA836" t="e">
            <v>#DIV/0!</v>
          </cell>
          <cell r="AB836" t="e">
            <v>#DIV/0!</v>
          </cell>
          <cell r="AC836" t="e">
            <v>#DIV/0!</v>
          </cell>
          <cell r="AD836" t="e">
            <v>#DIV/0!</v>
          </cell>
          <cell r="AE836">
            <v>0</v>
          </cell>
          <cell r="AF836" t="e">
            <v>#DIV/0!</v>
          </cell>
          <cell r="AG836" t="e">
            <v>#DIV/0!</v>
          </cell>
          <cell r="AH836" t="e">
            <v>#DIV/0!</v>
          </cell>
          <cell r="AI836" t="e">
            <v>#DIV/0!</v>
          </cell>
          <cell r="AJ836" t="e">
            <v>#DIV/0!</v>
          </cell>
          <cell r="AK836">
            <v>0</v>
          </cell>
          <cell r="AL836">
            <v>0</v>
          </cell>
          <cell r="AM836" t="e">
            <v>#DIV/0!</v>
          </cell>
          <cell r="AN836" t="e">
            <v>#DIV/0!</v>
          </cell>
          <cell r="AO836" t="e">
            <v>#DIV/0!</v>
          </cell>
          <cell r="AP836" t="e">
            <v>#DIV/0!</v>
          </cell>
          <cell r="AQ836" t="e">
            <v>#DIV/0!</v>
          </cell>
          <cell r="AR836" t="e">
            <v>#DIV/0!</v>
          </cell>
          <cell r="AS836" t="e">
            <v>#DIV/0!</v>
          </cell>
          <cell r="AT836" t="e">
            <v>#DIV/0!</v>
          </cell>
          <cell r="AU836" t="e">
            <v>#DIV/0!</v>
          </cell>
          <cell r="AV836" t="e">
            <v>#DIV/0!</v>
          </cell>
          <cell r="AW836" t="e">
            <v>#DIV/0!</v>
          </cell>
          <cell r="AX836" t="e">
            <v>#DIV/0!</v>
          </cell>
          <cell r="AY836" t="e">
            <v>#DIV/0!</v>
          </cell>
          <cell r="AZ836" t="e">
            <v>#DIV/0!</v>
          </cell>
          <cell r="BA836" t="e">
            <v>#DIV/0!</v>
          </cell>
          <cell r="BB836" t="e">
            <v>#DIV/0!</v>
          </cell>
          <cell r="BC836" t="e">
            <v>#DIV/0!</v>
          </cell>
          <cell r="BD836" t="e">
            <v>#DIV/0!</v>
          </cell>
          <cell r="BE836" t="e">
            <v>#DIV/0!</v>
          </cell>
          <cell r="BF836" t="e">
            <v>#DIV/0!</v>
          </cell>
          <cell r="BG836" t="e">
            <v>#DIV/0!</v>
          </cell>
          <cell r="BH836" t="e">
            <v>#DIV/0!</v>
          </cell>
          <cell r="BI836" t="e">
            <v>#DIV/0!</v>
          </cell>
          <cell r="BJ836" t="e">
            <v>#DIV/0!</v>
          </cell>
          <cell r="BK836" t="e">
            <v>#DIV/0!</v>
          </cell>
          <cell r="BL836" t="e">
            <v>#DIV/0!</v>
          </cell>
          <cell r="BM836" t="e">
            <v>#DIV/0!</v>
          </cell>
          <cell r="BN836" t="e">
            <v>#DIV/0!</v>
          </cell>
          <cell r="BO836" t="e">
            <v>#DIV/0!</v>
          </cell>
          <cell r="BP836" t="e">
            <v>#DIV/0!</v>
          </cell>
          <cell r="BR836" t="e">
            <v>#DIV/0!</v>
          </cell>
          <cell r="BS836" t="e">
            <v>#DIV/0!</v>
          </cell>
          <cell r="BT836" t="e">
            <v>#DIV/0!</v>
          </cell>
          <cell r="BU836" t="e">
            <v>#DIV/0!</v>
          </cell>
          <cell r="BV836" t="e">
            <v>#DIV/0!</v>
          </cell>
          <cell r="BW836" t="e">
            <v>#DIV/0!</v>
          </cell>
          <cell r="BX836" t="e">
            <v>#DIV/0!</v>
          </cell>
          <cell r="BY836" t="e">
            <v>#DIV/0!</v>
          </cell>
          <cell r="BZ836" t="e">
            <v>#DIV/0!</v>
          </cell>
          <cell r="CA836" t="e">
            <v>#DIV/0!</v>
          </cell>
          <cell r="CB836" t="e">
            <v>#DIV/0!</v>
          </cell>
          <cell r="CC836" t="e">
            <v>#DIV/0!</v>
          </cell>
          <cell r="CD836" t="e">
            <v>#DIV/0!</v>
          </cell>
          <cell r="CE836" t="e">
            <v>#DIV/0!</v>
          </cell>
          <cell r="CF836" t="e">
            <v>#DIV/0!</v>
          </cell>
          <cell r="CG836" t="e">
            <v>#DIV/0!</v>
          </cell>
          <cell r="CH836" t="e">
            <v>#DIV/0!</v>
          </cell>
          <cell r="CI836" t="e">
            <v>#DIV/0!</v>
          </cell>
          <cell r="CJ836" t="e">
            <v>#DIV/0!</v>
          </cell>
          <cell r="CK836" t="e">
            <v>#DIV/0!</v>
          </cell>
          <cell r="CL836" t="e">
            <v>#DIV/0!</v>
          </cell>
        </row>
        <row r="837">
          <cell r="A837">
            <v>90000</v>
          </cell>
          <cell r="B837" t="str">
            <v>Total</v>
          </cell>
          <cell r="E837" t="e">
            <v>#DIV/0!</v>
          </cell>
          <cell r="F837" t="e">
            <v>#DIV/0!</v>
          </cell>
          <cell r="G837" t="e">
            <v>#DIV/0!</v>
          </cell>
          <cell r="H837" t="e">
            <v>#DIV/0!</v>
          </cell>
          <cell r="I837" t="e">
            <v>#DIV/0!</v>
          </cell>
          <cell r="J837" t="e">
            <v>#DIV/0!</v>
          </cell>
          <cell r="K837" t="e">
            <v>#DIV/0!</v>
          </cell>
          <cell r="L837" t="e">
            <v>#DIV/0!</v>
          </cell>
          <cell r="M837" t="e">
            <v>#DIV/0!</v>
          </cell>
          <cell r="N837" t="e">
            <v>#DIV/0!</v>
          </cell>
          <cell r="O837" t="e">
            <v>#DIV/0!</v>
          </cell>
          <cell r="P837">
            <v>0</v>
          </cell>
          <cell r="Q837" t="e">
            <v>#DIV/0!</v>
          </cell>
          <cell r="R837" t="e">
            <v>#DIV/0!</v>
          </cell>
          <cell r="S837" t="e">
            <v>#DIV/0!</v>
          </cell>
          <cell r="T837" t="e">
            <v>#DIV/0!</v>
          </cell>
          <cell r="U837">
            <v>0</v>
          </cell>
          <cell r="V837" t="e">
            <v>#DIV/0!</v>
          </cell>
          <cell r="W837" t="e">
            <v>#DIV/0!</v>
          </cell>
          <cell r="X837" t="e">
            <v>#DIV/0!</v>
          </cell>
          <cell r="Y837" t="e">
            <v>#DIV/0!</v>
          </cell>
          <cell r="Z837" t="e">
            <v>#DIV/0!</v>
          </cell>
          <cell r="AA837" t="e">
            <v>#DIV/0!</v>
          </cell>
          <cell r="AB837" t="e">
            <v>#DIV/0!</v>
          </cell>
          <cell r="AC837" t="e">
            <v>#DIV/0!</v>
          </cell>
          <cell r="AD837" t="e">
            <v>#DIV/0!</v>
          </cell>
          <cell r="AE837">
            <v>0</v>
          </cell>
          <cell r="AF837" t="e">
            <v>#DIV/0!</v>
          </cell>
          <cell r="AG837" t="e">
            <v>#DIV/0!</v>
          </cell>
          <cell r="AH837" t="e">
            <v>#DIV/0!</v>
          </cell>
          <cell r="AI837" t="e">
            <v>#DIV/0!</v>
          </cell>
          <cell r="AJ837" t="e">
            <v>#DIV/0!</v>
          </cell>
          <cell r="AK837">
            <v>0</v>
          </cell>
          <cell r="AL837">
            <v>0</v>
          </cell>
          <cell r="AM837" t="e">
            <v>#DIV/0!</v>
          </cell>
          <cell r="AN837" t="e">
            <v>#DIV/0!</v>
          </cell>
          <cell r="AO837" t="e">
            <v>#DIV/0!</v>
          </cell>
          <cell r="AP837" t="e">
            <v>#DIV/0!</v>
          </cell>
          <cell r="AQ837" t="e">
            <v>#DIV/0!</v>
          </cell>
          <cell r="AR837" t="e">
            <v>#DIV/0!</v>
          </cell>
          <cell r="AS837" t="e">
            <v>#DIV/0!</v>
          </cell>
          <cell r="AT837" t="e">
            <v>#DIV/0!</v>
          </cell>
          <cell r="AU837" t="e">
            <v>#DIV/0!</v>
          </cell>
          <cell r="AV837" t="e">
            <v>#DIV/0!</v>
          </cell>
          <cell r="AW837" t="e">
            <v>#DIV/0!</v>
          </cell>
          <cell r="AX837" t="e">
            <v>#DIV/0!</v>
          </cell>
          <cell r="AY837" t="e">
            <v>#DIV/0!</v>
          </cell>
          <cell r="AZ837" t="e">
            <v>#DIV/0!</v>
          </cell>
          <cell r="BA837" t="e">
            <v>#DIV/0!</v>
          </cell>
          <cell r="BB837" t="e">
            <v>#DIV/0!</v>
          </cell>
          <cell r="BC837" t="e">
            <v>#DIV/0!</v>
          </cell>
          <cell r="BD837" t="e">
            <v>#DIV/0!</v>
          </cell>
          <cell r="BE837" t="e">
            <v>#DIV/0!</v>
          </cell>
          <cell r="BF837" t="e">
            <v>#DIV/0!</v>
          </cell>
          <cell r="BG837" t="e">
            <v>#DIV/0!</v>
          </cell>
          <cell r="BH837" t="e">
            <v>#DIV/0!</v>
          </cell>
          <cell r="BI837" t="e">
            <v>#DIV/0!</v>
          </cell>
          <cell r="BJ837" t="e">
            <v>#DIV/0!</v>
          </cell>
          <cell r="BK837" t="e">
            <v>#DIV/0!</v>
          </cell>
          <cell r="BL837" t="e">
            <v>#DIV/0!</v>
          </cell>
          <cell r="BM837" t="e">
            <v>#DIV/0!</v>
          </cell>
          <cell r="BN837" t="e">
            <v>#DIV/0!</v>
          </cell>
          <cell r="BO837" t="e">
            <v>#DIV/0!</v>
          </cell>
          <cell r="BP837" t="e">
            <v>#DIV/0!</v>
          </cell>
          <cell r="BR837" t="e">
            <v>#DIV/0!</v>
          </cell>
          <cell r="BS837" t="e">
            <v>#DIV/0!</v>
          </cell>
          <cell r="BT837" t="e">
            <v>#DIV/0!</v>
          </cell>
          <cell r="BU837" t="e">
            <v>#DIV/0!</v>
          </cell>
          <cell r="BV837" t="e">
            <v>#DIV/0!</v>
          </cell>
          <cell r="BW837" t="e">
            <v>#DIV/0!</v>
          </cell>
          <cell r="BX837" t="e">
            <v>#DIV/0!</v>
          </cell>
          <cell r="BY837" t="e">
            <v>#DIV/0!</v>
          </cell>
          <cell r="BZ837" t="e">
            <v>#DIV/0!</v>
          </cell>
          <cell r="CA837" t="e">
            <v>#DIV/0!</v>
          </cell>
          <cell r="CB837" t="e">
            <v>#DIV/0!</v>
          </cell>
          <cell r="CC837" t="e">
            <v>#DIV/0!</v>
          </cell>
          <cell r="CD837" t="e">
            <v>#DIV/0!</v>
          </cell>
          <cell r="CE837" t="e">
            <v>#DIV/0!</v>
          </cell>
          <cell r="CF837" t="e">
            <v>#DIV/0!</v>
          </cell>
          <cell r="CG837" t="e">
            <v>#DIV/0!</v>
          </cell>
          <cell r="CH837" t="e">
            <v>#DIV/0!</v>
          </cell>
          <cell r="CI837" t="e">
            <v>#DIV/0!</v>
          </cell>
          <cell r="CJ837" t="e">
            <v>#DIV/0!</v>
          </cell>
          <cell r="CK837" t="e">
            <v>#DIV/0!</v>
          </cell>
          <cell r="CL837" t="e">
            <v>#DIV/0!</v>
          </cell>
        </row>
        <row r="847">
          <cell r="A847">
            <v>51100</v>
          </cell>
          <cell r="B847" t="str">
            <v>511 Salaries Expenses</v>
          </cell>
          <cell r="E847" t="e">
            <v>#DIV/0!</v>
          </cell>
          <cell r="F847" t="e">
            <v>#DIV/0!</v>
          </cell>
          <cell r="G847" t="e">
            <v>#DIV/0!</v>
          </cell>
          <cell r="H847" t="e">
            <v>#DIV/0!</v>
          </cell>
          <cell r="I847" t="e">
            <v>#DIV/0!</v>
          </cell>
          <cell r="J847" t="e">
            <v>#DIV/0!</v>
          </cell>
          <cell r="K847" t="e">
            <v>#DIV/0!</v>
          </cell>
          <cell r="L847" t="e">
            <v>#DIV/0!</v>
          </cell>
          <cell r="M847" t="e">
            <v>#DIV/0!</v>
          </cell>
          <cell r="N847" t="e">
            <v>#DIV/0!</v>
          </cell>
          <cell r="O847" t="e">
            <v>#DIV/0!</v>
          </cell>
          <cell r="P847">
            <v>0</v>
          </cell>
          <cell r="Q847" t="e">
            <v>#DIV/0!</v>
          </cell>
          <cell r="R847" t="e">
            <v>#DIV/0!</v>
          </cell>
          <cell r="S847" t="e">
            <v>#DIV/0!</v>
          </cell>
          <cell r="T847" t="e">
            <v>#DIV/0!</v>
          </cell>
          <cell r="U847">
            <v>0</v>
          </cell>
          <cell r="V847" t="e">
            <v>#DIV/0!</v>
          </cell>
          <cell r="W847" t="e">
            <v>#DIV/0!</v>
          </cell>
          <cell r="X847" t="e">
            <v>#DIV/0!</v>
          </cell>
          <cell r="Y847" t="e">
            <v>#DIV/0!</v>
          </cell>
          <cell r="Z847" t="e">
            <v>#DIV/0!</v>
          </cell>
          <cell r="AA847" t="e">
            <v>#DIV/0!</v>
          </cell>
          <cell r="AB847" t="e">
            <v>#DIV/0!</v>
          </cell>
          <cell r="AC847" t="e">
            <v>#DIV/0!</v>
          </cell>
          <cell r="AD847" t="e">
            <v>#DIV/0!</v>
          </cell>
          <cell r="AE847">
            <v>0</v>
          </cell>
          <cell r="AF847" t="e">
            <v>#DIV/0!</v>
          </cell>
          <cell r="AG847" t="e">
            <v>#DIV/0!</v>
          </cell>
          <cell r="AH847" t="e">
            <v>#DIV/0!</v>
          </cell>
          <cell r="AI847" t="e">
            <v>#DIV/0!</v>
          </cell>
          <cell r="AJ847" t="e">
            <v>#DIV/0!</v>
          </cell>
          <cell r="AK847">
            <v>0</v>
          </cell>
          <cell r="AL847">
            <v>0</v>
          </cell>
          <cell r="AM847" t="e">
            <v>#DIV/0!</v>
          </cell>
          <cell r="AN847" t="e">
            <v>#DIV/0!</v>
          </cell>
          <cell r="AO847" t="e">
            <v>#DIV/0!</v>
          </cell>
          <cell r="AP847" t="e">
            <v>#DIV/0!</v>
          </cell>
          <cell r="AQ847" t="e">
            <v>#DIV/0!</v>
          </cell>
          <cell r="AR847" t="e">
            <v>#DIV/0!</v>
          </cell>
          <cell r="AS847" t="e">
            <v>#DIV/0!</v>
          </cell>
          <cell r="AT847" t="e">
            <v>#DIV/0!</v>
          </cell>
          <cell r="AU847" t="e">
            <v>#DIV/0!</v>
          </cell>
          <cell r="AV847" t="e">
            <v>#DIV/0!</v>
          </cell>
          <cell r="AW847" t="e">
            <v>#DIV/0!</v>
          </cell>
          <cell r="AX847" t="e">
            <v>#DIV/0!</v>
          </cell>
          <cell r="AY847" t="e">
            <v>#DIV/0!</v>
          </cell>
          <cell r="AZ847" t="e">
            <v>#DIV/0!</v>
          </cell>
          <cell r="BA847" t="e">
            <v>#DIV/0!</v>
          </cell>
          <cell r="BB847" t="e">
            <v>#DIV/0!</v>
          </cell>
          <cell r="BC847" t="e">
            <v>#DIV/0!</v>
          </cell>
          <cell r="BD847" t="e">
            <v>#DIV/0!</v>
          </cell>
          <cell r="BE847" t="e">
            <v>#DIV/0!</v>
          </cell>
          <cell r="BF847" t="e">
            <v>#DIV/0!</v>
          </cell>
          <cell r="BG847" t="e">
            <v>#DIV/0!</v>
          </cell>
          <cell r="BH847" t="e">
            <v>#DIV/0!</v>
          </cell>
          <cell r="BI847" t="e">
            <v>#DIV/0!</v>
          </cell>
          <cell r="BJ847" t="e">
            <v>#DIV/0!</v>
          </cell>
          <cell r="BK847" t="e">
            <v>#DIV/0!</v>
          </cell>
          <cell r="BL847" t="e">
            <v>#DIV/0!</v>
          </cell>
          <cell r="BM847" t="e">
            <v>#DIV/0!</v>
          </cell>
          <cell r="BN847" t="e">
            <v>#DIV/0!</v>
          </cell>
          <cell r="BO847" t="e">
            <v>#DIV/0!</v>
          </cell>
          <cell r="BP847" t="e">
            <v>#DIV/0!</v>
          </cell>
          <cell r="BR847" t="e">
            <v>#DIV/0!</v>
          </cell>
          <cell r="BS847" t="e">
            <v>#DIV/0!</v>
          </cell>
          <cell r="BT847" t="e">
            <v>#DIV/0!</v>
          </cell>
          <cell r="BU847" t="e">
            <v>#DIV/0!</v>
          </cell>
          <cell r="BV847" t="e">
            <v>#DIV/0!</v>
          </cell>
          <cell r="BW847" t="e">
            <v>#DIV/0!</v>
          </cell>
          <cell r="BX847" t="e">
            <v>#DIV/0!</v>
          </cell>
          <cell r="BY847" t="e">
            <v>#DIV/0!</v>
          </cell>
          <cell r="BZ847" t="e">
            <v>#DIV/0!</v>
          </cell>
          <cell r="CA847" t="e">
            <v>#DIV/0!</v>
          </cell>
          <cell r="CB847" t="e">
            <v>#DIV/0!</v>
          </cell>
          <cell r="CC847" t="e">
            <v>#DIV/0!</v>
          </cell>
          <cell r="CD847" t="e">
            <v>#DIV/0!</v>
          </cell>
          <cell r="CE847" t="e">
            <v>#DIV/0!</v>
          </cell>
          <cell r="CF847" t="e">
            <v>#DIV/0!</v>
          </cell>
          <cell r="CG847" t="e">
            <v>#DIV/0!</v>
          </cell>
          <cell r="CH847" t="e">
            <v>#DIV/0!</v>
          </cell>
          <cell r="CI847" t="e">
            <v>#DIV/0!</v>
          </cell>
          <cell r="CJ847" t="e">
            <v>#DIV/0!</v>
          </cell>
          <cell r="CK847" t="e">
            <v>#DIV/0!</v>
          </cell>
          <cell r="CL847" t="e">
            <v>#DIV/0!</v>
          </cell>
        </row>
        <row r="848">
          <cell r="A848">
            <v>51200</v>
          </cell>
          <cell r="B848" t="str">
            <v>512 Overtime Expense</v>
          </cell>
          <cell r="E848" t="e">
            <v>#DIV/0!</v>
          </cell>
          <cell r="F848" t="e">
            <v>#DIV/0!</v>
          </cell>
          <cell r="G848" t="e">
            <v>#DIV/0!</v>
          </cell>
          <cell r="H848" t="e">
            <v>#DIV/0!</v>
          </cell>
          <cell r="I848" t="e">
            <v>#DIV/0!</v>
          </cell>
          <cell r="J848" t="e">
            <v>#DIV/0!</v>
          </cell>
          <cell r="K848" t="e">
            <v>#DIV/0!</v>
          </cell>
          <cell r="L848" t="e">
            <v>#DIV/0!</v>
          </cell>
          <cell r="M848" t="e">
            <v>#DIV/0!</v>
          </cell>
          <cell r="N848" t="e">
            <v>#DIV/0!</v>
          </cell>
          <cell r="O848" t="e">
            <v>#DIV/0!</v>
          </cell>
          <cell r="P848">
            <v>0</v>
          </cell>
          <cell r="Q848" t="e">
            <v>#DIV/0!</v>
          </cell>
          <cell r="R848" t="e">
            <v>#DIV/0!</v>
          </cell>
          <cell r="S848" t="e">
            <v>#DIV/0!</v>
          </cell>
          <cell r="T848" t="e">
            <v>#DIV/0!</v>
          </cell>
          <cell r="U848">
            <v>0</v>
          </cell>
          <cell r="V848" t="e">
            <v>#DIV/0!</v>
          </cell>
          <cell r="W848" t="e">
            <v>#DIV/0!</v>
          </cell>
          <cell r="X848" t="e">
            <v>#DIV/0!</v>
          </cell>
          <cell r="Y848" t="e">
            <v>#DIV/0!</v>
          </cell>
          <cell r="Z848" t="e">
            <v>#DIV/0!</v>
          </cell>
          <cell r="AA848" t="e">
            <v>#DIV/0!</v>
          </cell>
          <cell r="AB848" t="e">
            <v>#DIV/0!</v>
          </cell>
          <cell r="AC848" t="e">
            <v>#DIV/0!</v>
          </cell>
          <cell r="AD848" t="e">
            <v>#DIV/0!</v>
          </cell>
          <cell r="AE848">
            <v>0</v>
          </cell>
          <cell r="AF848" t="e">
            <v>#DIV/0!</v>
          </cell>
          <cell r="AG848" t="e">
            <v>#DIV/0!</v>
          </cell>
          <cell r="AH848" t="e">
            <v>#DIV/0!</v>
          </cell>
          <cell r="AI848" t="e">
            <v>#DIV/0!</v>
          </cell>
          <cell r="AJ848" t="e">
            <v>#DIV/0!</v>
          </cell>
          <cell r="AK848">
            <v>0</v>
          </cell>
          <cell r="AL848">
            <v>0</v>
          </cell>
          <cell r="AM848" t="e">
            <v>#DIV/0!</v>
          </cell>
          <cell r="AN848" t="e">
            <v>#DIV/0!</v>
          </cell>
          <cell r="AO848" t="e">
            <v>#DIV/0!</v>
          </cell>
          <cell r="AP848" t="e">
            <v>#DIV/0!</v>
          </cell>
          <cell r="AQ848" t="e">
            <v>#DIV/0!</v>
          </cell>
          <cell r="AR848" t="e">
            <v>#DIV/0!</v>
          </cell>
          <cell r="AS848" t="e">
            <v>#DIV/0!</v>
          </cell>
          <cell r="AT848" t="e">
            <v>#DIV/0!</v>
          </cell>
          <cell r="AU848" t="e">
            <v>#DIV/0!</v>
          </cell>
          <cell r="AV848" t="e">
            <v>#DIV/0!</v>
          </cell>
          <cell r="AW848" t="e">
            <v>#DIV/0!</v>
          </cell>
          <cell r="AX848" t="e">
            <v>#DIV/0!</v>
          </cell>
          <cell r="AY848" t="e">
            <v>#DIV/0!</v>
          </cell>
          <cell r="AZ848" t="e">
            <v>#DIV/0!</v>
          </cell>
          <cell r="BA848" t="e">
            <v>#DIV/0!</v>
          </cell>
          <cell r="BB848" t="e">
            <v>#DIV/0!</v>
          </cell>
          <cell r="BC848" t="e">
            <v>#DIV/0!</v>
          </cell>
          <cell r="BD848" t="e">
            <v>#DIV/0!</v>
          </cell>
          <cell r="BE848" t="e">
            <v>#DIV/0!</v>
          </cell>
          <cell r="BF848" t="e">
            <v>#DIV/0!</v>
          </cell>
          <cell r="BG848" t="e">
            <v>#DIV/0!</v>
          </cell>
          <cell r="BH848" t="e">
            <v>#DIV/0!</v>
          </cell>
          <cell r="BI848" t="e">
            <v>#DIV/0!</v>
          </cell>
          <cell r="BJ848" t="e">
            <v>#DIV/0!</v>
          </cell>
          <cell r="BK848" t="e">
            <v>#DIV/0!</v>
          </cell>
          <cell r="BL848" t="e">
            <v>#DIV/0!</v>
          </cell>
          <cell r="BM848" t="e">
            <v>#DIV/0!</v>
          </cell>
          <cell r="BN848" t="e">
            <v>#DIV/0!</v>
          </cell>
          <cell r="BO848" t="e">
            <v>#DIV/0!</v>
          </cell>
          <cell r="BP848" t="e">
            <v>#DIV/0!</v>
          </cell>
          <cell r="BR848" t="e">
            <v>#DIV/0!</v>
          </cell>
          <cell r="BS848" t="e">
            <v>#DIV/0!</v>
          </cell>
          <cell r="BT848" t="e">
            <v>#DIV/0!</v>
          </cell>
          <cell r="BU848" t="e">
            <v>#DIV/0!</v>
          </cell>
          <cell r="BV848" t="e">
            <v>#DIV/0!</v>
          </cell>
          <cell r="BW848" t="e">
            <v>#DIV/0!</v>
          </cell>
          <cell r="BX848" t="e">
            <v>#DIV/0!</v>
          </cell>
          <cell r="BY848" t="e">
            <v>#DIV/0!</v>
          </cell>
          <cell r="BZ848" t="e">
            <v>#DIV/0!</v>
          </cell>
          <cell r="CA848" t="e">
            <v>#DIV/0!</v>
          </cell>
          <cell r="CB848" t="e">
            <v>#DIV/0!</v>
          </cell>
          <cell r="CC848" t="e">
            <v>#DIV/0!</v>
          </cell>
          <cell r="CD848" t="e">
            <v>#DIV/0!</v>
          </cell>
          <cell r="CE848" t="e">
            <v>#DIV/0!</v>
          </cell>
          <cell r="CF848" t="e">
            <v>#DIV/0!</v>
          </cell>
          <cell r="CG848" t="e">
            <v>#DIV/0!</v>
          </cell>
          <cell r="CH848" t="e">
            <v>#DIV/0!</v>
          </cell>
          <cell r="CI848" t="e">
            <v>#DIV/0!</v>
          </cell>
          <cell r="CJ848" t="e">
            <v>#DIV/0!</v>
          </cell>
          <cell r="CK848" t="e">
            <v>#DIV/0!</v>
          </cell>
          <cell r="CL848" t="e">
            <v>#DIV/0!</v>
          </cell>
        </row>
        <row r="849">
          <cell r="A849">
            <v>51300</v>
          </cell>
          <cell r="B849" t="str">
            <v>513 Additional Compensation</v>
          </cell>
          <cell r="E849" t="e">
            <v>#DIV/0!</v>
          </cell>
          <cell r="F849" t="e">
            <v>#DIV/0!</v>
          </cell>
          <cell r="G849" t="e">
            <v>#DIV/0!</v>
          </cell>
          <cell r="H849" t="e">
            <v>#DIV/0!</v>
          </cell>
          <cell r="I849" t="e">
            <v>#DIV/0!</v>
          </cell>
          <cell r="J849" t="e">
            <v>#DIV/0!</v>
          </cell>
          <cell r="K849" t="e">
            <v>#DIV/0!</v>
          </cell>
          <cell r="L849" t="e">
            <v>#DIV/0!</v>
          </cell>
          <cell r="M849" t="e">
            <v>#DIV/0!</v>
          </cell>
          <cell r="N849" t="e">
            <v>#DIV/0!</v>
          </cell>
          <cell r="O849" t="e">
            <v>#DIV/0!</v>
          </cell>
          <cell r="P849">
            <v>0</v>
          </cell>
          <cell r="Q849" t="e">
            <v>#DIV/0!</v>
          </cell>
          <cell r="R849" t="e">
            <v>#DIV/0!</v>
          </cell>
          <cell r="S849" t="e">
            <v>#DIV/0!</v>
          </cell>
          <cell r="T849" t="e">
            <v>#DIV/0!</v>
          </cell>
          <cell r="U849">
            <v>0</v>
          </cell>
          <cell r="V849" t="e">
            <v>#DIV/0!</v>
          </cell>
          <cell r="W849" t="e">
            <v>#DIV/0!</v>
          </cell>
          <cell r="X849" t="e">
            <v>#DIV/0!</v>
          </cell>
          <cell r="Y849" t="e">
            <v>#DIV/0!</v>
          </cell>
          <cell r="Z849" t="e">
            <v>#DIV/0!</v>
          </cell>
          <cell r="AA849" t="e">
            <v>#DIV/0!</v>
          </cell>
          <cell r="AB849" t="e">
            <v>#DIV/0!</v>
          </cell>
          <cell r="AC849" t="e">
            <v>#DIV/0!</v>
          </cell>
          <cell r="AD849" t="e">
            <v>#DIV/0!</v>
          </cell>
          <cell r="AE849">
            <v>0</v>
          </cell>
          <cell r="AF849" t="e">
            <v>#DIV/0!</v>
          </cell>
          <cell r="AG849" t="e">
            <v>#DIV/0!</v>
          </cell>
          <cell r="AH849" t="e">
            <v>#DIV/0!</v>
          </cell>
          <cell r="AI849" t="e">
            <v>#DIV/0!</v>
          </cell>
          <cell r="AJ849" t="e">
            <v>#DIV/0!</v>
          </cell>
          <cell r="AK849">
            <v>0</v>
          </cell>
          <cell r="AL849">
            <v>0</v>
          </cell>
          <cell r="AM849" t="e">
            <v>#DIV/0!</v>
          </cell>
          <cell r="AN849" t="e">
            <v>#DIV/0!</v>
          </cell>
          <cell r="AO849" t="e">
            <v>#DIV/0!</v>
          </cell>
          <cell r="AP849" t="e">
            <v>#DIV/0!</v>
          </cell>
          <cell r="AQ849" t="e">
            <v>#DIV/0!</v>
          </cell>
          <cell r="AR849" t="e">
            <v>#DIV/0!</v>
          </cell>
          <cell r="AS849" t="e">
            <v>#DIV/0!</v>
          </cell>
          <cell r="AT849" t="e">
            <v>#DIV/0!</v>
          </cell>
          <cell r="AU849" t="e">
            <v>#DIV/0!</v>
          </cell>
          <cell r="AV849" t="e">
            <v>#DIV/0!</v>
          </cell>
          <cell r="AW849" t="e">
            <v>#DIV/0!</v>
          </cell>
          <cell r="AX849" t="e">
            <v>#DIV/0!</v>
          </cell>
          <cell r="AY849" t="e">
            <v>#DIV/0!</v>
          </cell>
          <cell r="AZ849" t="e">
            <v>#DIV/0!</v>
          </cell>
          <cell r="BA849" t="e">
            <v>#DIV/0!</v>
          </cell>
          <cell r="BB849" t="e">
            <v>#DIV/0!</v>
          </cell>
          <cell r="BC849" t="e">
            <v>#DIV/0!</v>
          </cell>
          <cell r="BD849" t="e">
            <v>#DIV/0!</v>
          </cell>
          <cell r="BE849" t="e">
            <v>#DIV/0!</v>
          </cell>
          <cell r="BF849" t="e">
            <v>#DIV/0!</v>
          </cell>
          <cell r="BG849" t="e">
            <v>#DIV/0!</v>
          </cell>
          <cell r="BH849" t="e">
            <v>#DIV/0!</v>
          </cell>
          <cell r="BI849" t="e">
            <v>#DIV/0!</v>
          </cell>
          <cell r="BJ849" t="e">
            <v>#DIV/0!</v>
          </cell>
          <cell r="BK849" t="e">
            <v>#DIV/0!</v>
          </cell>
          <cell r="BL849" t="e">
            <v>#DIV/0!</v>
          </cell>
          <cell r="BM849" t="e">
            <v>#DIV/0!</v>
          </cell>
          <cell r="BN849" t="e">
            <v>#DIV/0!</v>
          </cell>
          <cell r="BO849" t="e">
            <v>#DIV/0!</v>
          </cell>
          <cell r="BP849" t="e">
            <v>#DIV/0!</v>
          </cell>
          <cell r="BR849" t="e">
            <v>#DIV/0!</v>
          </cell>
          <cell r="BS849" t="e">
            <v>#DIV/0!</v>
          </cell>
          <cell r="BT849" t="e">
            <v>#DIV/0!</v>
          </cell>
          <cell r="BU849" t="e">
            <v>#DIV/0!</v>
          </cell>
          <cell r="BV849" t="e">
            <v>#DIV/0!</v>
          </cell>
          <cell r="BW849" t="e">
            <v>#DIV/0!</v>
          </cell>
          <cell r="BX849" t="e">
            <v>#DIV/0!</v>
          </cell>
          <cell r="BY849" t="e">
            <v>#DIV/0!</v>
          </cell>
          <cell r="BZ849" t="e">
            <v>#DIV/0!</v>
          </cell>
          <cell r="CA849" t="e">
            <v>#DIV/0!</v>
          </cell>
          <cell r="CB849" t="e">
            <v>#DIV/0!</v>
          </cell>
          <cell r="CC849" t="e">
            <v>#DIV/0!</v>
          </cell>
          <cell r="CD849" t="e">
            <v>#DIV/0!</v>
          </cell>
          <cell r="CE849" t="e">
            <v>#DIV/0!</v>
          </cell>
          <cell r="CF849" t="e">
            <v>#DIV/0!</v>
          </cell>
          <cell r="CG849" t="e">
            <v>#DIV/0!</v>
          </cell>
          <cell r="CH849" t="e">
            <v>#DIV/0!</v>
          </cell>
          <cell r="CI849" t="e">
            <v>#DIV/0!</v>
          </cell>
          <cell r="CJ849" t="e">
            <v>#DIV/0!</v>
          </cell>
          <cell r="CK849" t="e">
            <v>#DIV/0!</v>
          </cell>
          <cell r="CL849" t="e">
            <v>#DIV/0!</v>
          </cell>
        </row>
        <row r="850">
          <cell r="A850">
            <v>51400</v>
          </cell>
          <cell r="B850" t="str">
            <v>514 Stipends</v>
          </cell>
          <cell r="E850" t="e">
            <v>#DIV/0!</v>
          </cell>
          <cell r="F850" t="e">
            <v>#DIV/0!</v>
          </cell>
          <cell r="G850" t="e">
            <v>#DIV/0!</v>
          </cell>
          <cell r="H850" t="e">
            <v>#DIV/0!</v>
          </cell>
          <cell r="I850" t="e">
            <v>#DIV/0!</v>
          </cell>
          <cell r="J850" t="e">
            <v>#DIV/0!</v>
          </cell>
          <cell r="K850" t="e">
            <v>#DIV/0!</v>
          </cell>
          <cell r="L850" t="e">
            <v>#DIV/0!</v>
          </cell>
          <cell r="M850" t="e">
            <v>#DIV/0!</v>
          </cell>
          <cell r="N850" t="e">
            <v>#DIV/0!</v>
          </cell>
          <cell r="O850" t="e">
            <v>#DIV/0!</v>
          </cell>
          <cell r="P850">
            <v>0</v>
          </cell>
          <cell r="Q850" t="e">
            <v>#DIV/0!</v>
          </cell>
          <cell r="R850" t="e">
            <v>#DIV/0!</v>
          </cell>
          <cell r="S850" t="e">
            <v>#DIV/0!</v>
          </cell>
          <cell r="T850" t="e">
            <v>#DIV/0!</v>
          </cell>
          <cell r="U850">
            <v>0</v>
          </cell>
          <cell r="V850" t="e">
            <v>#DIV/0!</v>
          </cell>
          <cell r="W850" t="e">
            <v>#DIV/0!</v>
          </cell>
          <cell r="X850" t="e">
            <v>#DIV/0!</v>
          </cell>
          <cell r="Y850" t="e">
            <v>#DIV/0!</v>
          </cell>
          <cell r="Z850" t="e">
            <v>#DIV/0!</v>
          </cell>
          <cell r="AA850" t="e">
            <v>#DIV/0!</v>
          </cell>
          <cell r="AB850" t="e">
            <v>#DIV/0!</v>
          </cell>
          <cell r="AC850" t="e">
            <v>#DIV/0!</v>
          </cell>
          <cell r="AD850" t="e">
            <v>#DIV/0!</v>
          </cell>
          <cell r="AE850">
            <v>0</v>
          </cell>
          <cell r="AF850" t="e">
            <v>#DIV/0!</v>
          </cell>
          <cell r="AG850" t="e">
            <v>#DIV/0!</v>
          </cell>
          <cell r="AH850" t="e">
            <v>#DIV/0!</v>
          </cell>
          <cell r="AI850" t="e">
            <v>#DIV/0!</v>
          </cell>
          <cell r="AJ850" t="e">
            <v>#DIV/0!</v>
          </cell>
          <cell r="AK850">
            <v>0</v>
          </cell>
          <cell r="AL850">
            <v>0</v>
          </cell>
          <cell r="AM850" t="e">
            <v>#DIV/0!</v>
          </cell>
          <cell r="AN850" t="e">
            <v>#DIV/0!</v>
          </cell>
          <cell r="AO850" t="e">
            <v>#DIV/0!</v>
          </cell>
          <cell r="AP850" t="e">
            <v>#DIV/0!</v>
          </cell>
          <cell r="AQ850" t="e">
            <v>#DIV/0!</v>
          </cell>
          <cell r="AR850" t="e">
            <v>#DIV/0!</v>
          </cell>
          <cell r="AS850" t="e">
            <v>#DIV/0!</v>
          </cell>
          <cell r="AT850" t="e">
            <v>#DIV/0!</v>
          </cell>
          <cell r="AU850" t="e">
            <v>#DIV/0!</v>
          </cell>
          <cell r="AV850" t="e">
            <v>#DIV/0!</v>
          </cell>
          <cell r="AW850" t="e">
            <v>#DIV/0!</v>
          </cell>
          <cell r="AX850" t="e">
            <v>#DIV/0!</v>
          </cell>
          <cell r="AY850" t="e">
            <v>#DIV/0!</v>
          </cell>
          <cell r="AZ850" t="e">
            <v>#DIV/0!</v>
          </cell>
          <cell r="BA850" t="e">
            <v>#DIV/0!</v>
          </cell>
          <cell r="BB850" t="e">
            <v>#DIV/0!</v>
          </cell>
          <cell r="BC850" t="e">
            <v>#DIV/0!</v>
          </cell>
          <cell r="BD850" t="e">
            <v>#DIV/0!</v>
          </cell>
          <cell r="BE850" t="e">
            <v>#DIV/0!</v>
          </cell>
          <cell r="BF850" t="e">
            <v>#DIV/0!</v>
          </cell>
          <cell r="BG850" t="e">
            <v>#DIV/0!</v>
          </cell>
          <cell r="BH850" t="e">
            <v>#DIV/0!</v>
          </cell>
          <cell r="BI850" t="e">
            <v>#DIV/0!</v>
          </cell>
          <cell r="BJ850" t="e">
            <v>#DIV/0!</v>
          </cell>
          <cell r="BK850" t="e">
            <v>#DIV/0!</v>
          </cell>
          <cell r="BL850" t="e">
            <v>#DIV/0!</v>
          </cell>
          <cell r="BM850" t="e">
            <v>#DIV/0!</v>
          </cell>
          <cell r="BN850" t="e">
            <v>#DIV/0!</v>
          </cell>
          <cell r="BO850" t="e">
            <v>#DIV/0!</v>
          </cell>
          <cell r="BP850" t="e">
            <v>#DIV/0!</v>
          </cell>
          <cell r="BR850" t="e">
            <v>#DIV/0!</v>
          </cell>
          <cell r="BS850" t="e">
            <v>#DIV/0!</v>
          </cell>
          <cell r="BT850" t="e">
            <v>#DIV/0!</v>
          </cell>
          <cell r="BU850" t="e">
            <v>#DIV/0!</v>
          </cell>
          <cell r="BV850" t="e">
            <v>#DIV/0!</v>
          </cell>
          <cell r="BW850" t="e">
            <v>#DIV/0!</v>
          </cell>
          <cell r="BX850" t="e">
            <v>#DIV/0!</v>
          </cell>
          <cell r="BY850" t="e">
            <v>#DIV/0!</v>
          </cell>
          <cell r="BZ850" t="e">
            <v>#DIV/0!</v>
          </cell>
          <cell r="CA850" t="e">
            <v>#DIV/0!</v>
          </cell>
          <cell r="CB850" t="e">
            <v>#DIV/0!</v>
          </cell>
          <cell r="CC850" t="e">
            <v>#DIV/0!</v>
          </cell>
          <cell r="CD850" t="e">
            <v>#DIV/0!</v>
          </cell>
          <cell r="CE850" t="e">
            <v>#DIV/0!</v>
          </cell>
          <cell r="CF850" t="e">
            <v>#DIV/0!</v>
          </cell>
          <cell r="CG850" t="e">
            <v>#DIV/0!</v>
          </cell>
          <cell r="CH850" t="e">
            <v>#DIV/0!</v>
          </cell>
          <cell r="CI850" t="e">
            <v>#DIV/0!</v>
          </cell>
          <cell r="CJ850" t="e">
            <v>#DIV/0!</v>
          </cell>
          <cell r="CK850" t="e">
            <v>#DIV/0!</v>
          </cell>
          <cell r="CL850" t="e">
            <v>#DIV/0!</v>
          </cell>
        </row>
        <row r="851">
          <cell r="A851">
            <v>52100</v>
          </cell>
          <cell r="B851" t="str">
            <v>521 Health/Medical Benefits</v>
          </cell>
          <cell r="E851" t="e">
            <v>#DIV/0!</v>
          </cell>
          <cell r="F851" t="e">
            <v>#DIV/0!</v>
          </cell>
          <cell r="G851" t="e">
            <v>#DIV/0!</v>
          </cell>
          <cell r="H851" t="e">
            <v>#DIV/0!</v>
          </cell>
          <cell r="I851" t="e">
            <v>#DIV/0!</v>
          </cell>
          <cell r="J851" t="e">
            <v>#DIV/0!</v>
          </cell>
          <cell r="K851" t="e">
            <v>#DIV/0!</v>
          </cell>
          <cell r="L851" t="e">
            <v>#DIV/0!</v>
          </cell>
          <cell r="M851" t="e">
            <v>#DIV/0!</v>
          </cell>
          <cell r="N851" t="e">
            <v>#DIV/0!</v>
          </cell>
          <cell r="O851" t="e">
            <v>#DIV/0!</v>
          </cell>
          <cell r="P851">
            <v>0</v>
          </cell>
          <cell r="Q851" t="e">
            <v>#DIV/0!</v>
          </cell>
          <cell r="R851" t="e">
            <v>#DIV/0!</v>
          </cell>
          <cell r="S851" t="e">
            <v>#DIV/0!</v>
          </cell>
          <cell r="T851" t="e">
            <v>#DIV/0!</v>
          </cell>
          <cell r="U851">
            <v>0</v>
          </cell>
          <cell r="V851" t="e">
            <v>#DIV/0!</v>
          </cell>
          <cell r="W851" t="e">
            <v>#DIV/0!</v>
          </cell>
          <cell r="X851" t="e">
            <v>#DIV/0!</v>
          </cell>
          <cell r="Y851" t="e">
            <v>#DIV/0!</v>
          </cell>
          <cell r="Z851" t="e">
            <v>#DIV/0!</v>
          </cell>
          <cell r="AA851" t="e">
            <v>#DIV/0!</v>
          </cell>
          <cell r="AB851" t="e">
            <v>#DIV/0!</v>
          </cell>
          <cell r="AC851" t="e">
            <v>#DIV/0!</v>
          </cell>
          <cell r="AD851" t="e">
            <v>#DIV/0!</v>
          </cell>
          <cell r="AE851">
            <v>0</v>
          </cell>
          <cell r="AF851" t="e">
            <v>#DIV/0!</v>
          </cell>
          <cell r="AG851" t="e">
            <v>#DIV/0!</v>
          </cell>
          <cell r="AH851" t="e">
            <v>#DIV/0!</v>
          </cell>
          <cell r="AI851" t="e">
            <v>#DIV/0!</v>
          </cell>
          <cell r="AJ851" t="e">
            <v>#DIV/0!</v>
          </cell>
          <cell r="AK851">
            <v>0</v>
          </cell>
          <cell r="AL851">
            <v>0</v>
          </cell>
          <cell r="AM851" t="e">
            <v>#DIV/0!</v>
          </cell>
          <cell r="AN851" t="e">
            <v>#DIV/0!</v>
          </cell>
          <cell r="AO851" t="e">
            <v>#DIV/0!</v>
          </cell>
          <cell r="AP851" t="e">
            <v>#DIV/0!</v>
          </cell>
          <cell r="AQ851" t="e">
            <v>#DIV/0!</v>
          </cell>
          <cell r="AR851" t="e">
            <v>#DIV/0!</v>
          </cell>
          <cell r="AS851" t="e">
            <v>#DIV/0!</v>
          </cell>
          <cell r="AT851" t="e">
            <v>#DIV/0!</v>
          </cell>
          <cell r="AU851" t="e">
            <v>#DIV/0!</v>
          </cell>
          <cell r="AV851" t="e">
            <v>#DIV/0!</v>
          </cell>
          <cell r="AW851" t="e">
            <v>#DIV/0!</v>
          </cell>
          <cell r="AX851" t="e">
            <v>#DIV/0!</v>
          </cell>
          <cell r="AY851" t="e">
            <v>#DIV/0!</v>
          </cell>
          <cell r="AZ851" t="e">
            <v>#DIV/0!</v>
          </cell>
          <cell r="BA851" t="e">
            <v>#DIV/0!</v>
          </cell>
          <cell r="BB851" t="e">
            <v>#DIV/0!</v>
          </cell>
          <cell r="BC851" t="e">
            <v>#DIV/0!</v>
          </cell>
          <cell r="BD851" t="e">
            <v>#DIV/0!</v>
          </cell>
          <cell r="BE851" t="e">
            <v>#DIV/0!</v>
          </cell>
          <cell r="BF851" t="e">
            <v>#DIV/0!</v>
          </cell>
          <cell r="BG851" t="e">
            <v>#DIV/0!</v>
          </cell>
          <cell r="BH851" t="e">
            <v>#DIV/0!</v>
          </cell>
          <cell r="BI851" t="e">
            <v>#DIV/0!</v>
          </cell>
          <cell r="BJ851" t="e">
            <v>#DIV/0!</v>
          </cell>
          <cell r="BK851" t="e">
            <v>#DIV/0!</v>
          </cell>
          <cell r="BL851" t="e">
            <v>#DIV/0!</v>
          </cell>
          <cell r="BM851" t="e">
            <v>#DIV/0!</v>
          </cell>
          <cell r="BN851" t="e">
            <v>#DIV/0!</v>
          </cell>
          <cell r="BO851" t="e">
            <v>#DIV/0!</v>
          </cell>
          <cell r="BP851" t="e">
            <v>#DIV/0!</v>
          </cell>
          <cell r="BR851" t="e">
            <v>#DIV/0!</v>
          </cell>
          <cell r="BS851" t="e">
            <v>#DIV/0!</v>
          </cell>
          <cell r="BT851" t="e">
            <v>#DIV/0!</v>
          </cell>
          <cell r="BU851" t="e">
            <v>#DIV/0!</v>
          </cell>
          <cell r="BV851" t="e">
            <v>#DIV/0!</v>
          </cell>
          <cell r="BW851" t="e">
            <v>#DIV/0!</v>
          </cell>
          <cell r="BX851" t="e">
            <v>#DIV/0!</v>
          </cell>
          <cell r="BY851" t="e">
            <v>#DIV/0!</v>
          </cell>
          <cell r="BZ851" t="e">
            <v>#DIV/0!</v>
          </cell>
          <cell r="CA851" t="e">
            <v>#DIV/0!</v>
          </cell>
          <cell r="CB851" t="e">
            <v>#DIV/0!</v>
          </cell>
          <cell r="CC851" t="e">
            <v>#DIV/0!</v>
          </cell>
          <cell r="CD851" t="e">
            <v>#DIV/0!</v>
          </cell>
          <cell r="CE851" t="e">
            <v>#DIV/0!</v>
          </cell>
          <cell r="CF851" t="e">
            <v>#DIV/0!</v>
          </cell>
          <cell r="CG851" t="e">
            <v>#DIV/0!</v>
          </cell>
          <cell r="CH851" t="e">
            <v>#DIV/0!</v>
          </cell>
          <cell r="CI851" t="e">
            <v>#DIV/0!</v>
          </cell>
          <cell r="CJ851" t="e">
            <v>#DIV/0!</v>
          </cell>
          <cell r="CK851" t="e">
            <v>#DIV/0!</v>
          </cell>
          <cell r="CL851" t="e">
            <v>#DIV/0!</v>
          </cell>
        </row>
        <row r="852">
          <cell r="A852">
            <v>52200</v>
          </cell>
          <cell r="B852" t="str">
            <v>522 OPEB and Retirement Payments</v>
          </cell>
          <cell r="E852" t="e">
            <v>#DIV/0!</v>
          </cell>
          <cell r="F852" t="e">
            <v>#DIV/0!</v>
          </cell>
          <cell r="G852" t="e">
            <v>#DIV/0!</v>
          </cell>
          <cell r="H852" t="e">
            <v>#DIV/0!</v>
          </cell>
          <cell r="I852" t="e">
            <v>#DIV/0!</v>
          </cell>
          <cell r="J852" t="e">
            <v>#DIV/0!</v>
          </cell>
          <cell r="K852" t="e">
            <v>#DIV/0!</v>
          </cell>
          <cell r="L852" t="e">
            <v>#DIV/0!</v>
          </cell>
          <cell r="M852" t="e">
            <v>#DIV/0!</v>
          </cell>
          <cell r="N852" t="e">
            <v>#DIV/0!</v>
          </cell>
          <cell r="O852" t="e">
            <v>#DIV/0!</v>
          </cell>
          <cell r="P852">
            <v>0</v>
          </cell>
          <cell r="Q852" t="e">
            <v>#DIV/0!</v>
          </cell>
          <cell r="R852" t="e">
            <v>#DIV/0!</v>
          </cell>
          <cell r="S852" t="e">
            <v>#DIV/0!</v>
          </cell>
          <cell r="T852" t="e">
            <v>#DIV/0!</v>
          </cell>
          <cell r="U852">
            <v>0</v>
          </cell>
          <cell r="V852" t="e">
            <v>#DIV/0!</v>
          </cell>
          <cell r="W852" t="e">
            <v>#DIV/0!</v>
          </cell>
          <cell r="X852" t="e">
            <v>#DIV/0!</v>
          </cell>
          <cell r="Y852" t="e">
            <v>#DIV/0!</v>
          </cell>
          <cell r="Z852" t="e">
            <v>#DIV/0!</v>
          </cell>
          <cell r="AA852" t="e">
            <v>#DIV/0!</v>
          </cell>
          <cell r="AB852" t="e">
            <v>#DIV/0!</v>
          </cell>
          <cell r="AC852" t="e">
            <v>#DIV/0!</v>
          </cell>
          <cell r="AD852" t="e">
            <v>#DIV/0!</v>
          </cell>
          <cell r="AE852">
            <v>0</v>
          </cell>
          <cell r="AF852" t="e">
            <v>#DIV/0!</v>
          </cell>
          <cell r="AG852" t="e">
            <v>#DIV/0!</v>
          </cell>
          <cell r="AH852" t="e">
            <v>#DIV/0!</v>
          </cell>
          <cell r="AI852" t="e">
            <v>#DIV/0!</v>
          </cell>
          <cell r="AJ852" t="e">
            <v>#DIV/0!</v>
          </cell>
          <cell r="AK852">
            <v>0</v>
          </cell>
          <cell r="AL852">
            <v>0</v>
          </cell>
          <cell r="AM852" t="e">
            <v>#DIV/0!</v>
          </cell>
          <cell r="AN852" t="e">
            <v>#DIV/0!</v>
          </cell>
          <cell r="AO852" t="e">
            <v>#DIV/0!</v>
          </cell>
          <cell r="AP852" t="e">
            <v>#DIV/0!</v>
          </cell>
          <cell r="AQ852" t="e">
            <v>#DIV/0!</v>
          </cell>
          <cell r="AR852" t="e">
            <v>#DIV/0!</v>
          </cell>
          <cell r="AS852" t="e">
            <v>#DIV/0!</v>
          </cell>
          <cell r="AT852" t="e">
            <v>#DIV/0!</v>
          </cell>
          <cell r="AU852" t="e">
            <v>#DIV/0!</v>
          </cell>
          <cell r="AV852" t="e">
            <v>#DIV/0!</v>
          </cell>
          <cell r="AW852" t="e">
            <v>#DIV/0!</v>
          </cell>
          <cell r="AX852" t="e">
            <v>#DIV/0!</v>
          </cell>
          <cell r="AY852" t="e">
            <v>#DIV/0!</v>
          </cell>
          <cell r="AZ852" t="e">
            <v>#DIV/0!</v>
          </cell>
          <cell r="BA852" t="e">
            <v>#DIV/0!</v>
          </cell>
          <cell r="BB852" t="e">
            <v>#DIV/0!</v>
          </cell>
          <cell r="BC852" t="e">
            <v>#DIV/0!</v>
          </cell>
          <cell r="BD852" t="e">
            <v>#DIV/0!</v>
          </cell>
          <cell r="BE852" t="e">
            <v>#DIV/0!</v>
          </cell>
          <cell r="BF852" t="e">
            <v>#DIV/0!</v>
          </cell>
          <cell r="BG852" t="e">
            <v>#DIV/0!</v>
          </cell>
          <cell r="BH852" t="e">
            <v>#DIV/0!</v>
          </cell>
          <cell r="BI852" t="e">
            <v>#DIV/0!</v>
          </cell>
          <cell r="BJ852" t="e">
            <v>#DIV/0!</v>
          </cell>
          <cell r="BK852" t="e">
            <v>#DIV/0!</v>
          </cell>
          <cell r="BL852" t="e">
            <v>#DIV/0!</v>
          </cell>
          <cell r="BM852" t="e">
            <v>#DIV/0!</v>
          </cell>
          <cell r="BN852" t="e">
            <v>#DIV/0!</v>
          </cell>
          <cell r="BO852" t="e">
            <v>#DIV/0!</v>
          </cell>
          <cell r="BP852" t="e">
            <v>#DIV/0!</v>
          </cell>
          <cell r="BR852" t="e">
            <v>#DIV/0!</v>
          </cell>
          <cell r="BS852" t="e">
            <v>#DIV/0!</v>
          </cell>
          <cell r="BT852" t="e">
            <v>#DIV/0!</v>
          </cell>
          <cell r="BU852" t="e">
            <v>#DIV/0!</v>
          </cell>
          <cell r="BV852" t="e">
            <v>#DIV/0!</v>
          </cell>
          <cell r="BW852" t="e">
            <v>#DIV/0!</v>
          </cell>
          <cell r="BX852" t="e">
            <v>#DIV/0!</v>
          </cell>
          <cell r="BY852" t="e">
            <v>#DIV/0!</v>
          </cell>
          <cell r="BZ852" t="e">
            <v>#DIV/0!</v>
          </cell>
          <cell r="CA852" t="e">
            <v>#DIV/0!</v>
          </cell>
          <cell r="CB852" t="e">
            <v>#DIV/0!</v>
          </cell>
          <cell r="CC852" t="e">
            <v>#DIV/0!</v>
          </cell>
          <cell r="CD852" t="e">
            <v>#DIV/0!</v>
          </cell>
          <cell r="CE852" t="e">
            <v>#DIV/0!</v>
          </cell>
          <cell r="CF852" t="e">
            <v>#DIV/0!</v>
          </cell>
          <cell r="CG852" t="e">
            <v>#DIV/0!</v>
          </cell>
          <cell r="CH852" t="e">
            <v>#DIV/0!</v>
          </cell>
          <cell r="CI852" t="e">
            <v>#DIV/0!</v>
          </cell>
          <cell r="CJ852" t="e">
            <v>#DIV/0!</v>
          </cell>
          <cell r="CK852" t="e">
            <v>#DIV/0!</v>
          </cell>
          <cell r="CL852" t="e">
            <v>#DIV/0!</v>
          </cell>
        </row>
        <row r="853">
          <cell r="A853">
            <v>52300</v>
          </cell>
          <cell r="B853" t="str">
            <v>523 FICA and Medicare</v>
          </cell>
          <cell r="E853" t="e">
            <v>#DIV/0!</v>
          </cell>
          <cell r="F853" t="e">
            <v>#DIV/0!</v>
          </cell>
          <cell r="G853" t="e">
            <v>#DIV/0!</v>
          </cell>
          <cell r="H853" t="e">
            <v>#DIV/0!</v>
          </cell>
          <cell r="I853" t="e">
            <v>#DIV/0!</v>
          </cell>
          <cell r="J853" t="e">
            <v>#DIV/0!</v>
          </cell>
          <cell r="K853" t="e">
            <v>#DIV/0!</v>
          </cell>
          <cell r="L853" t="e">
            <v>#DIV/0!</v>
          </cell>
          <cell r="M853" t="e">
            <v>#DIV/0!</v>
          </cell>
          <cell r="N853" t="e">
            <v>#DIV/0!</v>
          </cell>
          <cell r="O853" t="e">
            <v>#DIV/0!</v>
          </cell>
          <cell r="P853">
            <v>0</v>
          </cell>
          <cell r="Q853" t="e">
            <v>#DIV/0!</v>
          </cell>
          <cell r="R853" t="e">
            <v>#DIV/0!</v>
          </cell>
          <cell r="S853" t="e">
            <v>#DIV/0!</v>
          </cell>
          <cell r="T853" t="e">
            <v>#DIV/0!</v>
          </cell>
          <cell r="U853">
            <v>0</v>
          </cell>
          <cell r="V853" t="e">
            <v>#DIV/0!</v>
          </cell>
          <cell r="W853" t="e">
            <v>#DIV/0!</v>
          </cell>
          <cell r="X853" t="e">
            <v>#DIV/0!</v>
          </cell>
          <cell r="Y853" t="e">
            <v>#DIV/0!</v>
          </cell>
          <cell r="Z853" t="e">
            <v>#DIV/0!</v>
          </cell>
          <cell r="AA853" t="e">
            <v>#DIV/0!</v>
          </cell>
          <cell r="AB853" t="e">
            <v>#DIV/0!</v>
          </cell>
          <cell r="AC853" t="e">
            <v>#DIV/0!</v>
          </cell>
          <cell r="AD853" t="e">
            <v>#DIV/0!</v>
          </cell>
          <cell r="AE853">
            <v>0</v>
          </cell>
          <cell r="AF853" t="e">
            <v>#DIV/0!</v>
          </cell>
          <cell r="AG853" t="e">
            <v>#DIV/0!</v>
          </cell>
          <cell r="AH853" t="e">
            <v>#DIV/0!</v>
          </cell>
          <cell r="AI853" t="e">
            <v>#DIV/0!</v>
          </cell>
          <cell r="AJ853" t="e">
            <v>#DIV/0!</v>
          </cell>
          <cell r="AK853">
            <v>0</v>
          </cell>
          <cell r="AL853">
            <v>0</v>
          </cell>
          <cell r="AM853" t="e">
            <v>#DIV/0!</v>
          </cell>
          <cell r="AN853" t="e">
            <v>#DIV/0!</v>
          </cell>
          <cell r="AO853" t="e">
            <v>#DIV/0!</v>
          </cell>
          <cell r="AP853" t="e">
            <v>#DIV/0!</v>
          </cell>
          <cell r="AQ853" t="e">
            <v>#DIV/0!</v>
          </cell>
          <cell r="AR853" t="e">
            <v>#DIV/0!</v>
          </cell>
          <cell r="AS853" t="e">
            <v>#DIV/0!</v>
          </cell>
          <cell r="AT853" t="e">
            <v>#DIV/0!</v>
          </cell>
          <cell r="AU853" t="e">
            <v>#DIV/0!</v>
          </cell>
          <cell r="AV853" t="e">
            <v>#DIV/0!</v>
          </cell>
          <cell r="AW853" t="e">
            <v>#DIV/0!</v>
          </cell>
          <cell r="AX853" t="e">
            <v>#DIV/0!</v>
          </cell>
          <cell r="AY853" t="e">
            <v>#DIV/0!</v>
          </cell>
          <cell r="AZ853" t="e">
            <v>#DIV/0!</v>
          </cell>
          <cell r="BA853" t="e">
            <v>#DIV/0!</v>
          </cell>
          <cell r="BB853" t="e">
            <v>#DIV/0!</v>
          </cell>
          <cell r="BC853" t="e">
            <v>#DIV/0!</v>
          </cell>
          <cell r="BD853" t="e">
            <v>#DIV/0!</v>
          </cell>
          <cell r="BE853" t="e">
            <v>#DIV/0!</v>
          </cell>
          <cell r="BF853" t="e">
            <v>#DIV/0!</v>
          </cell>
          <cell r="BG853" t="e">
            <v>#DIV/0!</v>
          </cell>
          <cell r="BH853" t="e">
            <v>#DIV/0!</v>
          </cell>
          <cell r="BI853" t="e">
            <v>#DIV/0!</v>
          </cell>
          <cell r="BJ853" t="e">
            <v>#DIV/0!</v>
          </cell>
          <cell r="BK853" t="e">
            <v>#DIV/0!</v>
          </cell>
          <cell r="BL853" t="e">
            <v>#DIV/0!</v>
          </cell>
          <cell r="BM853" t="e">
            <v>#DIV/0!</v>
          </cell>
          <cell r="BN853" t="e">
            <v>#DIV/0!</v>
          </cell>
          <cell r="BO853" t="e">
            <v>#DIV/0!</v>
          </cell>
          <cell r="BP853" t="e">
            <v>#DIV/0!</v>
          </cell>
          <cell r="BR853" t="e">
            <v>#DIV/0!</v>
          </cell>
          <cell r="BS853" t="e">
            <v>#DIV/0!</v>
          </cell>
          <cell r="BT853" t="e">
            <v>#DIV/0!</v>
          </cell>
          <cell r="BU853" t="e">
            <v>#DIV/0!</v>
          </cell>
          <cell r="BV853" t="e">
            <v>#DIV/0!</v>
          </cell>
          <cell r="BW853" t="e">
            <v>#DIV/0!</v>
          </cell>
          <cell r="BX853" t="e">
            <v>#DIV/0!</v>
          </cell>
          <cell r="BY853" t="e">
            <v>#DIV/0!</v>
          </cell>
          <cell r="BZ853" t="e">
            <v>#DIV/0!</v>
          </cell>
          <cell r="CA853" t="e">
            <v>#DIV/0!</v>
          </cell>
          <cell r="CB853" t="e">
            <v>#DIV/0!</v>
          </cell>
          <cell r="CC853" t="e">
            <v>#DIV/0!</v>
          </cell>
          <cell r="CD853" t="e">
            <v>#DIV/0!</v>
          </cell>
          <cell r="CE853" t="e">
            <v>#DIV/0!</v>
          </cell>
          <cell r="CF853" t="e">
            <v>#DIV/0!</v>
          </cell>
          <cell r="CG853" t="e">
            <v>#DIV/0!</v>
          </cell>
          <cell r="CH853" t="e">
            <v>#DIV/0!</v>
          </cell>
          <cell r="CI853" t="e">
            <v>#DIV/0!</v>
          </cell>
          <cell r="CJ853" t="e">
            <v>#DIV/0!</v>
          </cell>
          <cell r="CK853" t="e">
            <v>#DIV/0!</v>
          </cell>
          <cell r="CL853" t="e">
            <v>#DIV/0!</v>
          </cell>
        </row>
        <row r="854">
          <cell r="A854">
            <v>52400</v>
          </cell>
          <cell r="B854" t="str">
            <v>524 Voluntary Savings Contributions</v>
          </cell>
          <cell r="E854" t="e">
            <v>#DIV/0!</v>
          </cell>
          <cell r="F854" t="e">
            <v>#DIV/0!</v>
          </cell>
          <cell r="G854" t="e">
            <v>#DIV/0!</v>
          </cell>
          <cell r="H854" t="e">
            <v>#DIV/0!</v>
          </cell>
          <cell r="I854" t="e">
            <v>#DIV/0!</v>
          </cell>
          <cell r="J854" t="e">
            <v>#DIV/0!</v>
          </cell>
          <cell r="K854" t="e">
            <v>#DIV/0!</v>
          </cell>
          <cell r="L854" t="e">
            <v>#DIV/0!</v>
          </cell>
          <cell r="M854" t="e">
            <v>#DIV/0!</v>
          </cell>
          <cell r="N854" t="e">
            <v>#DIV/0!</v>
          </cell>
          <cell r="O854" t="e">
            <v>#DIV/0!</v>
          </cell>
          <cell r="P854">
            <v>0</v>
          </cell>
          <cell r="Q854" t="e">
            <v>#DIV/0!</v>
          </cell>
          <cell r="R854" t="e">
            <v>#DIV/0!</v>
          </cell>
          <cell r="S854" t="e">
            <v>#DIV/0!</v>
          </cell>
          <cell r="T854" t="e">
            <v>#DIV/0!</v>
          </cell>
          <cell r="U854">
            <v>0</v>
          </cell>
          <cell r="V854" t="e">
            <v>#DIV/0!</v>
          </cell>
          <cell r="W854" t="e">
            <v>#DIV/0!</v>
          </cell>
          <cell r="X854" t="e">
            <v>#DIV/0!</v>
          </cell>
          <cell r="Y854" t="e">
            <v>#DIV/0!</v>
          </cell>
          <cell r="Z854" t="e">
            <v>#DIV/0!</v>
          </cell>
          <cell r="AA854" t="e">
            <v>#DIV/0!</v>
          </cell>
          <cell r="AB854" t="e">
            <v>#DIV/0!</v>
          </cell>
          <cell r="AC854" t="e">
            <v>#DIV/0!</v>
          </cell>
          <cell r="AD854" t="e">
            <v>#DIV/0!</v>
          </cell>
          <cell r="AE854">
            <v>0</v>
          </cell>
          <cell r="AF854" t="e">
            <v>#DIV/0!</v>
          </cell>
          <cell r="AG854" t="e">
            <v>#DIV/0!</v>
          </cell>
          <cell r="AH854" t="e">
            <v>#DIV/0!</v>
          </cell>
          <cell r="AI854" t="e">
            <v>#DIV/0!</v>
          </cell>
          <cell r="AJ854" t="e">
            <v>#DIV/0!</v>
          </cell>
          <cell r="AK854">
            <v>0</v>
          </cell>
          <cell r="AL854">
            <v>0</v>
          </cell>
          <cell r="AM854" t="e">
            <v>#DIV/0!</v>
          </cell>
          <cell r="AN854" t="e">
            <v>#DIV/0!</v>
          </cell>
          <cell r="AO854" t="e">
            <v>#DIV/0!</v>
          </cell>
          <cell r="AP854" t="e">
            <v>#DIV/0!</v>
          </cell>
          <cell r="AQ854" t="e">
            <v>#DIV/0!</v>
          </cell>
          <cell r="AR854" t="e">
            <v>#DIV/0!</v>
          </cell>
          <cell r="AS854" t="e">
            <v>#DIV/0!</v>
          </cell>
          <cell r="AT854" t="e">
            <v>#DIV/0!</v>
          </cell>
          <cell r="AU854" t="e">
            <v>#DIV/0!</v>
          </cell>
          <cell r="AV854" t="e">
            <v>#DIV/0!</v>
          </cell>
          <cell r="AW854" t="e">
            <v>#DIV/0!</v>
          </cell>
          <cell r="AX854" t="e">
            <v>#DIV/0!</v>
          </cell>
          <cell r="AY854" t="e">
            <v>#DIV/0!</v>
          </cell>
          <cell r="AZ854" t="e">
            <v>#DIV/0!</v>
          </cell>
          <cell r="BA854" t="e">
            <v>#DIV/0!</v>
          </cell>
          <cell r="BB854" t="e">
            <v>#DIV/0!</v>
          </cell>
          <cell r="BC854" t="e">
            <v>#DIV/0!</v>
          </cell>
          <cell r="BD854" t="e">
            <v>#DIV/0!</v>
          </cell>
          <cell r="BE854" t="e">
            <v>#DIV/0!</v>
          </cell>
          <cell r="BF854" t="e">
            <v>#DIV/0!</v>
          </cell>
          <cell r="BG854" t="e">
            <v>#DIV/0!</v>
          </cell>
          <cell r="BH854" t="e">
            <v>#DIV/0!</v>
          </cell>
          <cell r="BI854" t="e">
            <v>#DIV/0!</v>
          </cell>
          <cell r="BJ854" t="e">
            <v>#DIV/0!</v>
          </cell>
          <cell r="BK854" t="e">
            <v>#DIV/0!</v>
          </cell>
          <cell r="BL854" t="e">
            <v>#DIV/0!</v>
          </cell>
          <cell r="BM854" t="e">
            <v>#DIV/0!</v>
          </cell>
          <cell r="BN854" t="e">
            <v>#DIV/0!</v>
          </cell>
          <cell r="BO854" t="e">
            <v>#DIV/0!</v>
          </cell>
          <cell r="BP854" t="e">
            <v>#DIV/0!</v>
          </cell>
          <cell r="BR854" t="e">
            <v>#DIV/0!</v>
          </cell>
          <cell r="BS854" t="e">
            <v>#DIV/0!</v>
          </cell>
          <cell r="BT854" t="e">
            <v>#DIV/0!</v>
          </cell>
          <cell r="BU854" t="e">
            <v>#DIV/0!</v>
          </cell>
          <cell r="BV854" t="e">
            <v>#DIV/0!</v>
          </cell>
          <cell r="BW854" t="e">
            <v>#DIV/0!</v>
          </cell>
          <cell r="BX854" t="e">
            <v>#DIV/0!</v>
          </cell>
          <cell r="BY854" t="e">
            <v>#DIV/0!</v>
          </cell>
          <cell r="BZ854" t="e">
            <v>#DIV/0!</v>
          </cell>
          <cell r="CA854" t="e">
            <v>#DIV/0!</v>
          </cell>
          <cell r="CB854" t="e">
            <v>#DIV/0!</v>
          </cell>
          <cell r="CC854" t="e">
            <v>#DIV/0!</v>
          </cell>
          <cell r="CD854" t="e">
            <v>#DIV/0!</v>
          </cell>
          <cell r="CE854" t="e">
            <v>#DIV/0!</v>
          </cell>
          <cell r="CF854" t="e">
            <v>#DIV/0!</v>
          </cell>
          <cell r="CG854" t="e">
            <v>#DIV/0!</v>
          </cell>
          <cell r="CH854" t="e">
            <v>#DIV/0!</v>
          </cell>
          <cell r="CI854" t="e">
            <v>#DIV/0!</v>
          </cell>
          <cell r="CJ854" t="e">
            <v>#DIV/0!</v>
          </cell>
          <cell r="CK854" t="e">
            <v>#DIV/0!</v>
          </cell>
          <cell r="CL854" t="e">
            <v>#DIV/0!</v>
          </cell>
        </row>
        <row r="855">
          <cell r="A855">
            <v>52500</v>
          </cell>
          <cell r="B855" t="str">
            <v>525 Unemployment Compensation</v>
          </cell>
          <cell r="E855" t="e">
            <v>#DIV/0!</v>
          </cell>
          <cell r="F855" t="e">
            <v>#DIV/0!</v>
          </cell>
          <cell r="G855" t="e">
            <v>#DIV/0!</v>
          </cell>
          <cell r="H855" t="e">
            <v>#DIV/0!</v>
          </cell>
          <cell r="I855" t="e">
            <v>#DIV/0!</v>
          </cell>
          <cell r="J855" t="e">
            <v>#DIV/0!</v>
          </cell>
          <cell r="K855" t="e">
            <v>#DIV/0!</v>
          </cell>
          <cell r="L855" t="e">
            <v>#DIV/0!</v>
          </cell>
          <cell r="M855" t="e">
            <v>#DIV/0!</v>
          </cell>
          <cell r="N855" t="e">
            <v>#DIV/0!</v>
          </cell>
          <cell r="O855" t="e">
            <v>#DIV/0!</v>
          </cell>
          <cell r="P855">
            <v>0</v>
          </cell>
          <cell r="Q855" t="e">
            <v>#DIV/0!</v>
          </cell>
          <cell r="R855" t="e">
            <v>#DIV/0!</v>
          </cell>
          <cell r="S855" t="e">
            <v>#DIV/0!</v>
          </cell>
          <cell r="T855" t="e">
            <v>#DIV/0!</v>
          </cell>
          <cell r="U855">
            <v>0</v>
          </cell>
          <cell r="V855" t="e">
            <v>#DIV/0!</v>
          </cell>
          <cell r="W855" t="e">
            <v>#DIV/0!</v>
          </cell>
          <cell r="X855" t="e">
            <v>#DIV/0!</v>
          </cell>
          <cell r="Y855" t="e">
            <v>#DIV/0!</v>
          </cell>
          <cell r="Z855" t="e">
            <v>#DIV/0!</v>
          </cell>
          <cell r="AA855" t="e">
            <v>#DIV/0!</v>
          </cell>
          <cell r="AB855" t="e">
            <v>#DIV/0!</v>
          </cell>
          <cell r="AC855" t="e">
            <v>#DIV/0!</v>
          </cell>
          <cell r="AD855" t="e">
            <v>#DIV/0!</v>
          </cell>
          <cell r="AE855">
            <v>0</v>
          </cell>
          <cell r="AF855" t="e">
            <v>#DIV/0!</v>
          </cell>
          <cell r="AG855" t="e">
            <v>#DIV/0!</v>
          </cell>
          <cell r="AH855" t="e">
            <v>#DIV/0!</v>
          </cell>
          <cell r="AI855" t="e">
            <v>#DIV/0!</v>
          </cell>
          <cell r="AJ855" t="e">
            <v>#DIV/0!</v>
          </cell>
          <cell r="AK855">
            <v>0</v>
          </cell>
          <cell r="AL855">
            <v>0</v>
          </cell>
          <cell r="AM855" t="e">
            <v>#DIV/0!</v>
          </cell>
          <cell r="AN855" t="e">
            <v>#DIV/0!</v>
          </cell>
          <cell r="AO855" t="e">
            <v>#DIV/0!</v>
          </cell>
          <cell r="AP855" t="e">
            <v>#DIV/0!</v>
          </cell>
          <cell r="AQ855" t="e">
            <v>#DIV/0!</v>
          </cell>
          <cell r="AR855" t="e">
            <v>#DIV/0!</v>
          </cell>
          <cell r="AS855" t="e">
            <v>#DIV/0!</v>
          </cell>
          <cell r="AT855" t="e">
            <v>#DIV/0!</v>
          </cell>
          <cell r="AU855" t="e">
            <v>#DIV/0!</v>
          </cell>
          <cell r="AV855" t="e">
            <v>#DIV/0!</v>
          </cell>
          <cell r="AW855" t="e">
            <v>#DIV/0!</v>
          </cell>
          <cell r="AX855" t="e">
            <v>#DIV/0!</v>
          </cell>
          <cell r="AY855" t="e">
            <v>#DIV/0!</v>
          </cell>
          <cell r="AZ855" t="e">
            <v>#DIV/0!</v>
          </cell>
          <cell r="BA855" t="e">
            <v>#DIV/0!</v>
          </cell>
          <cell r="BB855" t="e">
            <v>#DIV/0!</v>
          </cell>
          <cell r="BC855" t="e">
            <v>#DIV/0!</v>
          </cell>
          <cell r="BD855" t="e">
            <v>#DIV/0!</v>
          </cell>
          <cell r="BE855" t="e">
            <v>#DIV/0!</v>
          </cell>
          <cell r="BF855" t="e">
            <v>#DIV/0!</v>
          </cell>
          <cell r="BG855" t="e">
            <v>#DIV/0!</v>
          </cell>
          <cell r="BH855" t="e">
            <v>#DIV/0!</v>
          </cell>
          <cell r="BI855" t="e">
            <v>#DIV/0!</v>
          </cell>
          <cell r="BJ855" t="e">
            <v>#DIV/0!</v>
          </cell>
          <cell r="BK855" t="e">
            <v>#DIV/0!</v>
          </cell>
          <cell r="BL855" t="e">
            <v>#DIV/0!</v>
          </cell>
          <cell r="BM855" t="e">
            <v>#DIV/0!</v>
          </cell>
          <cell r="BN855" t="e">
            <v>#DIV/0!</v>
          </cell>
          <cell r="BO855" t="e">
            <v>#DIV/0!</v>
          </cell>
          <cell r="BP855" t="e">
            <v>#DIV/0!</v>
          </cell>
          <cell r="BR855" t="e">
            <v>#DIV/0!</v>
          </cell>
          <cell r="BS855" t="e">
            <v>#DIV/0!</v>
          </cell>
          <cell r="BT855" t="e">
            <v>#DIV/0!</v>
          </cell>
          <cell r="BU855" t="e">
            <v>#DIV/0!</v>
          </cell>
          <cell r="BV855" t="e">
            <v>#DIV/0!</v>
          </cell>
          <cell r="BW855" t="e">
            <v>#DIV/0!</v>
          </cell>
          <cell r="BX855" t="e">
            <v>#DIV/0!</v>
          </cell>
          <cell r="BY855" t="e">
            <v>#DIV/0!</v>
          </cell>
          <cell r="BZ855" t="e">
            <v>#DIV/0!</v>
          </cell>
          <cell r="CA855" t="e">
            <v>#DIV/0!</v>
          </cell>
          <cell r="CB855" t="e">
            <v>#DIV/0!</v>
          </cell>
          <cell r="CC855" t="e">
            <v>#DIV/0!</v>
          </cell>
          <cell r="CD855" t="e">
            <v>#DIV/0!</v>
          </cell>
          <cell r="CE855" t="e">
            <v>#DIV/0!</v>
          </cell>
          <cell r="CF855" t="e">
            <v>#DIV/0!</v>
          </cell>
          <cell r="CG855" t="e">
            <v>#DIV/0!</v>
          </cell>
          <cell r="CH855" t="e">
            <v>#DIV/0!</v>
          </cell>
          <cell r="CI855" t="e">
            <v>#DIV/0!</v>
          </cell>
          <cell r="CJ855" t="e">
            <v>#DIV/0!</v>
          </cell>
          <cell r="CK855" t="e">
            <v>#DIV/0!</v>
          </cell>
          <cell r="CL855" t="e">
            <v>#DIV/0!</v>
          </cell>
        </row>
        <row r="856">
          <cell r="A856">
            <v>52700</v>
          </cell>
          <cell r="B856" t="str">
            <v>527 Workers Compensation</v>
          </cell>
          <cell r="E856" t="e">
            <v>#DIV/0!</v>
          </cell>
          <cell r="F856" t="e">
            <v>#DIV/0!</v>
          </cell>
          <cell r="G856" t="e">
            <v>#DIV/0!</v>
          </cell>
          <cell r="H856" t="e">
            <v>#DIV/0!</v>
          </cell>
          <cell r="I856" t="e">
            <v>#DIV/0!</v>
          </cell>
          <cell r="J856" t="e">
            <v>#DIV/0!</v>
          </cell>
          <cell r="K856" t="e">
            <v>#DIV/0!</v>
          </cell>
          <cell r="L856" t="e">
            <v>#DIV/0!</v>
          </cell>
          <cell r="M856" t="e">
            <v>#DIV/0!</v>
          </cell>
          <cell r="N856" t="e">
            <v>#DIV/0!</v>
          </cell>
          <cell r="O856" t="e">
            <v>#DIV/0!</v>
          </cell>
          <cell r="P856">
            <v>0</v>
          </cell>
          <cell r="Q856" t="e">
            <v>#DIV/0!</v>
          </cell>
          <cell r="R856" t="e">
            <v>#DIV/0!</v>
          </cell>
          <cell r="S856" t="e">
            <v>#DIV/0!</v>
          </cell>
          <cell r="T856" t="e">
            <v>#DIV/0!</v>
          </cell>
          <cell r="U856">
            <v>0</v>
          </cell>
          <cell r="V856" t="e">
            <v>#DIV/0!</v>
          </cell>
          <cell r="W856" t="e">
            <v>#DIV/0!</v>
          </cell>
          <cell r="X856" t="e">
            <v>#DIV/0!</v>
          </cell>
          <cell r="Y856" t="e">
            <v>#DIV/0!</v>
          </cell>
          <cell r="Z856" t="e">
            <v>#DIV/0!</v>
          </cell>
          <cell r="AA856" t="e">
            <v>#DIV/0!</v>
          </cell>
          <cell r="AB856" t="e">
            <v>#DIV/0!</v>
          </cell>
          <cell r="AC856" t="e">
            <v>#DIV/0!</v>
          </cell>
          <cell r="AD856" t="e">
            <v>#DIV/0!</v>
          </cell>
          <cell r="AE856">
            <v>0</v>
          </cell>
          <cell r="AF856" t="e">
            <v>#DIV/0!</v>
          </cell>
          <cell r="AG856" t="e">
            <v>#DIV/0!</v>
          </cell>
          <cell r="AH856" t="e">
            <v>#DIV/0!</v>
          </cell>
          <cell r="AI856" t="e">
            <v>#DIV/0!</v>
          </cell>
          <cell r="AJ856" t="e">
            <v>#DIV/0!</v>
          </cell>
          <cell r="AK856">
            <v>0</v>
          </cell>
          <cell r="AL856">
            <v>0</v>
          </cell>
          <cell r="AM856" t="e">
            <v>#DIV/0!</v>
          </cell>
          <cell r="AN856" t="e">
            <v>#DIV/0!</v>
          </cell>
          <cell r="AO856" t="e">
            <v>#DIV/0!</v>
          </cell>
          <cell r="AP856" t="e">
            <v>#DIV/0!</v>
          </cell>
          <cell r="AQ856" t="e">
            <v>#DIV/0!</v>
          </cell>
          <cell r="AR856" t="e">
            <v>#DIV/0!</v>
          </cell>
          <cell r="AS856" t="e">
            <v>#DIV/0!</v>
          </cell>
          <cell r="AT856" t="e">
            <v>#DIV/0!</v>
          </cell>
          <cell r="AU856" t="e">
            <v>#DIV/0!</v>
          </cell>
          <cell r="AV856" t="e">
            <v>#DIV/0!</v>
          </cell>
          <cell r="AW856" t="e">
            <v>#DIV/0!</v>
          </cell>
          <cell r="AX856" t="e">
            <v>#DIV/0!</v>
          </cell>
          <cell r="AY856" t="e">
            <v>#DIV/0!</v>
          </cell>
          <cell r="AZ856" t="e">
            <v>#DIV/0!</v>
          </cell>
          <cell r="BA856" t="e">
            <v>#DIV/0!</v>
          </cell>
          <cell r="BB856" t="e">
            <v>#DIV/0!</v>
          </cell>
          <cell r="BC856" t="e">
            <v>#DIV/0!</v>
          </cell>
          <cell r="BD856" t="e">
            <v>#DIV/0!</v>
          </cell>
          <cell r="BE856" t="e">
            <v>#DIV/0!</v>
          </cell>
          <cell r="BF856" t="e">
            <v>#DIV/0!</v>
          </cell>
          <cell r="BG856" t="e">
            <v>#DIV/0!</v>
          </cell>
          <cell r="BH856" t="e">
            <v>#DIV/0!</v>
          </cell>
          <cell r="BI856" t="e">
            <v>#DIV/0!</v>
          </cell>
          <cell r="BJ856" t="e">
            <v>#DIV/0!</v>
          </cell>
          <cell r="BK856" t="e">
            <v>#DIV/0!</v>
          </cell>
          <cell r="BL856" t="e">
            <v>#DIV/0!</v>
          </cell>
          <cell r="BM856" t="e">
            <v>#DIV/0!</v>
          </cell>
          <cell r="BN856" t="e">
            <v>#DIV/0!</v>
          </cell>
          <cell r="BO856" t="e">
            <v>#DIV/0!</v>
          </cell>
          <cell r="BP856" t="e">
            <v>#DIV/0!</v>
          </cell>
          <cell r="BR856" t="e">
            <v>#DIV/0!</v>
          </cell>
          <cell r="BS856" t="e">
            <v>#DIV/0!</v>
          </cell>
          <cell r="BT856" t="e">
            <v>#DIV/0!</v>
          </cell>
          <cell r="BU856" t="e">
            <v>#DIV/0!</v>
          </cell>
          <cell r="BV856" t="e">
            <v>#DIV/0!</v>
          </cell>
          <cell r="BW856" t="e">
            <v>#DIV/0!</v>
          </cell>
          <cell r="BX856" t="e">
            <v>#DIV/0!</v>
          </cell>
          <cell r="BY856" t="e">
            <v>#DIV/0!</v>
          </cell>
          <cell r="BZ856" t="e">
            <v>#DIV/0!</v>
          </cell>
          <cell r="CA856" t="e">
            <v>#DIV/0!</v>
          </cell>
          <cell r="CB856" t="e">
            <v>#DIV/0!</v>
          </cell>
          <cell r="CC856" t="e">
            <v>#DIV/0!</v>
          </cell>
          <cell r="CD856" t="e">
            <v>#DIV/0!</v>
          </cell>
          <cell r="CE856" t="e">
            <v>#DIV/0!</v>
          </cell>
          <cell r="CF856" t="e">
            <v>#DIV/0!</v>
          </cell>
          <cell r="CG856" t="e">
            <v>#DIV/0!</v>
          </cell>
          <cell r="CH856" t="e">
            <v>#DIV/0!</v>
          </cell>
          <cell r="CI856" t="e">
            <v>#DIV/0!</v>
          </cell>
          <cell r="CJ856" t="e">
            <v>#DIV/0!</v>
          </cell>
          <cell r="CK856" t="e">
            <v>#DIV/0!</v>
          </cell>
          <cell r="CL856" t="e">
            <v>#DIV/0!</v>
          </cell>
        </row>
        <row r="857">
          <cell r="A857">
            <v>52900</v>
          </cell>
          <cell r="B857" t="str">
            <v>529 Other Employee Benefits</v>
          </cell>
          <cell r="E857" t="e">
            <v>#DIV/0!</v>
          </cell>
          <cell r="F857" t="e">
            <v>#DIV/0!</v>
          </cell>
          <cell r="G857" t="e">
            <v>#DIV/0!</v>
          </cell>
          <cell r="H857" t="e">
            <v>#DIV/0!</v>
          </cell>
          <cell r="I857" t="e">
            <v>#DIV/0!</v>
          </cell>
          <cell r="J857" t="e">
            <v>#DIV/0!</v>
          </cell>
          <cell r="K857" t="e">
            <v>#DIV/0!</v>
          </cell>
          <cell r="L857" t="e">
            <v>#DIV/0!</v>
          </cell>
          <cell r="M857" t="e">
            <v>#DIV/0!</v>
          </cell>
          <cell r="N857" t="e">
            <v>#DIV/0!</v>
          </cell>
          <cell r="O857" t="e">
            <v>#DIV/0!</v>
          </cell>
          <cell r="P857">
            <v>0</v>
          </cell>
          <cell r="Q857" t="e">
            <v>#DIV/0!</v>
          </cell>
          <cell r="R857" t="e">
            <v>#DIV/0!</v>
          </cell>
          <cell r="S857" t="e">
            <v>#DIV/0!</v>
          </cell>
          <cell r="T857" t="e">
            <v>#DIV/0!</v>
          </cell>
          <cell r="U857">
            <v>0</v>
          </cell>
          <cell r="V857" t="e">
            <v>#DIV/0!</v>
          </cell>
          <cell r="W857" t="e">
            <v>#DIV/0!</v>
          </cell>
          <cell r="X857" t="e">
            <v>#DIV/0!</v>
          </cell>
          <cell r="Y857" t="e">
            <v>#DIV/0!</v>
          </cell>
          <cell r="Z857" t="e">
            <v>#DIV/0!</v>
          </cell>
          <cell r="AA857" t="e">
            <v>#DIV/0!</v>
          </cell>
          <cell r="AB857" t="e">
            <v>#DIV/0!</v>
          </cell>
          <cell r="AC857" t="e">
            <v>#DIV/0!</v>
          </cell>
          <cell r="AD857" t="e">
            <v>#DIV/0!</v>
          </cell>
          <cell r="AE857">
            <v>0</v>
          </cell>
          <cell r="AF857" t="e">
            <v>#DIV/0!</v>
          </cell>
          <cell r="AG857" t="e">
            <v>#DIV/0!</v>
          </cell>
          <cell r="AH857" t="e">
            <v>#DIV/0!</v>
          </cell>
          <cell r="AI857" t="e">
            <v>#DIV/0!</v>
          </cell>
          <cell r="AJ857" t="e">
            <v>#DIV/0!</v>
          </cell>
          <cell r="AK857">
            <v>0</v>
          </cell>
          <cell r="AL857">
            <v>0</v>
          </cell>
          <cell r="AM857" t="e">
            <v>#DIV/0!</v>
          </cell>
          <cell r="AN857" t="e">
            <v>#DIV/0!</v>
          </cell>
          <cell r="AO857" t="e">
            <v>#DIV/0!</v>
          </cell>
          <cell r="AP857" t="e">
            <v>#DIV/0!</v>
          </cell>
          <cell r="AQ857" t="e">
            <v>#DIV/0!</v>
          </cell>
          <cell r="AR857" t="e">
            <v>#DIV/0!</v>
          </cell>
          <cell r="AS857" t="e">
            <v>#DIV/0!</v>
          </cell>
          <cell r="AT857" t="e">
            <v>#DIV/0!</v>
          </cell>
          <cell r="AU857" t="e">
            <v>#DIV/0!</v>
          </cell>
          <cell r="AV857" t="e">
            <v>#DIV/0!</v>
          </cell>
          <cell r="AW857" t="e">
            <v>#DIV/0!</v>
          </cell>
          <cell r="AX857" t="e">
            <v>#DIV/0!</v>
          </cell>
          <cell r="AY857" t="e">
            <v>#DIV/0!</v>
          </cell>
          <cell r="AZ857" t="e">
            <v>#DIV/0!</v>
          </cell>
          <cell r="BA857" t="e">
            <v>#DIV/0!</v>
          </cell>
          <cell r="BB857" t="e">
            <v>#DIV/0!</v>
          </cell>
          <cell r="BC857" t="e">
            <v>#DIV/0!</v>
          </cell>
          <cell r="BD857" t="e">
            <v>#DIV/0!</v>
          </cell>
          <cell r="BE857" t="e">
            <v>#DIV/0!</v>
          </cell>
          <cell r="BF857" t="e">
            <v>#DIV/0!</v>
          </cell>
          <cell r="BG857" t="e">
            <v>#DIV/0!</v>
          </cell>
          <cell r="BH857" t="e">
            <v>#DIV/0!</v>
          </cell>
          <cell r="BI857" t="e">
            <v>#DIV/0!</v>
          </cell>
          <cell r="BJ857" t="e">
            <v>#DIV/0!</v>
          </cell>
          <cell r="BK857" t="e">
            <v>#DIV/0!</v>
          </cell>
          <cell r="BL857" t="e">
            <v>#DIV/0!</v>
          </cell>
          <cell r="BM857" t="e">
            <v>#DIV/0!</v>
          </cell>
          <cell r="BN857" t="e">
            <v>#DIV/0!</v>
          </cell>
          <cell r="BO857" t="e">
            <v>#DIV/0!</v>
          </cell>
          <cell r="BP857" t="e">
            <v>#DIV/0!</v>
          </cell>
          <cell r="BR857" t="e">
            <v>#DIV/0!</v>
          </cell>
          <cell r="BS857" t="e">
            <v>#DIV/0!</v>
          </cell>
          <cell r="BT857" t="e">
            <v>#DIV/0!</v>
          </cell>
          <cell r="BU857" t="e">
            <v>#DIV/0!</v>
          </cell>
          <cell r="BV857" t="e">
            <v>#DIV/0!</v>
          </cell>
          <cell r="BW857" t="e">
            <v>#DIV/0!</v>
          </cell>
          <cell r="BX857" t="e">
            <v>#DIV/0!</v>
          </cell>
          <cell r="BY857" t="e">
            <v>#DIV/0!</v>
          </cell>
          <cell r="BZ857" t="e">
            <v>#DIV/0!</v>
          </cell>
          <cell r="CA857" t="e">
            <v>#DIV/0!</v>
          </cell>
          <cell r="CB857" t="e">
            <v>#DIV/0!</v>
          </cell>
          <cell r="CC857" t="e">
            <v>#DIV/0!</v>
          </cell>
          <cell r="CD857" t="e">
            <v>#DIV/0!</v>
          </cell>
          <cell r="CE857" t="e">
            <v>#DIV/0!</v>
          </cell>
          <cell r="CF857" t="e">
            <v>#DIV/0!</v>
          </cell>
          <cell r="CG857" t="e">
            <v>#DIV/0!</v>
          </cell>
          <cell r="CH857" t="e">
            <v>#DIV/0!</v>
          </cell>
          <cell r="CI857" t="e">
            <v>#DIV/0!</v>
          </cell>
          <cell r="CJ857" t="e">
            <v>#DIV/0!</v>
          </cell>
          <cell r="CK857" t="e">
            <v>#DIV/0!</v>
          </cell>
          <cell r="CL857" t="e">
            <v>#DIV/0!</v>
          </cell>
        </row>
        <row r="858">
          <cell r="A858">
            <v>53100</v>
          </cell>
          <cell r="B858" t="str">
            <v>531 Official/Administrative Services</v>
          </cell>
          <cell r="E858" t="e">
            <v>#DIV/0!</v>
          </cell>
          <cell r="F858" t="e">
            <v>#DIV/0!</v>
          </cell>
          <cell r="G858" t="e">
            <v>#DIV/0!</v>
          </cell>
          <cell r="H858" t="e">
            <v>#DIV/0!</v>
          </cell>
          <cell r="I858" t="e">
            <v>#DIV/0!</v>
          </cell>
          <cell r="J858" t="e">
            <v>#DIV/0!</v>
          </cell>
          <cell r="K858" t="e">
            <v>#DIV/0!</v>
          </cell>
          <cell r="L858" t="e">
            <v>#DIV/0!</v>
          </cell>
          <cell r="M858" t="e">
            <v>#DIV/0!</v>
          </cell>
          <cell r="N858" t="e">
            <v>#DIV/0!</v>
          </cell>
          <cell r="O858" t="e">
            <v>#DIV/0!</v>
          </cell>
          <cell r="P858">
            <v>0</v>
          </cell>
          <cell r="Q858" t="e">
            <v>#DIV/0!</v>
          </cell>
          <cell r="R858" t="e">
            <v>#DIV/0!</v>
          </cell>
          <cell r="S858" t="e">
            <v>#DIV/0!</v>
          </cell>
          <cell r="T858" t="e">
            <v>#DIV/0!</v>
          </cell>
          <cell r="U858">
            <v>0</v>
          </cell>
          <cell r="V858" t="e">
            <v>#DIV/0!</v>
          </cell>
          <cell r="W858" t="e">
            <v>#DIV/0!</v>
          </cell>
          <cell r="X858" t="e">
            <v>#DIV/0!</v>
          </cell>
          <cell r="Y858" t="e">
            <v>#DIV/0!</v>
          </cell>
          <cell r="Z858" t="e">
            <v>#DIV/0!</v>
          </cell>
          <cell r="AA858" t="e">
            <v>#DIV/0!</v>
          </cell>
          <cell r="AB858" t="e">
            <v>#DIV/0!</v>
          </cell>
          <cell r="AC858" t="e">
            <v>#DIV/0!</v>
          </cell>
          <cell r="AD858" t="e">
            <v>#DIV/0!</v>
          </cell>
          <cell r="AE858">
            <v>0</v>
          </cell>
          <cell r="AF858" t="e">
            <v>#DIV/0!</v>
          </cell>
          <cell r="AG858" t="e">
            <v>#DIV/0!</v>
          </cell>
          <cell r="AH858" t="e">
            <v>#DIV/0!</v>
          </cell>
          <cell r="AI858" t="e">
            <v>#DIV/0!</v>
          </cell>
          <cell r="AJ858" t="e">
            <v>#DIV/0!</v>
          </cell>
          <cell r="AK858">
            <v>0</v>
          </cell>
          <cell r="AL858">
            <v>0</v>
          </cell>
          <cell r="AM858" t="e">
            <v>#DIV/0!</v>
          </cell>
          <cell r="AN858" t="e">
            <v>#DIV/0!</v>
          </cell>
          <cell r="AO858" t="e">
            <v>#DIV/0!</v>
          </cell>
          <cell r="AP858" t="e">
            <v>#DIV/0!</v>
          </cell>
          <cell r="AQ858" t="e">
            <v>#DIV/0!</v>
          </cell>
          <cell r="AR858" t="e">
            <v>#DIV/0!</v>
          </cell>
          <cell r="AS858" t="e">
            <v>#DIV/0!</v>
          </cell>
          <cell r="AT858" t="e">
            <v>#DIV/0!</v>
          </cell>
          <cell r="AU858" t="e">
            <v>#DIV/0!</v>
          </cell>
          <cell r="AV858" t="e">
            <v>#DIV/0!</v>
          </cell>
          <cell r="AW858" t="e">
            <v>#DIV/0!</v>
          </cell>
          <cell r="AX858" t="e">
            <v>#DIV/0!</v>
          </cell>
          <cell r="AY858" t="e">
            <v>#DIV/0!</v>
          </cell>
          <cell r="AZ858" t="e">
            <v>#DIV/0!</v>
          </cell>
          <cell r="BA858" t="e">
            <v>#DIV/0!</v>
          </cell>
          <cell r="BB858" t="e">
            <v>#DIV/0!</v>
          </cell>
          <cell r="BC858" t="e">
            <v>#DIV/0!</v>
          </cell>
          <cell r="BD858" t="e">
            <v>#DIV/0!</v>
          </cell>
          <cell r="BE858" t="e">
            <v>#DIV/0!</v>
          </cell>
          <cell r="BF858" t="e">
            <v>#DIV/0!</v>
          </cell>
          <cell r="BG858" t="e">
            <v>#DIV/0!</v>
          </cell>
          <cell r="BH858" t="e">
            <v>#DIV/0!</v>
          </cell>
          <cell r="BI858" t="e">
            <v>#DIV/0!</v>
          </cell>
          <cell r="BJ858" t="e">
            <v>#DIV/0!</v>
          </cell>
          <cell r="BK858" t="e">
            <v>#DIV/0!</v>
          </cell>
          <cell r="BL858" t="e">
            <v>#DIV/0!</v>
          </cell>
          <cell r="BM858" t="e">
            <v>#DIV/0!</v>
          </cell>
          <cell r="BN858" t="e">
            <v>#DIV/0!</v>
          </cell>
          <cell r="BO858" t="e">
            <v>#DIV/0!</v>
          </cell>
          <cell r="BP858" t="e">
            <v>#DIV/0!</v>
          </cell>
          <cell r="BR858" t="e">
            <v>#DIV/0!</v>
          </cell>
          <cell r="BS858" t="e">
            <v>#DIV/0!</v>
          </cell>
          <cell r="BT858" t="e">
            <v>#DIV/0!</v>
          </cell>
          <cell r="BU858" t="e">
            <v>#DIV/0!</v>
          </cell>
          <cell r="BV858" t="e">
            <v>#DIV/0!</v>
          </cell>
          <cell r="BW858" t="e">
            <v>#DIV/0!</v>
          </cell>
          <cell r="BX858" t="e">
            <v>#DIV/0!</v>
          </cell>
          <cell r="BY858" t="e">
            <v>#DIV/0!</v>
          </cell>
          <cell r="BZ858" t="e">
            <v>#DIV/0!</v>
          </cell>
          <cell r="CA858" t="e">
            <v>#DIV/0!</v>
          </cell>
          <cell r="CB858" t="e">
            <v>#DIV/0!</v>
          </cell>
          <cell r="CC858" t="e">
            <v>#DIV/0!</v>
          </cell>
          <cell r="CD858" t="e">
            <v>#DIV/0!</v>
          </cell>
          <cell r="CE858" t="e">
            <v>#DIV/0!</v>
          </cell>
          <cell r="CF858" t="e">
            <v>#DIV/0!</v>
          </cell>
          <cell r="CG858" t="e">
            <v>#DIV/0!</v>
          </cell>
          <cell r="CH858" t="e">
            <v>#DIV/0!</v>
          </cell>
          <cell r="CI858" t="e">
            <v>#DIV/0!</v>
          </cell>
          <cell r="CJ858" t="e">
            <v>#DIV/0!</v>
          </cell>
          <cell r="CK858" t="e">
            <v>#DIV/0!</v>
          </cell>
          <cell r="CL858" t="e">
            <v>#DIV/0!</v>
          </cell>
        </row>
        <row r="859">
          <cell r="A859">
            <v>53200</v>
          </cell>
          <cell r="B859" t="str">
            <v>532 Professional Educational Services</v>
          </cell>
          <cell r="E859" t="e">
            <v>#DIV/0!</v>
          </cell>
          <cell r="F859" t="e">
            <v>#DIV/0!</v>
          </cell>
          <cell r="G859" t="e">
            <v>#DIV/0!</v>
          </cell>
          <cell r="H859" t="e">
            <v>#DIV/0!</v>
          </cell>
          <cell r="I859" t="e">
            <v>#DIV/0!</v>
          </cell>
          <cell r="J859" t="e">
            <v>#DIV/0!</v>
          </cell>
          <cell r="K859" t="e">
            <v>#DIV/0!</v>
          </cell>
          <cell r="L859" t="e">
            <v>#DIV/0!</v>
          </cell>
          <cell r="M859" t="e">
            <v>#DIV/0!</v>
          </cell>
          <cell r="N859" t="e">
            <v>#DIV/0!</v>
          </cell>
          <cell r="O859" t="e">
            <v>#DIV/0!</v>
          </cell>
          <cell r="P859">
            <v>0</v>
          </cell>
          <cell r="Q859" t="e">
            <v>#DIV/0!</v>
          </cell>
          <cell r="R859" t="e">
            <v>#DIV/0!</v>
          </cell>
          <cell r="S859" t="e">
            <v>#DIV/0!</v>
          </cell>
          <cell r="T859" t="e">
            <v>#DIV/0!</v>
          </cell>
          <cell r="U859">
            <v>0</v>
          </cell>
          <cell r="V859" t="e">
            <v>#DIV/0!</v>
          </cell>
          <cell r="W859" t="e">
            <v>#DIV/0!</v>
          </cell>
          <cell r="X859" t="e">
            <v>#DIV/0!</v>
          </cell>
          <cell r="Y859" t="e">
            <v>#DIV/0!</v>
          </cell>
          <cell r="Z859" t="e">
            <v>#DIV/0!</v>
          </cell>
          <cell r="AA859" t="e">
            <v>#DIV/0!</v>
          </cell>
          <cell r="AB859" t="e">
            <v>#DIV/0!</v>
          </cell>
          <cell r="AC859" t="e">
            <v>#DIV/0!</v>
          </cell>
          <cell r="AD859" t="e">
            <v>#DIV/0!</v>
          </cell>
          <cell r="AE859">
            <v>0</v>
          </cell>
          <cell r="AF859" t="e">
            <v>#DIV/0!</v>
          </cell>
          <cell r="AG859" t="e">
            <v>#DIV/0!</v>
          </cell>
          <cell r="AH859" t="e">
            <v>#DIV/0!</v>
          </cell>
          <cell r="AI859" t="e">
            <v>#DIV/0!</v>
          </cell>
          <cell r="AJ859" t="e">
            <v>#DIV/0!</v>
          </cell>
          <cell r="AK859">
            <v>0</v>
          </cell>
          <cell r="AL859">
            <v>0</v>
          </cell>
          <cell r="AM859" t="e">
            <v>#DIV/0!</v>
          </cell>
          <cell r="AN859" t="e">
            <v>#DIV/0!</v>
          </cell>
          <cell r="AO859" t="e">
            <v>#DIV/0!</v>
          </cell>
          <cell r="AP859" t="e">
            <v>#DIV/0!</v>
          </cell>
          <cell r="AQ859" t="e">
            <v>#DIV/0!</v>
          </cell>
          <cell r="AR859" t="e">
            <v>#DIV/0!</v>
          </cell>
          <cell r="AS859" t="e">
            <v>#DIV/0!</v>
          </cell>
          <cell r="AT859" t="e">
            <v>#DIV/0!</v>
          </cell>
          <cell r="AU859" t="e">
            <v>#DIV/0!</v>
          </cell>
          <cell r="AV859" t="e">
            <v>#DIV/0!</v>
          </cell>
          <cell r="AW859" t="e">
            <v>#DIV/0!</v>
          </cell>
          <cell r="AX859" t="e">
            <v>#DIV/0!</v>
          </cell>
          <cell r="AY859" t="e">
            <v>#DIV/0!</v>
          </cell>
          <cell r="AZ859" t="e">
            <v>#DIV/0!</v>
          </cell>
          <cell r="BA859" t="e">
            <v>#DIV/0!</v>
          </cell>
          <cell r="BB859" t="e">
            <v>#DIV/0!</v>
          </cell>
          <cell r="BC859" t="e">
            <v>#DIV/0!</v>
          </cell>
          <cell r="BD859" t="e">
            <v>#DIV/0!</v>
          </cell>
          <cell r="BE859" t="e">
            <v>#DIV/0!</v>
          </cell>
          <cell r="BF859" t="e">
            <v>#DIV/0!</v>
          </cell>
          <cell r="BG859" t="e">
            <v>#DIV/0!</v>
          </cell>
          <cell r="BH859" t="e">
            <v>#DIV/0!</v>
          </cell>
          <cell r="BI859" t="e">
            <v>#DIV/0!</v>
          </cell>
          <cell r="BJ859" t="e">
            <v>#DIV/0!</v>
          </cell>
          <cell r="BK859" t="e">
            <v>#DIV/0!</v>
          </cell>
          <cell r="BL859" t="e">
            <v>#DIV/0!</v>
          </cell>
          <cell r="BM859" t="e">
            <v>#DIV/0!</v>
          </cell>
          <cell r="BN859" t="e">
            <v>#DIV/0!</v>
          </cell>
          <cell r="BO859" t="e">
            <v>#DIV/0!</v>
          </cell>
          <cell r="BP859" t="e">
            <v>#DIV/0!</v>
          </cell>
          <cell r="BR859" t="e">
            <v>#DIV/0!</v>
          </cell>
          <cell r="BS859" t="e">
            <v>#DIV/0!</v>
          </cell>
          <cell r="BT859" t="e">
            <v>#DIV/0!</v>
          </cell>
          <cell r="BU859" t="e">
            <v>#DIV/0!</v>
          </cell>
          <cell r="BV859" t="e">
            <v>#DIV/0!</v>
          </cell>
          <cell r="BW859" t="e">
            <v>#DIV/0!</v>
          </cell>
          <cell r="BX859" t="e">
            <v>#DIV/0!</v>
          </cell>
          <cell r="BY859" t="e">
            <v>#DIV/0!</v>
          </cell>
          <cell r="BZ859" t="e">
            <v>#DIV/0!</v>
          </cell>
          <cell r="CA859" t="e">
            <v>#DIV/0!</v>
          </cell>
          <cell r="CB859" t="e">
            <v>#DIV/0!</v>
          </cell>
          <cell r="CC859" t="e">
            <v>#DIV/0!</v>
          </cell>
          <cell r="CD859" t="e">
            <v>#DIV/0!</v>
          </cell>
          <cell r="CE859" t="e">
            <v>#DIV/0!</v>
          </cell>
          <cell r="CF859" t="e">
            <v>#DIV/0!</v>
          </cell>
          <cell r="CG859" t="e">
            <v>#DIV/0!</v>
          </cell>
          <cell r="CH859" t="e">
            <v>#DIV/0!</v>
          </cell>
          <cell r="CI859" t="e">
            <v>#DIV/0!</v>
          </cell>
          <cell r="CJ859" t="e">
            <v>#DIV/0!</v>
          </cell>
          <cell r="CK859" t="e">
            <v>#DIV/0!</v>
          </cell>
          <cell r="CL859" t="e">
            <v>#DIV/0!</v>
          </cell>
        </row>
        <row r="860">
          <cell r="A860">
            <v>53300</v>
          </cell>
          <cell r="B860" t="str">
            <v>533 Prof. Employee Training &amp; Dev. Svc.</v>
          </cell>
          <cell r="E860" t="e">
            <v>#DIV/0!</v>
          </cell>
          <cell r="F860" t="e">
            <v>#DIV/0!</v>
          </cell>
          <cell r="G860" t="e">
            <v>#DIV/0!</v>
          </cell>
          <cell r="H860" t="e">
            <v>#DIV/0!</v>
          </cell>
          <cell r="I860" t="e">
            <v>#DIV/0!</v>
          </cell>
          <cell r="J860" t="e">
            <v>#DIV/0!</v>
          </cell>
          <cell r="K860" t="e">
            <v>#DIV/0!</v>
          </cell>
          <cell r="L860" t="e">
            <v>#DIV/0!</v>
          </cell>
          <cell r="M860" t="e">
            <v>#DIV/0!</v>
          </cell>
          <cell r="N860" t="e">
            <v>#DIV/0!</v>
          </cell>
          <cell r="O860" t="e">
            <v>#DIV/0!</v>
          </cell>
          <cell r="P860">
            <v>0</v>
          </cell>
          <cell r="Q860" t="e">
            <v>#DIV/0!</v>
          </cell>
          <cell r="R860" t="e">
            <v>#DIV/0!</v>
          </cell>
          <cell r="S860" t="e">
            <v>#DIV/0!</v>
          </cell>
          <cell r="T860" t="e">
            <v>#DIV/0!</v>
          </cell>
          <cell r="U860">
            <v>0</v>
          </cell>
          <cell r="V860" t="e">
            <v>#DIV/0!</v>
          </cell>
          <cell r="W860" t="e">
            <v>#DIV/0!</v>
          </cell>
          <cell r="X860" t="e">
            <v>#DIV/0!</v>
          </cell>
          <cell r="Y860" t="e">
            <v>#DIV/0!</v>
          </cell>
          <cell r="Z860" t="e">
            <v>#DIV/0!</v>
          </cell>
          <cell r="AA860" t="e">
            <v>#DIV/0!</v>
          </cell>
          <cell r="AB860" t="e">
            <v>#DIV/0!</v>
          </cell>
          <cell r="AC860" t="e">
            <v>#DIV/0!</v>
          </cell>
          <cell r="AD860" t="e">
            <v>#DIV/0!</v>
          </cell>
          <cell r="AE860">
            <v>0</v>
          </cell>
          <cell r="AF860" t="e">
            <v>#DIV/0!</v>
          </cell>
          <cell r="AG860" t="e">
            <v>#DIV/0!</v>
          </cell>
          <cell r="AH860" t="e">
            <v>#DIV/0!</v>
          </cell>
          <cell r="AI860" t="e">
            <v>#DIV/0!</v>
          </cell>
          <cell r="AJ860" t="e">
            <v>#DIV/0!</v>
          </cell>
          <cell r="AK860">
            <v>0</v>
          </cell>
          <cell r="AL860">
            <v>0</v>
          </cell>
          <cell r="AM860" t="e">
            <v>#DIV/0!</v>
          </cell>
          <cell r="AN860" t="e">
            <v>#DIV/0!</v>
          </cell>
          <cell r="AO860" t="e">
            <v>#DIV/0!</v>
          </cell>
          <cell r="AP860" t="e">
            <v>#DIV/0!</v>
          </cell>
          <cell r="AQ860" t="e">
            <v>#DIV/0!</v>
          </cell>
          <cell r="AR860" t="e">
            <v>#DIV/0!</v>
          </cell>
          <cell r="AS860" t="e">
            <v>#DIV/0!</v>
          </cell>
          <cell r="AT860" t="e">
            <v>#DIV/0!</v>
          </cell>
          <cell r="AU860" t="e">
            <v>#DIV/0!</v>
          </cell>
          <cell r="AV860" t="e">
            <v>#DIV/0!</v>
          </cell>
          <cell r="AW860" t="e">
            <v>#DIV/0!</v>
          </cell>
          <cell r="AX860" t="e">
            <v>#DIV/0!</v>
          </cell>
          <cell r="AY860" t="e">
            <v>#DIV/0!</v>
          </cell>
          <cell r="AZ860" t="e">
            <v>#DIV/0!</v>
          </cell>
          <cell r="BA860" t="e">
            <v>#DIV/0!</v>
          </cell>
          <cell r="BB860" t="e">
            <v>#DIV/0!</v>
          </cell>
          <cell r="BC860" t="e">
            <v>#DIV/0!</v>
          </cell>
          <cell r="BD860" t="e">
            <v>#DIV/0!</v>
          </cell>
          <cell r="BE860" t="e">
            <v>#DIV/0!</v>
          </cell>
          <cell r="BF860" t="e">
            <v>#DIV/0!</v>
          </cell>
          <cell r="BG860" t="e">
            <v>#DIV/0!</v>
          </cell>
          <cell r="BH860" t="e">
            <v>#DIV/0!</v>
          </cell>
          <cell r="BI860" t="e">
            <v>#DIV/0!</v>
          </cell>
          <cell r="BJ860" t="e">
            <v>#DIV/0!</v>
          </cell>
          <cell r="BK860" t="e">
            <v>#DIV/0!</v>
          </cell>
          <cell r="BL860" t="e">
            <v>#DIV/0!</v>
          </cell>
          <cell r="BM860" t="e">
            <v>#DIV/0!</v>
          </cell>
          <cell r="BN860" t="e">
            <v>#DIV/0!</v>
          </cell>
          <cell r="BO860" t="e">
            <v>#DIV/0!</v>
          </cell>
          <cell r="BP860" t="e">
            <v>#DIV/0!</v>
          </cell>
          <cell r="BR860" t="e">
            <v>#DIV/0!</v>
          </cell>
          <cell r="BS860" t="e">
            <v>#DIV/0!</v>
          </cell>
          <cell r="BT860" t="e">
            <v>#DIV/0!</v>
          </cell>
          <cell r="BU860" t="e">
            <v>#DIV/0!</v>
          </cell>
          <cell r="BV860" t="e">
            <v>#DIV/0!</v>
          </cell>
          <cell r="BW860" t="e">
            <v>#DIV/0!</v>
          </cell>
          <cell r="BX860" t="e">
            <v>#DIV/0!</v>
          </cell>
          <cell r="BY860" t="e">
            <v>#DIV/0!</v>
          </cell>
          <cell r="BZ860" t="e">
            <v>#DIV/0!</v>
          </cell>
          <cell r="CA860" t="e">
            <v>#DIV/0!</v>
          </cell>
          <cell r="CB860" t="e">
            <v>#DIV/0!</v>
          </cell>
          <cell r="CC860" t="e">
            <v>#DIV/0!</v>
          </cell>
          <cell r="CD860" t="e">
            <v>#DIV/0!</v>
          </cell>
          <cell r="CE860" t="e">
            <v>#DIV/0!</v>
          </cell>
          <cell r="CF860" t="e">
            <v>#DIV/0!</v>
          </cell>
          <cell r="CG860" t="e">
            <v>#DIV/0!</v>
          </cell>
          <cell r="CH860" t="e">
            <v>#DIV/0!</v>
          </cell>
          <cell r="CI860" t="e">
            <v>#DIV/0!</v>
          </cell>
          <cell r="CJ860" t="e">
            <v>#DIV/0!</v>
          </cell>
          <cell r="CK860" t="e">
            <v>#DIV/0!</v>
          </cell>
          <cell r="CL860" t="e">
            <v>#DIV/0!</v>
          </cell>
        </row>
        <row r="861">
          <cell r="A861">
            <v>53400</v>
          </cell>
          <cell r="B861" t="str">
            <v>534 Other Professional Services</v>
          </cell>
          <cell r="E861" t="e">
            <v>#DIV/0!</v>
          </cell>
          <cell r="F861" t="e">
            <v>#DIV/0!</v>
          </cell>
          <cell r="G861" t="e">
            <v>#DIV/0!</v>
          </cell>
          <cell r="H861" t="e">
            <v>#DIV/0!</v>
          </cell>
          <cell r="I861" t="e">
            <v>#DIV/0!</v>
          </cell>
          <cell r="J861" t="e">
            <v>#DIV/0!</v>
          </cell>
          <cell r="K861" t="e">
            <v>#DIV/0!</v>
          </cell>
          <cell r="L861" t="e">
            <v>#DIV/0!</v>
          </cell>
          <cell r="M861" t="e">
            <v>#DIV/0!</v>
          </cell>
          <cell r="N861" t="e">
            <v>#DIV/0!</v>
          </cell>
          <cell r="O861" t="e">
            <v>#DIV/0!</v>
          </cell>
          <cell r="P861">
            <v>0</v>
          </cell>
          <cell r="Q861" t="e">
            <v>#DIV/0!</v>
          </cell>
          <cell r="R861" t="e">
            <v>#DIV/0!</v>
          </cell>
          <cell r="S861" t="e">
            <v>#DIV/0!</v>
          </cell>
          <cell r="T861" t="e">
            <v>#DIV/0!</v>
          </cell>
          <cell r="U861">
            <v>0</v>
          </cell>
          <cell r="V861" t="e">
            <v>#DIV/0!</v>
          </cell>
          <cell r="W861" t="e">
            <v>#DIV/0!</v>
          </cell>
          <cell r="X861" t="e">
            <v>#DIV/0!</v>
          </cell>
          <cell r="Y861" t="e">
            <v>#DIV/0!</v>
          </cell>
          <cell r="Z861" t="e">
            <v>#DIV/0!</v>
          </cell>
          <cell r="AA861" t="e">
            <v>#DIV/0!</v>
          </cell>
          <cell r="AB861" t="e">
            <v>#DIV/0!</v>
          </cell>
          <cell r="AC861" t="e">
            <v>#DIV/0!</v>
          </cell>
          <cell r="AD861" t="e">
            <v>#DIV/0!</v>
          </cell>
          <cell r="AE861">
            <v>0</v>
          </cell>
          <cell r="AF861" t="e">
            <v>#DIV/0!</v>
          </cell>
          <cell r="AG861" t="e">
            <v>#DIV/0!</v>
          </cell>
          <cell r="AH861" t="e">
            <v>#DIV/0!</v>
          </cell>
          <cell r="AI861" t="e">
            <v>#DIV/0!</v>
          </cell>
          <cell r="AJ861" t="e">
            <v>#DIV/0!</v>
          </cell>
          <cell r="AK861">
            <v>0</v>
          </cell>
          <cell r="AL861">
            <v>0</v>
          </cell>
          <cell r="AM861" t="e">
            <v>#DIV/0!</v>
          </cell>
          <cell r="AN861" t="e">
            <v>#DIV/0!</v>
          </cell>
          <cell r="AO861" t="e">
            <v>#DIV/0!</v>
          </cell>
          <cell r="AP861" t="e">
            <v>#DIV/0!</v>
          </cell>
          <cell r="AQ861" t="e">
            <v>#DIV/0!</v>
          </cell>
          <cell r="AR861" t="e">
            <v>#DIV/0!</v>
          </cell>
          <cell r="AS861" t="e">
            <v>#DIV/0!</v>
          </cell>
          <cell r="AT861" t="e">
            <v>#DIV/0!</v>
          </cell>
          <cell r="AU861" t="e">
            <v>#DIV/0!</v>
          </cell>
          <cell r="AV861" t="e">
            <v>#DIV/0!</v>
          </cell>
          <cell r="AW861" t="e">
            <v>#DIV/0!</v>
          </cell>
          <cell r="AX861" t="e">
            <v>#DIV/0!</v>
          </cell>
          <cell r="AY861" t="e">
            <v>#DIV/0!</v>
          </cell>
          <cell r="AZ861" t="e">
            <v>#DIV/0!</v>
          </cell>
          <cell r="BA861" t="e">
            <v>#DIV/0!</v>
          </cell>
          <cell r="BB861" t="e">
            <v>#DIV/0!</v>
          </cell>
          <cell r="BC861" t="e">
            <v>#DIV/0!</v>
          </cell>
          <cell r="BD861" t="e">
            <v>#DIV/0!</v>
          </cell>
          <cell r="BE861" t="e">
            <v>#DIV/0!</v>
          </cell>
          <cell r="BF861" t="e">
            <v>#DIV/0!</v>
          </cell>
          <cell r="BG861" t="e">
            <v>#DIV/0!</v>
          </cell>
          <cell r="BH861" t="e">
            <v>#DIV/0!</v>
          </cell>
          <cell r="BI861" t="e">
            <v>#DIV/0!</v>
          </cell>
          <cell r="BJ861" t="e">
            <v>#DIV/0!</v>
          </cell>
          <cell r="BK861" t="e">
            <v>#DIV/0!</v>
          </cell>
          <cell r="BL861" t="e">
            <v>#DIV/0!</v>
          </cell>
          <cell r="BM861" t="e">
            <v>#DIV/0!</v>
          </cell>
          <cell r="BN861" t="e">
            <v>#DIV/0!</v>
          </cell>
          <cell r="BO861" t="e">
            <v>#DIV/0!</v>
          </cell>
          <cell r="BP861" t="e">
            <v>#DIV/0!</v>
          </cell>
          <cell r="BR861" t="e">
            <v>#DIV/0!</v>
          </cell>
          <cell r="BS861" t="e">
            <v>#DIV/0!</v>
          </cell>
          <cell r="BT861" t="e">
            <v>#DIV/0!</v>
          </cell>
          <cell r="BU861" t="e">
            <v>#DIV/0!</v>
          </cell>
          <cell r="BV861" t="e">
            <v>#DIV/0!</v>
          </cell>
          <cell r="BW861" t="e">
            <v>#DIV/0!</v>
          </cell>
          <cell r="BX861" t="e">
            <v>#DIV/0!</v>
          </cell>
          <cell r="BY861" t="e">
            <v>#DIV/0!</v>
          </cell>
          <cell r="BZ861" t="e">
            <v>#DIV/0!</v>
          </cell>
          <cell r="CA861" t="e">
            <v>#DIV/0!</v>
          </cell>
          <cell r="CB861" t="e">
            <v>#DIV/0!</v>
          </cell>
          <cell r="CC861" t="e">
            <v>#DIV/0!</v>
          </cell>
          <cell r="CD861" t="e">
            <v>#DIV/0!</v>
          </cell>
          <cell r="CE861" t="e">
            <v>#DIV/0!</v>
          </cell>
          <cell r="CF861" t="e">
            <v>#DIV/0!</v>
          </cell>
          <cell r="CG861" t="e">
            <v>#DIV/0!</v>
          </cell>
          <cell r="CH861" t="e">
            <v>#DIV/0!</v>
          </cell>
          <cell r="CI861" t="e">
            <v>#DIV/0!</v>
          </cell>
          <cell r="CJ861" t="e">
            <v>#DIV/0!</v>
          </cell>
          <cell r="CK861" t="e">
            <v>#DIV/0!</v>
          </cell>
          <cell r="CL861" t="e">
            <v>#DIV/0!</v>
          </cell>
        </row>
        <row r="862">
          <cell r="A862">
            <v>53500</v>
          </cell>
          <cell r="B862" t="str">
            <v>535 Technical Services</v>
          </cell>
          <cell r="E862" t="e">
            <v>#DIV/0!</v>
          </cell>
          <cell r="F862" t="e">
            <v>#DIV/0!</v>
          </cell>
          <cell r="G862" t="e">
            <v>#DIV/0!</v>
          </cell>
          <cell r="H862" t="e">
            <v>#DIV/0!</v>
          </cell>
          <cell r="I862" t="e">
            <v>#DIV/0!</v>
          </cell>
          <cell r="J862" t="e">
            <v>#DIV/0!</v>
          </cell>
          <cell r="K862" t="e">
            <v>#DIV/0!</v>
          </cell>
          <cell r="L862" t="e">
            <v>#DIV/0!</v>
          </cell>
          <cell r="M862" t="e">
            <v>#DIV/0!</v>
          </cell>
          <cell r="N862" t="e">
            <v>#DIV/0!</v>
          </cell>
          <cell r="O862" t="e">
            <v>#DIV/0!</v>
          </cell>
          <cell r="P862">
            <v>0</v>
          </cell>
          <cell r="Q862" t="e">
            <v>#DIV/0!</v>
          </cell>
          <cell r="R862" t="e">
            <v>#DIV/0!</v>
          </cell>
          <cell r="S862" t="e">
            <v>#DIV/0!</v>
          </cell>
          <cell r="T862" t="e">
            <v>#DIV/0!</v>
          </cell>
          <cell r="U862">
            <v>0</v>
          </cell>
          <cell r="V862" t="e">
            <v>#DIV/0!</v>
          </cell>
          <cell r="W862" t="e">
            <v>#DIV/0!</v>
          </cell>
          <cell r="X862" t="e">
            <v>#DIV/0!</v>
          </cell>
          <cell r="Y862" t="e">
            <v>#DIV/0!</v>
          </cell>
          <cell r="Z862" t="e">
            <v>#DIV/0!</v>
          </cell>
          <cell r="AA862" t="e">
            <v>#DIV/0!</v>
          </cell>
          <cell r="AB862" t="e">
            <v>#DIV/0!</v>
          </cell>
          <cell r="AC862" t="e">
            <v>#DIV/0!</v>
          </cell>
          <cell r="AD862" t="e">
            <v>#DIV/0!</v>
          </cell>
          <cell r="AE862">
            <v>0</v>
          </cell>
          <cell r="AF862" t="e">
            <v>#DIV/0!</v>
          </cell>
          <cell r="AG862" t="e">
            <v>#DIV/0!</v>
          </cell>
          <cell r="AH862" t="e">
            <v>#DIV/0!</v>
          </cell>
          <cell r="AI862" t="e">
            <v>#DIV/0!</v>
          </cell>
          <cell r="AJ862" t="e">
            <v>#DIV/0!</v>
          </cell>
          <cell r="AK862">
            <v>0</v>
          </cell>
          <cell r="AL862">
            <v>0</v>
          </cell>
          <cell r="AM862" t="e">
            <v>#DIV/0!</v>
          </cell>
          <cell r="AN862" t="e">
            <v>#DIV/0!</v>
          </cell>
          <cell r="AO862" t="e">
            <v>#DIV/0!</v>
          </cell>
          <cell r="AP862" t="e">
            <v>#DIV/0!</v>
          </cell>
          <cell r="AQ862" t="e">
            <v>#DIV/0!</v>
          </cell>
          <cell r="AR862" t="e">
            <v>#DIV/0!</v>
          </cell>
          <cell r="AS862" t="e">
            <v>#DIV/0!</v>
          </cell>
          <cell r="AT862" t="e">
            <v>#DIV/0!</v>
          </cell>
          <cell r="AU862" t="e">
            <v>#DIV/0!</v>
          </cell>
          <cell r="AV862" t="e">
            <v>#DIV/0!</v>
          </cell>
          <cell r="AW862" t="e">
            <v>#DIV/0!</v>
          </cell>
          <cell r="AX862" t="e">
            <v>#DIV/0!</v>
          </cell>
          <cell r="AY862" t="e">
            <v>#DIV/0!</v>
          </cell>
          <cell r="AZ862" t="e">
            <v>#DIV/0!</v>
          </cell>
          <cell r="BA862" t="e">
            <v>#DIV/0!</v>
          </cell>
          <cell r="BB862" t="e">
            <v>#DIV/0!</v>
          </cell>
          <cell r="BC862" t="e">
            <v>#DIV/0!</v>
          </cell>
          <cell r="BD862" t="e">
            <v>#DIV/0!</v>
          </cell>
          <cell r="BE862" t="e">
            <v>#DIV/0!</v>
          </cell>
          <cell r="BF862" t="e">
            <v>#DIV/0!</v>
          </cell>
          <cell r="BG862" t="e">
            <v>#DIV/0!</v>
          </cell>
          <cell r="BH862" t="e">
            <v>#DIV/0!</v>
          </cell>
          <cell r="BI862" t="e">
            <v>#DIV/0!</v>
          </cell>
          <cell r="BJ862" t="e">
            <v>#DIV/0!</v>
          </cell>
          <cell r="BK862" t="e">
            <v>#DIV/0!</v>
          </cell>
          <cell r="BL862" t="e">
            <v>#DIV/0!</v>
          </cell>
          <cell r="BM862" t="e">
            <v>#DIV/0!</v>
          </cell>
          <cell r="BN862" t="e">
            <v>#DIV/0!</v>
          </cell>
          <cell r="BO862" t="e">
            <v>#DIV/0!</v>
          </cell>
          <cell r="BP862" t="e">
            <v>#DIV/0!</v>
          </cell>
          <cell r="BR862" t="e">
            <v>#DIV/0!</v>
          </cell>
          <cell r="BS862" t="e">
            <v>#DIV/0!</v>
          </cell>
          <cell r="BT862" t="e">
            <v>#DIV/0!</v>
          </cell>
          <cell r="BU862" t="e">
            <v>#DIV/0!</v>
          </cell>
          <cell r="BV862" t="e">
            <v>#DIV/0!</v>
          </cell>
          <cell r="BW862" t="e">
            <v>#DIV/0!</v>
          </cell>
          <cell r="BX862" t="e">
            <v>#DIV/0!</v>
          </cell>
          <cell r="BY862" t="e">
            <v>#DIV/0!</v>
          </cell>
          <cell r="BZ862" t="e">
            <v>#DIV/0!</v>
          </cell>
          <cell r="CA862" t="e">
            <v>#DIV/0!</v>
          </cell>
          <cell r="CB862" t="e">
            <v>#DIV/0!</v>
          </cell>
          <cell r="CC862" t="e">
            <v>#DIV/0!</v>
          </cell>
          <cell r="CD862" t="e">
            <v>#DIV/0!</v>
          </cell>
          <cell r="CE862" t="e">
            <v>#DIV/0!</v>
          </cell>
          <cell r="CF862" t="e">
            <v>#DIV/0!</v>
          </cell>
          <cell r="CG862" t="e">
            <v>#DIV/0!</v>
          </cell>
          <cell r="CH862" t="e">
            <v>#DIV/0!</v>
          </cell>
          <cell r="CI862" t="e">
            <v>#DIV/0!</v>
          </cell>
          <cell r="CJ862" t="e">
            <v>#DIV/0!</v>
          </cell>
          <cell r="CK862" t="e">
            <v>#DIV/0!</v>
          </cell>
          <cell r="CL862" t="e">
            <v>#DIV/0!</v>
          </cell>
        </row>
        <row r="863">
          <cell r="A863">
            <v>53700</v>
          </cell>
          <cell r="B863" t="str">
            <v>537 Other Services Purchased</v>
          </cell>
          <cell r="E863" t="e">
            <v>#DIV/0!</v>
          </cell>
          <cell r="F863" t="e">
            <v>#DIV/0!</v>
          </cell>
          <cell r="G863" t="e">
            <v>#DIV/0!</v>
          </cell>
          <cell r="H863" t="e">
            <v>#DIV/0!</v>
          </cell>
          <cell r="I863" t="e">
            <v>#DIV/0!</v>
          </cell>
          <cell r="J863" t="e">
            <v>#DIV/0!</v>
          </cell>
          <cell r="K863" t="e">
            <v>#DIV/0!</v>
          </cell>
          <cell r="L863" t="e">
            <v>#DIV/0!</v>
          </cell>
          <cell r="M863" t="e">
            <v>#DIV/0!</v>
          </cell>
          <cell r="N863" t="e">
            <v>#DIV/0!</v>
          </cell>
          <cell r="O863" t="e">
            <v>#DIV/0!</v>
          </cell>
          <cell r="P863">
            <v>0</v>
          </cell>
          <cell r="Q863" t="e">
            <v>#DIV/0!</v>
          </cell>
          <cell r="R863" t="e">
            <v>#DIV/0!</v>
          </cell>
          <cell r="S863" t="e">
            <v>#DIV/0!</v>
          </cell>
          <cell r="T863" t="e">
            <v>#DIV/0!</v>
          </cell>
          <cell r="U863">
            <v>0</v>
          </cell>
          <cell r="V863" t="e">
            <v>#DIV/0!</v>
          </cell>
          <cell r="W863" t="e">
            <v>#DIV/0!</v>
          </cell>
          <cell r="X863" t="e">
            <v>#DIV/0!</v>
          </cell>
          <cell r="Y863" t="e">
            <v>#DIV/0!</v>
          </cell>
          <cell r="Z863" t="e">
            <v>#DIV/0!</v>
          </cell>
          <cell r="AA863" t="e">
            <v>#DIV/0!</v>
          </cell>
          <cell r="AB863" t="e">
            <v>#DIV/0!</v>
          </cell>
          <cell r="AC863" t="e">
            <v>#DIV/0!</v>
          </cell>
          <cell r="AD863" t="e">
            <v>#DIV/0!</v>
          </cell>
          <cell r="AE863">
            <v>0</v>
          </cell>
          <cell r="AF863" t="e">
            <v>#DIV/0!</v>
          </cell>
          <cell r="AG863" t="e">
            <v>#DIV/0!</v>
          </cell>
          <cell r="AH863" t="e">
            <v>#DIV/0!</v>
          </cell>
          <cell r="AI863" t="e">
            <v>#DIV/0!</v>
          </cell>
          <cell r="AJ863" t="e">
            <v>#DIV/0!</v>
          </cell>
          <cell r="AK863">
            <v>0</v>
          </cell>
          <cell r="AL863">
            <v>0</v>
          </cell>
          <cell r="AM863" t="e">
            <v>#DIV/0!</v>
          </cell>
          <cell r="AN863" t="e">
            <v>#DIV/0!</v>
          </cell>
          <cell r="AO863" t="e">
            <v>#DIV/0!</v>
          </cell>
          <cell r="AP863" t="e">
            <v>#DIV/0!</v>
          </cell>
          <cell r="AQ863" t="e">
            <v>#DIV/0!</v>
          </cell>
          <cell r="AR863" t="e">
            <v>#DIV/0!</v>
          </cell>
          <cell r="AS863" t="e">
            <v>#DIV/0!</v>
          </cell>
          <cell r="AT863" t="e">
            <v>#DIV/0!</v>
          </cell>
          <cell r="AU863" t="e">
            <v>#DIV/0!</v>
          </cell>
          <cell r="AV863" t="e">
            <v>#DIV/0!</v>
          </cell>
          <cell r="AW863" t="e">
            <v>#DIV/0!</v>
          </cell>
          <cell r="AX863" t="e">
            <v>#DIV/0!</v>
          </cell>
          <cell r="AY863" t="e">
            <v>#DIV/0!</v>
          </cell>
          <cell r="AZ863" t="e">
            <v>#DIV/0!</v>
          </cell>
          <cell r="BA863" t="e">
            <v>#DIV/0!</v>
          </cell>
          <cell r="BB863" t="e">
            <v>#DIV/0!</v>
          </cell>
          <cell r="BC863" t="e">
            <v>#DIV/0!</v>
          </cell>
          <cell r="BD863" t="e">
            <v>#DIV/0!</v>
          </cell>
          <cell r="BE863" t="e">
            <v>#DIV/0!</v>
          </cell>
          <cell r="BF863" t="e">
            <v>#DIV/0!</v>
          </cell>
          <cell r="BG863" t="e">
            <v>#DIV/0!</v>
          </cell>
          <cell r="BH863" t="e">
            <v>#DIV/0!</v>
          </cell>
          <cell r="BI863" t="e">
            <v>#DIV/0!</v>
          </cell>
          <cell r="BJ863" t="e">
            <v>#DIV/0!</v>
          </cell>
          <cell r="BK863" t="e">
            <v>#DIV/0!</v>
          </cell>
          <cell r="BL863" t="e">
            <v>#DIV/0!</v>
          </cell>
          <cell r="BM863" t="e">
            <v>#DIV/0!</v>
          </cell>
          <cell r="BN863" t="e">
            <v>#DIV/0!</v>
          </cell>
          <cell r="BO863" t="e">
            <v>#DIV/0!</v>
          </cell>
          <cell r="BP863" t="e">
            <v>#DIV/0!</v>
          </cell>
          <cell r="BR863" t="e">
            <v>#DIV/0!</v>
          </cell>
          <cell r="BS863" t="e">
            <v>#DIV/0!</v>
          </cell>
          <cell r="BT863" t="e">
            <v>#DIV/0!</v>
          </cell>
          <cell r="BU863" t="e">
            <v>#DIV/0!</v>
          </cell>
          <cell r="BV863" t="e">
            <v>#DIV/0!</v>
          </cell>
          <cell r="BW863" t="e">
            <v>#DIV/0!</v>
          </cell>
          <cell r="BX863" t="e">
            <v>#DIV/0!</v>
          </cell>
          <cell r="BY863" t="e">
            <v>#DIV/0!</v>
          </cell>
          <cell r="BZ863" t="e">
            <v>#DIV/0!</v>
          </cell>
          <cell r="CA863" t="e">
            <v>#DIV/0!</v>
          </cell>
          <cell r="CB863" t="e">
            <v>#DIV/0!</v>
          </cell>
          <cell r="CC863" t="e">
            <v>#DIV/0!</v>
          </cell>
          <cell r="CD863" t="e">
            <v>#DIV/0!</v>
          </cell>
          <cell r="CE863" t="e">
            <v>#DIV/0!</v>
          </cell>
          <cell r="CF863" t="e">
            <v>#DIV/0!</v>
          </cell>
          <cell r="CG863" t="e">
            <v>#DIV/0!</v>
          </cell>
          <cell r="CH863" t="e">
            <v>#DIV/0!</v>
          </cell>
          <cell r="CI863" t="e">
            <v>#DIV/0!</v>
          </cell>
          <cell r="CJ863" t="e">
            <v>#DIV/0!</v>
          </cell>
          <cell r="CK863" t="e">
            <v>#DIV/0!</v>
          </cell>
          <cell r="CL863" t="e">
            <v>#DIV/0!</v>
          </cell>
        </row>
        <row r="864">
          <cell r="A864">
            <v>54200</v>
          </cell>
          <cell r="B864" t="str">
            <v>542 Cleaning and Disposal Services</v>
          </cell>
          <cell r="E864" t="e">
            <v>#DIV/0!</v>
          </cell>
          <cell r="F864" t="e">
            <v>#DIV/0!</v>
          </cell>
          <cell r="G864" t="e">
            <v>#DIV/0!</v>
          </cell>
          <cell r="H864" t="e">
            <v>#DIV/0!</v>
          </cell>
          <cell r="I864" t="e">
            <v>#DIV/0!</v>
          </cell>
          <cell r="J864" t="e">
            <v>#DIV/0!</v>
          </cell>
          <cell r="K864" t="e">
            <v>#DIV/0!</v>
          </cell>
          <cell r="L864" t="e">
            <v>#DIV/0!</v>
          </cell>
          <cell r="M864" t="e">
            <v>#DIV/0!</v>
          </cell>
          <cell r="N864" t="e">
            <v>#DIV/0!</v>
          </cell>
          <cell r="O864" t="e">
            <v>#DIV/0!</v>
          </cell>
          <cell r="P864">
            <v>0</v>
          </cell>
          <cell r="Q864" t="e">
            <v>#DIV/0!</v>
          </cell>
          <cell r="R864" t="e">
            <v>#DIV/0!</v>
          </cell>
          <cell r="S864" t="e">
            <v>#DIV/0!</v>
          </cell>
          <cell r="T864" t="e">
            <v>#DIV/0!</v>
          </cell>
          <cell r="U864">
            <v>0</v>
          </cell>
          <cell r="V864" t="e">
            <v>#DIV/0!</v>
          </cell>
          <cell r="W864" t="e">
            <v>#DIV/0!</v>
          </cell>
          <cell r="X864" t="e">
            <v>#DIV/0!</v>
          </cell>
          <cell r="Y864" t="e">
            <v>#DIV/0!</v>
          </cell>
          <cell r="Z864" t="e">
            <v>#DIV/0!</v>
          </cell>
          <cell r="AA864" t="e">
            <v>#DIV/0!</v>
          </cell>
          <cell r="AB864" t="e">
            <v>#DIV/0!</v>
          </cell>
          <cell r="AC864" t="e">
            <v>#DIV/0!</v>
          </cell>
          <cell r="AD864" t="e">
            <v>#DIV/0!</v>
          </cell>
          <cell r="AE864">
            <v>0</v>
          </cell>
          <cell r="AF864" t="e">
            <v>#DIV/0!</v>
          </cell>
          <cell r="AG864" t="e">
            <v>#DIV/0!</v>
          </cell>
          <cell r="AH864" t="e">
            <v>#DIV/0!</v>
          </cell>
          <cell r="AI864" t="e">
            <v>#DIV/0!</v>
          </cell>
          <cell r="AJ864" t="e">
            <v>#DIV/0!</v>
          </cell>
          <cell r="AK864">
            <v>0</v>
          </cell>
          <cell r="AL864">
            <v>0</v>
          </cell>
          <cell r="AM864" t="e">
            <v>#DIV/0!</v>
          </cell>
          <cell r="AN864" t="e">
            <v>#DIV/0!</v>
          </cell>
          <cell r="AO864" t="e">
            <v>#DIV/0!</v>
          </cell>
          <cell r="AP864" t="e">
            <v>#DIV/0!</v>
          </cell>
          <cell r="AQ864" t="e">
            <v>#DIV/0!</v>
          </cell>
          <cell r="AR864" t="e">
            <v>#DIV/0!</v>
          </cell>
          <cell r="AS864" t="e">
            <v>#DIV/0!</v>
          </cell>
          <cell r="AT864" t="e">
            <v>#DIV/0!</v>
          </cell>
          <cell r="AU864" t="e">
            <v>#DIV/0!</v>
          </cell>
          <cell r="AV864" t="e">
            <v>#DIV/0!</v>
          </cell>
          <cell r="AW864" t="e">
            <v>#DIV/0!</v>
          </cell>
          <cell r="AX864" t="e">
            <v>#DIV/0!</v>
          </cell>
          <cell r="AY864" t="e">
            <v>#DIV/0!</v>
          </cell>
          <cell r="AZ864" t="e">
            <v>#DIV/0!</v>
          </cell>
          <cell r="BA864" t="e">
            <v>#DIV/0!</v>
          </cell>
          <cell r="BB864" t="e">
            <v>#DIV/0!</v>
          </cell>
          <cell r="BC864" t="e">
            <v>#DIV/0!</v>
          </cell>
          <cell r="BD864" t="e">
            <v>#DIV/0!</v>
          </cell>
          <cell r="BE864" t="e">
            <v>#DIV/0!</v>
          </cell>
          <cell r="BF864" t="e">
            <v>#DIV/0!</v>
          </cell>
          <cell r="BG864" t="e">
            <v>#DIV/0!</v>
          </cell>
          <cell r="BH864" t="e">
            <v>#DIV/0!</v>
          </cell>
          <cell r="BI864" t="e">
            <v>#DIV/0!</v>
          </cell>
          <cell r="BJ864" t="e">
            <v>#DIV/0!</v>
          </cell>
          <cell r="BK864" t="e">
            <v>#DIV/0!</v>
          </cell>
          <cell r="BL864" t="e">
            <v>#DIV/0!</v>
          </cell>
          <cell r="BM864" t="e">
            <v>#DIV/0!</v>
          </cell>
          <cell r="BN864" t="e">
            <v>#DIV/0!</v>
          </cell>
          <cell r="BO864" t="e">
            <v>#DIV/0!</v>
          </cell>
          <cell r="BP864" t="e">
            <v>#DIV/0!</v>
          </cell>
          <cell r="BR864" t="e">
            <v>#DIV/0!</v>
          </cell>
          <cell r="BS864" t="e">
            <v>#DIV/0!</v>
          </cell>
          <cell r="BT864" t="e">
            <v>#DIV/0!</v>
          </cell>
          <cell r="BU864" t="e">
            <v>#DIV/0!</v>
          </cell>
          <cell r="BV864" t="e">
            <v>#DIV/0!</v>
          </cell>
          <cell r="BW864" t="e">
            <v>#DIV/0!</v>
          </cell>
          <cell r="BX864" t="e">
            <v>#DIV/0!</v>
          </cell>
          <cell r="BY864" t="e">
            <v>#DIV/0!</v>
          </cell>
          <cell r="BZ864" t="e">
            <v>#DIV/0!</v>
          </cell>
          <cell r="CA864" t="e">
            <v>#DIV/0!</v>
          </cell>
          <cell r="CB864" t="e">
            <v>#DIV/0!</v>
          </cell>
          <cell r="CC864" t="e">
            <v>#DIV/0!</v>
          </cell>
          <cell r="CD864" t="e">
            <v>#DIV/0!</v>
          </cell>
          <cell r="CE864" t="e">
            <v>#DIV/0!</v>
          </cell>
          <cell r="CF864" t="e">
            <v>#DIV/0!</v>
          </cell>
          <cell r="CG864" t="e">
            <v>#DIV/0!</v>
          </cell>
          <cell r="CH864" t="e">
            <v>#DIV/0!</v>
          </cell>
          <cell r="CI864" t="e">
            <v>#DIV/0!</v>
          </cell>
          <cell r="CJ864" t="e">
            <v>#DIV/0!</v>
          </cell>
          <cell r="CK864" t="e">
            <v>#DIV/0!</v>
          </cell>
          <cell r="CL864" t="e">
            <v>#DIV/0!</v>
          </cell>
        </row>
        <row r="865">
          <cell r="A865">
            <v>54300</v>
          </cell>
          <cell r="B865" t="str">
            <v>543 Repairs and Maintenance Services</v>
          </cell>
          <cell r="E865" t="e">
            <v>#DIV/0!</v>
          </cell>
          <cell r="F865" t="e">
            <v>#DIV/0!</v>
          </cell>
          <cell r="G865" t="e">
            <v>#DIV/0!</v>
          </cell>
          <cell r="H865" t="e">
            <v>#DIV/0!</v>
          </cell>
          <cell r="I865" t="e">
            <v>#DIV/0!</v>
          </cell>
          <cell r="J865" t="e">
            <v>#DIV/0!</v>
          </cell>
          <cell r="K865" t="e">
            <v>#DIV/0!</v>
          </cell>
          <cell r="L865" t="e">
            <v>#DIV/0!</v>
          </cell>
          <cell r="M865" t="e">
            <v>#DIV/0!</v>
          </cell>
          <cell r="N865" t="e">
            <v>#DIV/0!</v>
          </cell>
          <cell r="O865" t="e">
            <v>#DIV/0!</v>
          </cell>
          <cell r="P865">
            <v>0</v>
          </cell>
          <cell r="Q865" t="e">
            <v>#DIV/0!</v>
          </cell>
          <cell r="R865" t="e">
            <v>#DIV/0!</v>
          </cell>
          <cell r="S865" t="e">
            <v>#DIV/0!</v>
          </cell>
          <cell r="T865" t="e">
            <v>#DIV/0!</v>
          </cell>
          <cell r="U865">
            <v>0</v>
          </cell>
          <cell r="V865" t="e">
            <v>#DIV/0!</v>
          </cell>
          <cell r="W865" t="e">
            <v>#DIV/0!</v>
          </cell>
          <cell r="X865" t="e">
            <v>#DIV/0!</v>
          </cell>
          <cell r="Y865" t="e">
            <v>#DIV/0!</v>
          </cell>
          <cell r="Z865" t="e">
            <v>#DIV/0!</v>
          </cell>
          <cell r="AA865" t="e">
            <v>#DIV/0!</v>
          </cell>
          <cell r="AB865" t="e">
            <v>#DIV/0!</v>
          </cell>
          <cell r="AC865" t="e">
            <v>#DIV/0!</v>
          </cell>
          <cell r="AD865" t="e">
            <v>#DIV/0!</v>
          </cell>
          <cell r="AE865">
            <v>0</v>
          </cell>
          <cell r="AF865" t="e">
            <v>#DIV/0!</v>
          </cell>
          <cell r="AG865" t="e">
            <v>#DIV/0!</v>
          </cell>
          <cell r="AH865" t="e">
            <v>#DIV/0!</v>
          </cell>
          <cell r="AI865" t="e">
            <v>#DIV/0!</v>
          </cell>
          <cell r="AJ865" t="e">
            <v>#DIV/0!</v>
          </cell>
          <cell r="AK865">
            <v>0</v>
          </cell>
          <cell r="AL865">
            <v>0</v>
          </cell>
          <cell r="AM865" t="e">
            <v>#DIV/0!</v>
          </cell>
          <cell r="AN865" t="e">
            <v>#DIV/0!</v>
          </cell>
          <cell r="AO865" t="e">
            <v>#DIV/0!</v>
          </cell>
          <cell r="AP865" t="e">
            <v>#DIV/0!</v>
          </cell>
          <cell r="AQ865" t="e">
            <v>#DIV/0!</v>
          </cell>
          <cell r="AR865" t="e">
            <v>#DIV/0!</v>
          </cell>
          <cell r="AS865" t="e">
            <v>#DIV/0!</v>
          </cell>
          <cell r="AT865" t="e">
            <v>#DIV/0!</v>
          </cell>
          <cell r="AU865" t="e">
            <v>#DIV/0!</v>
          </cell>
          <cell r="AV865" t="e">
            <v>#DIV/0!</v>
          </cell>
          <cell r="AW865" t="e">
            <v>#DIV/0!</v>
          </cell>
          <cell r="AX865" t="e">
            <v>#DIV/0!</v>
          </cell>
          <cell r="AY865" t="e">
            <v>#DIV/0!</v>
          </cell>
          <cell r="AZ865" t="e">
            <v>#DIV/0!</v>
          </cell>
          <cell r="BA865" t="e">
            <v>#DIV/0!</v>
          </cell>
          <cell r="BB865" t="e">
            <v>#DIV/0!</v>
          </cell>
          <cell r="BC865" t="e">
            <v>#DIV/0!</v>
          </cell>
          <cell r="BD865" t="e">
            <v>#DIV/0!</v>
          </cell>
          <cell r="BE865" t="e">
            <v>#DIV/0!</v>
          </cell>
          <cell r="BF865" t="e">
            <v>#DIV/0!</v>
          </cell>
          <cell r="BG865" t="e">
            <v>#DIV/0!</v>
          </cell>
          <cell r="BH865" t="e">
            <v>#DIV/0!</v>
          </cell>
          <cell r="BI865" t="e">
            <v>#DIV/0!</v>
          </cell>
          <cell r="BJ865" t="e">
            <v>#DIV/0!</v>
          </cell>
          <cell r="BK865" t="e">
            <v>#DIV/0!</v>
          </cell>
          <cell r="BL865" t="e">
            <v>#DIV/0!</v>
          </cell>
          <cell r="BM865" t="e">
            <v>#DIV/0!</v>
          </cell>
          <cell r="BN865" t="e">
            <v>#DIV/0!</v>
          </cell>
          <cell r="BO865" t="e">
            <v>#DIV/0!</v>
          </cell>
          <cell r="BP865" t="e">
            <v>#DIV/0!</v>
          </cell>
          <cell r="BR865" t="e">
            <v>#DIV/0!</v>
          </cell>
          <cell r="BS865" t="e">
            <v>#DIV/0!</v>
          </cell>
          <cell r="BT865" t="e">
            <v>#DIV/0!</v>
          </cell>
          <cell r="BU865" t="e">
            <v>#DIV/0!</v>
          </cell>
          <cell r="BV865" t="e">
            <v>#DIV/0!</v>
          </cell>
          <cell r="BW865" t="e">
            <v>#DIV/0!</v>
          </cell>
          <cell r="BX865" t="e">
            <v>#DIV/0!</v>
          </cell>
          <cell r="BY865" t="e">
            <v>#DIV/0!</v>
          </cell>
          <cell r="BZ865" t="e">
            <v>#DIV/0!</v>
          </cell>
          <cell r="CA865" t="e">
            <v>#DIV/0!</v>
          </cell>
          <cell r="CB865" t="e">
            <v>#DIV/0!</v>
          </cell>
          <cell r="CC865" t="e">
            <v>#DIV/0!</v>
          </cell>
          <cell r="CD865" t="e">
            <v>#DIV/0!</v>
          </cell>
          <cell r="CE865" t="e">
            <v>#DIV/0!</v>
          </cell>
          <cell r="CF865" t="e">
            <v>#DIV/0!</v>
          </cell>
          <cell r="CG865" t="e">
            <v>#DIV/0!</v>
          </cell>
          <cell r="CH865" t="e">
            <v>#DIV/0!</v>
          </cell>
          <cell r="CI865" t="e">
            <v>#DIV/0!</v>
          </cell>
          <cell r="CJ865" t="e">
            <v>#DIV/0!</v>
          </cell>
          <cell r="CK865" t="e">
            <v>#DIV/0!</v>
          </cell>
          <cell r="CL865" t="e">
            <v>#DIV/0!</v>
          </cell>
        </row>
        <row r="866">
          <cell r="A866">
            <v>54400</v>
          </cell>
          <cell r="B866" t="str">
            <v>544 Utility Services</v>
          </cell>
          <cell r="E866" t="e">
            <v>#DIV/0!</v>
          </cell>
          <cell r="F866" t="e">
            <v>#DIV/0!</v>
          </cell>
          <cell r="G866" t="e">
            <v>#DIV/0!</v>
          </cell>
          <cell r="H866" t="e">
            <v>#DIV/0!</v>
          </cell>
          <cell r="I866" t="e">
            <v>#DIV/0!</v>
          </cell>
          <cell r="J866" t="e">
            <v>#DIV/0!</v>
          </cell>
          <cell r="K866" t="e">
            <v>#DIV/0!</v>
          </cell>
          <cell r="L866" t="e">
            <v>#DIV/0!</v>
          </cell>
          <cell r="M866" t="e">
            <v>#DIV/0!</v>
          </cell>
          <cell r="N866" t="e">
            <v>#DIV/0!</v>
          </cell>
          <cell r="O866" t="e">
            <v>#DIV/0!</v>
          </cell>
          <cell r="P866">
            <v>0</v>
          </cell>
          <cell r="Q866" t="e">
            <v>#DIV/0!</v>
          </cell>
          <cell r="R866" t="e">
            <v>#DIV/0!</v>
          </cell>
          <cell r="S866" t="e">
            <v>#DIV/0!</v>
          </cell>
          <cell r="T866" t="e">
            <v>#DIV/0!</v>
          </cell>
          <cell r="U866">
            <v>0</v>
          </cell>
          <cell r="V866" t="e">
            <v>#DIV/0!</v>
          </cell>
          <cell r="W866" t="e">
            <v>#DIV/0!</v>
          </cell>
          <cell r="X866" t="e">
            <v>#DIV/0!</v>
          </cell>
          <cell r="Y866" t="e">
            <v>#DIV/0!</v>
          </cell>
          <cell r="Z866" t="e">
            <v>#DIV/0!</v>
          </cell>
          <cell r="AA866" t="e">
            <v>#DIV/0!</v>
          </cell>
          <cell r="AB866" t="e">
            <v>#DIV/0!</v>
          </cell>
          <cell r="AC866" t="e">
            <v>#DIV/0!</v>
          </cell>
          <cell r="AD866" t="e">
            <v>#DIV/0!</v>
          </cell>
          <cell r="AE866">
            <v>0</v>
          </cell>
          <cell r="AF866" t="e">
            <v>#DIV/0!</v>
          </cell>
          <cell r="AG866" t="e">
            <v>#DIV/0!</v>
          </cell>
          <cell r="AH866" t="e">
            <v>#DIV/0!</v>
          </cell>
          <cell r="AI866" t="e">
            <v>#DIV/0!</v>
          </cell>
          <cell r="AJ866" t="e">
            <v>#DIV/0!</v>
          </cell>
          <cell r="AK866">
            <v>0</v>
          </cell>
          <cell r="AL866">
            <v>0</v>
          </cell>
          <cell r="AM866" t="e">
            <v>#DIV/0!</v>
          </cell>
          <cell r="AN866" t="e">
            <v>#DIV/0!</v>
          </cell>
          <cell r="AO866" t="e">
            <v>#DIV/0!</v>
          </cell>
          <cell r="AP866" t="e">
            <v>#DIV/0!</v>
          </cell>
          <cell r="AQ866" t="e">
            <v>#DIV/0!</v>
          </cell>
          <cell r="AR866" t="e">
            <v>#DIV/0!</v>
          </cell>
          <cell r="AS866" t="e">
            <v>#DIV/0!</v>
          </cell>
          <cell r="AT866" t="e">
            <v>#DIV/0!</v>
          </cell>
          <cell r="AU866" t="e">
            <v>#DIV/0!</v>
          </cell>
          <cell r="AV866" t="e">
            <v>#DIV/0!</v>
          </cell>
          <cell r="AW866" t="e">
            <v>#DIV/0!</v>
          </cell>
          <cell r="AX866" t="e">
            <v>#DIV/0!</v>
          </cell>
          <cell r="AY866" t="e">
            <v>#DIV/0!</v>
          </cell>
          <cell r="AZ866" t="e">
            <v>#DIV/0!</v>
          </cell>
          <cell r="BA866" t="e">
            <v>#DIV/0!</v>
          </cell>
          <cell r="BB866" t="e">
            <v>#DIV/0!</v>
          </cell>
          <cell r="BC866" t="e">
            <v>#DIV/0!</v>
          </cell>
          <cell r="BD866" t="e">
            <v>#DIV/0!</v>
          </cell>
          <cell r="BE866" t="e">
            <v>#DIV/0!</v>
          </cell>
          <cell r="BF866" t="e">
            <v>#DIV/0!</v>
          </cell>
          <cell r="BG866" t="e">
            <v>#DIV/0!</v>
          </cell>
          <cell r="BH866" t="e">
            <v>#DIV/0!</v>
          </cell>
          <cell r="BI866" t="e">
            <v>#DIV/0!</v>
          </cell>
          <cell r="BJ866" t="e">
            <v>#DIV/0!</v>
          </cell>
          <cell r="BK866" t="e">
            <v>#DIV/0!</v>
          </cell>
          <cell r="BL866" t="e">
            <v>#DIV/0!</v>
          </cell>
          <cell r="BM866" t="e">
            <v>#DIV/0!</v>
          </cell>
          <cell r="BN866" t="e">
            <v>#DIV/0!</v>
          </cell>
          <cell r="BO866" t="e">
            <v>#DIV/0!</v>
          </cell>
          <cell r="BP866" t="e">
            <v>#DIV/0!</v>
          </cell>
          <cell r="BR866" t="e">
            <v>#DIV/0!</v>
          </cell>
          <cell r="BS866" t="e">
            <v>#DIV/0!</v>
          </cell>
          <cell r="BT866" t="e">
            <v>#DIV/0!</v>
          </cell>
          <cell r="BU866" t="e">
            <v>#DIV/0!</v>
          </cell>
          <cell r="BV866" t="e">
            <v>#DIV/0!</v>
          </cell>
          <cell r="BW866" t="e">
            <v>#DIV/0!</v>
          </cell>
          <cell r="BX866" t="e">
            <v>#DIV/0!</v>
          </cell>
          <cell r="BY866" t="e">
            <v>#DIV/0!</v>
          </cell>
          <cell r="BZ866" t="e">
            <v>#DIV/0!</v>
          </cell>
          <cell r="CA866" t="e">
            <v>#DIV/0!</v>
          </cell>
          <cell r="CB866" t="e">
            <v>#DIV/0!</v>
          </cell>
          <cell r="CC866" t="e">
            <v>#DIV/0!</v>
          </cell>
          <cell r="CD866" t="e">
            <v>#DIV/0!</v>
          </cell>
          <cell r="CE866" t="e">
            <v>#DIV/0!</v>
          </cell>
          <cell r="CF866" t="e">
            <v>#DIV/0!</v>
          </cell>
          <cell r="CG866" t="e">
            <v>#DIV/0!</v>
          </cell>
          <cell r="CH866" t="e">
            <v>#DIV/0!</v>
          </cell>
          <cell r="CI866" t="e">
            <v>#DIV/0!</v>
          </cell>
          <cell r="CJ866" t="e">
            <v>#DIV/0!</v>
          </cell>
          <cell r="CK866" t="e">
            <v>#DIV/0!</v>
          </cell>
          <cell r="CL866" t="e">
            <v>#DIV/0!</v>
          </cell>
        </row>
        <row r="867">
          <cell r="A867">
            <v>54500</v>
          </cell>
          <cell r="B867" t="str">
            <v>545 Construction Services</v>
          </cell>
          <cell r="E867" t="e">
            <v>#DIV/0!</v>
          </cell>
          <cell r="F867" t="e">
            <v>#DIV/0!</v>
          </cell>
          <cell r="G867" t="e">
            <v>#DIV/0!</v>
          </cell>
          <cell r="H867" t="e">
            <v>#DIV/0!</v>
          </cell>
          <cell r="I867" t="e">
            <v>#DIV/0!</v>
          </cell>
          <cell r="J867" t="e">
            <v>#DIV/0!</v>
          </cell>
          <cell r="K867" t="e">
            <v>#DIV/0!</v>
          </cell>
          <cell r="L867" t="e">
            <v>#DIV/0!</v>
          </cell>
          <cell r="M867" t="e">
            <v>#DIV/0!</v>
          </cell>
          <cell r="N867" t="e">
            <v>#DIV/0!</v>
          </cell>
          <cell r="O867" t="e">
            <v>#DIV/0!</v>
          </cell>
          <cell r="P867">
            <v>0</v>
          </cell>
          <cell r="Q867" t="e">
            <v>#DIV/0!</v>
          </cell>
          <cell r="R867" t="e">
            <v>#DIV/0!</v>
          </cell>
          <cell r="S867" t="e">
            <v>#DIV/0!</v>
          </cell>
          <cell r="T867" t="e">
            <v>#DIV/0!</v>
          </cell>
          <cell r="U867">
            <v>0</v>
          </cell>
          <cell r="V867" t="e">
            <v>#DIV/0!</v>
          </cell>
          <cell r="W867" t="e">
            <v>#DIV/0!</v>
          </cell>
          <cell r="X867" t="e">
            <v>#DIV/0!</v>
          </cell>
          <cell r="Y867" t="e">
            <v>#DIV/0!</v>
          </cell>
          <cell r="Z867" t="e">
            <v>#DIV/0!</v>
          </cell>
          <cell r="AA867" t="e">
            <v>#DIV/0!</v>
          </cell>
          <cell r="AB867" t="e">
            <v>#DIV/0!</v>
          </cell>
          <cell r="AC867" t="e">
            <v>#DIV/0!</v>
          </cell>
          <cell r="AD867" t="e">
            <v>#DIV/0!</v>
          </cell>
          <cell r="AE867">
            <v>0</v>
          </cell>
          <cell r="AF867" t="e">
            <v>#DIV/0!</v>
          </cell>
          <cell r="AG867" t="e">
            <v>#DIV/0!</v>
          </cell>
          <cell r="AH867" t="e">
            <v>#DIV/0!</v>
          </cell>
          <cell r="AI867" t="e">
            <v>#DIV/0!</v>
          </cell>
          <cell r="AJ867" t="e">
            <v>#DIV/0!</v>
          </cell>
          <cell r="AK867">
            <v>0</v>
          </cell>
          <cell r="AL867">
            <v>0</v>
          </cell>
          <cell r="AM867" t="e">
            <v>#DIV/0!</v>
          </cell>
          <cell r="AN867" t="e">
            <v>#DIV/0!</v>
          </cell>
          <cell r="AO867" t="e">
            <v>#DIV/0!</v>
          </cell>
          <cell r="AP867" t="e">
            <v>#DIV/0!</v>
          </cell>
          <cell r="AQ867" t="e">
            <v>#DIV/0!</v>
          </cell>
          <cell r="AR867" t="e">
            <v>#DIV/0!</v>
          </cell>
          <cell r="AS867" t="e">
            <v>#DIV/0!</v>
          </cell>
          <cell r="AT867" t="e">
            <v>#DIV/0!</v>
          </cell>
          <cell r="AU867" t="e">
            <v>#DIV/0!</v>
          </cell>
          <cell r="AV867" t="e">
            <v>#DIV/0!</v>
          </cell>
          <cell r="AW867" t="e">
            <v>#DIV/0!</v>
          </cell>
          <cell r="AX867" t="e">
            <v>#DIV/0!</v>
          </cell>
          <cell r="AY867" t="e">
            <v>#DIV/0!</v>
          </cell>
          <cell r="AZ867" t="e">
            <v>#DIV/0!</v>
          </cell>
          <cell r="BA867" t="e">
            <v>#DIV/0!</v>
          </cell>
          <cell r="BB867" t="e">
            <v>#DIV/0!</v>
          </cell>
          <cell r="BC867" t="e">
            <v>#DIV/0!</v>
          </cell>
          <cell r="BD867" t="e">
            <v>#DIV/0!</v>
          </cell>
          <cell r="BE867" t="e">
            <v>#DIV/0!</v>
          </cell>
          <cell r="BF867" t="e">
            <v>#DIV/0!</v>
          </cell>
          <cell r="BG867" t="e">
            <v>#DIV/0!</v>
          </cell>
          <cell r="BH867" t="e">
            <v>#DIV/0!</v>
          </cell>
          <cell r="BI867" t="e">
            <v>#DIV/0!</v>
          </cell>
          <cell r="BJ867" t="e">
            <v>#DIV/0!</v>
          </cell>
          <cell r="BK867" t="e">
            <v>#DIV/0!</v>
          </cell>
          <cell r="BL867" t="e">
            <v>#DIV/0!</v>
          </cell>
          <cell r="BM867" t="e">
            <v>#DIV/0!</v>
          </cell>
          <cell r="BN867" t="e">
            <v>#DIV/0!</v>
          </cell>
          <cell r="BO867" t="e">
            <v>#DIV/0!</v>
          </cell>
          <cell r="BP867" t="e">
            <v>#DIV/0!</v>
          </cell>
          <cell r="BR867" t="e">
            <v>#DIV/0!</v>
          </cell>
          <cell r="BS867" t="e">
            <v>#DIV/0!</v>
          </cell>
          <cell r="BT867" t="e">
            <v>#DIV/0!</v>
          </cell>
          <cell r="BU867" t="e">
            <v>#DIV/0!</v>
          </cell>
          <cell r="BV867" t="e">
            <v>#DIV/0!</v>
          </cell>
          <cell r="BW867" t="e">
            <v>#DIV/0!</v>
          </cell>
          <cell r="BX867" t="e">
            <v>#DIV/0!</v>
          </cell>
          <cell r="BY867" t="e">
            <v>#DIV/0!</v>
          </cell>
          <cell r="BZ867" t="e">
            <v>#DIV/0!</v>
          </cell>
          <cell r="CA867" t="e">
            <v>#DIV/0!</v>
          </cell>
          <cell r="CB867" t="e">
            <v>#DIV/0!</v>
          </cell>
          <cell r="CC867" t="e">
            <v>#DIV/0!</v>
          </cell>
          <cell r="CD867" t="e">
            <v>#DIV/0!</v>
          </cell>
          <cell r="CE867" t="e">
            <v>#DIV/0!</v>
          </cell>
          <cell r="CF867" t="e">
            <v>#DIV/0!</v>
          </cell>
          <cell r="CG867" t="e">
            <v>#DIV/0!</v>
          </cell>
          <cell r="CH867" t="e">
            <v>#DIV/0!</v>
          </cell>
          <cell r="CI867" t="e">
            <v>#DIV/0!</v>
          </cell>
          <cell r="CJ867" t="e">
            <v>#DIV/0!</v>
          </cell>
          <cell r="CK867" t="e">
            <v>#DIV/0!</v>
          </cell>
          <cell r="CL867" t="e">
            <v>#DIV/0!</v>
          </cell>
        </row>
        <row r="868">
          <cell r="A868">
            <v>54600</v>
          </cell>
          <cell r="B868" t="str">
            <v>546 Rentals</v>
          </cell>
          <cell r="E868" t="e">
            <v>#DIV/0!</v>
          </cell>
          <cell r="F868" t="e">
            <v>#DIV/0!</v>
          </cell>
          <cell r="G868" t="e">
            <v>#DIV/0!</v>
          </cell>
          <cell r="H868" t="e">
            <v>#DIV/0!</v>
          </cell>
          <cell r="I868" t="e">
            <v>#DIV/0!</v>
          </cell>
          <cell r="J868" t="e">
            <v>#DIV/0!</v>
          </cell>
          <cell r="K868" t="e">
            <v>#DIV/0!</v>
          </cell>
          <cell r="L868" t="e">
            <v>#DIV/0!</v>
          </cell>
          <cell r="M868" t="e">
            <v>#DIV/0!</v>
          </cell>
          <cell r="N868" t="e">
            <v>#DIV/0!</v>
          </cell>
          <cell r="O868" t="e">
            <v>#DIV/0!</v>
          </cell>
          <cell r="P868">
            <v>0</v>
          </cell>
          <cell r="Q868" t="e">
            <v>#DIV/0!</v>
          </cell>
          <cell r="R868" t="e">
            <v>#DIV/0!</v>
          </cell>
          <cell r="S868" t="e">
            <v>#DIV/0!</v>
          </cell>
          <cell r="T868" t="e">
            <v>#DIV/0!</v>
          </cell>
          <cell r="U868">
            <v>0</v>
          </cell>
          <cell r="V868" t="e">
            <v>#DIV/0!</v>
          </cell>
          <cell r="W868" t="e">
            <v>#DIV/0!</v>
          </cell>
          <cell r="X868" t="e">
            <v>#DIV/0!</v>
          </cell>
          <cell r="Y868" t="e">
            <v>#DIV/0!</v>
          </cell>
          <cell r="Z868" t="e">
            <v>#DIV/0!</v>
          </cell>
          <cell r="AA868" t="e">
            <v>#DIV/0!</v>
          </cell>
          <cell r="AB868" t="e">
            <v>#DIV/0!</v>
          </cell>
          <cell r="AC868" t="e">
            <v>#DIV/0!</v>
          </cell>
          <cell r="AD868" t="e">
            <v>#DIV/0!</v>
          </cell>
          <cell r="AE868">
            <v>0</v>
          </cell>
          <cell r="AF868" t="e">
            <v>#DIV/0!</v>
          </cell>
          <cell r="AG868" t="e">
            <v>#DIV/0!</v>
          </cell>
          <cell r="AH868" t="e">
            <v>#DIV/0!</v>
          </cell>
          <cell r="AI868" t="e">
            <v>#DIV/0!</v>
          </cell>
          <cell r="AJ868" t="e">
            <v>#DIV/0!</v>
          </cell>
          <cell r="AK868">
            <v>0</v>
          </cell>
          <cell r="AL868">
            <v>0</v>
          </cell>
          <cell r="AM868" t="e">
            <v>#DIV/0!</v>
          </cell>
          <cell r="AN868" t="e">
            <v>#DIV/0!</v>
          </cell>
          <cell r="AO868" t="e">
            <v>#DIV/0!</v>
          </cell>
          <cell r="AP868" t="e">
            <v>#DIV/0!</v>
          </cell>
          <cell r="AQ868" t="e">
            <v>#DIV/0!</v>
          </cell>
          <cell r="AR868" t="e">
            <v>#DIV/0!</v>
          </cell>
          <cell r="AS868" t="e">
            <v>#DIV/0!</v>
          </cell>
          <cell r="AT868" t="e">
            <v>#DIV/0!</v>
          </cell>
          <cell r="AU868" t="e">
            <v>#DIV/0!</v>
          </cell>
          <cell r="AV868" t="e">
            <v>#DIV/0!</v>
          </cell>
          <cell r="AW868" t="e">
            <v>#DIV/0!</v>
          </cell>
          <cell r="AX868" t="e">
            <v>#DIV/0!</v>
          </cell>
          <cell r="AY868" t="e">
            <v>#DIV/0!</v>
          </cell>
          <cell r="AZ868" t="e">
            <v>#DIV/0!</v>
          </cell>
          <cell r="BA868" t="e">
            <v>#DIV/0!</v>
          </cell>
          <cell r="BB868" t="e">
            <v>#DIV/0!</v>
          </cell>
          <cell r="BC868" t="e">
            <v>#DIV/0!</v>
          </cell>
          <cell r="BD868" t="e">
            <v>#DIV/0!</v>
          </cell>
          <cell r="BE868" t="e">
            <v>#DIV/0!</v>
          </cell>
          <cell r="BF868" t="e">
            <v>#DIV/0!</v>
          </cell>
          <cell r="BG868" t="e">
            <v>#DIV/0!</v>
          </cell>
          <cell r="BH868" t="e">
            <v>#DIV/0!</v>
          </cell>
          <cell r="BI868" t="e">
            <v>#DIV/0!</v>
          </cell>
          <cell r="BJ868" t="e">
            <v>#DIV/0!</v>
          </cell>
          <cell r="BK868" t="e">
            <v>#DIV/0!</v>
          </cell>
          <cell r="BL868" t="e">
            <v>#DIV/0!</v>
          </cell>
          <cell r="BM868" t="e">
            <v>#DIV/0!</v>
          </cell>
          <cell r="BN868" t="e">
            <v>#DIV/0!</v>
          </cell>
          <cell r="BO868" t="e">
            <v>#DIV/0!</v>
          </cell>
          <cell r="BP868" t="e">
            <v>#DIV/0!</v>
          </cell>
          <cell r="BR868" t="e">
            <v>#DIV/0!</v>
          </cell>
          <cell r="BS868" t="e">
            <v>#DIV/0!</v>
          </cell>
          <cell r="BT868" t="e">
            <v>#DIV/0!</v>
          </cell>
          <cell r="BU868" t="e">
            <v>#DIV/0!</v>
          </cell>
          <cell r="BV868" t="e">
            <v>#DIV/0!</v>
          </cell>
          <cell r="BW868" t="e">
            <v>#DIV/0!</v>
          </cell>
          <cell r="BX868" t="e">
            <v>#DIV/0!</v>
          </cell>
          <cell r="BY868" t="e">
            <v>#DIV/0!</v>
          </cell>
          <cell r="BZ868" t="e">
            <v>#DIV/0!</v>
          </cell>
          <cell r="CA868" t="e">
            <v>#DIV/0!</v>
          </cell>
          <cell r="CB868" t="e">
            <v>#DIV/0!</v>
          </cell>
          <cell r="CC868" t="e">
            <v>#DIV/0!</v>
          </cell>
          <cell r="CD868" t="e">
            <v>#DIV/0!</v>
          </cell>
          <cell r="CE868" t="e">
            <v>#DIV/0!</v>
          </cell>
          <cell r="CF868" t="e">
            <v>#DIV/0!</v>
          </cell>
          <cell r="CG868" t="e">
            <v>#DIV/0!</v>
          </cell>
          <cell r="CH868" t="e">
            <v>#DIV/0!</v>
          </cell>
          <cell r="CI868" t="e">
            <v>#DIV/0!</v>
          </cell>
          <cell r="CJ868" t="e">
            <v>#DIV/0!</v>
          </cell>
          <cell r="CK868" t="e">
            <v>#DIV/0!</v>
          </cell>
          <cell r="CL868" t="e">
            <v>#DIV/0!</v>
          </cell>
        </row>
        <row r="869">
          <cell r="A869">
            <v>54900</v>
          </cell>
          <cell r="B869" t="str">
            <v>549 Other Property Services Purchased</v>
          </cell>
          <cell r="E869" t="e">
            <v>#DIV/0!</v>
          </cell>
          <cell r="F869" t="e">
            <v>#DIV/0!</v>
          </cell>
          <cell r="G869" t="e">
            <v>#DIV/0!</v>
          </cell>
          <cell r="H869" t="e">
            <v>#DIV/0!</v>
          </cell>
          <cell r="I869" t="e">
            <v>#DIV/0!</v>
          </cell>
          <cell r="J869" t="e">
            <v>#DIV/0!</v>
          </cell>
          <cell r="K869" t="e">
            <v>#DIV/0!</v>
          </cell>
          <cell r="L869" t="e">
            <v>#DIV/0!</v>
          </cell>
          <cell r="M869" t="e">
            <v>#DIV/0!</v>
          </cell>
          <cell r="N869" t="e">
            <v>#DIV/0!</v>
          </cell>
          <cell r="O869" t="e">
            <v>#DIV/0!</v>
          </cell>
          <cell r="P869">
            <v>0</v>
          </cell>
          <cell r="Q869" t="e">
            <v>#DIV/0!</v>
          </cell>
          <cell r="R869" t="e">
            <v>#DIV/0!</v>
          </cell>
          <cell r="S869" t="e">
            <v>#DIV/0!</v>
          </cell>
          <cell r="T869" t="e">
            <v>#DIV/0!</v>
          </cell>
          <cell r="U869">
            <v>0</v>
          </cell>
          <cell r="V869" t="e">
            <v>#DIV/0!</v>
          </cell>
          <cell r="W869" t="e">
            <v>#DIV/0!</v>
          </cell>
          <cell r="X869" t="e">
            <v>#DIV/0!</v>
          </cell>
          <cell r="Y869" t="e">
            <v>#DIV/0!</v>
          </cell>
          <cell r="Z869" t="e">
            <v>#DIV/0!</v>
          </cell>
          <cell r="AA869" t="e">
            <v>#DIV/0!</v>
          </cell>
          <cell r="AB869" t="e">
            <v>#DIV/0!</v>
          </cell>
          <cell r="AC869" t="e">
            <v>#DIV/0!</v>
          </cell>
          <cell r="AD869" t="e">
            <v>#DIV/0!</v>
          </cell>
          <cell r="AE869">
            <v>0</v>
          </cell>
          <cell r="AF869" t="e">
            <v>#DIV/0!</v>
          </cell>
          <cell r="AG869" t="e">
            <v>#DIV/0!</v>
          </cell>
          <cell r="AH869" t="e">
            <v>#DIV/0!</v>
          </cell>
          <cell r="AI869" t="e">
            <v>#DIV/0!</v>
          </cell>
          <cell r="AJ869" t="e">
            <v>#DIV/0!</v>
          </cell>
          <cell r="AK869">
            <v>0</v>
          </cell>
          <cell r="AL869">
            <v>0</v>
          </cell>
          <cell r="AM869" t="e">
            <v>#DIV/0!</v>
          </cell>
          <cell r="AN869" t="e">
            <v>#DIV/0!</v>
          </cell>
          <cell r="AO869" t="e">
            <v>#DIV/0!</v>
          </cell>
          <cell r="AP869" t="e">
            <v>#DIV/0!</v>
          </cell>
          <cell r="AQ869" t="e">
            <v>#DIV/0!</v>
          </cell>
          <cell r="AR869" t="e">
            <v>#DIV/0!</v>
          </cell>
          <cell r="AS869" t="e">
            <v>#DIV/0!</v>
          </cell>
          <cell r="AT869" t="e">
            <v>#DIV/0!</v>
          </cell>
          <cell r="AU869" t="e">
            <v>#DIV/0!</v>
          </cell>
          <cell r="AV869" t="e">
            <v>#DIV/0!</v>
          </cell>
          <cell r="AW869" t="e">
            <v>#DIV/0!</v>
          </cell>
          <cell r="AX869" t="e">
            <v>#DIV/0!</v>
          </cell>
          <cell r="AY869" t="e">
            <v>#DIV/0!</v>
          </cell>
          <cell r="AZ869" t="e">
            <v>#DIV/0!</v>
          </cell>
          <cell r="BA869" t="e">
            <v>#DIV/0!</v>
          </cell>
          <cell r="BB869" t="e">
            <v>#DIV/0!</v>
          </cell>
          <cell r="BC869" t="e">
            <v>#DIV/0!</v>
          </cell>
          <cell r="BD869" t="e">
            <v>#DIV/0!</v>
          </cell>
          <cell r="BE869" t="e">
            <v>#DIV/0!</v>
          </cell>
          <cell r="BF869" t="e">
            <v>#DIV/0!</v>
          </cell>
          <cell r="BG869" t="e">
            <v>#DIV/0!</v>
          </cell>
          <cell r="BH869" t="e">
            <v>#DIV/0!</v>
          </cell>
          <cell r="BI869" t="e">
            <v>#DIV/0!</v>
          </cell>
          <cell r="BJ869" t="e">
            <v>#DIV/0!</v>
          </cell>
          <cell r="BK869" t="e">
            <v>#DIV/0!</v>
          </cell>
          <cell r="BL869" t="e">
            <v>#DIV/0!</v>
          </cell>
          <cell r="BM869" t="e">
            <v>#DIV/0!</v>
          </cell>
          <cell r="BN869" t="e">
            <v>#DIV/0!</v>
          </cell>
          <cell r="BO869" t="e">
            <v>#DIV/0!</v>
          </cell>
          <cell r="BP869" t="e">
            <v>#DIV/0!</v>
          </cell>
          <cell r="BR869" t="e">
            <v>#DIV/0!</v>
          </cell>
          <cell r="BS869" t="e">
            <v>#DIV/0!</v>
          </cell>
          <cell r="BT869" t="e">
            <v>#DIV/0!</v>
          </cell>
          <cell r="BU869" t="e">
            <v>#DIV/0!</v>
          </cell>
          <cell r="BV869" t="e">
            <v>#DIV/0!</v>
          </cell>
          <cell r="BW869" t="e">
            <v>#DIV/0!</v>
          </cell>
          <cell r="BX869" t="e">
            <v>#DIV/0!</v>
          </cell>
          <cell r="BY869" t="e">
            <v>#DIV/0!</v>
          </cell>
          <cell r="BZ869" t="e">
            <v>#DIV/0!</v>
          </cell>
          <cell r="CA869" t="e">
            <v>#DIV/0!</v>
          </cell>
          <cell r="CB869" t="e">
            <v>#DIV/0!</v>
          </cell>
          <cell r="CC869" t="e">
            <v>#DIV/0!</v>
          </cell>
          <cell r="CD869" t="e">
            <v>#DIV/0!</v>
          </cell>
          <cell r="CE869" t="e">
            <v>#DIV/0!</v>
          </cell>
          <cell r="CF869" t="e">
            <v>#DIV/0!</v>
          </cell>
          <cell r="CG869" t="e">
            <v>#DIV/0!</v>
          </cell>
          <cell r="CH869" t="e">
            <v>#DIV/0!</v>
          </cell>
          <cell r="CI869" t="e">
            <v>#DIV/0!</v>
          </cell>
          <cell r="CJ869" t="e">
            <v>#DIV/0!</v>
          </cell>
          <cell r="CK869" t="e">
            <v>#DIV/0!</v>
          </cell>
          <cell r="CL869" t="e">
            <v>#DIV/0!</v>
          </cell>
        </row>
        <row r="870">
          <cell r="A870">
            <v>55100</v>
          </cell>
          <cell r="B870" t="str">
            <v>551 Student Transportation Services</v>
          </cell>
          <cell r="E870" t="e">
            <v>#DIV/0!</v>
          </cell>
          <cell r="F870" t="e">
            <v>#DIV/0!</v>
          </cell>
          <cell r="G870" t="e">
            <v>#DIV/0!</v>
          </cell>
          <cell r="H870" t="e">
            <v>#DIV/0!</v>
          </cell>
          <cell r="I870" t="e">
            <v>#DIV/0!</v>
          </cell>
          <cell r="J870" t="e">
            <v>#DIV/0!</v>
          </cell>
          <cell r="K870" t="e">
            <v>#DIV/0!</v>
          </cell>
          <cell r="L870" t="e">
            <v>#DIV/0!</v>
          </cell>
          <cell r="M870" t="e">
            <v>#DIV/0!</v>
          </cell>
          <cell r="N870" t="e">
            <v>#DIV/0!</v>
          </cell>
          <cell r="O870" t="e">
            <v>#DIV/0!</v>
          </cell>
          <cell r="P870">
            <v>0</v>
          </cell>
          <cell r="Q870" t="e">
            <v>#DIV/0!</v>
          </cell>
          <cell r="R870" t="e">
            <v>#DIV/0!</v>
          </cell>
          <cell r="S870" t="e">
            <v>#DIV/0!</v>
          </cell>
          <cell r="T870" t="e">
            <v>#DIV/0!</v>
          </cell>
          <cell r="U870">
            <v>0</v>
          </cell>
          <cell r="V870" t="e">
            <v>#DIV/0!</v>
          </cell>
          <cell r="W870" t="e">
            <v>#DIV/0!</v>
          </cell>
          <cell r="X870" t="e">
            <v>#DIV/0!</v>
          </cell>
          <cell r="Y870" t="e">
            <v>#DIV/0!</v>
          </cell>
          <cell r="Z870" t="e">
            <v>#DIV/0!</v>
          </cell>
          <cell r="AA870" t="e">
            <v>#DIV/0!</v>
          </cell>
          <cell r="AB870" t="e">
            <v>#DIV/0!</v>
          </cell>
          <cell r="AC870" t="e">
            <v>#DIV/0!</v>
          </cell>
          <cell r="AD870" t="e">
            <v>#DIV/0!</v>
          </cell>
          <cell r="AE870">
            <v>0</v>
          </cell>
          <cell r="AF870" t="e">
            <v>#DIV/0!</v>
          </cell>
          <cell r="AG870" t="e">
            <v>#DIV/0!</v>
          </cell>
          <cell r="AH870" t="e">
            <v>#DIV/0!</v>
          </cell>
          <cell r="AI870" t="e">
            <v>#DIV/0!</v>
          </cell>
          <cell r="AJ870" t="e">
            <v>#DIV/0!</v>
          </cell>
          <cell r="AK870">
            <v>0</v>
          </cell>
          <cell r="AL870">
            <v>0</v>
          </cell>
          <cell r="AM870" t="e">
            <v>#DIV/0!</v>
          </cell>
          <cell r="AN870" t="e">
            <v>#DIV/0!</v>
          </cell>
          <cell r="AO870" t="e">
            <v>#DIV/0!</v>
          </cell>
          <cell r="AP870" t="e">
            <v>#DIV/0!</v>
          </cell>
          <cell r="AQ870" t="e">
            <v>#DIV/0!</v>
          </cell>
          <cell r="AR870" t="e">
            <v>#DIV/0!</v>
          </cell>
          <cell r="AS870" t="e">
            <v>#DIV/0!</v>
          </cell>
          <cell r="AT870" t="e">
            <v>#DIV/0!</v>
          </cell>
          <cell r="AU870" t="e">
            <v>#DIV/0!</v>
          </cell>
          <cell r="AV870" t="e">
            <v>#DIV/0!</v>
          </cell>
          <cell r="AW870" t="e">
            <v>#DIV/0!</v>
          </cell>
          <cell r="AX870" t="e">
            <v>#DIV/0!</v>
          </cell>
          <cell r="AY870" t="e">
            <v>#DIV/0!</v>
          </cell>
          <cell r="AZ870" t="e">
            <v>#DIV/0!</v>
          </cell>
          <cell r="BA870" t="e">
            <v>#DIV/0!</v>
          </cell>
          <cell r="BB870" t="e">
            <v>#DIV/0!</v>
          </cell>
          <cell r="BC870" t="e">
            <v>#DIV/0!</v>
          </cell>
          <cell r="BD870" t="e">
            <v>#DIV/0!</v>
          </cell>
          <cell r="BE870" t="e">
            <v>#DIV/0!</v>
          </cell>
          <cell r="BF870" t="e">
            <v>#DIV/0!</v>
          </cell>
          <cell r="BG870" t="e">
            <v>#DIV/0!</v>
          </cell>
          <cell r="BH870" t="e">
            <v>#DIV/0!</v>
          </cell>
          <cell r="BI870" t="e">
            <v>#DIV/0!</v>
          </cell>
          <cell r="BJ870" t="e">
            <v>#DIV/0!</v>
          </cell>
          <cell r="BK870" t="e">
            <v>#DIV/0!</v>
          </cell>
          <cell r="BL870" t="e">
            <v>#DIV/0!</v>
          </cell>
          <cell r="BM870" t="e">
            <v>#DIV/0!</v>
          </cell>
          <cell r="BN870" t="e">
            <v>#DIV/0!</v>
          </cell>
          <cell r="BO870" t="e">
            <v>#DIV/0!</v>
          </cell>
          <cell r="BP870" t="e">
            <v>#DIV/0!</v>
          </cell>
          <cell r="BR870" t="e">
            <v>#DIV/0!</v>
          </cell>
          <cell r="BS870" t="e">
            <v>#DIV/0!</v>
          </cell>
          <cell r="BT870" t="e">
            <v>#DIV/0!</v>
          </cell>
          <cell r="BU870" t="e">
            <v>#DIV/0!</v>
          </cell>
          <cell r="BV870" t="e">
            <v>#DIV/0!</v>
          </cell>
          <cell r="BW870" t="e">
            <v>#DIV/0!</v>
          </cell>
          <cell r="BX870" t="e">
            <v>#DIV/0!</v>
          </cell>
          <cell r="BY870" t="e">
            <v>#DIV/0!</v>
          </cell>
          <cell r="BZ870" t="e">
            <v>#DIV/0!</v>
          </cell>
          <cell r="CA870" t="e">
            <v>#DIV/0!</v>
          </cell>
          <cell r="CB870" t="e">
            <v>#DIV/0!</v>
          </cell>
          <cell r="CC870" t="e">
            <v>#DIV/0!</v>
          </cell>
          <cell r="CD870" t="e">
            <v>#DIV/0!</v>
          </cell>
          <cell r="CE870" t="e">
            <v>#DIV/0!</v>
          </cell>
          <cell r="CF870" t="e">
            <v>#DIV/0!</v>
          </cell>
          <cell r="CG870" t="e">
            <v>#DIV/0!</v>
          </cell>
          <cell r="CH870" t="e">
            <v>#DIV/0!</v>
          </cell>
          <cell r="CI870" t="e">
            <v>#DIV/0!</v>
          </cell>
          <cell r="CJ870" t="e">
            <v>#DIV/0!</v>
          </cell>
          <cell r="CK870" t="e">
            <v>#DIV/0!</v>
          </cell>
          <cell r="CL870" t="e">
            <v>#DIV/0!</v>
          </cell>
        </row>
        <row r="871">
          <cell r="A871">
            <v>55200</v>
          </cell>
          <cell r="B871" t="str">
            <v>552 Insurance (Other than Employee Benefits)</v>
          </cell>
          <cell r="E871" t="e">
            <v>#DIV/0!</v>
          </cell>
          <cell r="F871" t="e">
            <v>#DIV/0!</v>
          </cell>
          <cell r="G871" t="e">
            <v>#DIV/0!</v>
          </cell>
          <cell r="H871" t="e">
            <v>#DIV/0!</v>
          </cell>
          <cell r="I871" t="e">
            <v>#DIV/0!</v>
          </cell>
          <cell r="J871" t="e">
            <v>#DIV/0!</v>
          </cell>
          <cell r="K871" t="e">
            <v>#DIV/0!</v>
          </cell>
          <cell r="L871" t="e">
            <v>#DIV/0!</v>
          </cell>
          <cell r="M871" t="e">
            <v>#DIV/0!</v>
          </cell>
          <cell r="N871" t="e">
            <v>#DIV/0!</v>
          </cell>
          <cell r="O871" t="e">
            <v>#DIV/0!</v>
          </cell>
          <cell r="P871">
            <v>0</v>
          </cell>
          <cell r="Q871" t="e">
            <v>#DIV/0!</v>
          </cell>
          <cell r="R871" t="e">
            <v>#DIV/0!</v>
          </cell>
          <cell r="S871" t="e">
            <v>#DIV/0!</v>
          </cell>
          <cell r="T871" t="e">
            <v>#DIV/0!</v>
          </cell>
          <cell r="U871">
            <v>0</v>
          </cell>
          <cell r="V871" t="e">
            <v>#DIV/0!</v>
          </cell>
          <cell r="W871" t="e">
            <v>#DIV/0!</v>
          </cell>
          <cell r="X871" t="e">
            <v>#DIV/0!</v>
          </cell>
          <cell r="Y871" t="e">
            <v>#DIV/0!</v>
          </cell>
          <cell r="Z871" t="e">
            <v>#DIV/0!</v>
          </cell>
          <cell r="AA871" t="e">
            <v>#DIV/0!</v>
          </cell>
          <cell r="AB871" t="e">
            <v>#DIV/0!</v>
          </cell>
          <cell r="AC871" t="e">
            <v>#DIV/0!</v>
          </cell>
          <cell r="AD871" t="e">
            <v>#DIV/0!</v>
          </cell>
          <cell r="AE871">
            <v>0</v>
          </cell>
          <cell r="AF871" t="e">
            <v>#DIV/0!</v>
          </cell>
          <cell r="AG871" t="e">
            <v>#DIV/0!</v>
          </cell>
          <cell r="AH871" t="e">
            <v>#DIV/0!</v>
          </cell>
          <cell r="AI871" t="e">
            <v>#DIV/0!</v>
          </cell>
          <cell r="AJ871" t="e">
            <v>#DIV/0!</v>
          </cell>
          <cell r="AK871">
            <v>0</v>
          </cell>
          <cell r="AL871">
            <v>0</v>
          </cell>
          <cell r="AM871" t="e">
            <v>#DIV/0!</v>
          </cell>
          <cell r="AN871" t="e">
            <v>#DIV/0!</v>
          </cell>
          <cell r="AO871" t="e">
            <v>#DIV/0!</v>
          </cell>
          <cell r="AP871" t="e">
            <v>#DIV/0!</v>
          </cell>
          <cell r="AQ871" t="e">
            <v>#DIV/0!</v>
          </cell>
          <cell r="AR871" t="e">
            <v>#DIV/0!</v>
          </cell>
          <cell r="AS871" t="e">
            <v>#DIV/0!</v>
          </cell>
          <cell r="AT871" t="e">
            <v>#DIV/0!</v>
          </cell>
          <cell r="AU871" t="e">
            <v>#DIV/0!</v>
          </cell>
          <cell r="AV871" t="e">
            <v>#DIV/0!</v>
          </cell>
          <cell r="AW871" t="e">
            <v>#DIV/0!</v>
          </cell>
          <cell r="AX871" t="e">
            <v>#DIV/0!</v>
          </cell>
          <cell r="AY871" t="e">
            <v>#DIV/0!</v>
          </cell>
          <cell r="AZ871" t="e">
            <v>#DIV/0!</v>
          </cell>
          <cell r="BA871" t="e">
            <v>#DIV/0!</v>
          </cell>
          <cell r="BB871" t="e">
            <v>#DIV/0!</v>
          </cell>
          <cell r="BC871" t="e">
            <v>#DIV/0!</v>
          </cell>
          <cell r="BD871" t="e">
            <v>#DIV/0!</v>
          </cell>
          <cell r="BE871" t="e">
            <v>#DIV/0!</v>
          </cell>
          <cell r="BF871" t="e">
            <v>#DIV/0!</v>
          </cell>
          <cell r="BG871" t="e">
            <v>#DIV/0!</v>
          </cell>
          <cell r="BH871" t="e">
            <v>#DIV/0!</v>
          </cell>
          <cell r="BI871" t="e">
            <v>#DIV/0!</v>
          </cell>
          <cell r="BJ871" t="e">
            <v>#DIV/0!</v>
          </cell>
          <cell r="BK871" t="e">
            <v>#DIV/0!</v>
          </cell>
          <cell r="BL871" t="e">
            <v>#DIV/0!</v>
          </cell>
          <cell r="BM871" t="e">
            <v>#DIV/0!</v>
          </cell>
          <cell r="BN871" t="e">
            <v>#DIV/0!</v>
          </cell>
          <cell r="BO871" t="e">
            <v>#DIV/0!</v>
          </cell>
          <cell r="BP871" t="e">
            <v>#DIV/0!</v>
          </cell>
          <cell r="BR871" t="e">
            <v>#DIV/0!</v>
          </cell>
          <cell r="BS871" t="e">
            <v>#DIV/0!</v>
          </cell>
          <cell r="BT871" t="e">
            <v>#DIV/0!</v>
          </cell>
          <cell r="BU871" t="e">
            <v>#DIV/0!</v>
          </cell>
          <cell r="BV871" t="e">
            <v>#DIV/0!</v>
          </cell>
          <cell r="BW871" t="e">
            <v>#DIV/0!</v>
          </cell>
          <cell r="BX871" t="e">
            <v>#DIV/0!</v>
          </cell>
          <cell r="BY871" t="e">
            <v>#DIV/0!</v>
          </cell>
          <cell r="BZ871" t="e">
            <v>#DIV/0!</v>
          </cell>
          <cell r="CA871" t="e">
            <v>#DIV/0!</v>
          </cell>
          <cell r="CB871" t="e">
            <v>#DIV/0!</v>
          </cell>
          <cell r="CC871" t="e">
            <v>#DIV/0!</v>
          </cell>
          <cell r="CD871" t="e">
            <v>#DIV/0!</v>
          </cell>
          <cell r="CE871" t="e">
            <v>#DIV/0!</v>
          </cell>
          <cell r="CF871" t="e">
            <v>#DIV/0!</v>
          </cell>
          <cell r="CG871" t="e">
            <v>#DIV/0!</v>
          </cell>
          <cell r="CH871" t="e">
            <v>#DIV/0!</v>
          </cell>
          <cell r="CI871" t="e">
            <v>#DIV/0!</v>
          </cell>
          <cell r="CJ871" t="e">
            <v>#DIV/0!</v>
          </cell>
          <cell r="CK871" t="e">
            <v>#DIV/0!</v>
          </cell>
          <cell r="CL871" t="e">
            <v>#DIV/0!</v>
          </cell>
        </row>
        <row r="872">
          <cell r="A872">
            <v>55400</v>
          </cell>
          <cell r="B872" t="str">
            <v>554 Advertising</v>
          </cell>
          <cell r="E872" t="e">
            <v>#DIV/0!</v>
          </cell>
          <cell r="F872" t="e">
            <v>#DIV/0!</v>
          </cell>
          <cell r="G872" t="e">
            <v>#DIV/0!</v>
          </cell>
          <cell r="H872" t="e">
            <v>#DIV/0!</v>
          </cell>
          <cell r="I872" t="e">
            <v>#DIV/0!</v>
          </cell>
          <cell r="J872" t="e">
            <v>#DIV/0!</v>
          </cell>
          <cell r="K872" t="e">
            <v>#DIV/0!</v>
          </cell>
          <cell r="L872" t="e">
            <v>#DIV/0!</v>
          </cell>
          <cell r="M872" t="e">
            <v>#DIV/0!</v>
          </cell>
          <cell r="N872" t="e">
            <v>#DIV/0!</v>
          </cell>
          <cell r="O872" t="e">
            <v>#DIV/0!</v>
          </cell>
          <cell r="P872">
            <v>0</v>
          </cell>
          <cell r="Q872" t="e">
            <v>#DIV/0!</v>
          </cell>
          <cell r="R872" t="e">
            <v>#DIV/0!</v>
          </cell>
          <cell r="S872" t="e">
            <v>#DIV/0!</v>
          </cell>
          <cell r="T872" t="e">
            <v>#DIV/0!</v>
          </cell>
          <cell r="U872">
            <v>0</v>
          </cell>
          <cell r="V872" t="e">
            <v>#DIV/0!</v>
          </cell>
          <cell r="W872" t="e">
            <v>#DIV/0!</v>
          </cell>
          <cell r="X872" t="e">
            <v>#DIV/0!</v>
          </cell>
          <cell r="Y872" t="e">
            <v>#DIV/0!</v>
          </cell>
          <cell r="Z872" t="e">
            <v>#DIV/0!</v>
          </cell>
          <cell r="AA872" t="e">
            <v>#DIV/0!</v>
          </cell>
          <cell r="AB872" t="e">
            <v>#DIV/0!</v>
          </cell>
          <cell r="AC872" t="e">
            <v>#DIV/0!</v>
          </cell>
          <cell r="AD872" t="e">
            <v>#DIV/0!</v>
          </cell>
          <cell r="AE872">
            <v>0</v>
          </cell>
          <cell r="AF872" t="e">
            <v>#DIV/0!</v>
          </cell>
          <cell r="AG872" t="e">
            <v>#DIV/0!</v>
          </cell>
          <cell r="AH872" t="e">
            <v>#DIV/0!</v>
          </cell>
          <cell r="AI872" t="e">
            <v>#DIV/0!</v>
          </cell>
          <cell r="AJ872" t="e">
            <v>#DIV/0!</v>
          </cell>
          <cell r="AK872">
            <v>0</v>
          </cell>
          <cell r="AL872">
            <v>0</v>
          </cell>
          <cell r="AM872" t="e">
            <v>#DIV/0!</v>
          </cell>
          <cell r="AN872" t="e">
            <v>#DIV/0!</v>
          </cell>
          <cell r="AO872" t="e">
            <v>#DIV/0!</v>
          </cell>
          <cell r="AP872" t="e">
            <v>#DIV/0!</v>
          </cell>
          <cell r="AQ872" t="e">
            <v>#DIV/0!</v>
          </cell>
          <cell r="AR872" t="e">
            <v>#DIV/0!</v>
          </cell>
          <cell r="AS872" t="e">
            <v>#DIV/0!</v>
          </cell>
          <cell r="AT872" t="e">
            <v>#DIV/0!</v>
          </cell>
          <cell r="AU872" t="e">
            <v>#DIV/0!</v>
          </cell>
          <cell r="AV872" t="e">
            <v>#DIV/0!</v>
          </cell>
          <cell r="AW872" t="e">
            <v>#DIV/0!</v>
          </cell>
          <cell r="AX872" t="e">
            <v>#DIV/0!</v>
          </cell>
          <cell r="AY872" t="e">
            <v>#DIV/0!</v>
          </cell>
          <cell r="AZ872" t="e">
            <v>#DIV/0!</v>
          </cell>
          <cell r="BA872" t="e">
            <v>#DIV/0!</v>
          </cell>
          <cell r="BB872" t="e">
            <v>#DIV/0!</v>
          </cell>
          <cell r="BC872" t="e">
            <v>#DIV/0!</v>
          </cell>
          <cell r="BD872" t="e">
            <v>#DIV/0!</v>
          </cell>
          <cell r="BE872" t="e">
            <v>#DIV/0!</v>
          </cell>
          <cell r="BF872" t="e">
            <v>#DIV/0!</v>
          </cell>
          <cell r="BG872" t="e">
            <v>#DIV/0!</v>
          </cell>
          <cell r="BH872" t="e">
            <v>#DIV/0!</v>
          </cell>
          <cell r="BI872" t="e">
            <v>#DIV/0!</v>
          </cell>
          <cell r="BJ872" t="e">
            <v>#DIV/0!</v>
          </cell>
          <cell r="BK872" t="e">
            <v>#DIV/0!</v>
          </cell>
          <cell r="BL872" t="e">
            <v>#DIV/0!</v>
          </cell>
          <cell r="BM872" t="e">
            <v>#DIV/0!</v>
          </cell>
          <cell r="BN872" t="e">
            <v>#DIV/0!</v>
          </cell>
          <cell r="BO872" t="e">
            <v>#DIV/0!</v>
          </cell>
          <cell r="BP872" t="e">
            <v>#DIV/0!</v>
          </cell>
          <cell r="BR872" t="e">
            <v>#DIV/0!</v>
          </cell>
          <cell r="BS872" t="e">
            <v>#DIV/0!</v>
          </cell>
          <cell r="BT872" t="e">
            <v>#DIV/0!</v>
          </cell>
          <cell r="BU872" t="e">
            <v>#DIV/0!</v>
          </cell>
          <cell r="BV872" t="e">
            <v>#DIV/0!</v>
          </cell>
          <cell r="BW872" t="e">
            <v>#DIV/0!</v>
          </cell>
          <cell r="BX872" t="e">
            <v>#DIV/0!</v>
          </cell>
          <cell r="BY872" t="e">
            <v>#DIV/0!</v>
          </cell>
          <cell r="BZ872" t="e">
            <v>#DIV/0!</v>
          </cell>
          <cell r="CA872" t="e">
            <v>#DIV/0!</v>
          </cell>
          <cell r="CB872" t="e">
            <v>#DIV/0!</v>
          </cell>
          <cell r="CC872" t="e">
            <v>#DIV/0!</v>
          </cell>
          <cell r="CD872" t="e">
            <v>#DIV/0!</v>
          </cell>
          <cell r="CE872" t="e">
            <v>#DIV/0!</v>
          </cell>
          <cell r="CF872" t="e">
            <v>#DIV/0!</v>
          </cell>
          <cell r="CG872" t="e">
            <v>#DIV/0!</v>
          </cell>
          <cell r="CH872" t="e">
            <v>#DIV/0!</v>
          </cell>
          <cell r="CI872" t="e">
            <v>#DIV/0!</v>
          </cell>
          <cell r="CJ872" t="e">
            <v>#DIV/0!</v>
          </cell>
          <cell r="CK872" t="e">
            <v>#DIV/0!</v>
          </cell>
          <cell r="CL872" t="e">
            <v>#DIV/0!</v>
          </cell>
        </row>
        <row r="873">
          <cell r="A873">
            <v>55500</v>
          </cell>
          <cell r="B873" t="str">
            <v>555 Printing and Binding</v>
          </cell>
          <cell r="E873" t="e">
            <v>#DIV/0!</v>
          </cell>
          <cell r="F873" t="e">
            <v>#DIV/0!</v>
          </cell>
          <cell r="G873" t="e">
            <v>#DIV/0!</v>
          </cell>
          <cell r="H873" t="e">
            <v>#DIV/0!</v>
          </cell>
          <cell r="I873" t="e">
            <v>#DIV/0!</v>
          </cell>
          <cell r="J873" t="e">
            <v>#DIV/0!</v>
          </cell>
          <cell r="K873" t="e">
            <v>#DIV/0!</v>
          </cell>
          <cell r="L873" t="e">
            <v>#DIV/0!</v>
          </cell>
          <cell r="M873" t="e">
            <v>#DIV/0!</v>
          </cell>
          <cell r="N873" t="e">
            <v>#DIV/0!</v>
          </cell>
          <cell r="O873" t="e">
            <v>#DIV/0!</v>
          </cell>
          <cell r="P873">
            <v>0</v>
          </cell>
          <cell r="Q873" t="e">
            <v>#DIV/0!</v>
          </cell>
          <cell r="R873" t="e">
            <v>#DIV/0!</v>
          </cell>
          <cell r="S873" t="e">
            <v>#DIV/0!</v>
          </cell>
          <cell r="T873" t="e">
            <v>#DIV/0!</v>
          </cell>
          <cell r="U873">
            <v>0</v>
          </cell>
          <cell r="V873" t="e">
            <v>#DIV/0!</v>
          </cell>
          <cell r="W873" t="e">
            <v>#DIV/0!</v>
          </cell>
          <cell r="X873" t="e">
            <v>#DIV/0!</v>
          </cell>
          <cell r="Y873" t="e">
            <v>#DIV/0!</v>
          </cell>
          <cell r="Z873" t="e">
            <v>#DIV/0!</v>
          </cell>
          <cell r="AA873" t="e">
            <v>#DIV/0!</v>
          </cell>
          <cell r="AB873" t="e">
            <v>#DIV/0!</v>
          </cell>
          <cell r="AC873" t="e">
            <v>#DIV/0!</v>
          </cell>
          <cell r="AD873" t="e">
            <v>#DIV/0!</v>
          </cell>
          <cell r="AE873">
            <v>0</v>
          </cell>
          <cell r="AF873" t="e">
            <v>#DIV/0!</v>
          </cell>
          <cell r="AG873" t="e">
            <v>#DIV/0!</v>
          </cell>
          <cell r="AH873" t="e">
            <v>#DIV/0!</v>
          </cell>
          <cell r="AI873" t="e">
            <v>#DIV/0!</v>
          </cell>
          <cell r="AJ873" t="e">
            <v>#DIV/0!</v>
          </cell>
          <cell r="AK873">
            <v>0</v>
          </cell>
          <cell r="AL873">
            <v>0</v>
          </cell>
          <cell r="AM873" t="e">
            <v>#DIV/0!</v>
          </cell>
          <cell r="AN873" t="e">
            <v>#DIV/0!</v>
          </cell>
          <cell r="AO873" t="e">
            <v>#DIV/0!</v>
          </cell>
          <cell r="AP873" t="e">
            <v>#DIV/0!</v>
          </cell>
          <cell r="AQ873" t="e">
            <v>#DIV/0!</v>
          </cell>
          <cell r="AR873" t="e">
            <v>#DIV/0!</v>
          </cell>
          <cell r="AS873" t="e">
            <v>#DIV/0!</v>
          </cell>
          <cell r="AT873" t="e">
            <v>#DIV/0!</v>
          </cell>
          <cell r="AU873" t="e">
            <v>#DIV/0!</v>
          </cell>
          <cell r="AV873" t="e">
            <v>#DIV/0!</v>
          </cell>
          <cell r="AW873" t="e">
            <v>#DIV/0!</v>
          </cell>
          <cell r="AX873" t="e">
            <v>#DIV/0!</v>
          </cell>
          <cell r="AY873" t="e">
            <v>#DIV/0!</v>
          </cell>
          <cell r="AZ873" t="e">
            <v>#DIV/0!</v>
          </cell>
          <cell r="BA873" t="e">
            <v>#DIV/0!</v>
          </cell>
          <cell r="BB873" t="e">
            <v>#DIV/0!</v>
          </cell>
          <cell r="BC873" t="e">
            <v>#DIV/0!</v>
          </cell>
          <cell r="BD873" t="e">
            <v>#DIV/0!</v>
          </cell>
          <cell r="BE873" t="e">
            <v>#DIV/0!</v>
          </cell>
          <cell r="BF873" t="e">
            <v>#DIV/0!</v>
          </cell>
          <cell r="BG873" t="e">
            <v>#DIV/0!</v>
          </cell>
          <cell r="BH873" t="e">
            <v>#DIV/0!</v>
          </cell>
          <cell r="BI873" t="e">
            <v>#DIV/0!</v>
          </cell>
          <cell r="BJ873" t="e">
            <v>#DIV/0!</v>
          </cell>
          <cell r="BK873" t="e">
            <v>#DIV/0!</v>
          </cell>
          <cell r="BL873" t="e">
            <v>#DIV/0!</v>
          </cell>
          <cell r="BM873" t="e">
            <v>#DIV/0!</v>
          </cell>
          <cell r="BN873" t="e">
            <v>#DIV/0!</v>
          </cell>
          <cell r="BO873" t="e">
            <v>#DIV/0!</v>
          </cell>
          <cell r="BP873" t="e">
            <v>#DIV/0!</v>
          </cell>
          <cell r="BR873" t="e">
            <v>#DIV/0!</v>
          </cell>
          <cell r="BS873" t="e">
            <v>#DIV/0!</v>
          </cell>
          <cell r="BT873" t="e">
            <v>#DIV/0!</v>
          </cell>
          <cell r="BU873" t="e">
            <v>#DIV/0!</v>
          </cell>
          <cell r="BV873" t="e">
            <v>#DIV/0!</v>
          </cell>
          <cell r="BW873" t="e">
            <v>#DIV/0!</v>
          </cell>
          <cell r="BX873" t="e">
            <v>#DIV/0!</v>
          </cell>
          <cell r="BY873" t="e">
            <v>#DIV/0!</v>
          </cell>
          <cell r="BZ873" t="e">
            <v>#DIV/0!</v>
          </cell>
          <cell r="CA873" t="e">
            <v>#DIV/0!</v>
          </cell>
          <cell r="CB873" t="e">
            <v>#DIV/0!</v>
          </cell>
          <cell r="CC873" t="e">
            <v>#DIV/0!</v>
          </cell>
          <cell r="CD873" t="e">
            <v>#DIV/0!</v>
          </cell>
          <cell r="CE873" t="e">
            <v>#DIV/0!</v>
          </cell>
          <cell r="CF873" t="e">
            <v>#DIV/0!</v>
          </cell>
          <cell r="CG873" t="e">
            <v>#DIV/0!</v>
          </cell>
          <cell r="CH873" t="e">
            <v>#DIV/0!</v>
          </cell>
          <cell r="CI873" t="e">
            <v>#DIV/0!</v>
          </cell>
          <cell r="CJ873" t="e">
            <v>#DIV/0!</v>
          </cell>
          <cell r="CK873" t="e">
            <v>#DIV/0!</v>
          </cell>
          <cell r="CL873" t="e">
            <v>#DIV/0!</v>
          </cell>
        </row>
        <row r="874">
          <cell r="A874">
            <v>55600</v>
          </cell>
          <cell r="B874" t="str">
            <v>556 Tuition</v>
          </cell>
          <cell r="E874" t="e">
            <v>#DIV/0!</v>
          </cell>
          <cell r="F874" t="e">
            <v>#DIV/0!</v>
          </cell>
          <cell r="G874" t="e">
            <v>#DIV/0!</v>
          </cell>
          <cell r="H874" t="e">
            <v>#DIV/0!</v>
          </cell>
          <cell r="I874" t="e">
            <v>#DIV/0!</v>
          </cell>
          <cell r="J874" t="e">
            <v>#DIV/0!</v>
          </cell>
          <cell r="K874" t="e">
            <v>#DIV/0!</v>
          </cell>
          <cell r="L874" t="e">
            <v>#DIV/0!</v>
          </cell>
          <cell r="M874" t="e">
            <v>#DIV/0!</v>
          </cell>
          <cell r="N874" t="e">
            <v>#DIV/0!</v>
          </cell>
          <cell r="O874" t="e">
            <v>#DIV/0!</v>
          </cell>
          <cell r="P874">
            <v>0</v>
          </cell>
          <cell r="Q874" t="e">
            <v>#DIV/0!</v>
          </cell>
          <cell r="R874" t="e">
            <v>#DIV/0!</v>
          </cell>
          <cell r="S874" t="e">
            <v>#DIV/0!</v>
          </cell>
          <cell r="T874" t="e">
            <v>#DIV/0!</v>
          </cell>
          <cell r="U874">
            <v>0</v>
          </cell>
          <cell r="V874" t="e">
            <v>#DIV/0!</v>
          </cell>
          <cell r="W874" t="e">
            <v>#DIV/0!</v>
          </cell>
          <cell r="X874" t="e">
            <v>#DIV/0!</v>
          </cell>
          <cell r="Y874" t="e">
            <v>#DIV/0!</v>
          </cell>
          <cell r="Z874" t="e">
            <v>#DIV/0!</v>
          </cell>
          <cell r="AA874" t="e">
            <v>#DIV/0!</v>
          </cell>
          <cell r="AB874" t="e">
            <v>#DIV/0!</v>
          </cell>
          <cell r="AC874" t="e">
            <v>#DIV/0!</v>
          </cell>
          <cell r="AD874" t="e">
            <v>#DIV/0!</v>
          </cell>
          <cell r="AE874">
            <v>0</v>
          </cell>
          <cell r="AF874" t="e">
            <v>#DIV/0!</v>
          </cell>
          <cell r="AG874" t="e">
            <v>#DIV/0!</v>
          </cell>
          <cell r="AH874" t="e">
            <v>#DIV/0!</v>
          </cell>
          <cell r="AI874" t="e">
            <v>#DIV/0!</v>
          </cell>
          <cell r="AJ874" t="e">
            <v>#DIV/0!</v>
          </cell>
          <cell r="AK874">
            <v>0</v>
          </cell>
          <cell r="AL874">
            <v>0</v>
          </cell>
          <cell r="AM874" t="e">
            <v>#DIV/0!</v>
          </cell>
          <cell r="AN874" t="e">
            <v>#DIV/0!</v>
          </cell>
          <cell r="AO874" t="e">
            <v>#DIV/0!</v>
          </cell>
          <cell r="AP874" t="e">
            <v>#DIV/0!</v>
          </cell>
          <cell r="AQ874" t="e">
            <v>#DIV/0!</v>
          </cell>
          <cell r="AR874" t="e">
            <v>#DIV/0!</v>
          </cell>
          <cell r="AS874" t="e">
            <v>#DIV/0!</v>
          </cell>
          <cell r="AT874" t="e">
            <v>#DIV/0!</v>
          </cell>
          <cell r="AU874" t="e">
            <v>#DIV/0!</v>
          </cell>
          <cell r="AV874" t="e">
            <v>#DIV/0!</v>
          </cell>
          <cell r="AW874" t="e">
            <v>#DIV/0!</v>
          </cell>
          <cell r="AX874" t="e">
            <v>#DIV/0!</v>
          </cell>
          <cell r="AY874" t="e">
            <v>#DIV/0!</v>
          </cell>
          <cell r="AZ874" t="e">
            <v>#DIV/0!</v>
          </cell>
          <cell r="BA874" t="e">
            <v>#DIV/0!</v>
          </cell>
          <cell r="BB874" t="e">
            <v>#DIV/0!</v>
          </cell>
          <cell r="BC874" t="e">
            <v>#DIV/0!</v>
          </cell>
          <cell r="BD874" t="e">
            <v>#DIV/0!</v>
          </cell>
          <cell r="BE874" t="e">
            <v>#DIV/0!</v>
          </cell>
          <cell r="BF874" t="e">
            <v>#DIV/0!</v>
          </cell>
          <cell r="BG874" t="e">
            <v>#DIV/0!</v>
          </cell>
          <cell r="BH874" t="e">
            <v>#DIV/0!</v>
          </cell>
          <cell r="BI874" t="e">
            <v>#DIV/0!</v>
          </cell>
          <cell r="BJ874" t="e">
            <v>#DIV/0!</v>
          </cell>
          <cell r="BK874" t="e">
            <v>#DIV/0!</v>
          </cell>
          <cell r="BL874" t="e">
            <v>#DIV/0!</v>
          </cell>
          <cell r="BM874" t="e">
            <v>#DIV/0!</v>
          </cell>
          <cell r="BN874" t="e">
            <v>#DIV/0!</v>
          </cell>
          <cell r="BO874" t="e">
            <v>#DIV/0!</v>
          </cell>
          <cell r="BP874" t="e">
            <v>#DIV/0!</v>
          </cell>
          <cell r="BR874" t="e">
            <v>#DIV/0!</v>
          </cell>
          <cell r="BS874" t="e">
            <v>#DIV/0!</v>
          </cell>
          <cell r="BT874" t="e">
            <v>#DIV/0!</v>
          </cell>
          <cell r="BU874" t="e">
            <v>#DIV/0!</v>
          </cell>
          <cell r="BV874" t="e">
            <v>#DIV/0!</v>
          </cell>
          <cell r="BW874" t="e">
            <v>#DIV/0!</v>
          </cell>
          <cell r="BX874" t="e">
            <v>#DIV/0!</v>
          </cell>
          <cell r="BY874" t="e">
            <v>#DIV/0!</v>
          </cell>
          <cell r="BZ874" t="e">
            <v>#DIV/0!</v>
          </cell>
          <cell r="CA874" t="e">
            <v>#DIV/0!</v>
          </cell>
          <cell r="CB874" t="e">
            <v>#DIV/0!</v>
          </cell>
          <cell r="CC874" t="e">
            <v>#DIV/0!</v>
          </cell>
          <cell r="CD874" t="e">
            <v>#DIV/0!</v>
          </cell>
          <cell r="CE874" t="e">
            <v>#DIV/0!</v>
          </cell>
          <cell r="CF874" t="e">
            <v>#DIV/0!</v>
          </cell>
          <cell r="CG874" t="e">
            <v>#DIV/0!</v>
          </cell>
          <cell r="CH874" t="e">
            <v>#DIV/0!</v>
          </cell>
          <cell r="CI874" t="e">
            <v>#DIV/0!</v>
          </cell>
          <cell r="CJ874" t="e">
            <v>#DIV/0!</v>
          </cell>
          <cell r="CK874" t="e">
            <v>#DIV/0!</v>
          </cell>
          <cell r="CL874" t="e">
            <v>#DIV/0!</v>
          </cell>
        </row>
        <row r="875">
          <cell r="A875">
            <v>55700</v>
          </cell>
          <cell r="B875" t="str">
            <v>557 Food Service Management</v>
          </cell>
          <cell r="E875" t="e">
            <v>#DIV/0!</v>
          </cell>
          <cell r="F875" t="e">
            <v>#DIV/0!</v>
          </cell>
          <cell r="G875" t="e">
            <v>#DIV/0!</v>
          </cell>
          <cell r="H875" t="e">
            <v>#DIV/0!</v>
          </cell>
          <cell r="I875" t="e">
            <v>#DIV/0!</v>
          </cell>
          <cell r="J875" t="e">
            <v>#DIV/0!</v>
          </cell>
          <cell r="K875" t="e">
            <v>#DIV/0!</v>
          </cell>
          <cell r="L875" t="e">
            <v>#DIV/0!</v>
          </cell>
          <cell r="M875" t="e">
            <v>#DIV/0!</v>
          </cell>
          <cell r="N875" t="e">
            <v>#DIV/0!</v>
          </cell>
          <cell r="O875" t="e">
            <v>#DIV/0!</v>
          </cell>
          <cell r="P875">
            <v>0</v>
          </cell>
          <cell r="Q875" t="e">
            <v>#DIV/0!</v>
          </cell>
          <cell r="R875" t="e">
            <v>#DIV/0!</v>
          </cell>
          <cell r="S875" t="e">
            <v>#DIV/0!</v>
          </cell>
          <cell r="T875" t="e">
            <v>#DIV/0!</v>
          </cell>
          <cell r="U875">
            <v>0</v>
          </cell>
          <cell r="V875" t="e">
            <v>#DIV/0!</v>
          </cell>
          <cell r="W875" t="e">
            <v>#DIV/0!</v>
          </cell>
          <cell r="X875" t="e">
            <v>#DIV/0!</v>
          </cell>
          <cell r="Y875" t="e">
            <v>#DIV/0!</v>
          </cell>
          <cell r="Z875" t="e">
            <v>#DIV/0!</v>
          </cell>
          <cell r="AA875" t="e">
            <v>#DIV/0!</v>
          </cell>
          <cell r="AB875" t="e">
            <v>#DIV/0!</v>
          </cell>
          <cell r="AC875" t="e">
            <v>#DIV/0!</v>
          </cell>
          <cell r="AD875" t="e">
            <v>#DIV/0!</v>
          </cell>
          <cell r="AE875">
            <v>0</v>
          </cell>
          <cell r="AF875" t="e">
            <v>#DIV/0!</v>
          </cell>
          <cell r="AG875" t="e">
            <v>#DIV/0!</v>
          </cell>
          <cell r="AH875" t="e">
            <v>#DIV/0!</v>
          </cell>
          <cell r="AI875" t="e">
            <v>#DIV/0!</v>
          </cell>
          <cell r="AJ875" t="e">
            <v>#DIV/0!</v>
          </cell>
          <cell r="AK875">
            <v>0</v>
          </cell>
          <cell r="AL875">
            <v>0</v>
          </cell>
          <cell r="AM875" t="e">
            <v>#DIV/0!</v>
          </cell>
          <cell r="AN875" t="e">
            <v>#DIV/0!</v>
          </cell>
          <cell r="AO875" t="e">
            <v>#DIV/0!</v>
          </cell>
          <cell r="AP875" t="e">
            <v>#DIV/0!</v>
          </cell>
          <cell r="AQ875" t="e">
            <v>#DIV/0!</v>
          </cell>
          <cell r="AR875" t="e">
            <v>#DIV/0!</v>
          </cell>
          <cell r="AS875" t="e">
            <v>#DIV/0!</v>
          </cell>
          <cell r="AT875" t="e">
            <v>#DIV/0!</v>
          </cell>
          <cell r="AU875" t="e">
            <v>#DIV/0!</v>
          </cell>
          <cell r="AV875" t="e">
            <v>#DIV/0!</v>
          </cell>
          <cell r="AW875" t="e">
            <v>#DIV/0!</v>
          </cell>
          <cell r="AX875" t="e">
            <v>#DIV/0!</v>
          </cell>
          <cell r="AY875" t="e">
            <v>#DIV/0!</v>
          </cell>
          <cell r="AZ875" t="e">
            <v>#DIV/0!</v>
          </cell>
          <cell r="BA875" t="e">
            <v>#DIV/0!</v>
          </cell>
          <cell r="BB875" t="e">
            <v>#DIV/0!</v>
          </cell>
          <cell r="BC875" t="e">
            <v>#DIV/0!</v>
          </cell>
          <cell r="BD875" t="e">
            <v>#DIV/0!</v>
          </cell>
          <cell r="BE875" t="e">
            <v>#DIV/0!</v>
          </cell>
          <cell r="BF875" t="e">
            <v>#DIV/0!</v>
          </cell>
          <cell r="BG875" t="e">
            <v>#DIV/0!</v>
          </cell>
          <cell r="BH875" t="e">
            <v>#DIV/0!</v>
          </cell>
          <cell r="BI875" t="e">
            <v>#DIV/0!</v>
          </cell>
          <cell r="BJ875" t="e">
            <v>#DIV/0!</v>
          </cell>
          <cell r="BK875" t="e">
            <v>#DIV/0!</v>
          </cell>
          <cell r="BL875" t="e">
            <v>#DIV/0!</v>
          </cell>
          <cell r="BM875" t="e">
            <v>#DIV/0!</v>
          </cell>
          <cell r="BN875" t="e">
            <v>#DIV/0!</v>
          </cell>
          <cell r="BO875" t="e">
            <v>#DIV/0!</v>
          </cell>
          <cell r="BP875" t="e">
            <v>#DIV/0!</v>
          </cell>
          <cell r="BR875" t="e">
            <v>#DIV/0!</v>
          </cell>
          <cell r="BS875" t="e">
            <v>#DIV/0!</v>
          </cell>
          <cell r="BT875" t="e">
            <v>#DIV/0!</v>
          </cell>
          <cell r="BU875" t="e">
            <v>#DIV/0!</v>
          </cell>
          <cell r="BV875" t="e">
            <v>#DIV/0!</v>
          </cell>
          <cell r="BW875" t="e">
            <v>#DIV/0!</v>
          </cell>
          <cell r="BX875" t="e">
            <v>#DIV/0!</v>
          </cell>
          <cell r="BY875" t="e">
            <v>#DIV/0!</v>
          </cell>
          <cell r="BZ875" t="e">
            <v>#DIV/0!</v>
          </cell>
          <cell r="CA875" t="e">
            <v>#DIV/0!</v>
          </cell>
          <cell r="CB875" t="e">
            <v>#DIV/0!</v>
          </cell>
          <cell r="CC875" t="e">
            <v>#DIV/0!</v>
          </cell>
          <cell r="CD875" t="e">
            <v>#DIV/0!</v>
          </cell>
          <cell r="CE875" t="e">
            <v>#DIV/0!</v>
          </cell>
          <cell r="CF875" t="e">
            <v>#DIV/0!</v>
          </cell>
          <cell r="CG875" t="e">
            <v>#DIV/0!</v>
          </cell>
          <cell r="CH875" t="e">
            <v>#DIV/0!</v>
          </cell>
          <cell r="CI875" t="e">
            <v>#DIV/0!</v>
          </cell>
          <cell r="CJ875" t="e">
            <v>#DIV/0!</v>
          </cell>
          <cell r="CK875" t="e">
            <v>#DIV/0!</v>
          </cell>
          <cell r="CL875" t="e">
            <v>#DIV/0!</v>
          </cell>
        </row>
        <row r="876">
          <cell r="A876">
            <v>55800</v>
          </cell>
          <cell r="B876" t="str">
            <v>558 Travel and Training</v>
          </cell>
          <cell r="E876" t="e">
            <v>#DIV/0!</v>
          </cell>
          <cell r="F876" t="e">
            <v>#DIV/0!</v>
          </cell>
          <cell r="G876" t="e">
            <v>#DIV/0!</v>
          </cell>
          <cell r="H876" t="e">
            <v>#DIV/0!</v>
          </cell>
          <cell r="I876" t="e">
            <v>#DIV/0!</v>
          </cell>
          <cell r="J876" t="e">
            <v>#DIV/0!</v>
          </cell>
          <cell r="K876" t="e">
            <v>#DIV/0!</v>
          </cell>
          <cell r="L876" t="e">
            <v>#DIV/0!</v>
          </cell>
          <cell r="M876" t="e">
            <v>#DIV/0!</v>
          </cell>
          <cell r="N876" t="e">
            <v>#DIV/0!</v>
          </cell>
          <cell r="O876" t="e">
            <v>#DIV/0!</v>
          </cell>
          <cell r="P876">
            <v>0</v>
          </cell>
          <cell r="Q876" t="e">
            <v>#DIV/0!</v>
          </cell>
          <cell r="R876" t="e">
            <v>#DIV/0!</v>
          </cell>
          <cell r="S876" t="e">
            <v>#DIV/0!</v>
          </cell>
          <cell r="T876" t="e">
            <v>#DIV/0!</v>
          </cell>
          <cell r="U876">
            <v>0</v>
          </cell>
          <cell r="V876" t="e">
            <v>#DIV/0!</v>
          </cell>
          <cell r="W876" t="e">
            <v>#DIV/0!</v>
          </cell>
          <cell r="X876" t="e">
            <v>#DIV/0!</v>
          </cell>
          <cell r="Y876" t="e">
            <v>#DIV/0!</v>
          </cell>
          <cell r="Z876" t="e">
            <v>#DIV/0!</v>
          </cell>
          <cell r="AA876" t="e">
            <v>#DIV/0!</v>
          </cell>
          <cell r="AB876" t="e">
            <v>#DIV/0!</v>
          </cell>
          <cell r="AC876" t="e">
            <v>#DIV/0!</v>
          </cell>
          <cell r="AD876" t="e">
            <v>#DIV/0!</v>
          </cell>
          <cell r="AE876">
            <v>0</v>
          </cell>
          <cell r="AF876" t="e">
            <v>#DIV/0!</v>
          </cell>
          <cell r="AG876" t="e">
            <v>#DIV/0!</v>
          </cell>
          <cell r="AH876" t="e">
            <v>#DIV/0!</v>
          </cell>
          <cell r="AI876" t="e">
            <v>#DIV/0!</v>
          </cell>
          <cell r="AJ876" t="e">
            <v>#DIV/0!</v>
          </cell>
          <cell r="AK876">
            <v>0</v>
          </cell>
          <cell r="AL876">
            <v>0</v>
          </cell>
          <cell r="AM876" t="e">
            <v>#DIV/0!</v>
          </cell>
          <cell r="AN876" t="e">
            <v>#DIV/0!</v>
          </cell>
          <cell r="AO876" t="e">
            <v>#DIV/0!</v>
          </cell>
          <cell r="AP876" t="e">
            <v>#DIV/0!</v>
          </cell>
          <cell r="AQ876" t="e">
            <v>#DIV/0!</v>
          </cell>
          <cell r="AR876" t="e">
            <v>#DIV/0!</v>
          </cell>
          <cell r="AS876" t="e">
            <v>#DIV/0!</v>
          </cell>
          <cell r="AT876" t="e">
            <v>#DIV/0!</v>
          </cell>
          <cell r="AU876" t="e">
            <v>#DIV/0!</v>
          </cell>
          <cell r="AV876" t="e">
            <v>#DIV/0!</v>
          </cell>
          <cell r="AW876" t="e">
            <v>#DIV/0!</v>
          </cell>
          <cell r="AX876" t="e">
            <v>#DIV/0!</v>
          </cell>
          <cell r="AY876" t="e">
            <v>#DIV/0!</v>
          </cell>
          <cell r="AZ876" t="e">
            <v>#DIV/0!</v>
          </cell>
          <cell r="BA876" t="e">
            <v>#DIV/0!</v>
          </cell>
          <cell r="BB876" t="e">
            <v>#DIV/0!</v>
          </cell>
          <cell r="BC876" t="e">
            <v>#DIV/0!</v>
          </cell>
          <cell r="BD876" t="e">
            <v>#DIV/0!</v>
          </cell>
          <cell r="BE876" t="e">
            <v>#DIV/0!</v>
          </cell>
          <cell r="BF876" t="e">
            <v>#DIV/0!</v>
          </cell>
          <cell r="BG876" t="e">
            <v>#DIV/0!</v>
          </cell>
          <cell r="BH876" t="e">
            <v>#DIV/0!</v>
          </cell>
          <cell r="BI876" t="e">
            <v>#DIV/0!</v>
          </cell>
          <cell r="BJ876" t="e">
            <v>#DIV/0!</v>
          </cell>
          <cell r="BK876" t="e">
            <v>#DIV/0!</v>
          </cell>
          <cell r="BL876" t="e">
            <v>#DIV/0!</v>
          </cell>
          <cell r="BM876" t="e">
            <v>#DIV/0!</v>
          </cell>
          <cell r="BN876" t="e">
            <v>#DIV/0!</v>
          </cell>
          <cell r="BO876" t="e">
            <v>#DIV/0!</v>
          </cell>
          <cell r="BP876" t="e">
            <v>#DIV/0!</v>
          </cell>
          <cell r="BR876" t="e">
            <v>#DIV/0!</v>
          </cell>
          <cell r="BS876" t="e">
            <v>#DIV/0!</v>
          </cell>
          <cell r="BT876" t="e">
            <v>#DIV/0!</v>
          </cell>
          <cell r="BU876" t="e">
            <v>#DIV/0!</v>
          </cell>
          <cell r="BV876" t="e">
            <v>#DIV/0!</v>
          </cell>
          <cell r="BW876" t="e">
            <v>#DIV/0!</v>
          </cell>
          <cell r="BX876" t="e">
            <v>#DIV/0!</v>
          </cell>
          <cell r="BY876" t="e">
            <v>#DIV/0!</v>
          </cell>
          <cell r="BZ876" t="e">
            <v>#DIV/0!</v>
          </cell>
          <cell r="CA876" t="e">
            <v>#DIV/0!</v>
          </cell>
          <cell r="CB876" t="e">
            <v>#DIV/0!</v>
          </cell>
          <cell r="CC876" t="e">
            <v>#DIV/0!</v>
          </cell>
          <cell r="CD876" t="e">
            <v>#DIV/0!</v>
          </cell>
          <cell r="CE876" t="e">
            <v>#DIV/0!</v>
          </cell>
          <cell r="CF876" t="e">
            <v>#DIV/0!</v>
          </cell>
          <cell r="CG876" t="e">
            <v>#DIV/0!</v>
          </cell>
          <cell r="CH876" t="e">
            <v>#DIV/0!</v>
          </cell>
          <cell r="CI876" t="e">
            <v>#DIV/0!</v>
          </cell>
          <cell r="CJ876" t="e">
            <v>#DIV/0!</v>
          </cell>
          <cell r="CK876" t="e">
            <v>#DIV/0!</v>
          </cell>
          <cell r="CL876" t="e">
            <v>#DIV/0!</v>
          </cell>
        </row>
        <row r="877">
          <cell r="A877">
            <v>56100</v>
          </cell>
          <cell r="B877" t="str">
            <v>561 General Supplies</v>
          </cell>
          <cell r="E877" t="e">
            <v>#DIV/0!</v>
          </cell>
          <cell r="F877" t="e">
            <v>#DIV/0!</v>
          </cell>
          <cell r="G877" t="e">
            <v>#DIV/0!</v>
          </cell>
          <cell r="H877" t="e">
            <v>#DIV/0!</v>
          </cell>
          <cell r="I877" t="e">
            <v>#DIV/0!</v>
          </cell>
          <cell r="J877" t="e">
            <v>#DIV/0!</v>
          </cell>
          <cell r="K877" t="e">
            <v>#DIV/0!</v>
          </cell>
          <cell r="L877" t="e">
            <v>#DIV/0!</v>
          </cell>
          <cell r="M877" t="e">
            <v>#DIV/0!</v>
          </cell>
          <cell r="N877" t="e">
            <v>#DIV/0!</v>
          </cell>
          <cell r="O877" t="e">
            <v>#DIV/0!</v>
          </cell>
          <cell r="P877">
            <v>0</v>
          </cell>
          <cell r="Q877" t="e">
            <v>#DIV/0!</v>
          </cell>
          <cell r="R877" t="e">
            <v>#DIV/0!</v>
          </cell>
          <cell r="S877" t="e">
            <v>#DIV/0!</v>
          </cell>
          <cell r="T877" t="e">
            <v>#DIV/0!</v>
          </cell>
          <cell r="U877">
            <v>0</v>
          </cell>
          <cell r="V877" t="e">
            <v>#DIV/0!</v>
          </cell>
          <cell r="W877" t="e">
            <v>#DIV/0!</v>
          </cell>
          <cell r="X877" t="e">
            <v>#DIV/0!</v>
          </cell>
          <cell r="Y877" t="e">
            <v>#DIV/0!</v>
          </cell>
          <cell r="Z877" t="e">
            <v>#DIV/0!</v>
          </cell>
          <cell r="AA877" t="e">
            <v>#DIV/0!</v>
          </cell>
          <cell r="AB877" t="e">
            <v>#DIV/0!</v>
          </cell>
          <cell r="AC877" t="e">
            <v>#DIV/0!</v>
          </cell>
          <cell r="AD877" t="e">
            <v>#DIV/0!</v>
          </cell>
          <cell r="AE877">
            <v>0</v>
          </cell>
          <cell r="AF877" t="e">
            <v>#DIV/0!</v>
          </cell>
          <cell r="AG877" t="e">
            <v>#DIV/0!</v>
          </cell>
          <cell r="AH877" t="e">
            <v>#DIV/0!</v>
          </cell>
          <cell r="AI877" t="e">
            <v>#DIV/0!</v>
          </cell>
          <cell r="AJ877" t="e">
            <v>#DIV/0!</v>
          </cell>
          <cell r="AK877">
            <v>0</v>
          </cell>
          <cell r="AL877">
            <v>0</v>
          </cell>
          <cell r="AM877" t="e">
            <v>#DIV/0!</v>
          </cell>
          <cell r="AN877" t="e">
            <v>#DIV/0!</v>
          </cell>
          <cell r="AO877" t="e">
            <v>#DIV/0!</v>
          </cell>
          <cell r="AP877" t="e">
            <v>#DIV/0!</v>
          </cell>
          <cell r="AQ877" t="e">
            <v>#DIV/0!</v>
          </cell>
          <cell r="AR877" t="e">
            <v>#DIV/0!</v>
          </cell>
          <cell r="AS877" t="e">
            <v>#DIV/0!</v>
          </cell>
          <cell r="AT877" t="e">
            <v>#DIV/0!</v>
          </cell>
          <cell r="AU877" t="e">
            <v>#DIV/0!</v>
          </cell>
          <cell r="AV877" t="e">
            <v>#DIV/0!</v>
          </cell>
          <cell r="AW877" t="e">
            <v>#DIV/0!</v>
          </cell>
          <cell r="AX877" t="e">
            <v>#DIV/0!</v>
          </cell>
          <cell r="AY877" t="e">
            <v>#DIV/0!</v>
          </cell>
          <cell r="AZ877" t="e">
            <v>#DIV/0!</v>
          </cell>
          <cell r="BA877" t="e">
            <v>#DIV/0!</v>
          </cell>
          <cell r="BB877" t="e">
            <v>#DIV/0!</v>
          </cell>
          <cell r="BC877" t="e">
            <v>#DIV/0!</v>
          </cell>
          <cell r="BD877" t="e">
            <v>#DIV/0!</v>
          </cell>
          <cell r="BE877" t="e">
            <v>#DIV/0!</v>
          </cell>
          <cell r="BF877" t="e">
            <v>#DIV/0!</v>
          </cell>
          <cell r="BG877" t="e">
            <v>#DIV/0!</v>
          </cell>
          <cell r="BH877" t="e">
            <v>#DIV/0!</v>
          </cell>
          <cell r="BI877" t="e">
            <v>#DIV/0!</v>
          </cell>
          <cell r="BJ877" t="e">
            <v>#DIV/0!</v>
          </cell>
          <cell r="BK877" t="e">
            <v>#DIV/0!</v>
          </cell>
          <cell r="BL877" t="e">
            <v>#DIV/0!</v>
          </cell>
          <cell r="BM877" t="e">
            <v>#DIV/0!</v>
          </cell>
          <cell r="BN877" t="e">
            <v>#DIV/0!</v>
          </cell>
          <cell r="BO877" t="e">
            <v>#DIV/0!</v>
          </cell>
          <cell r="BP877" t="e">
            <v>#DIV/0!</v>
          </cell>
          <cell r="BR877" t="e">
            <v>#DIV/0!</v>
          </cell>
          <cell r="BS877" t="e">
            <v>#DIV/0!</v>
          </cell>
          <cell r="BT877" t="e">
            <v>#DIV/0!</v>
          </cell>
          <cell r="BU877" t="e">
            <v>#DIV/0!</v>
          </cell>
          <cell r="BV877" t="e">
            <v>#DIV/0!</v>
          </cell>
          <cell r="BW877" t="e">
            <v>#DIV/0!</v>
          </cell>
          <cell r="BX877" t="e">
            <v>#DIV/0!</v>
          </cell>
          <cell r="BY877" t="e">
            <v>#DIV/0!</v>
          </cell>
          <cell r="BZ877" t="e">
            <v>#DIV/0!</v>
          </cell>
          <cell r="CA877" t="e">
            <v>#DIV/0!</v>
          </cell>
          <cell r="CB877" t="e">
            <v>#DIV/0!</v>
          </cell>
          <cell r="CC877" t="e">
            <v>#DIV/0!</v>
          </cell>
          <cell r="CD877" t="e">
            <v>#DIV/0!</v>
          </cell>
          <cell r="CE877" t="e">
            <v>#DIV/0!</v>
          </cell>
          <cell r="CF877" t="e">
            <v>#DIV/0!</v>
          </cell>
          <cell r="CG877" t="e">
            <v>#DIV/0!</v>
          </cell>
          <cell r="CH877" t="e">
            <v>#DIV/0!</v>
          </cell>
          <cell r="CI877" t="e">
            <v>#DIV/0!</v>
          </cell>
          <cell r="CJ877" t="e">
            <v>#DIV/0!</v>
          </cell>
          <cell r="CK877" t="e">
            <v>#DIV/0!</v>
          </cell>
          <cell r="CL877" t="e">
            <v>#DIV/0!</v>
          </cell>
        </row>
        <row r="878">
          <cell r="A878">
            <v>56200</v>
          </cell>
          <cell r="B878" t="str">
            <v>562 Facilities/Energy/Transportation Maint.</v>
          </cell>
          <cell r="E878" t="e">
            <v>#DIV/0!</v>
          </cell>
          <cell r="F878" t="e">
            <v>#DIV/0!</v>
          </cell>
          <cell r="G878" t="e">
            <v>#DIV/0!</v>
          </cell>
          <cell r="H878" t="e">
            <v>#DIV/0!</v>
          </cell>
          <cell r="I878" t="e">
            <v>#DIV/0!</v>
          </cell>
          <cell r="J878" t="e">
            <v>#DIV/0!</v>
          </cell>
          <cell r="K878" t="e">
            <v>#DIV/0!</v>
          </cell>
          <cell r="L878" t="e">
            <v>#DIV/0!</v>
          </cell>
          <cell r="M878" t="e">
            <v>#DIV/0!</v>
          </cell>
          <cell r="N878" t="e">
            <v>#DIV/0!</v>
          </cell>
          <cell r="O878" t="e">
            <v>#DIV/0!</v>
          </cell>
          <cell r="P878">
            <v>0</v>
          </cell>
          <cell r="Q878" t="e">
            <v>#DIV/0!</v>
          </cell>
          <cell r="R878" t="e">
            <v>#DIV/0!</v>
          </cell>
          <cell r="S878" t="e">
            <v>#DIV/0!</v>
          </cell>
          <cell r="T878" t="e">
            <v>#DIV/0!</v>
          </cell>
          <cell r="U878">
            <v>0</v>
          </cell>
          <cell r="V878" t="e">
            <v>#DIV/0!</v>
          </cell>
          <cell r="W878" t="e">
            <v>#DIV/0!</v>
          </cell>
          <cell r="X878" t="e">
            <v>#DIV/0!</v>
          </cell>
          <cell r="Y878" t="e">
            <v>#DIV/0!</v>
          </cell>
          <cell r="Z878" t="e">
            <v>#DIV/0!</v>
          </cell>
          <cell r="AA878" t="e">
            <v>#DIV/0!</v>
          </cell>
          <cell r="AB878" t="e">
            <v>#DIV/0!</v>
          </cell>
          <cell r="AC878" t="e">
            <v>#DIV/0!</v>
          </cell>
          <cell r="AD878" t="e">
            <v>#DIV/0!</v>
          </cell>
          <cell r="AE878">
            <v>0</v>
          </cell>
          <cell r="AF878" t="e">
            <v>#DIV/0!</v>
          </cell>
          <cell r="AG878" t="e">
            <v>#DIV/0!</v>
          </cell>
          <cell r="AH878" t="e">
            <v>#DIV/0!</v>
          </cell>
          <cell r="AI878" t="e">
            <v>#DIV/0!</v>
          </cell>
          <cell r="AJ878" t="e">
            <v>#DIV/0!</v>
          </cell>
          <cell r="AK878">
            <v>0</v>
          </cell>
          <cell r="AL878">
            <v>0</v>
          </cell>
          <cell r="AM878" t="e">
            <v>#DIV/0!</v>
          </cell>
          <cell r="AN878" t="e">
            <v>#DIV/0!</v>
          </cell>
          <cell r="AO878" t="e">
            <v>#DIV/0!</v>
          </cell>
          <cell r="AP878" t="e">
            <v>#DIV/0!</v>
          </cell>
          <cell r="AQ878" t="e">
            <v>#DIV/0!</v>
          </cell>
          <cell r="AR878" t="e">
            <v>#DIV/0!</v>
          </cell>
          <cell r="AS878" t="e">
            <v>#DIV/0!</v>
          </cell>
          <cell r="AT878" t="e">
            <v>#DIV/0!</v>
          </cell>
          <cell r="AU878" t="e">
            <v>#DIV/0!</v>
          </cell>
          <cell r="AV878" t="e">
            <v>#DIV/0!</v>
          </cell>
          <cell r="AW878" t="e">
            <v>#DIV/0!</v>
          </cell>
          <cell r="AX878" t="e">
            <v>#DIV/0!</v>
          </cell>
          <cell r="AY878" t="e">
            <v>#DIV/0!</v>
          </cell>
          <cell r="AZ878" t="e">
            <v>#DIV/0!</v>
          </cell>
          <cell r="BA878" t="e">
            <v>#DIV/0!</v>
          </cell>
          <cell r="BB878" t="e">
            <v>#DIV/0!</v>
          </cell>
          <cell r="BC878" t="e">
            <v>#DIV/0!</v>
          </cell>
          <cell r="BD878" t="e">
            <v>#DIV/0!</v>
          </cell>
          <cell r="BE878" t="e">
            <v>#DIV/0!</v>
          </cell>
          <cell r="BF878" t="e">
            <v>#DIV/0!</v>
          </cell>
          <cell r="BG878" t="e">
            <v>#DIV/0!</v>
          </cell>
          <cell r="BH878" t="e">
            <v>#DIV/0!</v>
          </cell>
          <cell r="BI878" t="e">
            <v>#DIV/0!</v>
          </cell>
          <cell r="BJ878" t="e">
            <v>#DIV/0!</v>
          </cell>
          <cell r="BK878" t="e">
            <v>#DIV/0!</v>
          </cell>
          <cell r="BL878" t="e">
            <v>#DIV/0!</v>
          </cell>
          <cell r="BM878" t="e">
            <v>#DIV/0!</v>
          </cell>
          <cell r="BN878" t="e">
            <v>#DIV/0!</v>
          </cell>
          <cell r="BO878" t="e">
            <v>#DIV/0!</v>
          </cell>
          <cell r="BP878" t="e">
            <v>#DIV/0!</v>
          </cell>
          <cell r="BR878" t="e">
            <v>#DIV/0!</v>
          </cell>
          <cell r="BS878" t="e">
            <v>#DIV/0!</v>
          </cell>
          <cell r="BT878" t="e">
            <v>#DIV/0!</v>
          </cell>
          <cell r="BU878" t="e">
            <v>#DIV/0!</v>
          </cell>
          <cell r="BV878" t="e">
            <v>#DIV/0!</v>
          </cell>
          <cell r="BW878" t="e">
            <v>#DIV/0!</v>
          </cell>
          <cell r="BX878" t="e">
            <v>#DIV/0!</v>
          </cell>
          <cell r="BY878" t="e">
            <v>#DIV/0!</v>
          </cell>
          <cell r="BZ878" t="e">
            <v>#DIV/0!</v>
          </cell>
          <cell r="CA878" t="e">
            <v>#DIV/0!</v>
          </cell>
          <cell r="CB878" t="e">
            <v>#DIV/0!</v>
          </cell>
          <cell r="CC878" t="e">
            <v>#DIV/0!</v>
          </cell>
          <cell r="CD878" t="e">
            <v>#DIV/0!</v>
          </cell>
          <cell r="CE878" t="e">
            <v>#DIV/0!</v>
          </cell>
          <cell r="CF878" t="e">
            <v>#DIV/0!</v>
          </cell>
          <cell r="CG878" t="e">
            <v>#DIV/0!</v>
          </cell>
          <cell r="CH878" t="e">
            <v>#DIV/0!</v>
          </cell>
          <cell r="CI878" t="e">
            <v>#DIV/0!</v>
          </cell>
          <cell r="CJ878" t="e">
            <v>#DIV/0!</v>
          </cell>
          <cell r="CK878" t="e">
            <v>#DIV/0!</v>
          </cell>
          <cell r="CL878" t="e">
            <v>#DIV/0!</v>
          </cell>
        </row>
        <row r="879">
          <cell r="A879">
            <v>56300</v>
          </cell>
          <cell r="B879" t="str">
            <v>563 Food Service</v>
          </cell>
          <cell r="E879" t="e">
            <v>#DIV/0!</v>
          </cell>
          <cell r="F879" t="e">
            <v>#DIV/0!</v>
          </cell>
          <cell r="G879" t="e">
            <v>#DIV/0!</v>
          </cell>
          <cell r="H879" t="e">
            <v>#DIV/0!</v>
          </cell>
          <cell r="I879" t="e">
            <v>#DIV/0!</v>
          </cell>
          <cell r="J879" t="e">
            <v>#DIV/0!</v>
          </cell>
          <cell r="K879" t="e">
            <v>#DIV/0!</v>
          </cell>
          <cell r="L879" t="e">
            <v>#DIV/0!</v>
          </cell>
          <cell r="M879" t="e">
            <v>#DIV/0!</v>
          </cell>
          <cell r="N879" t="e">
            <v>#DIV/0!</v>
          </cell>
          <cell r="O879" t="e">
            <v>#DIV/0!</v>
          </cell>
          <cell r="P879">
            <v>0</v>
          </cell>
          <cell r="Q879" t="e">
            <v>#DIV/0!</v>
          </cell>
          <cell r="R879" t="e">
            <v>#DIV/0!</v>
          </cell>
          <cell r="S879" t="e">
            <v>#DIV/0!</v>
          </cell>
          <cell r="T879" t="e">
            <v>#DIV/0!</v>
          </cell>
          <cell r="U879">
            <v>0</v>
          </cell>
          <cell r="V879" t="e">
            <v>#DIV/0!</v>
          </cell>
          <cell r="W879" t="e">
            <v>#DIV/0!</v>
          </cell>
          <cell r="X879" t="e">
            <v>#DIV/0!</v>
          </cell>
          <cell r="Y879" t="e">
            <v>#DIV/0!</v>
          </cell>
          <cell r="Z879" t="e">
            <v>#DIV/0!</v>
          </cell>
          <cell r="AA879" t="e">
            <v>#DIV/0!</v>
          </cell>
          <cell r="AB879" t="e">
            <v>#DIV/0!</v>
          </cell>
          <cell r="AC879" t="e">
            <v>#DIV/0!</v>
          </cell>
          <cell r="AD879" t="e">
            <v>#DIV/0!</v>
          </cell>
          <cell r="AE879">
            <v>0</v>
          </cell>
          <cell r="AF879" t="e">
            <v>#DIV/0!</v>
          </cell>
          <cell r="AG879" t="e">
            <v>#DIV/0!</v>
          </cell>
          <cell r="AH879" t="e">
            <v>#DIV/0!</v>
          </cell>
          <cell r="AI879" t="e">
            <v>#DIV/0!</v>
          </cell>
          <cell r="AJ879" t="e">
            <v>#DIV/0!</v>
          </cell>
          <cell r="AK879">
            <v>0</v>
          </cell>
          <cell r="AL879">
            <v>0</v>
          </cell>
          <cell r="AM879" t="e">
            <v>#DIV/0!</v>
          </cell>
          <cell r="AN879" t="e">
            <v>#DIV/0!</v>
          </cell>
          <cell r="AO879" t="e">
            <v>#DIV/0!</v>
          </cell>
          <cell r="AP879" t="e">
            <v>#DIV/0!</v>
          </cell>
          <cell r="AQ879" t="e">
            <v>#DIV/0!</v>
          </cell>
          <cell r="AR879" t="e">
            <v>#DIV/0!</v>
          </cell>
          <cell r="AS879" t="e">
            <v>#DIV/0!</v>
          </cell>
          <cell r="AT879" t="e">
            <v>#DIV/0!</v>
          </cell>
          <cell r="AU879" t="e">
            <v>#DIV/0!</v>
          </cell>
          <cell r="AV879" t="e">
            <v>#DIV/0!</v>
          </cell>
          <cell r="AW879" t="e">
            <v>#DIV/0!</v>
          </cell>
          <cell r="AX879" t="e">
            <v>#DIV/0!</v>
          </cell>
          <cell r="AY879" t="e">
            <v>#DIV/0!</v>
          </cell>
          <cell r="AZ879" t="e">
            <v>#DIV/0!</v>
          </cell>
          <cell r="BA879" t="e">
            <v>#DIV/0!</v>
          </cell>
          <cell r="BB879" t="e">
            <v>#DIV/0!</v>
          </cell>
          <cell r="BC879" t="e">
            <v>#DIV/0!</v>
          </cell>
          <cell r="BD879" t="e">
            <v>#DIV/0!</v>
          </cell>
          <cell r="BE879" t="e">
            <v>#DIV/0!</v>
          </cell>
          <cell r="BF879" t="e">
            <v>#DIV/0!</v>
          </cell>
          <cell r="BG879" t="e">
            <v>#DIV/0!</v>
          </cell>
          <cell r="BH879" t="e">
            <v>#DIV/0!</v>
          </cell>
          <cell r="BI879" t="e">
            <v>#DIV/0!</v>
          </cell>
          <cell r="BJ879" t="e">
            <v>#DIV/0!</v>
          </cell>
          <cell r="BK879" t="e">
            <v>#DIV/0!</v>
          </cell>
          <cell r="BL879" t="e">
            <v>#DIV/0!</v>
          </cell>
          <cell r="BM879" t="e">
            <v>#DIV/0!</v>
          </cell>
          <cell r="BN879" t="e">
            <v>#DIV/0!</v>
          </cell>
          <cell r="BO879" t="e">
            <v>#DIV/0!</v>
          </cell>
          <cell r="BP879" t="e">
            <v>#DIV/0!</v>
          </cell>
          <cell r="BR879" t="e">
            <v>#DIV/0!</v>
          </cell>
          <cell r="BS879" t="e">
            <v>#DIV/0!</v>
          </cell>
          <cell r="BT879" t="e">
            <v>#DIV/0!</v>
          </cell>
          <cell r="BU879" t="e">
            <v>#DIV/0!</v>
          </cell>
          <cell r="BV879" t="e">
            <v>#DIV/0!</v>
          </cell>
          <cell r="BW879" t="e">
            <v>#DIV/0!</v>
          </cell>
          <cell r="BX879" t="e">
            <v>#DIV/0!</v>
          </cell>
          <cell r="BY879" t="e">
            <v>#DIV/0!</v>
          </cell>
          <cell r="BZ879" t="e">
            <v>#DIV/0!</v>
          </cell>
          <cell r="CA879" t="e">
            <v>#DIV/0!</v>
          </cell>
          <cell r="CB879" t="e">
            <v>#DIV/0!</v>
          </cell>
          <cell r="CC879" t="e">
            <v>#DIV/0!</v>
          </cell>
          <cell r="CD879" t="e">
            <v>#DIV/0!</v>
          </cell>
          <cell r="CE879" t="e">
            <v>#DIV/0!</v>
          </cell>
          <cell r="CF879" t="e">
            <v>#DIV/0!</v>
          </cell>
          <cell r="CG879" t="e">
            <v>#DIV/0!</v>
          </cell>
          <cell r="CH879" t="e">
            <v>#DIV/0!</v>
          </cell>
          <cell r="CI879" t="e">
            <v>#DIV/0!</v>
          </cell>
          <cell r="CJ879" t="e">
            <v>#DIV/0!</v>
          </cell>
          <cell r="CK879" t="e">
            <v>#DIV/0!</v>
          </cell>
          <cell r="CL879" t="e">
            <v>#DIV/0!</v>
          </cell>
        </row>
        <row r="880">
          <cell r="A880">
            <v>56400</v>
          </cell>
          <cell r="B880" t="str">
            <v>564 Books and Periodicals</v>
          </cell>
          <cell r="E880" t="e">
            <v>#DIV/0!</v>
          </cell>
          <cell r="F880" t="e">
            <v>#DIV/0!</v>
          </cell>
          <cell r="G880" t="e">
            <v>#DIV/0!</v>
          </cell>
          <cell r="H880" t="e">
            <v>#DIV/0!</v>
          </cell>
          <cell r="I880" t="e">
            <v>#DIV/0!</v>
          </cell>
          <cell r="J880" t="e">
            <v>#DIV/0!</v>
          </cell>
          <cell r="K880" t="e">
            <v>#DIV/0!</v>
          </cell>
          <cell r="L880" t="e">
            <v>#DIV/0!</v>
          </cell>
          <cell r="M880" t="e">
            <v>#DIV/0!</v>
          </cell>
          <cell r="N880" t="e">
            <v>#DIV/0!</v>
          </cell>
          <cell r="O880" t="e">
            <v>#DIV/0!</v>
          </cell>
          <cell r="P880">
            <v>0</v>
          </cell>
          <cell r="Q880" t="e">
            <v>#DIV/0!</v>
          </cell>
          <cell r="R880" t="e">
            <v>#DIV/0!</v>
          </cell>
          <cell r="S880" t="e">
            <v>#DIV/0!</v>
          </cell>
          <cell r="T880" t="e">
            <v>#DIV/0!</v>
          </cell>
          <cell r="U880">
            <v>0</v>
          </cell>
          <cell r="V880" t="e">
            <v>#DIV/0!</v>
          </cell>
          <cell r="W880" t="e">
            <v>#DIV/0!</v>
          </cell>
          <cell r="X880" t="e">
            <v>#DIV/0!</v>
          </cell>
          <cell r="Y880" t="e">
            <v>#DIV/0!</v>
          </cell>
          <cell r="Z880" t="e">
            <v>#DIV/0!</v>
          </cell>
          <cell r="AA880" t="e">
            <v>#DIV/0!</v>
          </cell>
          <cell r="AB880" t="e">
            <v>#DIV/0!</v>
          </cell>
          <cell r="AC880" t="e">
            <v>#DIV/0!</v>
          </cell>
          <cell r="AD880" t="e">
            <v>#DIV/0!</v>
          </cell>
          <cell r="AE880">
            <v>0</v>
          </cell>
          <cell r="AF880" t="e">
            <v>#DIV/0!</v>
          </cell>
          <cell r="AG880" t="e">
            <v>#DIV/0!</v>
          </cell>
          <cell r="AH880" t="e">
            <v>#DIV/0!</v>
          </cell>
          <cell r="AI880" t="e">
            <v>#DIV/0!</v>
          </cell>
          <cell r="AJ880" t="e">
            <v>#DIV/0!</v>
          </cell>
          <cell r="AK880">
            <v>0</v>
          </cell>
          <cell r="AL880">
            <v>0</v>
          </cell>
          <cell r="AM880" t="e">
            <v>#DIV/0!</v>
          </cell>
          <cell r="AN880" t="e">
            <v>#DIV/0!</v>
          </cell>
          <cell r="AO880" t="e">
            <v>#DIV/0!</v>
          </cell>
          <cell r="AP880" t="e">
            <v>#DIV/0!</v>
          </cell>
          <cell r="AQ880" t="e">
            <v>#DIV/0!</v>
          </cell>
          <cell r="AR880" t="e">
            <v>#DIV/0!</v>
          </cell>
          <cell r="AS880" t="e">
            <v>#DIV/0!</v>
          </cell>
          <cell r="AT880" t="e">
            <v>#DIV/0!</v>
          </cell>
          <cell r="AU880" t="e">
            <v>#DIV/0!</v>
          </cell>
          <cell r="AV880" t="e">
            <v>#DIV/0!</v>
          </cell>
          <cell r="AW880" t="e">
            <v>#DIV/0!</v>
          </cell>
          <cell r="AX880" t="e">
            <v>#DIV/0!</v>
          </cell>
          <cell r="AY880" t="e">
            <v>#DIV/0!</v>
          </cell>
          <cell r="AZ880" t="e">
            <v>#DIV/0!</v>
          </cell>
          <cell r="BA880" t="e">
            <v>#DIV/0!</v>
          </cell>
          <cell r="BB880" t="e">
            <v>#DIV/0!</v>
          </cell>
          <cell r="BC880" t="e">
            <v>#DIV/0!</v>
          </cell>
          <cell r="BD880" t="e">
            <v>#DIV/0!</v>
          </cell>
          <cell r="BE880" t="e">
            <v>#DIV/0!</v>
          </cell>
          <cell r="BF880" t="e">
            <v>#DIV/0!</v>
          </cell>
          <cell r="BG880" t="e">
            <v>#DIV/0!</v>
          </cell>
          <cell r="BH880" t="e">
            <v>#DIV/0!</v>
          </cell>
          <cell r="BI880" t="e">
            <v>#DIV/0!</v>
          </cell>
          <cell r="BJ880" t="e">
            <v>#DIV/0!</v>
          </cell>
          <cell r="BK880" t="e">
            <v>#DIV/0!</v>
          </cell>
          <cell r="BL880" t="e">
            <v>#DIV/0!</v>
          </cell>
          <cell r="BM880" t="e">
            <v>#DIV/0!</v>
          </cell>
          <cell r="BN880" t="e">
            <v>#DIV/0!</v>
          </cell>
          <cell r="BO880" t="e">
            <v>#DIV/0!</v>
          </cell>
          <cell r="BP880" t="e">
            <v>#DIV/0!</v>
          </cell>
          <cell r="BR880" t="e">
            <v>#DIV/0!</v>
          </cell>
          <cell r="BS880" t="e">
            <v>#DIV/0!</v>
          </cell>
          <cell r="BT880" t="e">
            <v>#DIV/0!</v>
          </cell>
          <cell r="BU880" t="e">
            <v>#DIV/0!</v>
          </cell>
          <cell r="BV880" t="e">
            <v>#DIV/0!</v>
          </cell>
          <cell r="BW880" t="e">
            <v>#DIV/0!</v>
          </cell>
          <cell r="BX880" t="e">
            <v>#DIV/0!</v>
          </cell>
          <cell r="BY880" t="e">
            <v>#DIV/0!</v>
          </cell>
          <cell r="BZ880" t="e">
            <v>#DIV/0!</v>
          </cell>
          <cell r="CA880" t="e">
            <v>#DIV/0!</v>
          </cell>
          <cell r="CB880" t="e">
            <v>#DIV/0!</v>
          </cell>
          <cell r="CC880" t="e">
            <v>#DIV/0!</v>
          </cell>
          <cell r="CD880" t="e">
            <v>#DIV/0!</v>
          </cell>
          <cell r="CE880" t="e">
            <v>#DIV/0!</v>
          </cell>
          <cell r="CF880" t="e">
            <v>#DIV/0!</v>
          </cell>
          <cell r="CG880" t="e">
            <v>#DIV/0!</v>
          </cell>
          <cell r="CH880" t="e">
            <v>#DIV/0!</v>
          </cell>
          <cell r="CI880" t="e">
            <v>#DIV/0!</v>
          </cell>
          <cell r="CJ880" t="e">
            <v>#DIV/0!</v>
          </cell>
          <cell r="CK880" t="e">
            <v>#DIV/0!</v>
          </cell>
          <cell r="CL880" t="e">
            <v>#DIV/0!</v>
          </cell>
        </row>
        <row r="881">
          <cell r="A881">
            <v>56500</v>
          </cell>
          <cell r="B881" t="str">
            <v>565 Supplies - Technology Related</v>
          </cell>
          <cell r="E881" t="e">
            <v>#DIV/0!</v>
          </cell>
          <cell r="F881" t="e">
            <v>#DIV/0!</v>
          </cell>
          <cell r="G881" t="e">
            <v>#DIV/0!</v>
          </cell>
          <cell r="H881" t="e">
            <v>#DIV/0!</v>
          </cell>
          <cell r="I881" t="e">
            <v>#DIV/0!</v>
          </cell>
          <cell r="J881" t="e">
            <v>#DIV/0!</v>
          </cell>
          <cell r="K881" t="e">
            <v>#DIV/0!</v>
          </cell>
          <cell r="L881" t="e">
            <v>#DIV/0!</v>
          </cell>
          <cell r="M881" t="e">
            <v>#DIV/0!</v>
          </cell>
          <cell r="N881" t="e">
            <v>#DIV/0!</v>
          </cell>
          <cell r="O881" t="e">
            <v>#DIV/0!</v>
          </cell>
          <cell r="P881">
            <v>0</v>
          </cell>
          <cell r="Q881" t="e">
            <v>#DIV/0!</v>
          </cell>
          <cell r="R881" t="e">
            <v>#DIV/0!</v>
          </cell>
          <cell r="S881" t="e">
            <v>#DIV/0!</v>
          </cell>
          <cell r="T881" t="e">
            <v>#DIV/0!</v>
          </cell>
          <cell r="U881">
            <v>0</v>
          </cell>
          <cell r="V881" t="e">
            <v>#DIV/0!</v>
          </cell>
          <cell r="W881" t="e">
            <v>#DIV/0!</v>
          </cell>
          <cell r="X881" t="e">
            <v>#DIV/0!</v>
          </cell>
          <cell r="Y881" t="e">
            <v>#DIV/0!</v>
          </cell>
          <cell r="Z881" t="e">
            <v>#DIV/0!</v>
          </cell>
          <cell r="AA881" t="e">
            <v>#DIV/0!</v>
          </cell>
          <cell r="AB881" t="e">
            <v>#DIV/0!</v>
          </cell>
          <cell r="AC881" t="e">
            <v>#DIV/0!</v>
          </cell>
          <cell r="AD881" t="e">
            <v>#DIV/0!</v>
          </cell>
          <cell r="AE881">
            <v>0</v>
          </cell>
          <cell r="AF881" t="e">
            <v>#DIV/0!</v>
          </cell>
          <cell r="AG881" t="e">
            <v>#DIV/0!</v>
          </cell>
          <cell r="AH881" t="e">
            <v>#DIV/0!</v>
          </cell>
          <cell r="AI881" t="e">
            <v>#DIV/0!</v>
          </cell>
          <cell r="AJ881" t="e">
            <v>#DIV/0!</v>
          </cell>
          <cell r="AK881">
            <v>0</v>
          </cell>
          <cell r="AL881">
            <v>0</v>
          </cell>
          <cell r="AM881" t="e">
            <v>#DIV/0!</v>
          </cell>
          <cell r="AN881" t="e">
            <v>#DIV/0!</v>
          </cell>
          <cell r="AO881" t="e">
            <v>#DIV/0!</v>
          </cell>
          <cell r="AP881" t="e">
            <v>#DIV/0!</v>
          </cell>
          <cell r="AQ881" t="e">
            <v>#DIV/0!</v>
          </cell>
          <cell r="AR881" t="e">
            <v>#DIV/0!</v>
          </cell>
          <cell r="AS881" t="e">
            <v>#DIV/0!</v>
          </cell>
          <cell r="AT881" t="e">
            <v>#DIV/0!</v>
          </cell>
          <cell r="AU881" t="e">
            <v>#DIV/0!</v>
          </cell>
          <cell r="AV881" t="e">
            <v>#DIV/0!</v>
          </cell>
          <cell r="AW881" t="e">
            <v>#DIV/0!</v>
          </cell>
          <cell r="AX881" t="e">
            <v>#DIV/0!</v>
          </cell>
          <cell r="AY881" t="e">
            <v>#DIV/0!</v>
          </cell>
          <cell r="AZ881" t="e">
            <v>#DIV/0!</v>
          </cell>
          <cell r="BA881" t="e">
            <v>#DIV/0!</v>
          </cell>
          <cell r="BB881" t="e">
            <v>#DIV/0!</v>
          </cell>
          <cell r="BC881" t="e">
            <v>#DIV/0!</v>
          </cell>
          <cell r="BD881" t="e">
            <v>#DIV/0!</v>
          </cell>
          <cell r="BE881" t="e">
            <v>#DIV/0!</v>
          </cell>
          <cell r="BF881" t="e">
            <v>#DIV/0!</v>
          </cell>
          <cell r="BG881" t="e">
            <v>#DIV/0!</v>
          </cell>
          <cell r="BH881" t="e">
            <v>#DIV/0!</v>
          </cell>
          <cell r="BI881" t="e">
            <v>#DIV/0!</v>
          </cell>
          <cell r="BJ881" t="e">
            <v>#DIV/0!</v>
          </cell>
          <cell r="BK881" t="e">
            <v>#DIV/0!</v>
          </cell>
          <cell r="BL881" t="e">
            <v>#DIV/0!</v>
          </cell>
          <cell r="BM881" t="e">
            <v>#DIV/0!</v>
          </cell>
          <cell r="BN881" t="e">
            <v>#DIV/0!</v>
          </cell>
          <cell r="BO881" t="e">
            <v>#DIV/0!</v>
          </cell>
          <cell r="BP881" t="e">
            <v>#DIV/0!</v>
          </cell>
          <cell r="BR881" t="e">
            <v>#DIV/0!</v>
          </cell>
          <cell r="BS881" t="e">
            <v>#DIV/0!</v>
          </cell>
          <cell r="BT881" t="e">
            <v>#DIV/0!</v>
          </cell>
          <cell r="BU881" t="e">
            <v>#DIV/0!</v>
          </cell>
          <cell r="BV881" t="e">
            <v>#DIV/0!</v>
          </cell>
          <cell r="BW881" t="e">
            <v>#DIV/0!</v>
          </cell>
          <cell r="BX881" t="e">
            <v>#DIV/0!</v>
          </cell>
          <cell r="BY881" t="e">
            <v>#DIV/0!</v>
          </cell>
          <cell r="BZ881" t="e">
            <v>#DIV/0!</v>
          </cell>
          <cell r="CA881" t="e">
            <v>#DIV/0!</v>
          </cell>
          <cell r="CB881" t="e">
            <v>#DIV/0!</v>
          </cell>
          <cell r="CC881" t="e">
            <v>#DIV/0!</v>
          </cell>
          <cell r="CD881" t="e">
            <v>#DIV/0!</v>
          </cell>
          <cell r="CE881" t="e">
            <v>#DIV/0!</v>
          </cell>
          <cell r="CF881" t="e">
            <v>#DIV/0!</v>
          </cell>
          <cell r="CG881" t="e">
            <v>#DIV/0!</v>
          </cell>
          <cell r="CH881" t="e">
            <v>#DIV/0!</v>
          </cell>
          <cell r="CI881" t="e">
            <v>#DIV/0!</v>
          </cell>
          <cell r="CJ881" t="e">
            <v>#DIV/0!</v>
          </cell>
          <cell r="CK881" t="e">
            <v>#DIV/0!</v>
          </cell>
          <cell r="CL881" t="e">
            <v>#DIV/0!</v>
          </cell>
        </row>
        <row r="882">
          <cell r="A882">
            <v>57100</v>
          </cell>
          <cell r="B882" t="str">
            <v>571 Land and Land Improvements</v>
          </cell>
          <cell r="E882" t="e">
            <v>#DIV/0!</v>
          </cell>
          <cell r="F882" t="e">
            <v>#DIV/0!</v>
          </cell>
          <cell r="G882" t="e">
            <v>#DIV/0!</v>
          </cell>
          <cell r="H882" t="e">
            <v>#DIV/0!</v>
          </cell>
          <cell r="I882" t="e">
            <v>#DIV/0!</v>
          </cell>
          <cell r="J882" t="e">
            <v>#DIV/0!</v>
          </cell>
          <cell r="K882" t="e">
            <v>#DIV/0!</v>
          </cell>
          <cell r="L882" t="e">
            <v>#DIV/0!</v>
          </cell>
          <cell r="M882" t="e">
            <v>#DIV/0!</v>
          </cell>
          <cell r="N882" t="e">
            <v>#DIV/0!</v>
          </cell>
          <cell r="O882" t="e">
            <v>#DIV/0!</v>
          </cell>
          <cell r="P882">
            <v>0</v>
          </cell>
          <cell r="Q882" t="e">
            <v>#DIV/0!</v>
          </cell>
          <cell r="R882" t="e">
            <v>#DIV/0!</v>
          </cell>
          <cell r="S882" t="e">
            <v>#DIV/0!</v>
          </cell>
          <cell r="T882" t="e">
            <v>#DIV/0!</v>
          </cell>
          <cell r="U882">
            <v>0</v>
          </cell>
          <cell r="V882" t="e">
            <v>#DIV/0!</v>
          </cell>
          <cell r="W882" t="e">
            <v>#DIV/0!</v>
          </cell>
          <cell r="X882" t="e">
            <v>#DIV/0!</v>
          </cell>
          <cell r="Y882" t="e">
            <v>#DIV/0!</v>
          </cell>
          <cell r="Z882" t="e">
            <v>#DIV/0!</v>
          </cell>
          <cell r="AA882" t="e">
            <v>#DIV/0!</v>
          </cell>
          <cell r="AB882" t="e">
            <v>#DIV/0!</v>
          </cell>
          <cell r="AC882" t="e">
            <v>#DIV/0!</v>
          </cell>
          <cell r="AD882" t="e">
            <v>#DIV/0!</v>
          </cell>
          <cell r="AE882">
            <v>0</v>
          </cell>
          <cell r="AF882" t="e">
            <v>#DIV/0!</v>
          </cell>
          <cell r="AG882" t="e">
            <v>#DIV/0!</v>
          </cell>
          <cell r="AH882" t="e">
            <v>#DIV/0!</v>
          </cell>
          <cell r="AI882" t="e">
            <v>#DIV/0!</v>
          </cell>
          <cell r="AJ882" t="e">
            <v>#DIV/0!</v>
          </cell>
          <cell r="AK882">
            <v>0</v>
          </cell>
          <cell r="AL882">
            <v>0</v>
          </cell>
          <cell r="AM882" t="e">
            <v>#DIV/0!</v>
          </cell>
          <cell r="AN882" t="e">
            <v>#DIV/0!</v>
          </cell>
          <cell r="AO882" t="e">
            <v>#DIV/0!</v>
          </cell>
          <cell r="AP882" t="e">
            <v>#DIV/0!</v>
          </cell>
          <cell r="AQ882" t="e">
            <v>#DIV/0!</v>
          </cell>
          <cell r="AR882" t="e">
            <v>#DIV/0!</v>
          </cell>
          <cell r="AS882" t="e">
            <v>#DIV/0!</v>
          </cell>
          <cell r="AT882" t="e">
            <v>#DIV/0!</v>
          </cell>
          <cell r="AU882" t="e">
            <v>#DIV/0!</v>
          </cell>
          <cell r="AV882" t="e">
            <v>#DIV/0!</v>
          </cell>
          <cell r="AW882" t="e">
            <v>#DIV/0!</v>
          </cell>
          <cell r="AX882" t="e">
            <v>#DIV/0!</v>
          </cell>
          <cell r="AY882" t="e">
            <v>#DIV/0!</v>
          </cell>
          <cell r="AZ882" t="e">
            <v>#DIV/0!</v>
          </cell>
          <cell r="BA882" t="e">
            <v>#DIV/0!</v>
          </cell>
          <cell r="BB882" t="e">
            <v>#DIV/0!</v>
          </cell>
          <cell r="BC882" t="e">
            <v>#DIV/0!</v>
          </cell>
          <cell r="BD882" t="e">
            <v>#DIV/0!</v>
          </cell>
          <cell r="BE882" t="e">
            <v>#DIV/0!</v>
          </cell>
          <cell r="BF882" t="e">
            <v>#DIV/0!</v>
          </cell>
          <cell r="BG882" t="e">
            <v>#DIV/0!</v>
          </cell>
          <cell r="BH882" t="e">
            <v>#DIV/0!</v>
          </cell>
          <cell r="BI882" t="e">
            <v>#DIV/0!</v>
          </cell>
          <cell r="BJ882" t="e">
            <v>#DIV/0!</v>
          </cell>
          <cell r="BK882" t="e">
            <v>#DIV/0!</v>
          </cell>
          <cell r="BL882" t="e">
            <v>#DIV/0!</v>
          </cell>
          <cell r="BM882" t="e">
            <v>#DIV/0!</v>
          </cell>
          <cell r="BN882" t="e">
            <v>#DIV/0!</v>
          </cell>
          <cell r="BO882" t="e">
            <v>#DIV/0!</v>
          </cell>
          <cell r="BP882" t="e">
            <v>#DIV/0!</v>
          </cell>
          <cell r="BR882" t="e">
            <v>#DIV/0!</v>
          </cell>
          <cell r="BS882" t="e">
            <v>#DIV/0!</v>
          </cell>
          <cell r="BT882" t="e">
            <v>#DIV/0!</v>
          </cell>
          <cell r="BU882" t="e">
            <v>#DIV/0!</v>
          </cell>
          <cell r="BV882" t="e">
            <v>#DIV/0!</v>
          </cell>
          <cell r="BW882" t="e">
            <v>#DIV/0!</v>
          </cell>
          <cell r="BX882" t="e">
            <v>#DIV/0!</v>
          </cell>
          <cell r="BY882" t="e">
            <v>#DIV/0!</v>
          </cell>
          <cell r="BZ882" t="e">
            <v>#DIV/0!</v>
          </cell>
          <cell r="CA882" t="e">
            <v>#DIV/0!</v>
          </cell>
          <cell r="CB882" t="e">
            <v>#DIV/0!</v>
          </cell>
          <cell r="CC882" t="e">
            <v>#DIV/0!</v>
          </cell>
          <cell r="CD882" t="e">
            <v>#DIV/0!</v>
          </cell>
          <cell r="CE882" t="e">
            <v>#DIV/0!</v>
          </cell>
          <cell r="CF882" t="e">
            <v>#DIV/0!</v>
          </cell>
          <cell r="CG882" t="e">
            <v>#DIV/0!</v>
          </cell>
          <cell r="CH882" t="e">
            <v>#DIV/0!</v>
          </cell>
          <cell r="CI882" t="e">
            <v>#DIV/0!</v>
          </cell>
          <cell r="CJ882" t="e">
            <v>#DIV/0!</v>
          </cell>
          <cell r="CK882" t="e">
            <v>#DIV/0!</v>
          </cell>
          <cell r="CL882" t="e">
            <v>#DIV/0!</v>
          </cell>
        </row>
        <row r="883">
          <cell r="A883">
            <v>57200</v>
          </cell>
          <cell r="B883" t="str">
            <v>572 Buildings</v>
          </cell>
          <cell r="E883" t="e">
            <v>#DIV/0!</v>
          </cell>
          <cell r="F883" t="e">
            <v>#DIV/0!</v>
          </cell>
          <cell r="G883" t="e">
            <v>#DIV/0!</v>
          </cell>
          <cell r="H883" t="e">
            <v>#DIV/0!</v>
          </cell>
          <cell r="I883" t="e">
            <v>#DIV/0!</v>
          </cell>
          <cell r="J883" t="e">
            <v>#DIV/0!</v>
          </cell>
          <cell r="K883" t="e">
            <v>#DIV/0!</v>
          </cell>
          <cell r="L883" t="e">
            <v>#DIV/0!</v>
          </cell>
          <cell r="M883" t="e">
            <v>#DIV/0!</v>
          </cell>
          <cell r="N883" t="e">
            <v>#DIV/0!</v>
          </cell>
          <cell r="O883" t="e">
            <v>#DIV/0!</v>
          </cell>
          <cell r="P883">
            <v>0</v>
          </cell>
          <cell r="Q883" t="e">
            <v>#DIV/0!</v>
          </cell>
          <cell r="R883" t="e">
            <v>#DIV/0!</v>
          </cell>
          <cell r="S883" t="e">
            <v>#DIV/0!</v>
          </cell>
          <cell r="T883" t="e">
            <v>#DIV/0!</v>
          </cell>
          <cell r="U883">
            <v>0</v>
          </cell>
          <cell r="V883" t="e">
            <v>#DIV/0!</v>
          </cell>
          <cell r="W883" t="e">
            <v>#DIV/0!</v>
          </cell>
          <cell r="X883" t="e">
            <v>#DIV/0!</v>
          </cell>
          <cell r="Y883" t="e">
            <v>#DIV/0!</v>
          </cell>
          <cell r="Z883" t="e">
            <v>#DIV/0!</v>
          </cell>
          <cell r="AA883" t="e">
            <v>#DIV/0!</v>
          </cell>
          <cell r="AB883" t="e">
            <v>#DIV/0!</v>
          </cell>
          <cell r="AC883" t="e">
            <v>#DIV/0!</v>
          </cell>
          <cell r="AD883" t="e">
            <v>#DIV/0!</v>
          </cell>
          <cell r="AE883">
            <v>0</v>
          </cell>
          <cell r="AF883" t="e">
            <v>#DIV/0!</v>
          </cell>
          <cell r="AG883" t="e">
            <v>#DIV/0!</v>
          </cell>
          <cell r="AH883" t="e">
            <v>#DIV/0!</v>
          </cell>
          <cell r="AI883" t="e">
            <v>#DIV/0!</v>
          </cell>
          <cell r="AJ883" t="e">
            <v>#DIV/0!</v>
          </cell>
          <cell r="AK883">
            <v>0</v>
          </cell>
          <cell r="AL883">
            <v>0</v>
          </cell>
          <cell r="AM883" t="e">
            <v>#DIV/0!</v>
          </cell>
          <cell r="AN883" t="e">
            <v>#DIV/0!</v>
          </cell>
          <cell r="AO883" t="e">
            <v>#DIV/0!</v>
          </cell>
          <cell r="AP883" t="e">
            <v>#DIV/0!</v>
          </cell>
          <cell r="AQ883" t="e">
            <v>#DIV/0!</v>
          </cell>
          <cell r="AR883" t="e">
            <v>#DIV/0!</v>
          </cell>
          <cell r="AS883" t="e">
            <v>#DIV/0!</v>
          </cell>
          <cell r="AT883" t="e">
            <v>#DIV/0!</v>
          </cell>
          <cell r="AU883" t="e">
            <v>#DIV/0!</v>
          </cell>
          <cell r="AV883" t="e">
            <v>#DIV/0!</v>
          </cell>
          <cell r="AW883" t="e">
            <v>#DIV/0!</v>
          </cell>
          <cell r="AX883" t="e">
            <v>#DIV/0!</v>
          </cell>
          <cell r="AY883" t="e">
            <v>#DIV/0!</v>
          </cell>
          <cell r="AZ883" t="e">
            <v>#DIV/0!</v>
          </cell>
          <cell r="BA883" t="e">
            <v>#DIV/0!</v>
          </cell>
          <cell r="BB883" t="e">
            <v>#DIV/0!</v>
          </cell>
          <cell r="BC883" t="e">
            <v>#DIV/0!</v>
          </cell>
          <cell r="BD883" t="e">
            <v>#DIV/0!</v>
          </cell>
          <cell r="BE883" t="e">
            <v>#DIV/0!</v>
          </cell>
          <cell r="BF883" t="e">
            <v>#DIV/0!</v>
          </cell>
          <cell r="BG883" t="e">
            <v>#DIV/0!</v>
          </cell>
          <cell r="BH883" t="e">
            <v>#DIV/0!</v>
          </cell>
          <cell r="BI883" t="e">
            <v>#DIV/0!</v>
          </cell>
          <cell r="BJ883" t="e">
            <v>#DIV/0!</v>
          </cell>
          <cell r="BK883" t="e">
            <v>#DIV/0!</v>
          </cell>
          <cell r="BL883" t="e">
            <v>#DIV/0!</v>
          </cell>
          <cell r="BM883" t="e">
            <v>#DIV/0!</v>
          </cell>
          <cell r="BN883" t="e">
            <v>#DIV/0!</v>
          </cell>
          <cell r="BO883" t="e">
            <v>#DIV/0!</v>
          </cell>
          <cell r="BP883" t="e">
            <v>#DIV/0!</v>
          </cell>
          <cell r="BR883" t="e">
            <v>#DIV/0!</v>
          </cell>
          <cell r="BS883" t="e">
            <v>#DIV/0!</v>
          </cell>
          <cell r="BT883" t="e">
            <v>#DIV/0!</v>
          </cell>
          <cell r="BU883" t="e">
            <v>#DIV/0!</v>
          </cell>
          <cell r="BV883" t="e">
            <v>#DIV/0!</v>
          </cell>
          <cell r="BW883" t="e">
            <v>#DIV/0!</v>
          </cell>
          <cell r="BX883" t="e">
            <v>#DIV/0!</v>
          </cell>
          <cell r="BY883" t="e">
            <v>#DIV/0!</v>
          </cell>
          <cell r="BZ883" t="e">
            <v>#DIV/0!</v>
          </cell>
          <cell r="CA883" t="e">
            <v>#DIV/0!</v>
          </cell>
          <cell r="CB883" t="e">
            <v>#DIV/0!</v>
          </cell>
          <cell r="CC883" t="e">
            <v>#DIV/0!</v>
          </cell>
          <cell r="CD883" t="e">
            <v>#DIV/0!</v>
          </cell>
          <cell r="CE883" t="e">
            <v>#DIV/0!</v>
          </cell>
          <cell r="CF883" t="e">
            <v>#DIV/0!</v>
          </cell>
          <cell r="CG883" t="e">
            <v>#DIV/0!</v>
          </cell>
          <cell r="CH883" t="e">
            <v>#DIV/0!</v>
          </cell>
          <cell r="CI883" t="e">
            <v>#DIV/0!</v>
          </cell>
          <cell r="CJ883" t="e">
            <v>#DIV/0!</v>
          </cell>
          <cell r="CK883" t="e">
            <v>#DIV/0!</v>
          </cell>
          <cell r="CL883" t="e">
            <v>#DIV/0!</v>
          </cell>
        </row>
        <row r="884">
          <cell r="A884">
            <v>57300</v>
          </cell>
          <cell r="B884" t="str">
            <v>573 Vehicles/Equipment/Technology Software</v>
          </cell>
          <cell r="E884" t="e">
            <v>#DIV/0!</v>
          </cell>
          <cell r="F884" t="e">
            <v>#DIV/0!</v>
          </cell>
          <cell r="G884" t="e">
            <v>#DIV/0!</v>
          </cell>
          <cell r="H884" t="e">
            <v>#DIV/0!</v>
          </cell>
          <cell r="I884" t="e">
            <v>#DIV/0!</v>
          </cell>
          <cell r="J884" t="e">
            <v>#DIV/0!</v>
          </cell>
          <cell r="K884" t="e">
            <v>#DIV/0!</v>
          </cell>
          <cell r="L884" t="e">
            <v>#DIV/0!</v>
          </cell>
          <cell r="M884" t="e">
            <v>#DIV/0!</v>
          </cell>
          <cell r="N884" t="e">
            <v>#DIV/0!</v>
          </cell>
          <cell r="O884" t="e">
            <v>#DIV/0!</v>
          </cell>
          <cell r="P884">
            <v>0</v>
          </cell>
          <cell r="Q884" t="e">
            <v>#DIV/0!</v>
          </cell>
          <cell r="R884" t="e">
            <v>#DIV/0!</v>
          </cell>
          <cell r="S884" t="e">
            <v>#DIV/0!</v>
          </cell>
          <cell r="T884" t="e">
            <v>#DIV/0!</v>
          </cell>
          <cell r="U884">
            <v>0</v>
          </cell>
          <cell r="V884" t="e">
            <v>#DIV/0!</v>
          </cell>
          <cell r="W884" t="e">
            <v>#DIV/0!</v>
          </cell>
          <cell r="X884" t="e">
            <v>#DIV/0!</v>
          </cell>
          <cell r="Y884" t="e">
            <v>#DIV/0!</v>
          </cell>
          <cell r="Z884" t="e">
            <v>#DIV/0!</v>
          </cell>
          <cell r="AA884" t="e">
            <v>#DIV/0!</v>
          </cell>
          <cell r="AB884" t="e">
            <v>#DIV/0!</v>
          </cell>
          <cell r="AC884" t="e">
            <v>#DIV/0!</v>
          </cell>
          <cell r="AD884" t="e">
            <v>#DIV/0!</v>
          </cell>
          <cell r="AE884">
            <v>0</v>
          </cell>
          <cell r="AF884" t="e">
            <v>#DIV/0!</v>
          </cell>
          <cell r="AG884" t="e">
            <v>#DIV/0!</v>
          </cell>
          <cell r="AH884" t="e">
            <v>#DIV/0!</v>
          </cell>
          <cell r="AI884" t="e">
            <v>#DIV/0!</v>
          </cell>
          <cell r="AJ884" t="e">
            <v>#DIV/0!</v>
          </cell>
          <cell r="AK884">
            <v>0</v>
          </cell>
          <cell r="AL884">
            <v>0</v>
          </cell>
          <cell r="AM884" t="e">
            <v>#DIV/0!</v>
          </cell>
          <cell r="AN884" t="e">
            <v>#DIV/0!</v>
          </cell>
          <cell r="AO884" t="e">
            <v>#DIV/0!</v>
          </cell>
          <cell r="AP884" t="e">
            <v>#DIV/0!</v>
          </cell>
          <cell r="AQ884" t="e">
            <v>#DIV/0!</v>
          </cell>
          <cell r="AR884" t="e">
            <v>#DIV/0!</v>
          </cell>
          <cell r="AS884" t="e">
            <v>#DIV/0!</v>
          </cell>
          <cell r="AT884" t="e">
            <v>#DIV/0!</v>
          </cell>
          <cell r="AU884" t="e">
            <v>#DIV/0!</v>
          </cell>
          <cell r="AV884" t="e">
            <v>#DIV/0!</v>
          </cell>
          <cell r="AW884" t="e">
            <v>#DIV/0!</v>
          </cell>
          <cell r="AX884" t="e">
            <v>#DIV/0!</v>
          </cell>
          <cell r="AY884" t="e">
            <v>#DIV/0!</v>
          </cell>
          <cell r="AZ884" t="e">
            <v>#DIV/0!</v>
          </cell>
          <cell r="BA884" t="e">
            <v>#DIV/0!</v>
          </cell>
          <cell r="BB884" t="e">
            <v>#DIV/0!</v>
          </cell>
          <cell r="BC884" t="e">
            <v>#DIV/0!</v>
          </cell>
          <cell r="BD884" t="e">
            <v>#DIV/0!</v>
          </cell>
          <cell r="BE884" t="e">
            <v>#DIV/0!</v>
          </cell>
          <cell r="BF884" t="e">
            <v>#DIV/0!</v>
          </cell>
          <cell r="BG884" t="e">
            <v>#DIV/0!</v>
          </cell>
          <cell r="BH884" t="e">
            <v>#DIV/0!</v>
          </cell>
          <cell r="BI884" t="e">
            <v>#DIV/0!</v>
          </cell>
          <cell r="BJ884" t="e">
            <v>#DIV/0!</v>
          </cell>
          <cell r="BK884" t="e">
            <v>#DIV/0!</v>
          </cell>
          <cell r="BL884" t="e">
            <v>#DIV/0!</v>
          </cell>
          <cell r="BM884" t="e">
            <v>#DIV/0!</v>
          </cell>
          <cell r="BN884" t="e">
            <v>#DIV/0!</v>
          </cell>
          <cell r="BO884" t="e">
            <v>#DIV/0!</v>
          </cell>
          <cell r="BP884" t="e">
            <v>#DIV/0!</v>
          </cell>
          <cell r="BR884" t="e">
            <v>#DIV/0!</v>
          </cell>
          <cell r="BS884" t="e">
            <v>#DIV/0!</v>
          </cell>
          <cell r="BT884" t="e">
            <v>#DIV/0!</v>
          </cell>
          <cell r="BU884" t="e">
            <v>#DIV/0!</v>
          </cell>
          <cell r="BV884" t="e">
            <v>#DIV/0!</v>
          </cell>
          <cell r="BW884" t="e">
            <v>#DIV/0!</v>
          </cell>
          <cell r="BX884" t="e">
            <v>#DIV/0!</v>
          </cell>
          <cell r="BY884" t="e">
            <v>#DIV/0!</v>
          </cell>
          <cell r="BZ884" t="e">
            <v>#DIV/0!</v>
          </cell>
          <cell r="CA884" t="e">
            <v>#DIV/0!</v>
          </cell>
          <cell r="CB884" t="e">
            <v>#DIV/0!</v>
          </cell>
          <cell r="CC884" t="e">
            <v>#DIV/0!</v>
          </cell>
          <cell r="CD884" t="e">
            <v>#DIV/0!</v>
          </cell>
          <cell r="CE884" t="e">
            <v>#DIV/0!</v>
          </cell>
          <cell r="CF884" t="e">
            <v>#DIV/0!</v>
          </cell>
          <cell r="CG884" t="e">
            <v>#DIV/0!</v>
          </cell>
          <cell r="CH884" t="e">
            <v>#DIV/0!</v>
          </cell>
          <cell r="CI884" t="e">
            <v>#DIV/0!</v>
          </cell>
          <cell r="CJ884" t="e">
            <v>#DIV/0!</v>
          </cell>
          <cell r="CK884" t="e">
            <v>#DIV/0!</v>
          </cell>
          <cell r="CL884" t="e">
            <v>#DIV/0!</v>
          </cell>
        </row>
        <row r="885">
          <cell r="A885">
            <v>57400</v>
          </cell>
          <cell r="B885" t="str">
            <v>574 Infrastructure</v>
          </cell>
          <cell r="E885" t="e">
            <v>#DIV/0!</v>
          </cell>
          <cell r="F885" t="e">
            <v>#DIV/0!</v>
          </cell>
          <cell r="G885" t="e">
            <v>#DIV/0!</v>
          </cell>
          <cell r="H885" t="e">
            <v>#DIV/0!</v>
          </cell>
          <cell r="I885" t="e">
            <v>#DIV/0!</v>
          </cell>
          <cell r="J885" t="e">
            <v>#DIV/0!</v>
          </cell>
          <cell r="K885" t="e">
            <v>#DIV/0!</v>
          </cell>
          <cell r="L885" t="e">
            <v>#DIV/0!</v>
          </cell>
          <cell r="M885" t="e">
            <v>#DIV/0!</v>
          </cell>
          <cell r="N885" t="e">
            <v>#DIV/0!</v>
          </cell>
          <cell r="O885" t="e">
            <v>#DIV/0!</v>
          </cell>
          <cell r="P885">
            <v>0</v>
          </cell>
          <cell r="Q885" t="e">
            <v>#DIV/0!</v>
          </cell>
          <cell r="R885" t="e">
            <v>#DIV/0!</v>
          </cell>
          <cell r="S885" t="e">
            <v>#DIV/0!</v>
          </cell>
          <cell r="T885" t="e">
            <v>#DIV/0!</v>
          </cell>
          <cell r="U885">
            <v>0</v>
          </cell>
          <cell r="V885" t="e">
            <v>#DIV/0!</v>
          </cell>
          <cell r="W885" t="e">
            <v>#DIV/0!</v>
          </cell>
          <cell r="X885" t="e">
            <v>#DIV/0!</v>
          </cell>
          <cell r="Y885" t="e">
            <v>#DIV/0!</v>
          </cell>
          <cell r="Z885" t="e">
            <v>#DIV/0!</v>
          </cell>
          <cell r="AA885" t="e">
            <v>#DIV/0!</v>
          </cell>
          <cell r="AB885" t="e">
            <v>#DIV/0!</v>
          </cell>
          <cell r="AC885" t="e">
            <v>#DIV/0!</v>
          </cell>
          <cell r="AD885" t="e">
            <v>#DIV/0!</v>
          </cell>
          <cell r="AE885">
            <v>0</v>
          </cell>
          <cell r="AF885" t="e">
            <v>#DIV/0!</v>
          </cell>
          <cell r="AG885" t="e">
            <v>#DIV/0!</v>
          </cell>
          <cell r="AH885" t="e">
            <v>#DIV/0!</v>
          </cell>
          <cell r="AI885" t="e">
            <v>#DIV/0!</v>
          </cell>
          <cell r="AJ885" t="e">
            <v>#DIV/0!</v>
          </cell>
          <cell r="AK885">
            <v>0</v>
          </cell>
          <cell r="AL885">
            <v>0</v>
          </cell>
          <cell r="AM885" t="e">
            <v>#DIV/0!</v>
          </cell>
          <cell r="AN885" t="e">
            <v>#DIV/0!</v>
          </cell>
          <cell r="AO885" t="e">
            <v>#DIV/0!</v>
          </cell>
          <cell r="AP885" t="e">
            <v>#DIV/0!</v>
          </cell>
          <cell r="AQ885" t="e">
            <v>#DIV/0!</v>
          </cell>
          <cell r="AR885" t="e">
            <v>#DIV/0!</v>
          </cell>
          <cell r="AS885" t="e">
            <v>#DIV/0!</v>
          </cell>
          <cell r="AT885" t="e">
            <v>#DIV/0!</v>
          </cell>
          <cell r="AU885" t="e">
            <v>#DIV/0!</v>
          </cell>
          <cell r="AV885" t="e">
            <v>#DIV/0!</v>
          </cell>
          <cell r="AW885" t="e">
            <v>#DIV/0!</v>
          </cell>
          <cell r="AX885" t="e">
            <v>#DIV/0!</v>
          </cell>
          <cell r="AY885" t="e">
            <v>#DIV/0!</v>
          </cell>
          <cell r="AZ885" t="e">
            <v>#DIV/0!</v>
          </cell>
          <cell r="BA885" t="e">
            <v>#DIV/0!</v>
          </cell>
          <cell r="BB885" t="e">
            <v>#DIV/0!</v>
          </cell>
          <cell r="BC885" t="e">
            <v>#DIV/0!</v>
          </cell>
          <cell r="BD885" t="e">
            <v>#DIV/0!</v>
          </cell>
          <cell r="BE885" t="e">
            <v>#DIV/0!</v>
          </cell>
          <cell r="BF885" t="e">
            <v>#DIV/0!</v>
          </cell>
          <cell r="BG885" t="e">
            <v>#DIV/0!</v>
          </cell>
          <cell r="BH885" t="e">
            <v>#DIV/0!</v>
          </cell>
          <cell r="BI885" t="e">
            <v>#DIV/0!</v>
          </cell>
          <cell r="BJ885" t="e">
            <v>#DIV/0!</v>
          </cell>
          <cell r="BK885" t="e">
            <v>#DIV/0!</v>
          </cell>
          <cell r="BL885" t="e">
            <v>#DIV/0!</v>
          </cell>
          <cell r="BM885" t="e">
            <v>#DIV/0!</v>
          </cell>
          <cell r="BN885" t="e">
            <v>#DIV/0!</v>
          </cell>
          <cell r="BO885" t="e">
            <v>#DIV/0!</v>
          </cell>
          <cell r="BP885" t="e">
            <v>#DIV/0!</v>
          </cell>
          <cell r="BR885" t="e">
            <v>#DIV/0!</v>
          </cell>
          <cell r="BS885" t="e">
            <v>#DIV/0!</v>
          </cell>
          <cell r="BT885" t="e">
            <v>#DIV/0!</v>
          </cell>
          <cell r="BU885" t="e">
            <v>#DIV/0!</v>
          </cell>
          <cell r="BV885" t="e">
            <v>#DIV/0!</v>
          </cell>
          <cell r="BW885" t="e">
            <v>#DIV/0!</v>
          </cell>
          <cell r="BX885" t="e">
            <v>#DIV/0!</v>
          </cell>
          <cell r="BY885" t="e">
            <v>#DIV/0!</v>
          </cell>
          <cell r="BZ885" t="e">
            <v>#DIV/0!</v>
          </cell>
          <cell r="CA885" t="e">
            <v>#DIV/0!</v>
          </cell>
          <cell r="CB885" t="e">
            <v>#DIV/0!</v>
          </cell>
          <cell r="CC885" t="e">
            <v>#DIV/0!</v>
          </cell>
          <cell r="CD885" t="e">
            <v>#DIV/0!</v>
          </cell>
          <cell r="CE885" t="e">
            <v>#DIV/0!</v>
          </cell>
          <cell r="CF885" t="e">
            <v>#DIV/0!</v>
          </cell>
          <cell r="CG885" t="e">
            <v>#DIV/0!</v>
          </cell>
          <cell r="CH885" t="e">
            <v>#DIV/0!</v>
          </cell>
          <cell r="CI885" t="e">
            <v>#DIV/0!</v>
          </cell>
          <cell r="CJ885" t="e">
            <v>#DIV/0!</v>
          </cell>
          <cell r="CK885" t="e">
            <v>#DIV/0!</v>
          </cell>
          <cell r="CL885" t="e">
            <v>#DIV/0!</v>
          </cell>
        </row>
        <row r="886">
          <cell r="A886">
            <v>58100</v>
          </cell>
          <cell r="B886" t="str">
            <v>581 Dues and Fees</v>
          </cell>
          <cell r="E886" t="e">
            <v>#DIV/0!</v>
          </cell>
          <cell r="F886" t="e">
            <v>#DIV/0!</v>
          </cell>
          <cell r="G886" t="e">
            <v>#DIV/0!</v>
          </cell>
          <cell r="H886" t="e">
            <v>#DIV/0!</v>
          </cell>
          <cell r="I886" t="e">
            <v>#DIV/0!</v>
          </cell>
          <cell r="J886" t="e">
            <v>#DIV/0!</v>
          </cell>
          <cell r="K886" t="e">
            <v>#DIV/0!</v>
          </cell>
          <cell r="L886" t="e">
            <v>#DIV/0!</v>
          </cell>
          <cell r="M886" t="e">
            <v>#DIV/0!</v>
          </cell>
          <cell r="N886" t="e">
            <v>#DIV/0!</v>
          </cell>
          <cell r="O886" t="e">
            <v>#DIV/0!</v>
          </cell>
          <cell r="P886">
            <v>0</v>
          </cell>
          <cell r="Q886" t="e">
            <v>#DIV/0!</v>
          </cell>
          <cell r="R886" t="e">
            <v>#DIV/0!</v>
          </cell>
          <cell r="S886" t="e">
            <v>#DIV/0!</v>
          </cell>
          <cell r="T886" t="e">
            <v>#DIV/0!</v>
          </cell>
          <cell r="U886">
            <v>0</v>
          </cell>
          <cell r="V886" t="e">
            <v>#DIV/0!</v>
          </cell>
          <cell r="W886" t="e">
            <v>#DIV/0!</v>
          </cell>
          <cell r="X886" t="e">
            <v>#DIV/0!</v>
          </cell>
          <cell r="Y886" t="e">
            <v>#DIV/0!</v>
          </cell>
          <cell r="Z886" t="e">
            <v>#DIV/0!</v>
          </cell>
          <cell r="AA886" t="e">
            <v>#DIV/0!</v>
          </cell>
          <cell r="AB886" t="e">
            <v>#DIV/0!</v>
          </cell>
          <cell r="AC886" t="e">
            <v>#DIV/0!</v>
          </cell>
          <cell r="AD886" t="e">
            <v>#DIV/0!</v>
          </cell>
          <cell r="AE886">
            <v>0</v>
          </cell>
          <cell r="AF886" t="e">
            <v>#DIV/0!</v>
          </cell>
          <cell r="AG886" t="e">
            <v>#DIV/0!</v>
          </cell>
          <cell r="AH886" t="e">
            <v>#DIV/0!</v>
          </cell>
          <cell r="AI886" t="e">
            <v>#DIV/0!</v>
          </cell>
          <cell r="AJ886" t="e">
            <v>#DIV/0!</v>
          </cell>
          <cell r="AK886">
            <v>0</v>
          </cell>
          <cell r="AL886">
            <v>0</v>
          </cell>
          <cell r="AM886" t="e">
            <v>#DIV/0!</v>
          </cell>
          <cell r="AN886" t="e">
            <v>#DIV/0!</v>
          </cell>
          <cell r="AO886" t="e">
            <v>#DIV/0!</v>
          </cell>
          <cell r="AP886" t="e">
            <v>#DIV/0!</v>
          </cell>
          <cell r="AQ886" t="e">
            <v>#DIV/0!</v>
          </cell>
          <cell r="AR886" t="e">
            <v>#DIV/0!</v>
          </cell>
          <cell r="AS886" t="e">
            <v>#DIV/0!</v>
          </cell>
          <cell r="AT886" t="e">
            <v>#DIV/0!</v>
          </cell>
          <cell r="AU886" t="e">
            <v>#DIV/0!</v>
          </cell>
          <cell r="AV886" t="e">
            <v>#DIV/0!</v>
          </cell>
          <cell r="AW886" t="e">
            <v>#DIV/0!</v>
          </cell>
          <cell r="AX886" t="e">
            <v>#DIV/0!</v>
          </cell>
          <cell r="AY886" t="e">
            <v>#DIV/0!</v>
          </cell>
          <cell r="AZ886" t="e">
            <v>#DIV/0!</v>
          </cell>
          <cell r="BA886" t="e">
            <v>#DIV/0!</v>
          </cell>
          <cell r="BB886" t="e">
            <v>#DIV/0!</v>
          </cell>
          <cell r="BC886" t="e">
            <v>#DIV/0!</v>
          </cell>
          <cell r="BD886" t="e">
            <v>#DIV/0!</v>
          </cell>
          <cell r="BE886" t="e">
            <v>#DIV/0!</v>
          </cell>
          <cell r="BF886" t="e">
            <v>#DIV/0!</v>
          </cell>
          <cell r="BG886" t="e">
            <v>#DIV/0!</v>
          </cell>
          <cell r="BH886" t="e">
            <v>#DIV/0!</v>
          </cell>
          <cell r="BI886" t="e">
            <v>#DIV/0!</v>
          </cell>
          <cell r="BJ886" t="e">
            <v>#DIV/0!</v>
          </cell>
          <cell r="BK886" t="e">
            <v>#DIV/0!</v>
          </cell>
          <cell r="BL886" t="e">
            <v>#DIV/0!</v>
          </cell>
          <cell r="BM886" t="e">
            <v>#DIV/0!</v>
          </cell>
          <cell r="BN886" t="e">
            <v>#DIV/0!</v>
          </cell>
          <cell r="BO886" t="e">
            <v>#DIV/0!</v>
          </cell>
          <cell r="BP886" t="e">
            <v>#DIV/0!</v>
          </cell>
          <cell r="BR886" t="e">
            <v>#DIV/0!</v>
          </cell>
          <cell r="BS886" t="e">
            <v>#DIV/0!</v>
          </cell>
          <cell r="BT886" t="e">
            <v>#DIV/0!</v>
          </cell>
          <cell r="BU886" t="e">
            <v>#DIV/0!</v>
          </cell>
          <cell r="BV886" t="e">
            <v>#DIV/0!</v>
          </cell>
          <cell r="BW886" t="e">
            <v>#DIV/0!</v>
          </cell>
          <cell r="BX886" t="e">
            <v>#DIV/0!</v>
          </cell>
          <cell r="BY886" t="e">
            <v>#DIV/0!</v>
          </cell>
          <cell r="BZ886" t="e">
            <v>#DIV/0!</v>
          </cell>
          <cell r="CA886" t="e">
            <v>#DIV/0!</v>
          </cell>
          <cell r="CB886" t="e">
            <v>#DIV/0!</v>
          </cell>
          <cell r="CC886" t="e">
            <v>#DIV/0!</v>
          </cell>
          <cell r="CD886" t="e">
            <v>#DIV/0!</v>
          </cell>
          <cell r="CE886" t="e">
            <v>#DIV/0!</v>
          </cell>
          <cell r="CF886" t="e">
            <v>#DIV/0!</v>
          </cell>
          <cell r="CG886" t="e">
            <v>#DIV/0!</v>
          </cell>
          <cell r="CH886" t="e">
            <v>#DIV/0!</v>
          </cell>
          <cell r="CI886" t="e">
            <v>#DIV/0!</v>
          </cell>
          <cell r="CJ886" t="e">
            <v>#DIV/0!</v>
          </cell>
          <cell r="CK886" t="e">
            <v>#DIV/0!</v>
          </cell>
          <cell r="CL886" t="e">
            <v>#DIV/0!</v>
          </cell>
        </row>
        <row r="887">
          <cell r="A887">
            <v>58200</v>
          </cell>
          <cell r="B887" t="str">
            <v>582 Judgments Against the School District</v>
          </cell>
          <cell r="E887" t="e">
            <v>#DIV/0!</v>
          </cell>
          <cell r="F887" t="e">
            <v>#DIV/0!</v>
          </cell>
          <cell r="G887" t="e">
            <v>#DIV/0!</v>
          </cell>
          <cell r="H887" t="e">
            <v>#DIV/0!</v>
          </cell>
          <cell r="I887" t="e">
            <v>#DIV/0!</v>
          </cell>
          <cell r="J887" t="e">
            <v>#DIV/0!</v>
          </cell>
          <cell r="K887" t="e">
            <v>#DIV/0!</v>
          </cell>
          <cell r="L887" t="e">
            <v>#DIV/0!</v>
          </cell>
          <cell r="M887" t="e">
            <v>#DIV/0!</v>
          </cell>
          <cell r="N887" t="e">
            <v>#DIV/0!</v>
          </cell>
          <cell r="O887" t="e">
            <v>#DIV/0!</v>
          </cell>
          <cell r="P887">
            <v>0</v>
          </cell>
          <cell r="Q887" t="e">
            <v>#DIV/0!</v>
          </cell>
          <cell r="R887" t="e">
            <v>#DIV/0!</v>
          </cell>
          <cell r="S887" t="e">
            <v>#DIV/0!</v>
          </cell>
          <cell r="T887" t="e">
            <v>#DIV/0!</v>
          </cell>
          <cell r="U887">
            <v>0</v>
          </cell>
          <cell r="V887" t="e">
            <v>#DIV/0!</v>
          </cell>
          <cell r="W887" t="e">
            <v>#DIV/0!</v>
          </cell>
          <cell r="X887" t="e">
            <v>#DIV/0!</v>
          </cell>
          <cell r="Y887" t="e">
            <v>#DIV/0!</v>
          </cell>
          <cell r="Z887" t="e">
            <v>#DIV/0!</v>
          </cell>
          <cell r="AA887" t="e">
            <v>#DIV/0!</v>
          </cell>
          <cell r="AB887" t="e">
            <v>#DIV/0!</v>
          </cell>
          <cell r="AC887" t="e">
            <v>#DIV/0!</v>
          </cell>
          <cell r="AD887" t="e">
            <v>#DIV/0!</v>
          </cell>
          <cell r="AE887">
            <v>0</v>
          </cell>
          <cell r="AF887" t="e">
            <v>#DIV/0!</v>
          </cell>
          <cell r="AG887" t="e">
            <v>#DIV/0!</v>
          </cell>
          <cell r="AH887" t="e">
            <v>#DIV/0!</v>
          </cell>
          <cell r="AI887" t="e">
            <v>#DIV/0!</v>
          </cell>
          <cell r="AJ887" t="e">
            <v>#DIV/0!</v>
          </cell>
          <cell r="AK887">
            <v>0</v>
          </cell>
          <cell r="AL887">
            <v>0</v>
          </cell>
          <cell r="AM887" t="e">
            <v>#DIV/0!</v>
          </cell>
          <cell r="AN887" t="e">
            <v>#DIV/0!</v>
          </cell>
          <cell r="AO887" t="e">
            <v>#DIV/0!</v>
          </cell>
          <cell r="AP887" t="e">
            <v>#DIV/0!</v>
          </cell>
          <cell r="AQ887" t="e">
            <v>#DIV/0!</v>
          </cell>
          <cell r="AR887" t="e">
            <v>#DIV/0!</v>
          </cell>
          <cell r="AS887" t="e">
            <v>#DIV/0!</v>
          </cell>
          <cell r="AT887" t="e">
            <v>#DIV/0!</v>
          </cell>
          <cell r="AU887" t="e">
            <v>#DIV/0!</v>
          </cell>
          <cell r="AV887" t="e">
            <v>#DIV/0!</v>
          </cell>
          <cell r="AW887" t="e">
            <v>#DIV/0!</v>
          </cell>
          <cell r="AX887" t="e">
            <v>#DIV/0!</v>
          </cell>
          <cell r="AY887" t="e">
            <v>#DIV/0!</v>
          </cell>
          <cell r="AZ887" t="e">
            <v>#DIV/0!</v>
          </cell>
          <cell r="BA887" t="e">
            <v>#DIV/0!</v>
          </cell>
          <cell r="BB887" t="e">
            <v>#DIV/0!</v>
          </cell>
          <cell r="BC887" t="e">
            <v>#DIV/0!</v>
          </cell>
          <cell r="BD887" t="e">
            <v>#DIV/0!</v>
          </cell>
          <cell r="BE887" t="e">
            <v>#DIV/0!</v>
          </cell>
          <cell r="BF887" t="e">
            <v>#DIV/0!</v>
          </cell>
          <cell r="BG887" t="e">
            <v>#DIV/0!</v>
          </cell>
          <cell r="BH887" t="e">
            <v>#DIV/0!</v>
          </cell>
          <cell r="BI887" t="e">
            <v>#DIV/0!</v>
          </cell>
          <cell r="BJ887" t="e">
            <v>#DIV/0!</v>
          </cell>
          <cell r="BK887" t="e">
            <v>#DIV/0!</v>
          </cell>
          <cell r="BL887" t="e">
            <v>#DIV/0!</v>
          </cell>
          <cell r="BM887" t="e">
            <v>#DIV/0!</v>
          </cell>
          <cell r="BN887" t="e">
            <v>#DIV/0!</v>
          </cell>
          <cell r="BO887" t="e">
            <v>#DIV/0!</v>
          </cell>
          <cell r="BP887" t="e">
            <v>#DIV/0!</v>
          </cell>
          <cell r="BR887" t="e">
            <v>#DIV/0!</v>
          </cell>
          <cell r="BS887" t="e">
            <v>#DIV/0!</v>
          </cell>
          <cell r="BT887" t="e">
            <v>#DIV/0!</v>
          </cell>
          <cell r="BU887" t="e">
            <v>#DIV/0!</v>
          </cell>
          <cell r="BV887" t="e">
            <v>#DIV/0!</v>
          </cell>
          <cell r="BW887" t="e">
            <v>#DIV/0!</v>
          </cell>
          <cell r="BX887" t="e">
            <v>#DIV/0!</v>
          </cell>
          <cell r="BY887" t="e">
            <v>#DIV/0!</v>
          </cell>
          <cell r="BZ887" t="e">
            <v>#DIV/0!</v>
          </cell>
          <cell r="CA887" t="e">
            <v>#DIV/0!</v>
          </cell>
          <cell r="CB887" t="e">
            <v>#DIV/0!</v>
          </cell>
          <cell r="CC887" t="e">
            <v>#DIV/0!</v>
          </cell>
          <cell r="CD887" t="e">
            <v>#DIV/0!</v>
          </cell>
          <cell r="CE887" t="e">
            <v>#DIV/0!</v>
          </cell>
          <cell r="CF887" t="e">
            <v>#DIV/0!</v>
          </cell>
          <cell r="CG887" t="e">
            <v>#DIV/0!</v>
          </cell>
          <cell r="CH887" t="e">
            <v>#DIV/0!</v>
          </cell>
          <cell r="CI887" t="e">
            <v>#DIV/0!</v>
          </cell>
          <cell r="CJ887" t="e">
            <v>#DIV/0!</v>
          </cell>
          <cell r="CK887" t="e">
            <v>#DIV/0!</v>
          </cell>
          <cell r="CL887" t="e">
            <v>#DIV/0!</v>
          </cell>
        </row>
        <row r="888">
          <cell r="A888">
            <v>58300</v>
          </cell>
          <cell r="B888" t="str">
            <v>583 Debt-Related Expenditures/Expenses</v>
          </cell>
          <cell r="E888" t="e">
            <v>#DIV/0!</v>
          </cell>
          <cell r="F888" t="e">
            <v>#DIV/0!</v>
          </cell>
          <cell r="G888" t="e">
            <v>#DIV/0!</v>
          </cell>
          <cell r="H888" t="e">
            <v>#DIV/0!</v>
          </cell>
          <cell r="I888" t="e">
            <v>#DIV/0!</v>
          </cell>
          <cell r="J888" t="e">
            <v>#DIV/0!</v>
          </cell>
          <cell r="K888" t="e">
            <v>#DIV/0!</v>
          </cell>
          <cell r="L888" t="e">
            <v>#DIV/0!</v>
          </cell>
          <cell r="M888" t="e">
            <v>#DIV/0!</v>
          </cell>
          <cell r="N888" t="e">
            <v>#DIV/0!</v>
          </cell>
          <cell r="O888" t="e">
            <v>#DIV/0!</v>
          </cell>
          <cell r="P888">
            <v>0</v>
          </cell>
          <cell r="Q888" t="e">
            <v>#DIV/0!</v>
          </cell>
          <cell r="R888" t="e">
            <v>#DIV/0!</v>
          </cell>
          <cell r="S888" t="e">
            <v>#DIV/0!</v>
          </cell>
          <cell r="T888" t="e">
            <v>#DIV/0!</v>
          </cell>
          <cell r="U888">
            <v>0</v>
          </cell>
          <cell r="V888" t="e">
            <v>#DIV/0!</v>
          </cell>
          <cell r="W888" t="e">
            <v>#DIV/0!</v>
          </cell>
          <cell r="X888" t="e">
            <v>#DIV/0!</v>
          </cell>
          <cell r="Y888" t="e">
            <v>#DIV/0!</v>
          </cell>
          <cell r="Z888" t="e">
            <v>#DIV/0!</v>
          </cell>
          <cell r="AA888" t="e">
            <v>#DIV/0!</v>
          </cell>
          <cell r="AB888" t="e">
            <v>#DIV/0!</v>
          </cell>
          <cell r="AC888" t="e">
            <v>#DIV/0!</v>
          </cell>
          <cell r="AD888" t="e">
            <v>#DIV/0!</v>
          </cell>
          <cell r="AE888">
            <v>0</v>
          </cell>
          <cell r="AF888" t="e">
            <v>#DIV/0!</v>
          </cell>
          <cell r="AG888" t="e">
            <v>#DIV/0!</v>
          </cell>
          <cell r="AH888" t="e">
            <v>#DIV/0!</v>
          </cell>
          <cell r="AI888" t="e">
            <v>#DIV/0!</v>
          </cell>
          <cell r="AJ888" t="e">
            <v>#DIV/0!</v>
          </cell>
          <cell r="AK888">
            <v>0</v>
          </cell>
          <cell r="AL888">
            <v>0</v>
          </cell>
          <cell r="AM888" t="e">
            <v>#DIV/0!</v>
          </cell>
          <cell r="AN888" t="e">
            <v>#DIV/0!</v>
          </cell>
          <cell r="AO888" t="e">
            <v>#DIV/0!</v>
          </cell>
          <cell r="AP888" t="e">
            <v>#DIV/0!</v>
          </cell>
          <cell r="AQ888" t="e">
            <v>#DIV/0!</v>
          </cell>
          <cell r="AR888" t="e">
            <v>#DIV/0!</v>
          </cell>
          <cell r="AS888" t="e">
            <v>#DIV/0!</v>
          </cell>
          <cell r="AT888" t="e">
            <v>#DIV/0!</v>
          </cell>
          <cell r="AU888" t="e">
            <v>#DIV/0!</v>
          </cell>
          <cell r="AV888" t="e">
            <v>#DIV/0!</v>
          </cell>
          <cell r="AW888" t="e">
            <v>#DIV/0!</v>
          </cell>
          <cell r="AX888" t="e">
            <v>#DIV/0!</v>
          </cell>
          <cell r="AY888" t="e">
            <v>#DIV/0!</v>
          </cell>
          <cell r="AZ888" t="e">
            <v>#DIV/0!</v>
          </cell>
          <cell r="BA888" t="e">
            <v>#DIV/0!</v>
          </cell>
          <cell r="BB888" t="e">
            <v>#DIV/0!</v>
          </cell>
          <cell r="BC888" t="e">
            <v>#DIV/0!</v>
          </cell>
          <cell r="BD888" t="e">
            <v>#DIV/0!</v>
          </cell>
          <cell r="BE888" t="e">
            <v>#DIV/0!</v>
          </cell>
          <cell r="BF888" t="e">
            <v>#DIV/0!</v>
          </cell>
          <cell r="BG888" t="e">
            <v>#DIV/0!</v>
          </cell>
          <cell r="BH888" t="e">
            <v>#DIV/0!</v>
          </cell>
          <cell r="BI888" t="e">
            <v>#DIV/0!</v>
          </cell>
          <cell r="BJ888" t="e">
            <v>#DIV/0!</v>
          </cell>
          <cell r="BK888" t="e">
            <v>#DIV/0!</v>
          </cell>
          <cell r="BL888" t="e">
            <v>#DIV/0!</v>
          </cell>
          <cell r="BM888" t="e">
            <v>#DIV/0!</v>
          </cell>
          <cell r="BN888" t="e">
            <v>#DIV/0!</v>
          </cell>
          <cell r="BO888" t="e">
            <v>#DIV/0!</v>
          </cell>
          <cell r="BP888" t="e">
            <v>#DIV/0!</v>
          </cell>
          <cell r="BR888" t="e">
            <v>#DIV/0!</v>
          </cell>
          <cell r="BS888" t="e">
            <v>#DIV/0!</v>
          </cell>
          <cell r="BT888" t="e">
            <v>#DIV/0!</v>
          </cell>
          <cell r="BU888" t="e">
            <v>#DIV/0!</v>
          </cell>
          <cell r="BV888" t="e">
            <v>#DIV/0!</v>
          </cell>
          <cell r="BW888" t="e">
            <v>#DIV/0!</v>
          </cell>
          <cell r="BX888" t="e">
            <v>#DIV/0!</v>
          </cell>
          <cell r="BY888" t="e">
            <v>#DIV/0!</v>
          </cell>
          <cell r="BZ888" t="e">
            <v>#DIV/0!</v>
          </cell>
          <cell r="CA888" t="e">
            <v>#DIV/0!</v>
          </cell>
          <cell r="CB888" t="e">
            <v>#DIV/0!</v>
          </cell>
          <cell r="CC888" t="e">
            <v>#DIV/0!</v>
          </cell>
          <cell r="CD888" t="e">
            <v>#DIV/0!</v>
          </cell>
          <cell r="CE888" t="e">
            <v>#DIV/0!</v>
          </cell>
          <cell r="CF888" t="e">
            <v>#DIV/0!</v>
          </cell>
          <cell r="CG888" t="e">
            <v>#DIV/0!</v>
          </cell>
          <cell r="CH888" t="e">
            <v>#DIV/0!</v>
          </cell>
          <cell r="CI888" t="e">
            <v>#DIV/0!</v>
          </cell>
          <cell r="CJ888" t="e">
            <v>#DIV/0!</v>
          </cell>
          <cell r="CK888" t="e">
            <v>#DIV/0!</v>
          </cell>
          <cell r="CL888" t="e">
            <v>#DIV/0!</v>
          </cell>
        </row>
        <row r="889">
          <cell r="A889">
            <v>58400</v>
          </cell>
          <cell r="B889" t="str">
            <v>584 Property Taxes</v>
          </cell>
          <cell r="E889" t="e">
            <v>#DIV/0!</v>
          </cell>
          <cell r="F889" t="e">
            <v>#DIV/0!</v>
          </cell>
          <cell r="G889" t="e">
            <v>#DIV/0!</v>
          </cell>
          <cell r="H889" t="e">
            <v>#DIV/0!</v>
          </cell>
          <cell r="I889" t="e">
            <v>#DIV/0!</v>
          </cell>
          <cell r="J889" t="e">
            <v>#DIV/0!</v>
          </cell>
          <cell r="K889" t="e">
            <v>#DIV/0!</v>
          </cell>
          <cell r="L889" t="e">
            <v>#DIV/0!</v>
          </cell>
          <cell r="M889" t="e">
            <v>#DIV/0!</v>
          </cell>
          <cell r="N889" t="e">
            <v>#DIV/0!</v>
          </cell>
          <cell r="O889" t="e">
            <v>#DIV/0!</v>
          </cell>
          <cell r="P889">
            <v>0</v>
          </cell>
          <cell r="Q889" t="e">
            <v>#DIV/0!</v>
          </cell>
          <cell r="R889" t="e">
            <v>#DIV/0!</v>
          </cell>
          <cell r="S889" t="e">
            <v>#DIV/0!</v>
          </cell>
          <cell r="T889" t="e">
            <v>#DIV/0!</v>
          </cell>
          <cell r="U889">
            <v>0</v>
          </cell>
          <cell r="V889" t="e">
            <v>#DIV/0!</v>
          </cell>
          <cell r="W889" t="e">
            <v>#DIV/0!</v>
          </cell>
          <cell r="X889" t="e">
            <v>#DIV/0!</v>
          </cell>
          <cell r="Y889" t="e">
            <v>#DIV/0!</v>
          </cell>
          <cell r="Z889" t="e">
            <v>#DIV/0!</v>
          </cell>
          <cell r="AA889" t="e">
            <v>#DIV/0!</v>
          </cell>
          <cell r="AB889" t="e">
            <v>#DIV/0!</v>
          </cell>
          <cell r="AC889" t="e">
            <v>#DIV/0!</v>
          </cell>
          <cell r="AD889" t="e">
            <v>#DIV/0!</v>
          </cell>
          <cell r="AE889">
            <v>0</v>
          </cell>
          <cell r="AF889" t="e">
            <v>#DIV/0!</v>
          </cell>
          <cell r="AG889" t="e">
            <v>#DIV/0!</v>
          </cell>
          <cell r="AH889" t="e">
            <v>#DIV/0!</v>
          </cell>
          <cell r="AI889" t="e">
            <v>#DIV/0!</v>
          </cell>
          <cell r="AJ889" t="e">
            <v>#DIV/0!</v>
          </cell>
          <cell r="AK889">
            <v>0</v>
          </cell>
          <cell r="AL889">
            <v>0</v>
          </cell>
          <cell r="AM889" t="e">
            <v>#DIV/0!</v>
          </cell>
          <cell r="AN889" t="e">
            <v>#DIV/0!</v>
          </cell>
          <cell r="AO889" t="e">
            <v>#DIV/0!</v>
          </cell>
          <cell r="AP889" t="e">
            <v>#DIV/0!</v>
          </cell>
          <cell r="AQ889" t="e">
            <v>#DIV/0!</v>
          </cell>
          <cell r="AR889" t="e">
            <v>#DIV/0!</v>
          </cell>
          <cell r="AS889" t="e">
            <v>#DIV/0!</v>
          </cell>
          <cell r="AT889" t="e">
            <v>#DIV/0!</v>
          </cell>
          <cell r="AU889" t="e">
            <v>#DIV/0!</v>
          </cell>
          <cell r="AV889" t="e">
            <v>#DIV/0!</v>
          </cell>
          <cell r="AW889" t="e">
            <v>#DIV/0!</v>
          </cell>
          <cell r="AX889" t="e">
            <v>#DIV/0!</v>
          </cell>
          <cell r="AY889" t="e">
            <v>#DIV/0!</v>
          </cell>
          <cell r="AZ889" t="e">
            <v>#DIV/0!</v>
          </cell>
          <cell r="BA889" t="e">
            <v>#DIV/0!</v>
          </cell>
          <cell r="BB889" t="e">
            <v>#DIV/0!</v>
          </cell>
          <cell r="BC889" t="e">
            <v>#DIV/0!</v>
          </cell>
          <cell r="BD889" t="e">
            <v>#DIV/0!</v>
          </cell>
          <cell r="BE889" t="e">
            <v>#DIV/0!</v>
          </cell>
          <cell r="BF889" t="e">
            <v>#DIV/0!</v>
          </cell>
          <cell r="BG889" t="e">
            <v>#DIV/0!</v>
          </cell>
          <cell r="BH889" t="e">
            <v>#DIV/0!</v>
          </cell>
          <cell r="BI889" t="e">
            <v>#DIV/0!</v>
          </cell>
          <cell r="BJ889" t="e">
            <v>#DIV/0!</v>
          </cell>
          <cell r="BK889" t="e">
            <v>#DIV/0!</v>
          </cell>
          <cell r="BL889" t="e">
            <v>#DIV/0!</v>
          </cell>
          <cell r="BM889" t="e">
            <v>#DIV/0!</v>
          </cell>
          <cell r="BN889" t="e">
            <v>#DIV/0!</v>
          </cell>
          <cell r="BO889" t="e">
            <v>#DIV/0!</v>
          </cell>
          <cell r="BP889" t="e">
            <v>#DIV/0!</v>
          </cell>
          <cell r="BR889" t="e">
            <v>#DIV/0!</v>
          </cell>
          <cell r="BS889" t="e">
            <v>#DIV/0!</v>
          </cell>
          <cell r="BT889" t="e">
            <v>#DIV/0!</v>
          </cell>
          <cell r="BU889" t="e">
            <v>#DIV/0!</v>
          </cell>
          <cell r="BV889" t="e">
            <v>#DIV/0!</v>
          </cell>
          <cell r="BW889" t="e">
            <v>#DIV/0!</v>
          </cell>
          <cell r="BX889" t="e">
            <v>#DIV/0!</v>
          </cell>
          <cell r="BY889" t="e">
            <v>#DIV/0!</v>
          </cell>
          <cell r="BZ889" t="e">
            <v>#DIV/0!</v>
          </cell>
          <cell r="CA889" t="e">
            <v>#DIV/0!</v>
          </cell>
          <cell r="CB889" t="e">
            <v>#DIV/0!</v>
          </cell>
          <cell r="CC889" t="e">
            <v>#DIV/0!</v>
          </cell>
          <cell r="CD889" t="e">
            <v>#DIV/0!</v>
          </cell>
          <cell r="CE889" t="e">
            <v>#DIV/0!</v>
          </cell>
          <cell r="CF889" t="e">
            <v>#DIV/0!</v>
          </cell>
          <cell r="CG889" t="e">
            <v>#DIV/0!</v>
          </cell>
          <cell r="CH889" t="e">
            <v>#DIV/0!</v>
          </cell>
          <cell r="CI889" t="e">
            <v>#DIV/0!</v>
          </cell>
          <cell r="CJ889" t="e">
            <v>#DIV/0!</v>
          </cell>
          <cell r="CK889" t="e">
            <v>#DIV/0!</v>
          </cell>
          <cell r="CL889" t="e">
            <v>#DIV/0!</v>
          </cell>
        </row>
        <row r="890">
          <cell r="A890">
            <v>58900</v>
          </cell>
          <cell r="B890" t="str">
            <v>589 Miscellaneous Expenditures</v>
          </cell>
          <cell r="E890" t="e">
            <v>#DIV/0!</v>
          </cell>
          <cell r="F890" t="e">
            <v>#DIV/0!</v>
          </cell>
          <cell r="G890" t="e">
            <v>#DIV/0!</v>
          </cell>
          <cell r="H890" t="e">
            <v>#DIV/0!</v>
          </cell>
          <cell r="I890" t="e">
            <v>#DIV/0!</v>
          </cell>
          <cell r="J890" t="e">
            <v>#DIV/0!</v>
          </cell>
          <cell r="K890" t="e">
            <v>#DIV/0!</v>
          </cell>
          <cell r="L890" t="e">
            <v>#DIV/0!</v>
          </cell>
          <cell r="M890" t="e">
            <v>#DIV/0!</v>
          </cell>
          <cell r="N890" t="e">
            <v>#DIV/0!</v>
          </cell>
          <cell r="O890" t="e">
            <v>#DIV/0!</v>
          </cell>
          <cell r="P890">
            <v>0</v>
          </cell>
          <cell r="Q890" t="e">
            <v>#DIV/0!</v>
          </cell>
          <cell r="R890" t="e">
            <v>#DIV/0!</v>
          </cell>
          <cell r="S890" t="e">
            <v>#DIV/0!</v>
          </cell>
          <cell r="T890" t="e">
            <v>#DIV/0!</v>
          </cell>
          <cell r="U890">
            <v>0</v>
          </cell>
          <cell r="V890" t="e">
            <v>#DIV/0!</v>
          </cell>
          <cell r="W890" t="e">
            <v>#DIV/0!</v>
          </cell>
          <cell r="X890" t="e">
            <v>#DIV/0!</v>
          </cell>
          <cell r="Y890" t="e">
            <v>#DIV/0!</v>
          </cell>
          <cell r="Z890" t="e">
            <v>#DIV/0!</v>
          </cell>
          <cell r="AA890" t="e">
            <v>#DIV/0!</v>
          </cell>
          <cell r="AB890" t="e">
            <v>#DIV/0!</v>
          </cell>
          <cell r="AC890" t="e">
            <v>#DIV/0!</v>
          </cell>
          <cell r="AD890" t="e">
            <v>#DIV/0!</v>
          </cell>
          <cell r="AE890">
            <v>0</v>
          </cell>
          <cell r="AF890" t="e">
            <v>#DIV/0!</v>
          </cell>
          <cell r="AG890" t="e">
            <v>#DIV/0!</v>
          </cell>
          <cell r="AH890" t="e">
            <v>#DIV/0!</v>
          </cell>
          <cell r="AI890" t="e">
            <v>#DIV/0!</v>
          </cell>
          <cell r="AJ890" t="e">
            <v>#DIV/0!</v>
          </cell>
          <cell r="AK890">
            <v>0</v>
          </cell>
          <cell r="AL890">
            <v>0</v>
          </cell>
          <cell r="AM890" t="e">
            <v>#DIV/0!</v>
          </cell>
          <cell r="AN890" t="e">
            <v>#DIV/0!</v>
          </cell>
          <cell r="AO890" t="e">
            <v>#DIV/0!</v>
          </cell>
          <cell r="AP890" t="e">
            <v>#DIV/0!</v>
          </cell>
          <cell r="AQ890" t="e">
            <v>#DIV/0!</v>
          </cell>
          <cell r="AR890" t="e">
            <v>#DIV/0!</v>
          </cell>
          <cell r="AS890" t="e">
            <v>#DIV/0!</v>
          </cell>
          <cell r="AT890" t="e">
            <v>#DIV/0!</v>
          </cell>
          <cell r="AU890" t="e">
            <v>#DIV/0!</v>
          </cell>
          <cell r="AV890" t="e">
            <v>#DIV/0!</v>
          </cell>
          <cell r="AW890" t="e">
            <v>#DIV/0!</v>
          </cell>
          <cell r="AX890" t="e">
            <v>#DIV/0!</v>
          </cell>
          <cell r="AY890" t="e">
            <v>#DIV/0!</v>
          </cell>
          <cell r="AZ890" t="e">
            <v>#DIV/0!</v>
          </cell>
          <cell r="BA890" t="e">
            <v>#DIV/0!</v>
          </cell>
          <cell r="BB890" t="e">
            <v>#DIV/0!</v>
          </cell>
          <cell r="BC890" t="e">
            <v>#DIV/0!</v>
          </cell>
          <cell r="BD890" t="e">
            <v>#DIV/0!</v>
          </cell>
          <cell r="BE890" t="e">
            <v>#DIV/0!</v>
          </cell>
          <cell r="BF890" t="e">
            <v>#DIV/0!</v>
          </cell>
          <cell r="BG890" t="e">
            <v>#DIV/0!</v>
          </cell>
          <cell r="BH890" t="e">
            <v>#DIV/0!</v>
          </cell>
          <cell r="BI890" t="e">
            <v>#DIV/0!</v>
          </cell>
          <cell r="BJ890" t="e">
            <v>#DIV/0!</v>
          </cell>
          <cell r="BK890" t="e">
            <v>#DIV/0!</v>
          </cell>
          <cell r="BL890" t="e">
            <v>#DIV/0!</v>
          </cell>
          <cell r="BM890" t="e">
            <v>#DIV/0!</v>
          </cell>
          <cell r="BN890" t="e">
            <v>#DIV/0!</v>
          </cell>
          <cell r="BO890" t="e">
            <v>#DIV/0!</v>
          </cell>
          <cell r="BP890" t="e">
            <v>#DIV/0!</v>
          </cell>
          <cell r="BR890" t="e">
            <v>#DIV/0!</v>
          </cell>
          <cell r="BS890" t="e">
            <v>#DIV/0!</v>
          </cell>
          <cell r="BT890" t="e">
            <v>#DIV/0!</v>
          </cell>
          <cell r="BU890" t="e">
            <v>#DIV/0!</v>
          </cell>
          <cell r="BV890" t="e">
            <v>#DIV/0!</v>
          </cell>
          <cell r="BW890" t="e">
            <v>#DIV/0!</v>
          </cell>
          <cell r="BX890" t="e">
            <v>#DIV/0!</v>
          </cell>
          <cell r="BY890" t="e">
            <v>#DIV/0!</v>
          </cell>
          <cell r="BZ890" t="e">
            <v>#DIV/0!</v>
          </cell>
          <cell r="CA890" t="e">
            <v>#DIV/0!</v>
          </cell>
          <cell r="CB890" t="e">
            <v>#DIV/0!</v>
          </cell>
          <cell r="CC890" t="e">
            <v>#DIV/0!</v>
          </cell>
          <cell r="CD890" t="e">
            <v>#DIV/0!</v>
          </cell>
          <cell r="CE890" t="e">
            <v>#DIV/0!</v>
          </cell>
          <cell r="CF890" t="e">
            <v>#DIV/0!</v>
          </cell>
          <cell r="CG890" t="e">
            <v>#DIV/0!</v>
          </cell>
          <cell r="CH890" t="e">
            <v>#DIV/0!</v>
          </cell>
          <cell r="CI890" t="e">
            <v>#DIV/0!</v>
          </cell>
          <cell r="CJ890" t="e">
            <v>#DIV/0!</v>
          </cell>
          <cell r="CK890" t="e">
            <v>#DIV/0!</v>
          </cell>
          <cell r="CL890" t="e">
            <v>#DIV/0!</v>
          </cell>
        </row>
        <row r="891">
          <cell r="A891">
            <v>59100</v>
          </cell>
          <cell r="B891" t="str">
            <v>589 Miscellaneous Expenditures</v>
          </cell>
          <cell r="E891" t="e">
            <v>#DIV/0!</v>
          </cell>
          <cell r="F891" t="e">
            <v>#DIV/0!</v>
          </cell>
          <cell r="G891" t="e">
            <v>#DIV/0!</v>
          </cell>
          <cell r="H891" t="e">
            <v>#DIV/0!</v>
          </cell>
          <cell r="I891" t="e">
            <v>#DIV/0!</v>
          </cell>
          <cell r="J891" t="e">
            <v>#DIV/0!</v>
          </cell>
          <cell r="K891" t="e">
            <v>#DIV/0!</v>
          </cell>
          <cell r="L891" t="e">
            <v>#DIV/0!</v>
          </cell>
          <cell r="M891" t="e">
            <v>#DIV/0!</v>
          </cell>
          <cell r="N891" t="e">
            <v>#DIV/0!</v>
          </cell>
          <cell r="O891" t="e">
            <v>#DIV/0!</v>
          </cell>
          <cell r="P891">
            <v>0</v>
          </cell>
          <cell r="Q891" t="e">
            <v>#DIV/0!</v>
          </cell>
          <cell r="R891" t="e">
            <v>#DIV/0!</v>
          </cell>
          <cell r="S891" t="e">
            <v>#DIV/0!</v>
          </cell>
          <cell r="T891" t="e">
            <v>#DIV/0!</v>
          </cell>
          <cell r="U891">
            <v>0</v>
          </cell>
          <cell r="V891" t="e">
            <v>#DIV/0!</v>
          </cell>
          <cell r="W891" t="e">
            <v>#DIV/0!</v>
          </cell>
          <cell r="X891" t="e">
            <v>#DIV/0!</v>
          </cell>
          <cell r="Y891" t="e">
            <v>#DIV/0!</v>
          </cell>
          <cell r="Z891" t="e">
            <v>#DIV/0!</v>
          </cell>
          <cell r="AA891" t="e">
            <v>#DIV/0!</v>
          </cell>
          <cell r="AB891" t="e">
            <v>#DIV/0!</v>
          </cell>
          <cell r="AC891" t="e">
            <v>#DIV/0!</v>
          </cell>
          <cell r="AD891" t="e">
            <v>#DIV/0!</v>
          </cell>
          <cell r="AE891">
            <v>0</v>
          </cell>
          <cell r="AF891" t="e">
            <v>#DIV/0!</v>
          </cell>
          <cell r="AG891" t="e">
            <v>#DIV/0!</v>
          </cell>
          <cell r="AH891" t="e">
            <v>#DIV/0!</v>
          </cell>
          <cell r="AI891" t="e">
            <v>#DIV/0!</v>
          </cell>
          <cell r="AJ891" t="e">
            <v>#DIV/0!</v>
          </cell>
          <cell r="AK891">
            <v>0</v>
          </cell>
          <cell r="AL891">
            <v>0</v>
          </cell>
          <cell r="AM891" t="e">
            <v>#DIV/0!</v>
          </cell>
          <cell r="AN891" t="e">
            <v>#DIV/0!</v>
          </cell>
          <cell r="AO891" t="e">
            <v>#DIV/0!</v>
          </cell>
          <cell r="AP891" t="e">
            <v>#DIV/0!</v>
          </cell>
          <cell r="AQ891" t="e">
            <v>#DIV/0!</v>
          </cell>
          <cell r="AR891" t="e">
            <v>#DIV/0!</v>
          </cell>
          <cell r="AS891" t="e">
            <v>#DIV/0!</v>
          </cell>
          <cell r="AT891" t="e">
            <v>#DIV/0!</v>
          </cell>
          <cell r="AU891" t="e">
            <v>#DIV/0!</v>
          </cell>
          <cell r="AV891" t="e">
            <v>#DIV/0!</v>
          </cell>
          <cell r="AW891" t="e">
            <v>#DIV/0!</v>
          </cell>
          <cell r="AX891" t="e">
            <v>#DIV/0!</v>
          </cell>
          <cell r="AY891" t="e">
            <v>#DIV/0!</v>
          </cell>
          <cell r="AZ891" t="e">
            <v>#DIV/0!</v>
          </cell>
          <cell r="BA891" t="e">
            <v>#DIV/0!</v>
          </cell>
          <cell r="BB891" t="e">
            <v>#DIV/0!</v>
          </cell>
          <cell r="BC891" t="e">
            <v>#DIV/0!</v>
          </cell>
          <cell r="BD891" t="e">
            <v>#DIV/0!</v>
          </cell>
          <cell r="BE891" t="e">
            <v>#DIV/0!</v>
          </cell>
          <cell r="BF891" t="e">
            <v>#DIV/0!</v>
          </cell>
          <cell r="BG891" t="e">
            <v>#DIV/0!</v>
          </cell>
          <cell r="BH891" t="e">
            <v>#DIV/0!</v>
          </cell>
          <cell r="BI891" t="e">
            <v>#DIV/0!</v>
          </cell>
          <cell r="BJ891" t="e">
            <v>#DIV/0!</v>
          </cell>
          <cell r="BK891" t="e">
            <v>#DIV/0!</v>
          </cell>
          <cell r="BL891" t="e">
            <v>#DIV/0!</v>
          </cell>
          <cell r="BM891" t="e">
            <v>#DIV/0!</v>
          </cell>
          <cell r="BN891" t="e">
            <v>#DIV/0!</v>
          </cell>
          <cell r="BO891" t="e">
            <v>#DIV/0!</v>
          </cell>
          <cell r="BP891" t="e">
            <v>#DIV/0!</v>
          </cell>
          <cell r="BR891" t="e">
            <v>#DIV/0!</v>
          </cell>
          <cell r="BS891" t="e">
            <v>#DIV/0!</v>
          </cell>
          <cell r="BT891" t="e">
            <v>#DIV/0!</v>
          </cell>
          <cell r="BU891" t="e">
            <v>#DIV/0!</v>
          </cell>
          <cell r="BV891" t="e">
            <v>#DIV/0!</v>
          </cell>
          <cell r="BW891" t="e">
            <v>#DIV/0!</v>
          </cell>
          <cell r="BX891" t="e">
            <v>#DIV/0!</v>
          </cell>
          <cell r="BY891" t="e">
            <v>#DIV/0!</v>
          </cell>
          <cell r="BZ891" t="e">
            <v>#DIV/0!</v>
          </cell>
          <cell r="CA891" t="e">
            <v>#DIV/0!</v>
          </cell>
          <cell r="CB891" t="e">
            <v>#DIV/0!</v>
          </cell>
          <cell r="CC891" t="e">
            <v>#DIV/0!</v>
          </cell>
          <cell r="CD891" t="e">
            <v>#DIV/0!</v>
          </cell>
          <cell r="CE891" t="e">
            <v>#DIV/0!</v>
          </cell>
          <cell r="CF891" t="e">
            <v>#DIV/0!</v>
          </cell>
          <cell r="CG891" t="e">
            <v>#DIV/0!</v>
          </cell>
          <cell r="CH891" t="e">
            <v>#DIV/0!</v>
          </cell>
          <cell r="CI891" t="e">
            <v>#DIV/0!</v>
          </cell>
          <cell r="CJ891" t="e">
            <v>#DIV/0!</v>
          </cell>
          <cell r="CK891" t="e">
            <v>#DIV/0!</v>
          </cell>
          <cell r="CL891" t="e">
            <v>#DIV/0!</v>
          </cell>
        </row>
        <row r="892">
          <cell r="A892">
            <v>59200</v>
          </cell>
          <cell r="B892" t="str">
            <v>592 Payments to Escrow Agents for Defeasance of Debt</v>
          </cell>
          <cell r="E892" t="e">
            <v>#DIV/0!</v>
          </cell>
          <cell r="F892" t="e">
            <v>#DIV/0!</v>
          </cell>
          <cell r="G892" t="e">
            <v>#DIV/0!</v>
          </cell>
          <cell r="H892" t="e">
            <v>#DIV/0!</v>
          </cell>
          <cell r="I892" t="e">
            <v>#DIV/0!</v>
          </cell>
          <cell r="J892" t="e">
            <v>#DIV/0!</v>
          </cell>
          <cell r="K892" t="e">
            <v>#DIV/0!</v>
          </cell>
          <cell r="L892" t="e">
            <v>#DIV/0!</v>
          </cell>
          <cell r="M892" t="e">
            <v>#DIV/0!</v>
          </cell>
          <cell r="N892" t="e">
            <v>#DIV/0!</v>
          </cell>
          <cell r="O892" t="e">
            <v>#DIV/0!</v>
          </cell>
          <cell r="P892">
            <v>0</v>
          </cell>
          <cell r="Q892" t="e">
            <v>#DIV/0!</v>
          </cell>
          <cell r="R892" t="e">
            <v>#DIV/0!</v>
          </cell>
          <cell r="S892" t="e">
            <v>#DIV/0!</v>
          </cell>
          <cell r="T892" t="e">
            <v>#DIV/0!</v>
          </cell>
          <cell r="U892">
            <v>0</v>
          </cell>
          <cell r="V892" t="e">
            <v>#DIV/0!</v>
          </cell>
          <cell r="W892" t="e">
            <v>#DIV/0!</v>
          </cell>
          <cell r="X892" t="e">
            <v>#DIV/0!</v>
          </cell>
          <cell r="Y892" t="e">
            <v>#DIV/0!</v>
          </cell>
          <cell r="Z892" t="e">
            <v>#DIV/0!</v>
          </cell>
          <cell r="AA892" t="e">
            <v>#DIV/0!</v>
          </cell>
          <cell r="AB892" t="e">
            <v>#DIV/0!</v>
          </cell>
          <cell r="AC892" t="e">
            <v>#DIV/0!</v>
          </cell>
          <cell r="AD892" t="e">
            <v>#DIV/0!</v>
          </cell>
          <cell r="AE892">
            <v>0</v>
          </cell>
          <cell r="AF892" t="e">
            <v>#DIV/0!</v>
          </cell>
          <cell r="AG892" t="e">
            <v>#DIV/0!</v>
          </cell>
          <cell r="AH892" t="e">
            <v>#DIV/0!</v>
          </cell>
          <cell r="AI892" t="e">
            <v>#DIV/0!</v>
          </cell>
          <cell r="AJ892" t="e">
            <v>#DIV/0!</v>
          </cell>
          <cell r="AK892">
            <v>0</v>
          </cell>
          <cell r="AL892">
            <v>0</v>
          </cell>
          <cell r="AM892" t="e">
            <v>#DIV/0!</v>
          </cell>
          <cell r="AN892" t="e">
            <v>#DIV/0!</v>
          </cell>
          <cell r="AO892" t="e">
            <v>#DIV/0!</v>
          </cell>
          <cell r="AP892" t="e">
            <v>#DIV/0!</v>
          </cell>
          <cell r="AQ892" t="e">
            <v>#DIV/0!</v>
          </cell>
          <cell r="AR892" t="e">
            <v>#DIV/0!</v>
          </cell>
          <cell r="AS892" t="e">
            <v>#DIV/0!</v>
          </cell>
          <cell r="AT892" t="e">
            <v>#DIV/0!</v>
          </cell>
          <cell r="AU892" t="e">
            <v>#DIV/0!</v>
          </cell>
          <cell r="AV892" t="e">
            <v>#DIV/0!</v>
          </cell>
          <cell r="AW892" t="e">
            <v>#DIV/0!</v>
          </cell>
          <cell r="AX892" t="e">
            <v>#DIV/0!</v>
          </cell>
          <cell r="AY892" t="e">
            <v>#DIV/0!</v>
          </cell>
          <cell r="AZ892" t="e">
            <v>#DIV/0!</v>
          </cell>
          <cell r="BA892" t="e">
            <v>#DIV/0!</v>
          </cell>
          <cell r="BB892" t="e">
            <v>#DIV/0!</v>
          </cell>
          <cell r="BC892" t="e">
            <v>#DIV/0!</v>
          </cell>
          <cell r="BD892" t="e">
            <v>#DIV/0!</v>
          </cell>
          <cell r="BE892" t="e">
            <v>#DIV/0!</v>
          </cell>
          <cell r="BF892" t="e">
            <v>#DIV/0!</v>
          </cell>
          <cell r="BG892" t="e">
            <v>#DIV/0!</v>
          </cell>
          <cell r="BH892" t="e">
            <v>#DIV/0!</v>
          </cell>
          <cell r="BI892" t="e">
            <v>#DIV/0!</v>
          </cell>
          <cell r="BJ892" t="e">
            <v>#DIV/0!</v>
          </cell>
          <cell r="BK892" t="e">
            <v>#DIV/0!</v>
          </cell>
          <cell r="BL892" t="e">
            <v>#DIV/0!</v>
          </cell>
          <cell r="BM892" t="e">
            <v>#DIV/0!</v>
          </cell>
          <cell r="BN892" t="e">
            <v>#DIV/0!</v>
          </cell>
          <cell r="BO892" t="e">
            <v>#DIV/0!</v>
          </cell>
          <cell r="BP892" t="e">
            <v>#DIV/0!</v>
          </cell>
          <cell r="BR892" t="e">
            <v>#DIV/0!</v>
          </cell>
          <cell r="BS892" t="e">
            <v>#DIV/0!</v>
          </cell>
          <cell r="BT892" t="e">
            <v>#DIV/0!</v>
          </cell>
          <cell r="BU892" t="e">
            <v>#DIV/0!</v>
          </cell>
          <cell r="BV892" t="e">
            <v>#DIV/0!</v>
          </cell>
          <cell r="BW892" t="e">
            <v>#DIV/0!</v>
          </cell>
          <cell r="BX892" t="e">
            <v>#DIV/0!</v>
          </cell>
          <cell r="BY892" t="e">
            <v>#DIV/0!</v>
          </cell>
          <cell r="BZ892" t="e">
            <v>#DIV/0!</v>
          </cell>
          <cell r="CA892" t="e">
            <v>#DIV/0!</v>
          </cell>
          <cell r="CB892" t="e">
            <v>#DIV/0!</v>
          </cell>
          <cell r="CC892" t="e">
            <v>#DIV/0!</v>
          </cell>
          <cell r="CD892" t="e">
            <v>#DIV/0!</v>
          </cell>
          <cell r="CE892" t="e">
            <v>#DIV/0!</v>
          </cell>
          <cell r="CF892" t="e">
            <v>#DIV/0!</v>
          </cell>
          <cell r="CG892" t="e">
            <v>#DIV/0!</v>
          </cell>
          <cell r="CH892" t="e">
            <v>#DIV/0!</v>
          </cell>
          <cell r="CI892" t="e">
            <v>#DIV/0!</v>
          </cell>
          <cell r="CJ892" t="e">
            <v>#DIV/0!</v>
          </cell>
          <cell r="CK892" t="e">
            <v>#DIV/0!</v>
          </cell>
          <cell r="CL892" t="e">
            <v>#DIV/0!</v>
          </cell>
        </row>
        <row r="893">
          <cell r="A893">
            <v>59400</v>
          </cell>
          <cell r="B893" t="str">
            <v>594 Loss on the Sale of Capital Assets</v>
          </cell>
          <cell r="E893" t="e">
            <v>#DIV/0!</v>
          </cell>
          <cell r="F893" t="e">
            <v>#DIV/0!</v>
          </cell>
          <cell r="G893" t="e">
            <v>#DIV/0!</v>
          </cell>
          <cell r="H893" t="e">
            <v>#DIV/0!</v>
          </cell>
          <cell r="I893" t="e">
            <v>#DIV/0!</v>
          </cell>
          <cell r="J893" t="e">
            <v>#DIV/0!</v>
          </cell>
          <cell r="K893" t="e">
            <v>#DIV/0!</v>
          </cell>
          <cell r="L893" t="e">
            <v>#DIV/0!</v>
          </cell>
          <cell r="M893" t="e">
            <v>#DIV/0!</v>
          </cell>
          <cell r="N893" t="e">
            <v>#DIV/0!</v>
          </cell>
          <cell r="O893" t="e">
            <v>#DIV/0!</v>
          </cell>
          <cell r="P893">
            <v>0</v>
          </cell>
          <cell r="Q893" t="e">
            <v>#DIV/0!</v>
          </cell>
          <cell r="R893" t="e">
            <v>#DIV/0!</v>
          </cell>
          <cell r="S893" t="e">
            <v>#DIV/0!</v>
          </cell>
          <cell r="T893" t="e">
            <v>#DIV/0!</v>
          </cell>
          <cell r="U893">
            <v>0</v>
          </cell>
          <cell r="V893" t="e">
            <v>#DIV/0!</v>
          </cell>
          <cell r="W893" t="e">
            <v>#DIV/0!</v>
          </cell>
          <cell r="X893" t="e">
            <v>#DIV/0!</v>
          </cell>
          <cell r="Y893" t="e">
            <v>#DIV/0!</v>
          </cell>
          <cell r="Z893" t="e">
            <v>#DIV/0!</v>
          </cell>
          <cell r="AA893" t="e">
            <v>#DIV/0!</v>
          </cell>
          <cell r="AB893" t="e">
            <v>#DIV/0!</v>
          </cell>
          <cell r="AC893" t="e">
            <v>#DIV/0!</v>
          </cell>
          <cell r="AD893" t="e">
            <v>#DIV/0!</v>
          </cell>
          <cell r="AE893">
            <v>0</v>
          </cell>
          <cell r="AF893" t="e">
            <v>#DIV/0!</v>
          </cell>
          <cell r="AG893" t="e">
            <v>#DIV/0!</v>
          </cell>
          <cell r="AH893" t="e">
            <v>#DIV/0!</v>
          </cell>
          <cell r="AI893" t="e">
            <v>#DIV/0!</v>
          </cell>
          <cell r="AJ893" t="e">
            <v>#DIV/0!</v>
          </cell>
          <cell r="AK893">
            <v>0</v>
          </cell>
          <cell r="AL893">
            <v>0</v>
          </cell>
          <cell r="AM893" t="e">
            <v>#DIV/0!</v>
          </cell>
          <cell r="AN893" t="e">
            <v>#DIV/0!</v>
          </cell>
          <cell r="AO893" t="e">
            <v>#DIV/0!</v>
          </cell>
          <cell r="AP893" t="e">
            <v>#DIV/0!</v>
          </cell>
          <cell r="AQ893" t="e">
            <v>#DIV/0!</v>
          </cell>
          <cell r="AR893" t="e">
            <v>#DIV/0!</v>
          </cell>
          <cell r="AS893" t="e">
            <v>#DIV/0!</v>
          </cell>
          <cell r="AT893" t="e">
            <v>#DIV/0!</v>
          </cell>
          <cell r="AU893" t="e">
            <v>#DIV/0!</v>
          </cell>
          <cell r="AV893" t="e">
            <v>#DIV/0!</v>
          </cell>
          <cell r="AW893" t="e">
            <v>#DIV/0!</v>
          </cell>
          <cell r="AX893" t="e">
            <v>#DIV/0!</v>
          </cell>
          <cell r="AY893" t="e">
            <v>#DIV/0!</v>
          </cell>
          <cell r="AZ893" t="e">
            <v>#DIV/0!</v>
          </cell>
          <cell r="BA893" t="e">
            <v>#DIV/0!</v>
          </cell>
          <cell r="BB893" t="e">
            <v>#DIV/0!</v>
          </cell>
          <cell r="BC893" t="e">
            <v>#DIV/0!</v>
          </cell>
          <cell r="BD893" t="e">
            <v>#DIV/0!</v>
          </cell>
          <cell r="BE893" t="e">
            <v>#DIV/0!</v>
          </cell>
          <cell r="BF893" t="e">
            <v>#DIV/0!</v>
          </cell>
          <cell r="BG893" t="e">
            <v>#DIV/0!</v>
          </cell>
          <cell r="BH893" t="e">
            <v>#DIV/0!</v>
          </cell>
          <cell r="BI893" t="e">
            <v>#DIV/0!</v>
          </cell>
          <cell r="BJ893" t="e">
            <v>#DIV/0!</v>
          </cell>
          <cell r="BK893" t="e">
            <v>#DIV/0!</v>
          </cell>
          <cell r="BL893" t="e">
            <v>#DIV/0!</v>
          </cell>
          <cell r="BM893" t="e">
            <v>#DIV/0!</v>
          </cell>
          <cell r="BN893" t="e">
            <v>#DIV/0!</v>
          </cell>
          <cell r="BO893" t="e">
            <v>#DIV/0!</v>
          </cell>
          <cell r="BP893" t="e">
            <v>#DIV/0!</v>
          </cell>
          <cell r="BR893" t="e">
            <v>#DIV/0!</v>
          </cell>
          <cell r="BS893" t="e">
            <v>#DIV/0!</v>
          </cell>
          <cell r="BT893" t="e">
            <v>#DIV/0!</v>
          </cell>
          <cell r="BU893" t="e">
            <v>#DIV/0!</v>
          </cell>
          <cell r="BV893" t="e">
            <v>#DIV/0!</v>
          </cell>
          <cell r="BW893" t="e">
            <v>#DIV/0!</v>
          </cell>
          <cell r="BX893" t="e">
            <v>#DIV/0!</v>
          </cell>
          <cell r="BY893" t="e">
            <v>#DIV/0!</v>
          </cell>
          <cell r="BZ893" t="e">
            <v>#DIV/0!</v>
          </cell>
          <cell r="CA893" t="e">
            <v>#DIV/0!</v>
          </cell>
          <cell r="CB893" t="e">
            <v>#DIV/0!</v>
          </cell>
          <cell r="CC893" t="e">
            <v>#DIV/0!</v>
          </cell>
          <cell r="CD893" t="e">
            <v>#DIV/0!</v>
          </cell>
          <cell r="CE893" t="e">
            <v>#DIV/0!</v>
          </cell>
          <cell r="CF893" t="e">
            <v>#DIV/0!</v>
          </cell>
          <cell r="CG893" t="e">
            <v>#DIV/0!</v>
          </cell>
          <cell r="CH893" t="e">
            <v>#DIV/0!</v>
          </cell>
          <cell r="CI893" t="e">
            <v>#DIV/0!</v>
          </cell>
          <cell r="CJ893" t="e">
            <v>#DIV/0!</v>
          </cell>
          <cell r="CK893" t="e">
            <v>#DIV/0!</v>
          </cell>
          <cell r="CL893" t="e">
            <v>#DIV/0!</v>
          </cell>
        </row>
        <row r="894">
          <cell r="A894">
            <v>59500</v>
          </cell>
          <cell r="B894" t="str">
            <v>595 Special Items</v>
          </cell>
          <cell r="E894" t="e">
            <v>#DIV/0!</v>
          </cell>
          <cell r="F894" t="e">
            <v>#DIV/0!</v>
          </cell>
          <cell r="G894" t="e">
            <v>#DIV/0!</v>
          </cell>
          <cell r="H894" t="e">
            <v>#DIV/0!</v>
          </cell>
          <cell r="I894" t="e">
            <v>#DIV/0!</v>
          </cell>
          <cell r="J894" t="e">
            <v>#DIV/0!</v>
          </cell>
          <cell r="K894" t="e">
            <v>#DIV/0!</v>
          </cell>
          <cell r="L894" t="e">
            <v>#DIV/0!</v>
          </cell>
          <cell r="M894" t="e">
            <v>#DIV/0!</v>
          </cell>
          <cell r="N894" t="e">
            <v>#DIV/0!</v>
          </cell>
          <cell r="O894" t="e">
            <v>#DIV/0!</v>
          </cell>
          <cell r="P894">
            <v>0</v>
          </cell>
          <cell r="Q894" t="e">
            <v>#DIV/0!</v>
          </cell>
          <cell r="R894" t="e">
            <v>#DIV/0!</v>
          </cell>
          <cell r="S894" t="e">
            <v>#DIV/0!</v>
          </cell>
          <cell r="T894" t="e">
            <v>#DIV/0!</v>
          </cell>
          <cell r="U894">
            <v>0</v>
          </cell>
          <cell r="V894" t="e">
            <v>#DIV/0!</v>
          </cell>
          <cell r="W894" t="e">
            <v>#DIV/0!</v>
          </cell>
          <cell r="X894" t="e">
            <v>#DIV/0!</v>
          </cell>
          <cell r="Y894" t="e">
            <v>#DIV/0!</v>
          </cell>
          <cell r="Z894" t="e">
            <v>#DIV/0!</v>
          </cell>
          <cell r="AA894" t="e">
            <v>#DIV/0!</v>
          </cell>
          <cell r="AB894" t="e">
            <v>#DIV/0!</v>
          </cell>
          <cell r="AC894" t="e">
            <v>#DIV/0!</v>
          </cell>
          <cell r="AD894" t="e">
            <v>#DIV/0!</v>
          </cell>
          <cell r="AE894">
            <v>0</v>
          </cell>
          <cell r="AF894" t="e">
            <v>#DIV/0!</v>
          </cell>
          <cell r="AG894" t="e">
            <v>#DIV/0!</v>
          </cell>
          <cell r="AH894" t="e">
            <v>#DIV/0!</v>
          </cell>
          <cell r="AI894" t="e">
            <v>#DIV/0!</v>
          </cell>
          <cell r="AJ894" t="e">
            <v>#DIV/0!</v>
          </cell>
          <cell r="AK894">
            <v>0</v>
          </cell>
          <cell r="AL894">
            <v>0</v>
          </cell>
          <cell r="AM894" t="e">
            <v>#DIV/0!</v>
          </cell>
          <cell r="AN894" t="e">
            <v>#DIV/0!</v>
          </cell>
          <cell r="AO894" t="e">
            <v>#DIV/0!</v>
          </cell>
          <cell r="AP894" t="e">
            <v>#DIV/0!</v>
          </cell>
          <cell r="AQ894" t="e">
            <v>#DIV/0!</v>
          </cell>
          <cell r="AR894" t="e">
            <v>#DIV/0!</v>
          </cell>
          <cell r="AS894" t="e">
            <v>#DIV/0!</v>
          </cell>
          <cell r="AT894" t="e">
            <v>#DIV/0!</v>
          </cell>
          <cell r="AU894" t="e">
            <v>#DIV/0!</v>
          </cell>
          <cell r="AV894" t="e">
            <v>#DIV/0!</v>
          </cell>
          <cell r="AW894" t="e">
            <v>#DIV/0!</v>
          </cell>
          <cell r="AX894" t="e">
            <v>#DIV/0!</v>
          </cell>
          <cell r="AY894" t="e">
            <v>#DIV/0!</v>
          </cell>
          <cell r="AZ894" t="e">
            <v>#DIV/0!</v>
          </cell>
          <cell r="BA894" t="e">
            <v>#DIV/0!</v>
          </cell>
          <cell r="BB894" t="e">
            <v>#DIV/0!</v>
          </cell>
          <cell r="BC894" t="e">
            <v>#DIV/0!</v>
          </cell>
          <cell r="BD894" t="e">
            <v>#DIV/0!</v>
          </cell>
          <cell r="BE894" t="e">
            <v>#DIV/0!</v>
          </cell>
          <cell r="BF894" t="e">
            <v>#DIV/0!</v>
          </cell>
          <cell r="BG894" t="e">
            <v>#DIV/0!</v>
          </cell>
          <cell r="BH894" t="e">
            <v>#DIV/0!</v>
          </cell>
          <cell r="BI894" t="e">
            <v>#DIV/0!</v>
          </cell>
          <cell r="BJ894" t="e">
            <v>#DIV/0!</v>
          </cell>
          <cell r="BK894" t="e">
            <v>#DIV/0!</v>
          </cell>
          <cell r="BL894" t="e">
            <v>#DIV/0!</v>
          </cell>
          <cell r="BM894" t="e">
            <v>#DIV/0!</v>
          </cell>
          <cell r="BN894" t="e">
            <v>#DIV/0!</v>
          </cell>
          <cell r="BO894" t="e">
            <v>#DIV/0!</v>
          </cell>
          <cell r="BP894" t="e">
            <v>#DIV/0!</v>
          </cell>
          <cell r="BR894" t="e">
            <v>#DIV/0!</v>
          </cell>
          <cell r="BS894" t="e">
            <v>#DIV/0!</v>
          </cell>
          <cell r="BT894" t="e">
            <v>#DIV/0!</v>
          </cell>
          <cell r="BU894" t="e">
            <v>#DIV/0!</v>
          </cell>
          <cell r="BV894" t="e">
            <v>#DIV/0!</v>
          </cell>
          <cell r="BW894" t="e">
            <v>#DIV/0!</v>
          </cell>
          <cell r="BX894" t="e">
            <v>#DIV/0!</v>
          </cell>
          <cell r="BY894" t="e">
            <v>#DIV/0!</v>
          </cell>
          <cell r="BZ894" t="e">
            <v>#DIV/0!</v>
          </cell>
          <cell r="CA894" t="e">
            <v>#DIV/0!</v>
          </cell>
          <cell r="CB894" t="e">
            <v>#DIV/0!</v>
          </cell>
          <cell r="CC894" t="e">
            <v>#DIV/0!</v>
          </cell>
          <cell r="CD894" t="e">
            <v>#DIV/0!</v>
          </cell>
          <cell r="CE894" t="e">
            <v>#DIV/0!</v>
          </cell>
          <cell r="CF894" t="e">
            <v>#DIV/0!</v>
          </cell>
          <cell r="CG894" t="e">
            <v>#DIV/0!</v>
          </cell>
          <cell r="CH894" t="e">
            <v>#DIV/0!</v>
          </cell>
          <cell r="CI894" t="e">
            <v>#DIV/0!</v>
          </cell>
          <cell r="CJ894" t="e">
            <v>#DIV/0!</v>
          </cell>
          <cell r="CK894" t="e">
            <v>#DIV/0!</v>
          </cell>
          <cell r="CL894" t="e">
            <v>#DIV/0!</v>
          </cell>
        </row>
        <row r="895">
          <cell r="A895">
            <v>59600</v>
          </cell>
          <cell r="B895" t="str">
            <v>596 Extraordinary Items (per GAAP)</v>
          </cell>
          <cell r="E895" t="e">
            <v>#DIV/0!</v>
          </cell>
          <cell r="F895" t="e">
            <v>#DIV/0!</v>
          </cell>
          <cell r="G895" t="e">
            <v>#DIV/0!</v>
          </cell>
          <cell r="H895" t="e">
            <v>#DIV/0!</v>
          </cell>
          <cell r="I895" t="e">
            <v>#DIV/0!</v>
          </cell>
          <cell r="J895" t="e">
            <v>#DIV/0!</v>
          </cell>
          <cell r="K895" t="e">
            <v>#DIV/0!</v>
          </cell>
          <cell r="L895" t="e">
            <v>#DIV/0!</v>
          </cell>
          <cell r="M895" t="e">
            <v>#DIV/0!</v>
          </cell>
          <cell r="N895" t="e">
            <v>#DIV/0!</v>
          </cell>
          <cell r="O895" t="e">
            <v>#DIV/0!</v>
          </cell>
          <cell r="P895">
            <v>0</v>
          </cell>
          <cell r="Q895" t="e">
            <v>#DIV/0!</v>
          </cell>
          <cell r="R895" t="e">
            <v>#DIV/0!</v>
          </cell>
          <cell r="S895" t="e">
            <v>#DIV/0!</v>
          </cell>
          <cell r="T895" t="e">
            <v>#DIV/0!</v>
          </cell>
          <cell r="U895">
            <v>0</v>
          </cell>
          <cell r="V895" t="e">
            <v>#DIV/0!</v>
          </cell>
          <cell r="W895" t="e">
            <v>#DIV/0!</v>
          </cell>
          <cell r="X895" t="e">
            <v>#DIV/0!</v>
          </cell>
          <cell r="Y895" t="e">
            <v>#DIV/0!</v>
          </cell>
          <cell r="Z895" t="e">
            <v>#DIV/0!</v>
          </cell>
          <cell r="AA895" t="e">
            <v>#DIV/0!</v>
          </cell>
          <cell r="AB895" t="e">
            <v>#DIV/0!</v>
          </cell>
          <cell r="AC895" t="e">
            <v>#DIV/0!</v>
          </cell>
          <cell r="AD895" t="e">
            <v>#DIV/0!</v>
          </cell>
          <cell r="AE895">
            <v>0</v>
          </cell>
          <cell r="AF895" t="e">
            <v>#DIV/0!</v>
          </cell>
          <cell r="AG895" t="e">
            <v>#DIV/0!</v>
          </cell>
          <cell r="AH895" t="e">
            <v>#DIV/0!</v>
          </cell>
          <cell r="AI895" t="e">
            <v>#DIV/0!</v>
          </cell>
          <cell r="AJ895" t="e">
            <v>#DIV/0!</v>
          </cell>
          <cell r="AK895">
            <v>0</v>
          </cell>
          <cell r="AL895">
            <v>0</v>
          </cell>
          <cell r="AM895" t="e">
            <v>#DIV/0!</v>
          </cell>
          <cell r="AN895" t="e">
            <v>#DIV/0!</v>
          </cell>
          <cell r="AO895" t="e">
            <v>#DIV/0!</v>
          </cell>
          <cell r="AP895" t="e">
            <v>#DIV/0!</v>
          </cell>
          <cell r="AQ895" t="e">
            <v>#DIV/0!</v>
          </cell>
          <cell r="AR895" t="e">
            <v>#DIV/0!</v>
          </cell>
          <cell r="AS895" t="e">
            <v>#DIV/0!</v>
          </cell>
          <cell r="AT895" t="e">
            <v>#DIV/0!</v>
          </cell>
          <cell r="AU895" t="e">
            <v>#DIV/0!</v>
          </cell>
          <cell r="AV895" t="e">
            <v>#DIV/0!</v>
          </cell>
          <cell r="AW895" t="e">
            <v>#DIV/0!</v>
          </cell>
          <cell r="AX895" t="e">
            <v>#DIV/0!</v>
          </cell>
          <cell r="AY895" t="e">
            <v>#DIV/0!</v>
          </cell>
          <cell r="AZ895" t="e">
            <v>#DIV/0!</v>
          </cell>
          <cell r="BA895" t="e">
            <v>#DIV/0!</v>
          </cell>
          <cell r="BB895" t="e">
            <v>#DIV/0!</v>
          </cell>
          <cell r="BC895" t="e">
            <v>#DIV/0!</v>
          </cell>
          <cell r="BD895" t="e">
            <v>#DIV/0!</v>
          </cell>
          <cell r="BE895" t="e">
            <v>#DIV/0!</v>
          </cell>
          <cell r="BF895" t="e">
            <v>#DIV/0!</v>
          </cell>
          <cell r="BG895" t="e">
            <v>#DIV/0!</v>
          </cell>
          <cell r="BH895" t="e">
            <v>#DIV/0!</v>
          </cell>
          <cell r="BI895" t="e">
            <v>#DIV/0!</v>
          </cell>
          <cell r="BJ895" t="e">
            <v>#DIV/0!</v>
          </cell>
          <cell r="BK895" t="e">
            <v>#DIV/0!</v>
          </cell>
          <cell r="BL895" t="e">
            <v>#DIV/0!</v>
          </cell>
          <cell r="BM895" t="e">
            <v>#DIV/0!</v>
          </cell>
          <cell r="BN895" t="e">
            <v>#DIV/0!</v>
          </cell>
          <cell r="BO895" t="e">
            <v>#DIV/0!</v>
          </cell>
          <cell r="BP895" t="e">
            <v>#DIV/0!</v>
          </cell>
          <cell r="BR895" t="e">
            <v>#DIV/0!</v>
          </cell>
          <cell r="BS895" t="e">
            <v>#DIV/0!</v>
          </cell>
          <cell r="BT895" t="e">
            <v>#DIV/0!</v>
          </cell>
          <cell r="BU895" t="e">
            <v>#DIV/0!</v>
          </cell>
          <cell r="BV895" t="e">
            <v>#DIV/0!</v>
          </cell>
          <cell r="BW895" t="e">
            <v>#DIV/0!</v>
          </cell>
          <cell r="BX895" t="e">
            <v>#DIV/0!</v>
          </cell>
          <cell r="BY895" t="e">
            <v>#DIV/0!</v>
          </cell>
          <cell r="BZ895" t="e">
            <v>#DIV/0!</v>
          </cell>
          <cell r="CA895" t="e">
            <v>#DIV/0!</v>
          </cell>
          <cell r="CB895" t="e">
            <v>#DIV/0!</v>
          </cell>
          <cell r="CC895" t="e">
            <v>#DIV/0!</v>
          </cell>
          <cell r="CD895" t="e">
            <v>#DIV/0!</v>
          </cell>
          <cell r="CE895" t="e">
            <v>#DIV/0!</v>
          </cell>
          <cell r="CF895" t="e">
            <v>#DIV/0!</v>
          </cell>
          <cell r="CG895" t="e">
            <v>#DIV/0!</v>
          </cell>
          <cell r="CH895" t="e">
            <v>#DIV/0!</v>
          </cell>
          <cell r="CI895" t="e">
            <v>#DIV/0!</v>
          </cell>
          <cell r="CJ895" t="e">
            <v>#DIV/0!</v>
          </cell>
          <cell r="CK895" t="e">
            <v>#DIV/0!</v>
          </cell>
          <cell r="CL895" t="e">
            <v>#DIV/0!</v>
          </cell>
        </row>
        <row r="896">
          <cell r="A896">
            <v>90000</v>
          </cell>
          <cell r="B896" t="str">
            <v>Total</v>
          </cell>
          <cell r="E896" t="e">
            <v>#DIV/0!</v>
          </cell>
          <cell r="F896" t="e">
            <v>#DIV/0!</v>
          </cell>
          <cell r="G896" t="e">
            <v>#DIV/0!</v>
          </cell>
          <cell r="H896" t="e">
            <v>#DIV/0!</v>
          </cell>
          <cell r="I896" t="e">
            <v>#DIV/0!</v>
          </cell>
          <cell r="J896" t="e">
            <v>#DIV/0!</v>
          </cell>
          <cell r="K896" t="e">
            <v>#DIV/0!</v>
          </cell>
          <cell r="L896" t="e">
            <v>#DIV/0!</v>
          </cell>
          <cell r="M896" t="e">
            <v>#DIV/0!</v>
          </cell>
          <cell r="N896" t="e">
            <v>#DIV/0!</v>
          </cell>
          <cell r="O896" t="e">
            <v>#DIV/0!</v>
          </cell>
          <cell r="P896">
            <v>0</v>
          </cell>
          <cell r="Q896" t="e">
            <v>#DIV/0!</v>
          </cell>
          <cell r="R896" t="e">
            <v>#DIV/0!</v>
          </cell>
          <cell r="S896" t="e">
            <v>#DIV/0!</v>
          </cell>
          <cell r="T896" t="e">
            <v>#DIV/0!</v>
          </cell>
          <cell r="U896">
            <v>0</v>
          </cell>
          <cell r="V896" t="e">
            <v>#DIV/0!</v>
          </cell>
          <cell r="W896" t="e">
            <v>#DIV/0!</v>
          </cell>
          <cell r="X896" t="e">
            <v>#DIV/0!</v>
          </cell>
          <cell r="Y896" t="e">
            <v>#DIV/0!</v>
          </cell>
          <cell r="Z896" t="e">
            <v>#DIV/0!</v>
          </cell>
          <cell r="AA896" t="e">
            <v>#DIV/0!</v>
          </cell>
          <cell r="AB896" t="e">
            <v>#DIV/0!</v>
          </cell>
          <cell r="AC896" t="e">
            <v>#DIV/0!</v>
          </cell>
          <cell r="AD896" t="e">
            <v>#DIV/0!</v>
          </cell>
          <cell r="AE896">
            <v>0</v>
          </cell>
          <cell r="AF896" t="e">
            <v>#DIV/0!</v>
          </cell>
          <cell r="AG896" t="e">
            <v>#DIV/0!</v>
          </cell>
          <cell r="AH896" t="e">
            <v>#DIV/0!</v>
          </cell>
          <cell r="AI896" t="e">
            <v>#DIV/0!</v>
          </cell>
          <cell r="AJ896" t="e">
            <v>#DIV/0!</v>
          </cell>
          <cell r="AK896">
            <v>0</v>
          </cell>
          <cell r="AL896">
            <v>0</v>
          </cell>
          <cell r="AM896" t="e">
            <v>#DIV/0!</v>
          </cell>
          <cell r="AN896" t="e">
            <v>#DIV/0!</v>
          </cell>
          <cell r="AO896" t="e">
            <v>#DIV/0!</v>
          </cell>
          <cell r="AP896" t="e">
            <v>#DIV/0!</v>
          </cell>
          <cell r="AQ896" t="e">
            <v>#DIV/0!</v>
          </cell>
          <cell r="AR896" t="e">
            <v>#DIV/0!</v>
          </cell>
          <cell r="AS896" t="e">
            <v>#DIV/0!</v>
          </cell>
          <cell r="AT896" t="e">
            <v>#DIV/0!</v>
          </cell>
          <cell r="AU896" t="e">
            <v>#DIV/0!</v>
          </cell>
          <cell r="AV896" t="e">
            <v>#DIV/0!</v>
          </cell>
          <cell r="AW896" t="e">
            <v>#DIV/0!</v>
          </cell>
          <cell r="AX896" t="e">
            <v>#DIV/0!</v>
          </cell>
          <cell r="AY896" t="e">
            <v>#DIV/0!</v>
          </cell>
          <cell r="AZ896" t="e">
            <v>#DIV/0!</v>
          </cell>
          <cell r="BA896" t="e">
            <v>#DIV/0!</v>
          </cell>
          <cell r="BB896" t="e">
            <v>#DIV/0!</v>
          </cell>
          <cell r="BC896" t="e">
            <v>#DIV/0!</v>
          </cell>
          <cell r="BD896" t="e">
            <v>#DIV/0!</v>
          </cell>
          <cell r="BE896" t="e">
            <v>#DIV/0!</v>
          </cell>
          <cell r="BF896" t="e">
            <v>#DIV/0!</v>
          </cell>
          <cell r="BG896" t="e">
            <v>#DIV/0!</v>
          </cell>
          <cell r="BH896" t="e">
            <v>#DIV/0!</v>
          </cell>
          <cell r="BI896" t="e">
            <v>#DIV/0!</v>
          </cell>
          <cell r="BJ896" t="e">
            <v>#DIV/0!</v>
          </cell>
          <cell r="BK896" t="e">
            <v>#DIV/0!</v>
          </cell>
          <cell r="BL896" t="e">
            <v>#DIV/0!</v>
          </cell>
          <cell r="BM896" t="e">
            <v>#DIV/0!</v>
          </cell>
          <cell r="BN896" t="e">
            <v>#DIV/0!</v>
          </cell>
          <cell r="BO896" t="e">
            <v>#DIV/0!</v>
          </cell>
          <cell r="BP896" t="e">
            <v>#DIV/0!</v>
          </cell>
          <cell r="BR896" t="e">
            <v>#DIV/0!</v>
          </cell>
          <cell r="BS896" t="e">
            <v>#DIV/0!</v>
          </cell>
          <cell r="BT896" t="e">
            <v>#DIV/0!</v>
          </cell>
          <cell r="BU896" t="e">
            <v>#DIV/0!</v>
          </cell>
          <cell r="BV896" t="e">
            <v>#DIV/0!</v>
          </cell>
          <cell r="BW896" t="e">
            <v>#DIV/0!</v>
          </cell>
          <cell r="BX896" t="e">
            <v>#DIV/0!</v>
          </cell>
          <cell r="BY896" t="e">
            <v>#DIV/0!</v>
          </cell>
          <cell r="BZ896" t="e">
            <v>#DIV/0!</v>
          </cell>
          <cell r="CA896" t="e">
            <v>#DIV/0!</v>
          </cell>
          <cell r="CB896" t="e">
            <v>#DIV/0!</v>
          </cell>
          <cell r="CC896" t="e">
            <v>#DIV/0!</v>
          </cell>
          <cell r="CD896" t="e">
            <v>#DIV/0!</v>
          </cell>
          <cell r="CE896" t="e">
            <v>#DIV/0!</v>
          </cell>
          <cell r="CF896" t="e">
            <v>#DIV/0!</v>
          </cell>
          <cell r="CG896" t="e">
            <v>#DIV/0!</v>
          </cell>
          <cell r="CH896" t="e">
            <v>#DIV/0!</v>
          </cell>
          <cell r="CI896" t="e">
            <v>#DIV/0!</v>
          </cell>
          <cell r="CJ896" t="e">
            <v>#DIV/0!</v>
          </cell>
          <cell r="CK896" t="e">
            <v>#DIV/0!</v>
          </cell>
          <cell r="CL896" t="e">
            <v>#DIV/0!</v>
          </cell>
        </row>
        <row r="907">
          <cell r="A907">
            <v>51110</v>
          </cell>
          <cell r="B907" t="str">
            <v>51110 Regular Salaries</v>
          </cell>
          <cell r="C907">
            <v>0</v>
          </cell>
          <cell r="D907">
            <v>0</v>
          </cell>
          <cell r="E907" t="e">
            <v>#DIV/0!</v>
          </cell>
          <cell r="F907" t="e">
            <v>#DIV/0!</v>
          </cell>
          <cell r="G907" t="e">
            <v>#DIV/0!</v>
          </cell>
          <cell r="H907" t="e">
            <v>#DIV/0!</v>
          </cell>
          <cell r="I907" t="e">
            <v>#DIV/0!</v>
          </cell>
          <cell r="J907" t="e">
            <v>#DIV/0!</v>
          </cell>
          <cell r="K907" t="e">
            <v>#DIV/0!</v>
          </cell>
          <cell r="L907" t="e">
            <v>#DIV/0!</v>
          </cell>
          <cell r="M907" t="e">
            <v>#DIV/0!</v>
          </cell>
          <cell r="N907" t="e">
            <v>#DIV/0!</v>
          </cell>
          <cell r="O907" t="e">
            <v>#DIV/0!</v>
          </cell>
          <cell r="P907">
            <v>0</v>
          </cell>
          <cell r="Q907" t="e">
            <v>#DIV/0!</v>
          </cell>
          <cell r="R907" t="e">
            <v>#DIV/0!</v>
          </cell>
          <cell r="S907" t="e">
            <v>#DIV/0!</v>
          </cell>
          <cell r="T907" t="e">
            <v>#DIV/0!</v>
          </cell>
          <cell r="U907">
            <v>0</v>
          </cell>
          <cell r="V907" t="e">
            <v>#DIV/0!</v>
          </cell>
          <cell r="W907" t="e">
            <v>#DIV/0!</v>
          </cell>
          <cell r="X907" t="e">
            <v>#DIV/0!</v>
          </cell>
          <cell r="Y907" t="e">
            <v>#DIV/0!</v>
          </cell>
          <cell r="Z907" t="e">
            <v>#DIV/0!</v>
          </cell>
          <cell r="AA907" t="e">
            <v>#DIV/0!</v>
          </cell>
          <cell r="AB907" t="e">
            <v>#DIV/0!</v>
          </cell>
          <cell r="AC907" t="e">
            <v>#DIV/0!</v>
          </cell>
          <cell r="AD907" t="e">
            <v>#DIV/0!</v>
          </cell>
          <cell r="AE907">
            <v>0</v>
          </cell>
          <cell r="AF907" t="e">
            <v>#DIV/0!</v>
          </cell>
          <cell r="AG907" t="e">
            <v>#DIV/0!</v>
          </cell>
          <cell r="AH907" t="e">
            <v>#DIV/0!</v>
          </cell>
          <cell r="AI907" t="e">
            <v>#DIV/0!</v>
          </cell>
          <cell r="AJ907" t="e">
            <v>#DIV/0!</v>
          </cell>
          <cell r="AK907">
            <v>0</v>
          </cell>
          <cell r="AL907">
            <v>0</v>
          </cell>
          <cell r="AM907" t="e">
            <v>#DIV/0!</v>
          </cell>
          <cell r="AN907" t="e">
            <v>#DIV/0!</v>
          </cell>
          <cell r="AO907" t="e">
            <v>#DIV/0!</v>
          </cell>
          <cell r="AP907" t="e">
            <v>#DIV/0!</v>
          </cell>
          <cell r="AQ907" t="e">
            <v>#DIV/0!</v>
          </cell>
          <cell r="AR907" t="e">
            <v>#DIV/0!</v>
          </cell>
          <cell r="AS907" t="e">
            <v>#DIV/0!</v>
          </cell>
          <cell r="AT907" t="e">
            <v>#DIV/0!</v>
          </cell>
          <cell r="AU907" t="e">
            <v>#DIV/0!</v>
          </cell>
          <cell r="AV907" t="e">
            <v>#DIV/0!</v>
          </cell>
          <cell r="AW907" t="e">
            <v>#DIV/0!</v>
          </cell>
          <cell r="AX907" t="e">
            <v>#DIV/0!</v>
          </cell>
          <cell r="AY907" t="e">
            <v>#DIV/0!</v>
          </cell>
          <cell r="AZ907" t="e">
            <v>#DIV/0!</v>
          </cell>
          <cell r="BA907" t="e">
            <v>#DIV/0!</v>
          </cell>
          <cell r="BB907" t="e">
            <v>#DIV/0!</v>
          </cell>
          <cell r="BC907" t="e">
            <v>#DIV/0!</v>
          </cell>
          <cell r="BD907" t="e">
            <v>#DIV/0!</v>
          </cell>
          <cell r="BE907" t="e">
            <v>#DIV/0!</v>
          </cell>
          <cell r="BF907" t="e">
            <v>#DIV/0!</v>
          </cell>
          <cell r="BG907" t="e">
            <v>#DIV/0!</v>
          </cell>
          <cell r="BH907" t="e">
            <v>#DIV/0!</v>
          </cell>
          <cell r="BI907" t="e">
            <v>#DIV/0!</v>
          </cell>
          <cell r="BJ907" t="e">
            <v>#DIV/0!</v>
          </cell>
          <cell r="BK907" t="e">
            <v>#DIV/0!</v>
          </cell>
          <cell r="BL907" t="e">
            <v>#DIV/0!</v>
          </cell>
          <cell r="BM907" t="e">
            <v>#DIV/0!</v>
          </cell>
          <cell r="BN907" t="e">
            <v>#DIV/0!</v>
          </cell>
          <cell r="BO907" t="e">
            <v>#DIV/0!</v>
          </cell>
          <cell r="BP907" t="e">
            <v>#DIV/0!</v>
          </cell>
          <cell r="BR907" t="e">
            <v>#DIV/0!</v>
          </cell>
          <cell r="BS907" t="e">
            <v>#DIV/0!</v>
          </cell>
          <cell r="BT907" t="e">
            <v>#DIV/0!</v>
          </cell>
          <cell r="BU907" t="e">
            <v>#DIV/0!</v>
          </cell>
          <cell r="BV907" t="e">
            <v>#DIV/0!</v>
          </cell>
          <cell r="BW907" t="e">
            <v>#DIV/0!</v>
          </cell>
          <cell r="BX907" t="e">
            <v>#DIV/0!</v>
          </cell>
          <cell r="BY907" t="e">
            <v>#DIV/0!</v>
          </cell>
          <cell r="BZ907" t="e">
            <v>#DIV/0!</v>
          </cell>
          <cell r="CA907" t="e">
            <v>#DIV/0!</v>
          </cell>
          <cell r="CB907" t="e">
            <v>#DIV/0!</v>
          </cell>
          <cell r="CC907" t="e">
            <v>#DIV/0!</v>
          </cell>
          <cell r="CD907" t="e">
            <v>#DIV/0!</v>
          </cell>
          <cell r="CE907" t="e">
            <v>#DIV/0!</v>
          </cell>
          <cell r="CF907" t="e">
            <v>#DIV/0!</v>
          </cell>
          <cell r="CG907" t="e">
            <v>#DIV/0!</v>
          </cell>
          <cell r="CH907" t="e">
            <v>#DIV/0!</v>
          </cell>
          <cell r="CI907" t="e">
            <v>#DIV/0!</v>
          </cell>
          <cell r="CJ907" t="e">
            <v>#DIV/0!</v>
          </cell>
          <cell r="CK907" t="e">
            <v>#DIV/0!</v>
          </cell>
          <cell r="CL907" t="e">
            <v>#DIV/0!</v>
          </cell>
        </row>
        <row r="908">
          <cell r="A908">
            <v>51111</v>
          </cell>
          <cell r="B908" t="str">
            <v>51111 Sick Leave</v>
          </cell>
          <cell r="C908">
            <v>0</v>
          </cell>
          <cell r="D908">
            <v>0</v>
          </cell>
          <cell r="E908" t="e">
            <v>#DIV/0!</v>
          </cell>
          <cell r="F908" t="e">
            <v>#DIV/0!</v>
          </cell>
          <cell r="G908" t="e">
            <v>#DIV/0!</v>
          </cell>
          <cell r="H908" t="e">
            <v>#DIV/0!</v>
          </cell>
          <cell r="I908" t="e">
            <v>#DIV/0!</v>
          </cell>
          <cell r="J908" t="e">
            <v>#DIV/0!</v>
          </cell>
          <cell r="K908" t="e">
            <v>#DIV/0!</v>
          </cell>
          <cell r="L908" t="e">
            <v>#DIV/0!</v>
          </cell>
          <cell r="M908" t="e">
            <v>#DIV/0!</v>
          </cell>
          <cell r="N908" t="e">
            <v>#DIV/0!</v>
          </cell>
          <cell r="O908" t="e">
            <v>#DIV/0!</v>
          </cell>
          <cell r="P908">
            <v>0</v>
          </cell>
          <cell r="Q908" t="e">
            <v>#DIV/0!</v>
          </cell>
          <cell r="R908" t="e">
            <v>#DIV/0!</v>
          </cell>
          <cell r="S908" t="e">
            <v>#DIV/0!</v>
          </cell>
          <cell r="T908" t="e">
            <v>#DIV/0!</v>
          </cell>
          <cell r="U908">
            <v>0</v>
          </cell>
          <cell r="V908" t="e">
            <v>#DIV/0!</v>
          </cell>
          <cell r="W908" t="e">
            <v>#DIV/0!</v>
          </cell>
          <cell r="X908" t="e">
            <v>#DIV/0!</v>
          </cell>
          <cell r="Y908" t="e">
            <v>#DIV/0!</v>
          </cell>
          <cell r="Z908" t="e">
            <v>#DIV/0!</v>
          </cell>
          <cell r="AA908" t="e">
            <v>#DIV/0!</v>
          </cell>
          <cell r="AB908" t="e">
            <v>#DIV/0!</v>
          </cell>
          <cell r="AC908" t="e">
            <v>#DIV/0!</v>
          </cell>
          <cell r="AD908" t="e">
            <v>#DIV/0!</v>
          </cell>
          <cell r="AE908">
            <v>0</v>
          </cell>
          <cell r="AF908" t="e">
            <v>#DIV/0!</v>
          </cell>
          <cell r="AG908" t="e">
            <v>#DIV/0!</v>
          </cell>
          <cell r="AH908" t="e">
            <v>#DIV/0!</v>
          </cell>
          <cell r="AI908" t="e">
            <v>#DIV/0!</v>
          </cell>
          <cell r="AJ908" t="e">
            <v>#DIV/0!</v>
          </cell>
          <cell r="AK908">
            <v>0</v>
          </cell>
          <cell r="AL908">
            <v>0</v>
          </cell>
          <cell r="AM908" t="e">
            <v>#DIV/0!</v>
          </cell>
          <cell r="AN908" t="e">
            <v>#DIV/0!</v>
          </cell>
          <cell r="AO908" t="e">
            <v>#DIV/0!</v>
          </cell>
          <cell r="AP908" t="e">
            <v>#DIV/0!</v>
          </cell>
          <cell r="AQ908" t="e">
            <v>#DIV/0!</v>
          </cell>
          <cell r="AR908" t="e">
            <v>#DIV/0!</v>
          </cell>
          <cell r="AS908" t="e">
            <v>#DIV/0!</v>
          </cell>
          <cell r="AT908" t="e">
            <v>#DIV/0!</v>
          </cell>
          <cell r="AU908" t="e">
            <v>#DIV/0!</v>
          </cell>
          <cell r="AV908" t="e">
            <v>#DIV/0!</v>
          </cell>
          <cell r="AW908" t="e">
            <v>#DIV/0!</v>
          </cell>
          <cell r="AX908" t="e">
            <v>#DIV/0!</v>
          </cell>
          <cell r="AY908" t="e">
            <v>#DIV/0!</v>
          </cell>
          <cell r="AZ908" t="e">
            <v>#DIV/0!</v>
          </cell>
          <cell r="BA908" t="e">
            <v>#DIV/0!</v>
          </cell>
          <cell r="BB908" t="e">
            <v>#DIV/0!</v>
          </cell>
          <cell r="BC908" t="e">
            <v>#DIV/0!</v>
          </cell>
          <cell r="BD908" t="e">
            <v>#DIV/0!</v>
          </cell>
          <cell r="BE908" t="e">
            <v>#DIV/0!</v>
          </cell>
          <cell r="BF908" t="e">
            <v>#DIV/0!</v>
          </cell>
          <cell r="BG908" t="e">
            <v>#DIV/0!</v>
          </cell>
          <cell r="BH908" t="e">
            <v>#DIV/0!</v>
          </cell>
          <cell r="BI908" t="e">
            <v>#DIV/0!</v>
          </cell>
          <cell r="BJ908" t="e">
            <v>#DIV/0!</v>
          </cell>
          <cell r="BK908" t="e">
            <v>#DIV/0!</v>
          </cell>
          <cell r="BL908" t="e">
            <v>#DIV/0!</v>
          </cell>
          <cell r="BM908" t="e">
            <v>#DIV/0!</v>
          </cell>
          <cell r="BN908" t="e">
            <v>#DIV/0!</v>
          </cell>
          <cell r="BO908" t="e">
            <v>#DIV/0!</v>
          </cell>
          <cell r="BP908" t="e">
            <v>#DIV/0!</v>
          </cell>
          <cell r="BR908" t="e">
            <v>#DIV/0!</v>
          </cell>
          <cell r="BS908" t="e">
            <v>#DIV/0!</v>
          </cell>
          <cell r="BT908" t="e">
            <v>#DIV/0!</v>
          </cell>
          <cell r="BU908" t="e">
            <v>#DIV/0!</v>
          </cell>
          <cell r="BV908" t="e">
            <v>#DIV/0!</v>
          </cell>
          <cell r="BW908" t="e">
            <v>#DIV/0!</v>
          </cell>
          <cell r="BX908" t="e">
            <v>#DIV/0!</v>
          </cell>
          <cell r="BY908" t="e">
            <v>#DIV/0!</v>
          </cell>
          <cell r="BZ908" t="e">
            <v>#DIV/0!</v>
          </cell>
          <cell r="CA908" t="e">
            <v>#DIV/0!</v>
          </cell>
          <cell r="CB908" t="e">
            <v>#DIV/0!</v>
          </cell>
          <cell r="CC908" t="e">
            <v>#DIV/0!</v>
          </cell>
          <cell r="CD908" t="e">
            <v>#DIV/0!</v>
          </cell>
          <cell r="CE908" t="e">
            <v>#DIV/0!</v>
          </cell>
          <cell r="CF908" t="e">
            <v>#DIV/0!</v>
          </cell>
          <cell r="CG908" t="e">
            <v>#DIV/0!</v>
          </cell>
          <cell r="CH908" t="e">
            <v>#DIV/0!</v>
          </cell>
          <cell r="CI908" t="e">
            <v>#DIV/0!</v>
          </cell>
          <cell r="CJ908" t="e">
            <v>#DIV/0!</v>
          </cell>
          <cell r="CK908" t="e">
            <v>#DIV/0!</v>
          </cell>
          <cell r="CL908" t="e">
            <v>#DIV/0!</v>
          </cell>
        </row>
        <row r="909">
          <cell r="A909">
            <v>51112</v>
          </cell>
          <cell r="B909" t="str">
            <v>51112 Vacation</v>
          </cell>
          <cell r="C909">
            <v>0</v>
          </cell>
          <cell r="D909">
            <v>0</v>
          </cell>
          <cell r="E909" t="e">
            <v>#DIV/0!</v>
          </cell>
          <cell r="F909" t="e">
            <v>#DIV/0!</v>
          </cell>
          <cell r="G909" t="e">
            <v>#DIV/0!</v>
          </cell>
          <cell r="H909" t="e">
            <v>#DIV/0!</v>
          </cell>
          <cell r="I909" t="e">
            <v>#DIV/0!</v>
          </cell>
          <cell r="J909" t="e">
            <v>#DIV/0!</v>
          </cell>
          <cell r="K909" t="e">
            <v>#DIV/0!</v>
          </cell>
          <cell r="L909" t="e">
            <v>#DIV/0!</v>
          </cell>
          <cell r="M909" t="e">
            <v>#DIV/0!</v>
          </cell>
          <cell r="N909" t="e">
            <v>#DIV/0!</v>
          </cell>
          <cell r="O909" t="e">
            <v>#DIV/0!</v>
          </cell>
          <cell r="P909">
            <v>0</v>
          </cell>
          <cell r="Q909" t="e">
            <v>#DIV/0!</v>
          </cell>
          <cell r="R909" t="e">
            <v>#DIV/0!</v>
          </cell>
          <cell r="S909" t="e">
            <v>#DIV/0!</v>
          </cell>
          <cell r="T909" t="e">
            <v>#DIV/0!</v>
          </cell>
          <cell r="U909">
            <v>0</v>
          </cell>
          <cell r="V909" t="e">
            <v>#DIV/0!</v>
          </cell>
          <cell r="W909" t="e">
            <v>#DIV/0!</v>
          </cell>
          <cell r="X909" t="e">
            <v>#DIV/0!</v>
          </cell>
          <cell r="Y909" t="e">
            <v>#DIV/0!</v>
          </cell>
          <cell r="Z909" t="e">
            <v>#DIV/0!</v>
          </cell>
          <cell r="AA909" t="e">
            <v>#DIV/0!</v>
          </cell>
          <cell r="AB909" t="e">
            <v>#DIV/0!</v>
          </cell>
          <cell r="AC909" t="e">
            <v>#DIV/0!</v>
          </cell>
          <cell r="AD909" t="e">
            <v>#DIV/0!</v>
          </cell>
          <cell r="AE909">
            <v>0</v>
          </cell>
          <cell r="AF909" t="e">
            <v>#DIV/0!</v>
          </cell>
          <cell r="AG909" t="e">
            <v>#DIV/0!</v>
          </cell>
          <cell r="AH909" t="e">
            <v>#DIV/0!</v>
          </cell>
          <cell r="AI909" t="e">
            <v>#DIV/0!</v>
          </cell>
          <cell r="AJ909" t="e">
            <v>#DIV/0!</v>
          </cell>
          <cell r="AK909">
            <v>0</v>
          </cell>
          <cell r="AL909">
            <v>0</v>
          </cell>
          <cell r="AM909" t="e">
            <v>#DIV/0!</v>
          </cell>
          <cell r="AN909" t="e">
            <v>#DIV/0!</v>
          </cell>
          <cell r="AO909" t="e">
            <v>#DIV/0!</v>
          </cell>
          <cell r="AP909" t="e">
            <v>#DIV/0!</v>
          </cell>
          <cell r="AQ909" t="e">
            <v>#DIV/0!</v>
          </cell>
          <cell r="AR909" t="e">
            <v>#DIV/0!</v>
          </cell>
          <cell r="AS909" t="e">
            <v>#DIV/0!</v>
          </cell>
          <cell r="AT909" t="e">
            <v>#DIV/0!</v>
          </cell>
          <cell r="AU909" t="e">
            <v>#DIV/0!</v>
          </cell>
          <cell r="AV909" t="e">
            <v>#DIV/0!</v>
          </cell>
          <cell r="AW909" t="e">
            <v>#DIV/0!</v>
          </cell>
          <cell r="AX909" t="e">
            <v>#DIV/0!</v>
          </cell>
          <cell r="AY909" t="e">
            <v>#DIV/0!</v>
          </cell>
          <cell r="AZ909" t="e">
            <v>#DIV/0!</v>
          </cell>
          <cell r="BA909" t="e">
            <v>#DIV/0!</v>
          </cell>
          <cell r="BB909" t="e">
            <v>#DIV/0!</v>
          </cell>
          <cell r="BC909" t="e">
            <v>#DIV/0!</v>
          </cell>
          <cell r="BD909" t="e">
            <v>#DIV/0!</v>
          </cell>
          <cell r="BE909" t="e">
            <v>#DIV/0!</v>
          </cell>
          <cell r="BF909" t="e">
            <v>#DIV/0!</v>
          </cell>
          <cell r="BG909" t="e">
            <v>#DIV/0!</v>
          </cell>
          <cell r="BH909" t="e">
            <v>#DIV/0!</v>
          </cell>
          <cell r="BI909" t="e">
            <v>#DIV/0!</v>
          </cell>
          <cell r="BJ909" t="e">
            <v>#DIV/0!</v>
          </cell>
          <cell r="BK909" t="e">
            <v>#DIV/0!</v>
          </cell>
          <cell r="BL909" t="e">
            <v>#DIV/0!</v>
          </cell>
          <cell r="BM909" t="e">
            <v>#DIV/0!</v>
          </cell>
          <cell r="BN909" t="e">
            <v>#DIV/0!</v>
          </cell>
          <cell r="BO909" t="e">
            <v>#DIV/0!</v>
          </cell>
          <cell r="BP909" t="e">
            <v>#DIV/0!</v>
          </cell>
          <cell r="BR909" t="e">
            <v>#DIV/0!</v>
          </cell>
          <cell r="BS909" t="e">
            <v>#DIV/0!</v>
          </cell>
          <cell r="BT909" t="e">
            <v>#DIV/0!</v>
          </cell>
          <cell r="BU909" t="e">
            <v>#DIV/0!</v>
          </cell>
          <cell r="BV909" t="e">
            <v>#DIV/0!</v>
          </cell>
          <cell r="BW909" t="e">
            <v>#DIV/0!</v>
          </cell>
          <cell r="BX909" t="e">
            <v>#DIV/0!</v>
          </cell>
          <cell r="BY909" t="e">
            <v>#DIV/0!</v>
          </cell>
          <cell r="BZ909" t="e">
            <v>#DIV/0!</v>
          </cell>
          <cell r="CA909" t="e">
            <v>#DIV/0!</v>
          </cell>
          <cell r="CB909" t="e">
            <v>#DIV/0!</v>
          </cell>
          <cell r="CC909" t="e">
            <v>#DIV/0!</v>
          </cell>
          <cell r="CD909" t="e">
            <v>#DIV/0!</v>
          </cell>
          <cell r="CE909" t="e">
            <v>#DIV/0!</v>
          </cell>
          <cell r="CF909" t="e">
            <v>#DIV/0!</v>
          </cell>
          <cell r="CG909" t="e">
            <v>#DIV/0!</v>
          </cell>
          <cell r="CH909" t="e">
            <v>#DIV/0!</v>
          </cell>
          <cell r="CI909" t="e">
            <v>#DIV/0!</v>
          </cell>
          <cell r="CJ909" t="e">
            <v>#DIV/0!</v>
          </cell>
          <cell r="CK909" t="e">
            <v>#DIV/0!</v>
          </cell>
          <cell r="CL909" t="e">
            <v>#DIV/0!</v>
          </cell>
        </row>
        <row r="910">
          <cell r="A910">
            <v>51113</v>
          </cell>
          <cell r="B910" t="str">
            <v>51113 Professional Days</v>
          </cell>
          <cell r="C910">
            <v>0</v>
          </cell>
          <cell r="D910">
            <v>0</v>
          </cell>
          <cell r="E910" t="e">
            <v>#DIV/0!</v>
          </cell>
          <cell r="F910" t="e">
            <v>#DIV/0!</v>
          </cell>
          <cell r="G910" t="e">
            <v>#DIV/0!</v>
          </cell>
          <cell r="H910" t="e">
            <v>#DIV/0!</v>
          </cell>
          <cell r="I910" t="e">
            <v>#DIV/0!</v>
          </cell>
          <cell r="J910" t="e">
            <v>#DIV/0!</v>
          </cell>
          <cell r="K910" t="e">
            <v>#DIV/0!</v>
          </cell>
          <cell r="L910" t="e">
            <v>#DIV/0!</v>
          </cell>
          <cell r="M910" t="e">
            <v>#DIV/0!</v>
          </cell>
          <cell r="N910" t="e">
            <v>#DIV/0!</v>
          </cell>
          <cell r="O910" t="e">
            <v>#DIV/0!</v>
          </cell>
          <cell r="P910">
            <v>0</v>
          </cell>
          <cell r="Q910" t="e">
            <v>#DIV/0!</v>
          </cell>
          <cell r="R910" t="e">
            <v>#DIV/0!</v>
          </cell>
          <cell r="S910" t="e">
            <v>#DIV/0!</v>
          </cell>
          <cell r="T910" t="e">
            <v>#DIV/0!</v>
          </cell>
          <cell r="U910">
            <v>0</v>
          </cell>
          <cell r="V910" t="e">
            <v>#DIV/0!</v>
          </cell>
          <cell r="W910" t="e">
            <v>#DIV/0!</v>
          </cell>
          <cell r="X910" t="e">
            <v>#DIV/0!</v>
          </cell>
          <cell r="Y910" t="e">
            <v>#DIV/0!</v>
          </cell>
          <cell r="Z910" t="e">
            <v>#DIV/0!</v>
          </cell>
          <cell r="AA910" t="e">
            <v>#DIV/0!</v>
          </cell>
          <cell r="AB910" t="e">
            <v>#DIV/0!</v>
          </cell>
          <cell r="AC910" t="e">
            <v>#DIV/0!</v>
          </cell>
          <cell r="AD910" t="e">
            <v>#DIV/0!</v>
          </cell>
          <cell r="AE910">
            <v>0</v>
          </cell>
          <cell r="AF910" t="e">
            <v>#DIV/0!</v>
          </cell>
          <cell r="AG910" t="e">
            <v>#DIV/0!</v>
          </cell>
          <cell r="AH910" t="e">
            <v>#DIV/0!</v>
          </cell>
          <cell r="AI910" t="e">
            <v>#DIV/0!</v>
          </cell>
          <cell r="AJ910" t="e">
            <v>#DIV/0!</v>
          </cell>
          <cell r="AK910">
            <v>0</v>
          </cell>
          <cell r="AL910">
            <v>0</v>
          </cell>
          <cell r="AM910" t="e">
            <v>#DIV/0!</v>
          </cell>
          <cell r="AN910" t="e">
            <v>#DIV/0!</v>
          </cell>
          <cell r="AO910" t="e">
            <v>#DIV/0!</v>
          </cell>
          <cell r="AP910" t="e">
            <v>#DIV/0!</v>
          </cell>
          <cell r="AQ910" t="e">
            <v>#DIV/0!</v>
          </cell>
          <cell r="AR910" t="e">
            <v>#DIV/0!</v>
          </cell>
          <cell r="AS910" t="e">
            <v>#DIV/0!</v>
          </cell>
          <cell r="AT910" t="e">
            <v>#DIV/0!</v>
          </cell>
          <cell r="AU910" t="e">
            <v>#DIV/0!</v>
          </cell>
          <cell r="AV910" t="e">
            <v>#DIV/0!</v>
          </cell>
          <cell r="AW910" t="e">
            <v>#DIV/0!</v>
          </cell>
          <cell r="AX910" t="e">
            <v>#DIV/0!</v>
          </cell>
          <cell r="AY910" t="e">
            <v>#DIV/0!</v>
          </cell>
          <cell r="AZ910" t="e">
            <v>#DIV/0!</v>
          </cell>
          <cell r="BA910" t="e">
            <v>#DIV/0!</v>
          </cell>
          <cell r="BB910" t="e">
            <v>#DIV/0!</v>
          </cell>
          <cell r="BC910" t="e">
            <v>#DIV/0!</v>
          </cell>
          <cell r="BD910" t="e">
            <v>#DIV/0!</v>
          </cell>
          <cell r="BE910" t="e">
            <v>#DIV/0!</v>
          </cell>
          <cell r="BF910" t="e">
            <v>#DIV/0!</v>
          </cell>
          <cell r="BG910" t="e">
            <v>#DIV/0!</v>
          </cell>
          <cell r="BH910" t="e">
            <v>#DIV/0!</v>
          </cell>
          <cell r="BI910" t="e">
            <v>#DIV/0!</v>
          </cell>
          <cell r="BJ910" t="e">
            <v>#DIV/0!</v>
          </cell>
          <cell r="BK910" t="e">
            <v>#DIV/0!</v>
          </cell>
          <cell r="BL910" t="e">
            <v>#DIV/0!</v>
          </cell>
          <cell r="BM910" t="e">
            <v>#DIV/0!</v>
          </cell>
          <cell r="BN910" t="e">
            <v>#DIV/0!</v>
          </cell>
          <cell r="BO910" t="e">
            <v>#DIV/0!</v>
          </cell>
          <cell r="BP910" t="e">
            <v>#DIV/0!</v>
          </cell>
          <cell r="BR910" t="e">
            <v>#DIV/0!</v>
          </cell>
          <cell r="BS910" t="e">
            <v>#DIV/0!</v>
          </cell>
          <cell r="BT910" t="e">
            <v>#DIV/0!</v>
          </cell>
          <cell r="BU910" t="e">
            <v>#DIV/0!</v>
          </cell>
          <cell r="BV910" t="e">
            <v>#DIV/0!</v>
          </cell>
          <cell r="BW910" t="e">
            <v>#DIV/0!</v>
          </cell>
          <cell r="BX910" t="e">
            <v>#DIV/0!</v>
          </cell>
          <cell r="BY910" t="e">
            <v>#DIV/0!</v>
          </cell>
          <cell r="BZ910" t="e">
            <v>#DIV/0!</v>
          </cell>
          <cell r="CA910" t="e">
            <v>#DIV/0!</v>
          </cell>
          <cell r="CB910" t="e">
            <v>#DIV/0!</v>
          </cell>
          <cell r="CC910" t="e">
            <v>#DIV/0!</v>
          </cell>
          <cell r="CD910" t="e">
            <v>#DIV/0!</v>
          </cell>
          <cell r="CE910" t="e">
            <v>#DIV/0!</v>
          </cell>
          <cell r="CF910" t="e">
            <v>#DIV/0!</v>
          </cell>
          <cell r="CG910" t="e">
            <v>#DIV/0!</v>
          </cell>
          <cell r="CH910" t="e">
            <v>#DIV/0!</v>
          </cell>
          <cell r="CI910" t="e">
            <v>#DIV/0!</v>
          </cell>
          <cell r="CJ910" t="e">
            <v>#DIV/0!</v>
          </cell>
          <cell r="CK910" t="e">
            <v>#DIV/0!</v>
          </cell>
          <cell r="CL910" t="e">
            <v>#DIV/0!</v>
          </cell>
        </row>
        <row r="911">
          <cell r="A911">
            <v>51114</v>
          </cell>
          <cell r="B911" t="str">
            <v>51114 Holiday</v>
          </cell>
          <cell r="C911">
            <v>0</v>
          </cell>
          <cell r="D911">
            <v>0</v>
          </cell>
          <cell r="E911" t="e">
            <v>#DIV/0!</v>
          </cell>
          <cell r="F911" t="e">
            <v>#DIV/0!</v>
          </cell>
          <cell r="G911" t="e">
            <v>#DIV/0!</v>
          </cell>
          <cell r="H911" t="e">
            <v>#DIV/0!</v>
          </cell>
          <cell r="I911" t="e">
            <v>#DIV/0!</v>
          </cell>
          <cell r="J911" t="e">
            <v>#DIV/0!</v>
          </cell>
          <cell r="K911" t="e">
            <v>#DIV/0!</v>
          </cell>
          <cell r="L911" t="e">
            <v>#DIV/0!</v>
          </cell>
          <cell r="M911" t="e">
            <v>#DIV/0!</v>
          </cell>
          <cell r="N911" t="e">
            <v>#DIV/0!</v>
          </cell>
          <cell r="O911" t="e">
            <v>#DIV/0!</v>
          </cell>
          <cell r="P911">
            <v>0</v>
          </cell>
          <cell r="Q911" t="e">
            <v>#DIV/0!</v>
          </cell>
          <cell r="R911" t="e">
            <v>#DIV/0!</v>
          </cell>
          <cell r="S911" t="e">
            <v>#DIV/0!</v>
          </cell>
          <cell r="T911" t="e">
            <v>#DIV/0!</v>
          </cell>
          <cell r="U911">
            <v>0</v>
          </cell>
          <cell r="V911" t="e">
            <v>#DIV/0!</v>
          </cell>
          <cell r="W911" t="e">
            <v>#DIV/0!</v>
          </cell>
          <cell r="X911" t="e">
            <v>#DIV/0!</v>
          </cell>
          <cell r="Y911" t="e">
            <v>#DIV/0!</v>
          </cell>
          <cell r="Z911" t="e">
            <v>#DIV/0!</v>
          </cell>
          <cell r="AA911" t="e">
            <v>#DIV/0!</v>
          </cell>
          <cell r="AB911" t="e">
            <v>#DIV/0!</v>
          </cell>
          <cell r="AC911" t="e">
            <v>#DIV/0!</v>
          </cell>
          <cell r="AD911" t="e">
            <v>#DIV/0!</v>
          </cell>
          <cell r="AE911">
            <v>0</v>
          </cell>
          <cell r="AF911" t="e">
            <v>#DIV/0!</v>
          </cell>
          <cell r="AG911" t="e">
            <v>#DIV/0!</v>
          </cell>
          <cell r="AH911" t="e">
            <v>#DIV/0!</v>
          </cell>
          <cell r="AI911" t="e">
            <v>#DIV/0!</v>
          </cell>
          <cell r="AJ911" t="e">
            <v>#DIV/0!</v>
          </cell>
          <cell r="AK911">
            <v>0</v>
          </cell>
          <cell r="AL911">
            <v>0</v>
          </cell>
          <cell r="AM911" t="e">
            <v>#DIV/0!</v>
          </cell>
          <cell r="AN911" t="e">
            <v>#DIV/0!</v>
          </cell>
          <cell r="AO911" t="e">
            <v>#DIV/0!</v>
          </cell>
          <cell r="AP911" t="e">
            <v>#DIV/0!</v>
          </cell>
          <cell r="AQ911" t="e">
            <v>#DIV/0!</v>
          </cell>
          <cell r="AR911" t="e">
            <v>#DIV/0!</v>
          </cell>
          <cell r="AS911" t="e">
            <v>#DIV/0!</v>
          </cell>
          <cell r="AT911" t="e">
            <v>#DIV/0!</v>
          </cell>
          <cell r="AU911" t="e">
            <v>#DIV/0!</v>
          </cell>
          <cell r="AV911" t="e">
            <v>#DIV/0!</v>
          </cell>
          <cell r="AW911" t="e">
            <v>#DIV/0!</v>
          </cell>
          <cell r="AX911" t="e">
            <v>#DIV/0!</v>
          </cell>
          <cell r="AY911" t="e">
            <v>#DIV/0!</v>
          </cell>
          <cell r="AZ911" t="e">
            <v>#DIV/0!</v>
          </cell>
          <cell r="BA911" t="e">
            <v>#DIV/0!</v>
          </cell>
          <cell r="BB911" t="e">
            <v>#DIV/0!</v>
          </cell>
          <cell r="BC911" t="e">
            <v>#DIV/0!</v>
          </cell>
          <cell r="BD911" t="e">
            <v>#DIV/0!</v>
          </cell>
          <cell r="BE911" t="e">
            <v>#DIV/0!</v>
          </cell>
          <cell r="BF911" t="e">
            <v>#DIV/0!</v>
          </cell>
          <cell r="BG911" t="e">
            <v>#DIV/0!</v>
          </cell>
          <cell r="BH911" t="e">
            <v>#DIV/0!</v>
          </cell>
          <cell r="BI911" t="e">
            <v>#DIV/0!</v>
          </cell>
          <cell r="BJ911" t="e">
            <v>#DIV/0!</v>
          </cell>
          <cell r="BK911" t="e">
            <v>#DIV/0!</v>
          </cell>
          <cell r="BL911" t="e">
            <v>#DIV/0!</v>
          </cell>
          <cell r="BM911" t="e">
            <v>#DIV/0!</v>
          </cell>
          <cell r="BN911" t="e">
            <v>#DIV/0!</v>
          </cell>
          <cell r="BO911" t="e">
            <v>#DIV/0!</v>
          </cell>
          <cell r="BP911" t="e">
            <v>#DIV/0!</v>
          </cell>
          <cell r="BR911" t="e">
            <v>#DIV/0!</v>
          </cell>
          <cell r="BS911" t="e">
            <v>#DIV/0!</v>
          </cell>
          <cell r="BT911" t="e">
            <v>#DIV/0!</v>
          </cell>
          <cell r="BU911" t="e">
            <v>#DIV/0!</v>
          </cell>
          <cell r="BV911" t="e">
            <v>#DIV/0!</v>
          </cell>
          <cell r="BW911" t="e">
            <v>#DIV/0!</v>
          </cell>
          <cell r="BX911" t="e">
            <v>#DIV/0!</v>
          </cell>
          <cell r="BY911" t="e">
            <v>#DIV/0!</v>
          </cell>
          <cell r="BZ911" t="e">
            <v>#DIV/0!</v>
          </cell>
          <cell r="CA911" t="e">
            <v>#DIV/0!</v>
          </cell>
          <cell r="CB911" t="e">
            <v>#DIV/0!</v>
          </cell>
          <cell r="CC911" t="e">
            <v>#DIV/0!</v>
          </cell>
          <cell r="CD911" t="e">
            <v>#DIV/0!</v>
          </cell>
          <cell r="CE911" t="e">
            <v>#DIV/0!</v>
          </cell>
          <cell r="CF911" t="e">
            <v>#DIV/0!</v>
          </cell>
          <cell r="CG911" t="e">
            <v>#DIV/0!</v>
          </cell>
          <cell r="CH911" t="e">
            <v>#DIV/0!</v>
          </cell>
          <cell r="CI911" t="e">
            <v>#DIV/0!</v>
          </cell>
          <cell r="CJ911" t="e">
            <v>#DIV/0!</v>
          </cell>
          <cell r="CK911" t="e">
            <v>#DIV/0!</v>
          </cell>
          <cell r="CL911" t="e">
            <v>#DIV/0!</v>
          </cell>
        </row>
        <row r="912">
          <cell r="A912">
            <v>51115</v>
          </cell>
          <cell r="B912" t="str">
            <v>51115 Salaries - Substitutes</v>
          </cell>
          <cell r="C912">
            <v>0</v>
          </cell>
          <cell r="D912">
            <v>0</v>
          </cell>
          <cell r="E912" t="e">
            <v>#DIV/0!</v>
          </cell>
          <cell r="F912" t="e">
            <v>#DIV/0!</v>
          </cell>
          <cell r="G912" t="e">
            <v>#DIV/0!</v>
          </cell>
          <cell r="H912" t="e">
            <v>#DIV/0!</v>
          </cell>
          <cell r="I912" t="e">
            <v>#DIV/0!</v>
          </cell>
          <cell r="J912" t="e">
            <v>#DIV/0!</v>
          </cell>
          <cell r="K912" t="e">
            <v>#DIV/0!</v>
          </cell>
          <cell r="L912" t="e">
            <v>#DIV/0!</v>
          </cell>
          <cell r="M912" t="e">
            <v>#DIV/0!</v>
          </cell>
          <cell r="N912" t="e">
            <v>#DIV/0!</v>
          </cell>
          <cell r="O912" t="e">
            <v>#DIV/0!</v>
          </cell>
          <cell r="P912">
            <v>0</v>
          </cell>
          <cell r="Q912" t="e">
            <v>#DIV/0!</v>
          </cell>
          <cell r="R912" t="e">
            <v>#DIV/0!</v>
          </cell>
          <cell r="S912" t="e">
            <v>#DIV/0!</v>
          </cell>
          <cell r="T912" t="e">
            <v>#DIV/0!</v>
          </cell>
          <cell r="U912">
            <v>0</v>
          </cell>
          <cell r="V912" t="e">
            <v>#DIV/0!</v>
          </cell>
          <cell r="W912" t="e">
            <v>#DIV/0!</v>
          </cell>
          <cell r="X912" t="e">
            <v>#DIV/0!</v>
          </cell>
          <cell r="Y912" t="e">
            <v>#DIV/0!</v>
          </cell>
          <cell r="Z912" t="e">
            <v>#DIV/0!</v>
          </cell>
          <cell r="AA912" t="e">
            <v>#DIV/0!</v>
          </cell>
          <cell r="AB912" t="e">
            <v>#DIV/0!</v>
          </cell>
          <cell r="AC912" t="e">
            <v>#DIV/0!</v>
          </cell>
          <cell r="AD912" t="e">
            <v>#DIV/0!</v>
          </cell>
          <cell r="AE912">
            <v>0</v>
          </cell>
          <cell r="AF912" t="e">
            <v>#DIV/0!</v>
          </cell>
          <cell r="AG912" t="e">
            <v>#DIV/0!</v>
          </cell>
          <cell r="AH912" t="e">
            <v>#DIV/0!</v>
          </cell>
          <cell r="AI912" t="e">
            <v>#DIV/0!</v>
          </cell>
          <cell r="AJ912" t="e">
            <v>#DIV/0!</v>
          </cell>
          <cell r="AK912">
            <v>0</v>
          </cell>
          <cell r="AL912">
            <v>0</v>
          </cell>
          <cell r="AM912" t="e">
            <v>#DIV/0!</v>
          </cell>
          <cell r="AN912" t="e">
            <v>#DIV/0!</v>
          </cell>
          <cell r="AO912" t="e">
            <v>#DIV/0!</v>
          </cell>
          <cell r="AP912" t="e">
            <v>#DIV/0!</v>
          </cell>
          <cell r="AQ912" t="e">
            <v>#DIV/0!</v>
          </cell>
          <cell r="AR912" t="e">
            <v>#DIV/0!</v>
          </cell>
          <cell r="AS912" t="e">
            <v>#DIV/0!</v>
          </cell>
          <cell r="AT912" t="e">
            <v>#DIV/0!</v>
          </cell>
          <cell r="AU912" t="e">
            <v>#DIV/0!</v>
          </cell>
          <cell r="AV912" t="e">
            <v>#DIV/0!</v>
          </cell>
          <cell r="AW912" t="e">
            <v>#DIV/0!</v>
          </cell>
          <cell r="AX912" t="e">
            <v>#DIV/0!</v>
          </cell>
          <cell r="AY912" t="e">
            <v>#DIV/0!</v>
          </cell>
          <cell r="AZ912" t="e">
            <v>#DIV/0!</v>
          </cell>
          <cell r="BA912" t="e">
            <v>#DIV/0!</v>
          </cell>
          <cell r="BB912" t="e">
            <v>#DIV/0!</v>
          </cell>
          <cell r="BC912" t="e">
            <v>#DIV/0!</v>
          </cell>
          <cell r="BD912" t="e">
            <v>#DIV/0!</v>
          </cell>
          <cell r="BE912" t="e">
            <v>#DIV/0!</v>
          </cell>
          <cell r="BF912" t="e">
            <v>#DIV/0!</v>
          </cell>
          <cell r="BG912" t="e">
            <v>#DIV/0!</v>
          </cell>
          <cell r="BH912" t="e">
            <v>#DIV/0!</v>
          </cell>
          <cell r="BI912" t="e">
            <v>#DIV/0!</v>
          </cell>
          <cell r="BJ912" t="e">
            <v>#DIV/0!</v>
          </cell>
          <cell r="BK912" t="e">
            <v>#DIV/0!</v>
          </cell>
          <cell r="BL912" t="e">
            <v>#DIV/0!</v>
          </cell>
          <cell r="BM912" t="e">
            <v>#DIV/0!</v>
          </cell>
          <cell r="BN912" t="e">
            <v>#DIV/0!</v>
          </cell>
          <cell r="BO912" t="e">
            <v>#DIV/0!</v>
          </cell>
          <cell r="BP912" t="e">
            <v>#DIV/0!</v>
          </cell>
          <cell r="BR912" t="e">
            <v>#DIV/0!</v>
          </cell>
          <cell r="BS912" t="e">
            <v>#DIV/0!</v>
          </cell>
          <cell r="BT912" t="e">
            <v>#DIV/0!</v>
          </cell>
          <cell r="BU912" t="e">
            <v>#DIV/0!</v>
          </cell>
          <cell r="BV912" t="e">
            <v>#DIV/0!</v>
          </cell>
          <cell r="BW912" t="e">
            <v>#DIV/0!</v>
          </cell>
          <cell r="BX912" t="e">
            <v>#DIV/0!</v>
          </cell>
          <cell r="BY912" t="e">
            <v>#DIV/0!</v>
          </cell>
          <cell r="BZ912" t="e">
            <v>#DIV/0!</v>
          </cell>
          <cell r="CA912" t="e">
            <v>#DIV/0!</v>
          </cell>
          <cell r="CB912" t="e">
            <v>#DIV/0!</v>
          </cell>
          <cell r="CC912" t="e">
            <v>#DIV/0!</v>
          </cell>
          <cell r="CD912" t="e">
            <v>#DIV/0!</v>
          </cell>
          <cell r="CE912" t="e">
            <v>#DIV/0!</v>
          </cell>
          <cell r="CF912" t="e">
            <v>#DIV/0!</v>
          </cell>
          <cell r="CG912" t="e">
            <v>#DIV/0!</v>
          </cell>
          <cell r="CH912" t="e">
            <v>#DIV/0!</v>
          </cell>
          <cell r="CI912" t="e">
            <v>#DIV/0!</v>
          </cell>
          <cell r="CJ912" t="e">
            <v>#DIV/0!</v>
          </cell>
          <cell r="CK912" t="e">
            <v>#DIV/0!</v>
          </cell>
          <cell r="CL912" t="e">
            <v>#DIV/0!</v>
          </cell>
        </row>
        <row r="913">
          <cell r="A913">
            <v>51131</v>
          </cell>
          <cell r="B913" t="str">
            <v>51131 Differential Pay</v>
          </cell>
          <cell r="C913">
            <v>0</v>
          </cell>
          <cell r="D913">
            <v>0</v>
          </cell>
          <cell r="E913" t="e">
            <v>#DIV/0!</v>
          </cell>
          <cell r="F913" t="e">
            <v>#DIV/0!</v>
          </cell>
          <cell r="G913" t="e">
            <v>#DIV/0!</v>
          </cell>
          <cell r="H913" t="e">
            <v>#DIV/0!</v>
          </cell>
          <cell r="I913" t="e">
            <v>#DIV/0!</v>
          </cell>
          <cell r="J913" t="e">
            <v>#DIV/0!</v>
          </cell>
          <cell r="K913" t="e">
            <v>#DIV/0!</v>
          </cell>
          <cell r="L913" t="e">
            <v>#DIV/0!</v>
          </cell>
          <cell r="M913" t="e">
            <v>#DIV/0!</v>
          </cell>
          <cell r="N913" t="e">
            <v>#DIV/0!</v>
          </cell>
          <cell r="O913" t="e">
            <v>#DIV/0!</v>
          </cell>
          <cell r="P913">
            <v>0</v>
          </cell>
          <cell r="Q913" t="e">
            <v>#DIV/0!</v>
          </cell>
          <cell r="R913" t="e">
            <v>#DIV/0!</v>
          </cell>
          <cell r="S913" t="e">
            <v>#DIV/0!</v>
          </cell>
          <cell r="T913" t="e">
            <v>#DIV/0!</v>
          </cell>
          <cell r="U913">
            <v>0</v>
          </cell>
          <cell r="V913" t="e">
            <v>#DIV/0!</v>
          </cell>
          <cell r="W913" t="e">
            <v>#DIV/0!</v>
          </cell>
          <cell r="X913" t="e">
            <v>#DIV/0!</v>
          </cell>
          <cell r="Y913" t="e">
            <v>#DIV/0!</v>
          </cell>
          <cell r="Z913" t="e">
            <v>#DIV/0!</v>
          </cell>
          <cell r="AA913" t="e">
            <v>#DIV/0!</v>
          </cell>
          <cell r="AB913" t="e">
            <v>#DIV/0!</v>
          </cell>
          <cell r="AC913" t="e">
            <v>#DIV/0!</v>
          </cell>
          <cell r="AD913" t="e">
            <v>#DIV/0!</v>
          </cell>
          <cell r="AE913">
            <v>0</v>
          </cell>
          <cell r="AF913" t="e">
            <v>#DIV/0!</v>
          </cell>
          <cell r="AG913" t="e">
            <v>#DIV/0!</v>
          </cell>
          <cell r="AH913" t="e">
            <v>#DIV/0!</v>
          </cell>
          <cell r="AI913" t="e">
            <v>#DIV/0!</v>
          </cell>
          <cell r="AJ913" t="e">
            <v>#DIV/0!</v>
          </cell>
          <cell r="AK913">
            <v>0</v>
          </cell>
          <cell r="AL913">
            <v>0</v>
          </cell>
          <cell r="AM913" t="e">
            <v>#DIV/0!</v>
          </cell>
          <cell r="AN913" t="e">
            <v>#DIV/0!</v>
          </cell>
          <cell r="AO913" t="e">
            <v>#DIV/0!</v>
          </cell>
          <cell r="AP913" t="e">
            <v>#DIV/0!</v>
          </cell>
          <cell r="AQ913" t="e">
            <v>#DIV/0!</v>
          </cell>
          <cell r="AR913" t="e">
            <v>#DIV/0!</v>
          </cell>
          <cell r="AS913" t="e">
            <v>#DIV/0!</v>
          </cell>
          <cell r="AT913" t="e">
            <v>#DIV/0!</v>
          </cell>
          <cell r="AU913" t="e">
            <v>#DIV/0!</v>
          </cell>
          <cell r="AV913" t="e">
            <v>#DIV/0!</v>
          </cell>
          <cell r="AW913" t="e">
            <v>#DIV/0!</v>
          </cell>
          <cell r="AX913" t="e">
            <v>#DIV/0!</v>
          </cell>
          <cell r="AY913" t="e">
            <v>#DIV/0!</v>
          </cell>
          <cell r="AZ913" t="e">
            <v>#DIV/0!</v>
          </cell>
          <cell r="BA913" t="e">
            <v>#DIV/0!</v>
          </cell>
          <cell r="BB913" t="e">
            <v>#DIV/0!</v>
          </cell>
          <cell r="BC913" t="e">
            <v>#DIV/0!</v>
          </cell>
          <cell r="BD913" t="e">
            <v>#DIV/0!</v>
          </cell>
          <cell r="BE913" t="e">
            <v>#DIV/0!</v>
          </cell>
          <cell r="BF913" t="e">
            <v>#DIV/0!</v>
          </cell>
          <cell r="BG913" t="e">
            <v>#DIV/0!</v>
          </cell>
          <cell r="BH913" t="e">
            <v>#DIV/0!</v>
          </cell>
          <cell r="BI913" t="e">
            <v>#DIV/0!</v>
          </cell>
          <cell r="BJ913" t="e">
            <v>#DIV/0!</v>
          </cell>
          <cell r="BK913" t="e">
            <v>#DIV/0!</v>
          </cell>
          <cell r="BL913" t="e">
            <v>#DIV/0!</v>
          </cell>
          <cell r="BM913" t="e">
            <v>#DIV/0!</v>
          </cell>
          <cell r="BN913" t="e">
            <v>#DIV/0!</v>
          </cell>
          <cell r="BO913" t="e">
            <v>#DIV/0!</v>
          </cell>
          <cell r="BP913" t="e">
            <v>#DIV/0!</v>
          </cell>
          <cell r="BR913" t="e">
            <v>#DIV/0!</v>
          </cell>
          <cell r="BS913" t="e">
            <v>#DIV/0!</v>
          </cell>
          <cell r="BT913" t="e">
            <v>#DIV/0!</v>
          </cell>
          <cell r="BU913" t="e">
            <v>#DIV/0!</v>
          </cell>
          <cell r="BV913" t="e">
            <v>#DIV/0!</v>
          </cell>
          <cell r="BW913" t="e">
            <v>#DIV/0!</v>
          </cell>
          <cell r="BX913" t="e">
            <v>#DIV/0!</v>
          </cell>
          <cell r="BY913" t="e">
            <v>#DIV/0!</v>
          </cell>
          <cell r="BZ913" t="e">
            <v>#DIV/0!</v>
          </cell>
          <cell r="CA913" t="e">
            <v>#DIV/0!</v>
          </cell>
          <cell r="CB913" t="e">
            <v>#DIV/0!</v>
          </cell>
          <cell r="CC913" t="e">
            <v>#DIV/0!</v>
          </cell>
          <cell r="CD913" t="e">
            <v>#DIV/0!</v>
          </cell>
          <cell r="CE913" t="e">
            <v>#DIV/0!</v>
          </cell>
          <cell r="CF913" t="e">
            <v>#DIV/0!</v>
          </cell>
          <cell r="CG913" t="e">
            <v>#DIV/0!</v>
          </cell>
          <cell r="CH913" t="e">
            <v>#DIV/0!</v>
          </cell>
          <cell r="CI913" t="e">
            <v>#DIV/0!</v>
          </cell>
          <cell r="CJ913" t="e">
            <v>#DIV/0!</v>
          </cell>
          <cell r="CK913" t="e">
            <v>#DIV/0!</v>
          </cell>
          <cell r="CL913" t="e">
            <v>#DIV/0!</v>
          </cell>
        </row>
        <row r="914">
          <cell r="A914">
            <v>51132</v>
          </cell>
          <cell r="B914" t="str">
            <v>51132 Department Heads, House Leaders, and Systemwide Supervisors</v>
          </cell>
          <cell r="C914">
            <v>0</v>
          </cell>
          <cell r="D914">
            <v>0</v>
          </cell>
          <cell r="E914" t="e">
            <v>#DIV/0!</v>
          </cell>
          <cell r="F914" t="e">
            <v>#DIV/0!</v>
          </cell>
          <cell r="G914" t="e">
            <v>#DIV/0!</v>
          </cell>
          <cell r="H914" t="e">
            <v>#DIV/0!</v>
          </cell>
          <cell r="I914" t="e">
            <v>#DIV/0!</v>
          </cell>
          <cell r="J914" t="e">
            <v>#DIV/0!</v>
          </cell>
          <cell r="K914" t="e">
            <v>#DIV/0!</v>
          </cell>
          <cell r="L914" t="e">
            <v>#DIV/0!</v>
          </cell>
          <cell r="M914" t="e">
            <v>#DIV/0!</v>
          </cell>
          <cell r="N914" t="e">
            <v>#DIV/0!</v>
          </cell>
          <cell r="O914" t="e">
            <v>#DIV/0!</v>
          </cell>
          <cell r="P914">
            <v>0</v>
          </cell>
          <cell r="Q914" t="e">
            <v>#DIV/0!</v>
          </cell>
          <cell r="R914" t="e">
            <v>#DIV/0!</v>
          </cell>
          <cell r="S914" t="e">
            <v>#DIV/0!</v>
          </cell>
          <cell r="T914" t="e">
            <v>#DIV/0!</v>
          </cell>
          <cell r="U914">
            <v>0</v>
          </cell>
          <cell r="V914" t="e">
            <v>#DIV/0!</v>
          </cell>
          <cell r="W914" t="e">
            <v>#DIV/0!</v>
          </cell>
          <cell r="X914" t="e">
            <v>#DIV/0!</v>
          </cell>
          <cell r="Y914" t="e">
            <v>#DIV/0!</v>
          </cell>
          <cell r="Z914" t="e">
            <v>#DIV/0!</v>
          </cell>
          <cell r="AA914" t="e">
            <v>#DIV/0!</v>
          </cell>
          <cell r="AB914" t="e">
            <v>#DIV/0!</v>
          </cell>
          <cell r="AC914" t="e">
            <v>#DIV/0!</v>
          </cell>
          <cell r="AD914" t="e">
            <v>#DIV/0!</v>
          </cell>
          <cell r="AE914">
            <v>0</v>
          </cell>
          <cell r="AF914" t="e">
            <v>#DIV/0!</v>
          </cell>
          <cell r="AG914" t="e">
            <v>#DIV/0!</v>
          </cell>
          <cell r="AH914" t="e">
            <v>#DIV/0!</v>
          </cell>
          <cell r="AI914" t="e">
            <v>#DIV/0!</v>
          </cell>
          <cell r="AJ914" t="e">
            <v>#DIV/0!</v>
          </cell>
          <cell r="AK914">
            <v>0</v>
          </cell>
          <cell r="AL914">
            <v>0</v>
          </cell>
          <cell r="AM914" t="e">
            <v>#DIV/0!</v>
          </cell>
          <cell r="AN914" t="e">
            <v>#DIV/0!</v>
          </cell>
          <cell r="AO914" t="e">
            <v>#DIV/0!</v>
          </cell>
          <cell r="AP914" t="e">
            <v>#DIV/0!</v>
          </cell>
          <cell r="AQ914" t="e">
            <v>#DIV/0!</v>
          </cell>
          <cell r="AR914" t="e">
            <v>#DIV/0!</v>
          </cell>
          <cell r="AS914" t="e">
            <v>#DIV/0!</v>
          </cell>
          <cell r="AT914" t="e">
            <v>#DIV/0!</v>
          </cell>
          <cell r="AU914" t="e">
            <v>#DIV/0!</v>
          </cell>
          <cell r="AV914" t="e">
            <v>#DIV/0!</v>
          </cell>
          <cell r="AW914" t="e">
            <v>#DIV/0!</v>
          </cell>
          <cell r="AX914" t="e">
            <v>#DIV/0!</v>
          </cell>
          <cell r="AY914" t="e">
            <v>#DIV/0!</v>
          </cell>
          <cell r="AZ914" t="e">
            <v>#DIV/0!</v>
          </cell>
          <cell r="BA914" t="e">
            <v>#DIV/0!</v>
          </cell>
          <cell r="BB914" t="e">
            <v>#DIV/0!</v>
          </cell>
          <cell r="BC914" t="e">
            <v>#DIV/0!</v>
          </cell>
          <cell r="BD914" t="e">
            <v>#DIV/0!</v>
          </cell>
          <cell r="BE914" t="e">
            <v>#DIV/0!</v>
          </cell>
          <cell r="BF914" t="e">
            <v>#DIV/0!</v>
          </cell>
          <cell r="BG914" t="e">
            <v>#DIV/0!</v>
          </cell>
          <cell r="BH914" t="e">
            <v>#DIV/0!</v>
          </cell>
          <cell r="BI914" t="e">
            <v>#DIV/0!</v>
          </cell>
          <cell r="BJ914" t="e">
            <v>#DIV/0!</v>
          </cell>
          <cell r="BK914" t="e">
            <v>#DIV/0!</v>
          </cell>
          <cell r="BL914" t="e">
            <v>#DIV/0!</v>
          </cell>
          <cell r="BM914" t="e">
            <v>#DIV/0!</v>
          </cell>
          <cell r="BN914" t="e">
            <v>#DIV/0!</v>
          </cell>
          <cell r="BO914" t="e">
            <v>#DIV/0!</v>
          </cell>
          <cell r="BP914" t="e">
            <v>#DIV/0!</v>
          </cell>
          <cell r="BR914" t="e">
            <v>#DIV/0!</v>
          </cell>
          <cell r="BS914" t="e">
            <v>#DIV/0!</v>
          </cell>
          <cell r="BT914" t="e">
            <v>#DIV/0!</v>
          </cell>
          <cell r="BU914" t="e">
            <v>#DIV/0!</v>
          </cell>
          <cell r="BV914" t="e">
            <v>#DIV/0!</v>
          </cell>
          <cell r="BW914" t="e">
            <v>#DIV/0!</v>
          </cell>
          <cell r="BX914" t="e">
            <v>#DIV/0!</v>
          </cell>
          <cell r="BY914" t="e">
            <v>#DIV/0!</v>
          </cell>
          <cell r="BZ914" t="e">
            <v>#DIV/0!</v>
          </cell>
          <cell r="CA914" t="e">
            <v>#DIV/0!</v>
          </cell>
          <cell r="CB914" t="e">
            <v>#DIV/0!</v>
          </cell>
          <cell r="CC914" t="e">
            <v>#DIV/0!</v>
          </cell>
          <cell r="CD914" t="e">
            <v>#DIV/0!</v>
          </cell>
          <cell r="CE914" t="e">
            <v>#DIV/0!</v>
          </cell>
          <cell r="CF914" t="e">
            <v>#DIV/0!</v>
          </cell>
          <cell r="CG914" t="e">
            <v>#DIV/0!</v>
          </cell>
          <cell r="CH914" t="e">
            <v>#DIV/0!</v>
          </cell>
          <cell r="CI914" t="e">
            <v>#DIV/0!</v>
          </cell>
          <cell r="CJ914" t="e">
            <v>#DIV/0!</v>
          </cell>
          <cell r="CK914" t="e">
            <v>#DIV/0!</v>
          </cell>
          <cell r="CL914" t="e">
            <v>#DIV/0!</v>
          </cell>
        </row>
        <row r="915">
          <cell r="A915">
            <v>51133</v>
          </cell>
          <cell r="B915" t="str">
            <v>51133 Longevity (Non-Certified Only)</v>
          </cell>
          <cell r="C915">
            <v>0</v>
          </cell>
          <cell r="D915">
            <v>0</v>
          </cell>
          <cell r="E915" t="e">
            <v>#DIV/0!</v>
          </cell>
          <cell r="F915" t="e">
            <v>#DIV/0!</v>
          </cell>
          <cell r="G915" t="e">
            <v>#DIV/0!</v>
          </cell>
          <cell r="H915" t="e">
            <v>#DIV/0!</v>
          </cell>
          <cell r="I915" t="e">
            <v>#DIV/0!</v>
          </cell>
          <cell r="J915" t="e">
            <v>#DIV/0!</v>
          </cell>
          <cell r="K915" t="e">
            <v>#DIV/0!</v>
          </cell>
          <cell r="L915" t="e">
            <v>#DIV/0!</v>
          </cell>
          <cell r="M915" t="e">
            <v>#DIV/0!</v>
          </cell>
          <cell r="N915" t="e">
            <v>#DIV/0!</v>
          </cell>
          <cell r="O915" t="e">
            <v>#DIV/0!</v>
          </cell>
          <cell r="P915">
            <v>0</v>
          </cell>
          <cell r="Q915" t="e">
            <v>#DIV/0!</v>
          </cell>
          <cell r="R915" t="e">
            <v>#DIV/0!</v>
          </cell>
          <cell r="S915" t="e">
            <v>#DIV/0!</v>
          </cell>
          <cell r="T915" t="e">
            <v>#DIV/0!</v>
          </cell>
          <cell r="U915">
            <v>0</v>
          </cell>
          <cell r="V915" t="e">
            <v>#DIV/0!</v>
          </cell>
          <cell r="W915" t="e">
            <v>#DIV/0!</v>
          </cell>
          <cell r="X915" t="e">
            <v>#DIV/0!</v>
          </cell>
          <cell r="Y915" t="e">
            <v>#DIV/0!</v>
          </cell>
          <cell r="Z915" t="e">
            <v>#DIV/0!</v>
          </cell>
          <cell r="AA915" t="e">
            <v>#DIV/0!</v>
          </cell>
          <cell r="AB915" t="e">
            <v>#DIV/0!</v>
          </cell>
          <cell r="AC915" t="e">
            <v>#DIV/0!</v>
          </cell>
          <cell r="AD915" t="e">
            <v>#DIV/0!</v>
          </cell>
          <cell r="AE915">
            <v>0</v>
          </cell>
          <cell r="AF915" t="e">
            <v>#DIV/0!</v>
          </cell>
          <cell r="AG915" t="e">
            <v>#DIV/0!</v>
          </cell>
          <cell r="AH915" t="e">
            <v>#DIV/0!</v>
          </cell>
          <cell r="AI915" t="e">
            <v>#DIV/0!</v>
          </cell>
          <cell r="AJ915" t="e">
            <v>#DIV/0!</v>
          </cell>
          <cell r="AK915">
            <v>0</v>
          </cell>
          <cell r="AL915">
            <v>0</v>
          </cell>
          <cell r="AM915" t="e">
            <v>#DIV/0!</v>
          </cell>
          <cell r="AN915" t="e">
            <v>#DIV/0!</v>
          </cell>
          <cell r="AO915" t="e">
            <v>#DIV/0!</v>
          </cell>
          <cell r="AP915" t="e">
            <v>#DIV/0!</v>
          </cell>
          <cell r="AQ915" t="e">
            <v>#DIV/0!</v>
          </cell>
          <cell r="AR915" t="e">
            <v>#DIV/0!</v>
          </cell>
          <cell r="AS915" t="e">
            <v>#DIV/0!</v>
          </cell>
          <cell r="AT915" t="e">
            <v>#DIV/0!</v>
          </cell>
          <cell r="AU915" t="e">
            <v>#DIV/0!</v>
          </cell>
          <cell r="AV915" t="e">
            <v>#DIV/0!</v>
          </cell>
          <cell r="AW915" t="e">
            <v>#DIV/0!</v>
          </cell>
          <cell r="AX915" t="e">
            <v>#DIV/0!</v>
          </cell>
          <cell r="AY915" t="e">
            <v>#DIV/0!</v>
          </cell>
          <cell r="AZ915" t="e">
            <v>#DIV/0!</v>
          </cell>
          <cell r="BA915" t="e">
            <v>#DIV/0!</v>
          </cell>
          <cell r="BB915" t="e">
            <v>#DIV/0!</v>
          </cell>
          <cell r="BC915" t="e">
            <v>#DIV/0!</v>
          </cell>
          <cell r="BD915" t="e">
            <v>#DIV/0!</v>
          </cell>
          <cell r="BE915" t="e">
            <v>#DIV/0!</v>
          </cell>
          <cell r="BF915" t="e">
            <v>#DIV/0!</v>
          </cell>
          <cell r="BG915" t="e">
            <v>#DIV/0!</v>
          </cell>
          <cell r="BH915" t="e">
            <v>#DIV/0!</v>
          </cell>
          <cell r="BI915" t="e">
            <v>#DIV/0!</v>
          </cell>
          <cell r="BJ915" t="e">
            <v>#DIV/0!</v>
          </cell>
          <cell r="BK915" t="e">
            <v>#DIV/0!</v>
          </cell>
          <cell r="BL915" t="e">
            <v>#DIV/0!</v>
          </cell>
          <cell r="BM915" t="e">
            <v>#DIV/0!</v>
          </cell>
          <cell r="BN915" t="e">
            <v>#DIV/0!</v>
          </cell>
          <cell r="BO915" t="e">
            <v>#DIV/0!</v>
          </cell>
          <cell r="BP915" t="e">
            <v>#DIV/0!</v>
          </cell>
          <cell r="BR915" t="e">
            <v>#DIV/0!</v>
          </cell>
          <cell r="BS915" t="e">
            <v>#DIV/0!</v>
          </cell>
          <cell r="BT915" t="e">
            <v>#DIV/0!</v>
          </cell>
          <cell r="BU915" t="e">
            <v>#DIV/0!</v>
          </cell>
          <cell r="BV915" t="e">
            <v>#DIV/0!</v>
          </cell>
          <cell r="BW915" t="e">
            <v>#DIV/0!</v>
          </cell>
          <cell r="BX915" t="e">
            <v>#DIV/0!</v>
          </cell>
          <cell r="BY915" t="e">
            <v>#DIV/0!</v>
          </cell>
          <cell r="BZ915" t="e">
            <v>#DIV/0!</v>
          </cell>
          <cell r="CA915" t="e">
            <v>#DIV/0!</v>
          </cell>
          <cell r="CB915" t="e">
            <v>#DIV/0!</v>
          </cell>
          <cell r="CC915" t="e">
            <v>#DIV/0!</v>
          </cell>
          <cell r="CD915" t="e">
            <v>#DIV/0!</v>
          </cell>
          <cell r="CE915" t="e">
            <v>#DIV/0!</v>
          </cell>
          <cell r="CF915" t="e">
            <v>#DIV/0!</v>
          </cell>
          <cell r="CG915" t="e">
            <v>#DIV/0!</v>
          </cell>
          <cell r="CH915" t="e">
            <v>#DIV/0!</v>
          </cell>
          <cell r="CI915" t="e">
            <v>#DIV/0!</v>
          </cell>
          <cell r="CJ915" t="e">
            <v>#DIV/0!</v>
          </cell>
          <cell r="CK915" t="e">
            <v>#DIV/0!</v>
          </cell>
          <cell r="CL915" t="e">
            <v>#DIV/0!</v>
          </cell>
        </row>
        <row r="916">
          <cell r="A916">
            <v>51134</v>
          </cell>
          <cell r="B916" t="str">
            <v>51134 Sabbatical</v>
          </cell>
          <cell r="C916">
            <v>0</v>
          </cell>
          <cell r="D916">
            <v>0</v>
          </cell>
          <cell r="E916" t="e">
            <v>#DIV/0!</v>
          </cell>
          <cell r="F916" t="e">
            <v>#DIV/0!</v>
          </cell>
          <cell r="G916" t="e">
            <v>#DIV/0!</v>
          </cell>
          <cell r="H916" t="e">
            <v>#DIV/0!</v>
          </cell>
          <cell r="I916" t="e">
            <v>#DIV/0!</v>
          </cell>
          <cell r="J916" t="e">
            <v>#DIV/0!</v>
          </cell>
          <cell r="K916" t="e">
            <v>#DIV/0!</v>
          </cell>
          <cell r="L916" t="e">
            <v>#DIV/0!</v>
          </cell>
          <cell r="M916" t="e">
            <v>#DIV/0!</v>
          </cell>
          <cell r="N916" t="e">
            <v>#DIV/0!</v>
          </cell>
          <cell r="O916" t="e">
            <v>#DIV/0!</v>
          </cell>
          <cell r="P916">
            <v>0</v>
          </cell>
          <cell r="Q916" t="e">
            <v>#DIV/0!</v>
          </cell>
          <cell r="R916" t="e">
            <v>#DIV/0!</v>
          </cell>
          <cell r="S916" t="e">
            <v>#DIV/0!</v>
          </cell>
          <cell r="T916" t="e">
            <v>#DIV/0!</v>
          </cell>
          <cell r="U916">
            <v>0</v>
          </cell>
          <cell r="V916" t="e">
            <v>#DIV/0!</v>
          </cell>
          <cell r="W916" t="e">
            <v>#DIV/0!</v>
          </cell>
          <cell r="X916" t="e">
            <v>#DIV/0!</v>
          </cell>
          <cell r="Y916" t="e">
            <v>#DIV/0!</v>
          </cell>
          <cell r="Z916" t="e">
            <v>#DIV/0!</v>
          </cell>
          <cell r="AA916" t="e">
            <v>#DIV/0!</v>
          </cell>
          <cell r="AB916" t="e">
            <v>#DIV/0!</v>
          </cell>
          <cell r="AC916" t="e">
            <v>#DIV/0!</v>
          </cell>
          <cell r="AD916" t="e">
            <v>#DIV/0!</v>
          </cell>
          <cell r="AE916">
            <v>0</v>
          </cell>
          <cell r="AF916" t="e">
            <v>#DIV/0!</v>
          </cell>
          <cell r="AG916" t="e">
            <v>#DIV/0!</v>
          </cell>
          <cell r="AH916" t="e">
            <v>#DIV/0!</v>
          </cell>
          <cell r="AI916" t="e">
            <v>#DIV/0!</v>
          </cell>
          <cell r="AJ916" t="e">
            <v>#DIV/0!</v>
          </cell>
          <cell r="AK916">
            <v>0</v>
          </cell>
          <cell r="AL916">
            <v>0</v>
          </cell>
          <cell r="AM916" t="e">
            <v>#DIV/0!</v>
          </cell>
          <cell r="AN916" t="e">
            <v>#DIV/0!</v>
          </cell>
          <cell r="AO916" t="e">
            <v>#DIV/0!</v>
          </cell>
          <cell r="AP916" t="e">
            <v>#DIV/0!</v>
          </cell>
          <cell r="AQ916" t="e">
            <v>#DIV/0!</v>
          </cell>
          <cell r="AR916" t="e">
            <v>#DIV/0!</v>
          </cell>
          <cell r="AS916" t="e">
            <v>#DIV/0!</v>
          </cell>
          <cell r="AT916" t="e">
            <v>#DIV/0!</v>
          </cell>
          <cell r="AU916" t="e">
            <v>#DIV/0!</v>
          </cell>
          <cell r="AV916" t="e">
            <v>#DIV/0!</v>
          </cell>
          <cell r="AW916" t="e">
            <v>#DIV/0!</v>
          </cell>
          <cell r="AX916" t="e">
            <v>#DIV/0!</v>
          </cell>
          <cell r="AY916" t="e">
            <v>#DIV/0!</v>
          </cell>
          <cell r="AZ916" t="e">
            <v>#DIV/0!</v>
          </cell>
          <cell r="BA916" t="e">
            <v>#DIV/0!</v>
          </cell>
          <cell r="BB916" t="e">
            <v>#DIV/0!</v>
          </cell>
          <cell r="BC916" t="e">
            <v>#DIV/0!</v>
          </cell>
          <cell r="BD916" t="e">
            <v>#DIV/0!</v>
          </cell>
          <cell r="BE916" t="e">
            <v>#DIV/0!</v>
          </cell>
          <cell r="BF916" t="e">
            <v>#DIV/0!</v>
          </cell>
          <cell r="BG916" t="e">
            <v>#DIV/0!</v>
          </cell>
          <cell r="BH916" t="e">
            <v>#DIV/0!</v>
          </cell>
          <cell r="BI916" t="e">
            <v>#DIV/0!</v>
          </cell>
          <cell r="BJ916" t="e">
            <v>#DIV/0!</v>
          </cell>
          <cell r="BK916" t="e">
            <v>#DIV/0!</v>
          </cell>
          <cell r="BL916" t="e">
            <v>#DIV/0!</v>
          </cell>
          <cell r="BM916" t="e">
            <v>#DIV/0!</v>
          </cell>
          <cell r="BN916" t="e">
            <v>#DIV/0!</v>
          </cell>
          <cell r="BO916" t="e">
            <v>#DIV/0!</v>
          </cell>
          <cell r="BP916" t="e">
            <v>#DIV/0!</v>
          </cell>
          <cell r="BR916" t="e">
            <v>#DIV/0!</v>
          </cell>
          <cell r="BS916" t="e">
            <v>#DIV/0!</v>
          </cell>
          <cell r="BT916" t="e">
            <v>#DIV/0!</v>
          </cell>
          <cell r="BU916" t="e">
            <v>#DIV/0!</v>
          </cell>
          <cell r="BV916" t="e">
            <v>#DIV/0!</v>
          </cell>
          <cell r="BW916" t="e">
            <v>#DIV/0!</v>
          </cell>
          <cell r="BX916" t="e">
            <v>#DIV/0!</v>
          </cell>
          <cell r="BY916" t="e">
            <v>#DIV/0!</v>
          </cell>
          <cell r="BZ916" t="e">
            <v>#DIV/0!</v>
          </cell>
          <cell r="CA916" t="e">
            <v>#DIV/0!</v>
          </cell>
          <cell r="CB916" t="e">
            <v>#DIV/0!</v>
          </cell>
          <cell r="CC916" t="e">
            <v>#DIV/0!</v>
          </cell>
          <cell r="CD916" t="e">
            <v>#DIV/0!</v>
          </cell>
          <cell r="CE916" t="e">
            <v>#DIV/0!</v>
          </cell>
          <cell r="CF916" t="e">
            <v>#DIV/0!</v>
          </cell>
          <cell r="CG916" t="e">
            <v>#DIV/0!</v>
          </cell>
          <cell r="CH916" t="e">
            <v>#DIV/0!</v>
          </cell>
          <cell r="CI916" t="e">
            <v>#DIV/0!</v>
          </cell>
          <cell r="CJ916" t="e">
            <v>#DIV/0!</v>
          </cell>
          <cell r="CK916" t="e">
            <v>#DIV/0!</v>
          </cell>
          <cell r="CL916" t="e">
            <v>#DIV/0!</v>
          </cell>
        </row>
        <row r="917">
          <cell r="A917">
            <v>51135</v>
          </cell>
          <cell r="B917" t="str">
            <v>51135 Retroactive Salary</v>
          </cell>
          <cell r="C917">
            <v>0</v>
          </cell>
          <cell r="D917">
            <v>0</v>
          </cell>
          <cell r="E917" t="e">
            <v>#DIV/0!</v>
          </cell>
          <cell r="F917" t="e">
            <v>#DIV/0!</v>
          </cell>
          <cell r="G917" t="e">
            <v>#DIV/0!</v>
          </cell>
          <cell r="H917" t="e">
            <v>#DIV/0!</v>
          </cell>
          <cell r="I917" t="e">
            <v>#DIV/0!</v>
          </cell>
          <cell r="J917" t="e">
            <v>#DIV/0!</v>
          </cell>
          <cell r="K917" t="e">
            <v>#DIV/0!</v>
          </cell>
          <cell r="L917" t="e">
            <v>#DIV/0!</v>
          </cell>
          <cell r="M917" t="e">
            <v>#DIV/0!</v>
          </cell>
          <cell r="N917" t="e">
            <v>#DIV/0!</v>
          </cell>
          <cell r="O917" t="e">
            <v>#DIV/0!</v>
          </cell>
          <cell r="P917">
            <v>0</v>
          </cell>
          <cell r="Q917" t="e">
            <v>#DIV/0!</v>
          </cell>
          <cell r="R917" t="e">
            <v>#DIV/0!</v>
          </cell>
          <cell r="S917" t="e">
            <v>#DIV/0!</v>
          </cell>
          <cell r="T917" t="e">
            <v>#DIV/0!</v>
          </cell>
          <cell r="U917">
            <v>0</v>
          </cell>
          <cell r="V917" t="e">
            <v>#DIV/0!</v>
          </cell>
          <cell r="W917" t="e">
            <v>#DIV/0!</v>
          </cell>
          <cell r="X917" t="e">
            <v>#DIV/0!</v>
          </cell>
          <cell r="Y917" t="e">
            <v>#DIV/0!</v>
          </cell>
          <cell r="Z917" t="e">
            <v>#DIV/0!</v>
          </cell>
          <cell r="AA917" t="e">
            <v>#DIV/0!</v>
          </cell>
          <cell r="AB917" t="e">
            <v>#DIV/0!</v>
          </cell>
          <cell r="AC917" t="e">
            <v>#DIV/0!</v>
          </cell>
          <cell r="AD917" t="e">
            <v>#DIV/0!</v>
          </cell>
          <cell r="AE917">
            <v>0</v>
          </cell>
          <cell r="AF917" t="e">
            <v>#DIV/0!</v>
          </cell>
          <cell r="AG917" t="e">
            <v>#DIV/0!</v>
          </cell>
          <cell r="AH917" t="e">
            <v>#DIV/0!</v>
          </cell>
          <cell r="AI917" t="e">
            <v>#DIV/0!</v>
          </cell>
          <cell r="AJ917" t="e">
            <v>#DIV/0!</v>
          </cell>
          <cell r="AK917">
            <v>0</v>
          </cell>
          <cell r="AL917">
            <v>0</v>
          </cell>
          <cell r="AM917" t="e">
            <v>#DIV/0!</v>
          </cell>
          <cell r="AN917" t="e">
            <v>#DIV/0!</v>
          </cell>
          <cell r="AO917" t="e">
            <v>#DIV/0!</v>
          </cell>
          <cell r="AP917" t="e">
            <v>#DIV/0!</v>
          </cell>
          <cell r="AQ917" t="e">
            <v>#DIV/0!</v>
          </cell>
          <cell r="AR917" t="e">
            <v>#DIV/0!</v>
          </cell>
          <cell r="AS917" t="e">
            <v>#DIV/0!</v>
          </cell>
          <cell r="AT917" t="e">
            <v>#DIV/0!</v>
          </cell>
          <cell r="AU917" t="e">
            <v>#DIV/0!</v>
          </cell>
          <cell r="AV917" t="e">
            <v>#DIV/0!</v>
          </cell>
          <cell r="AW917" t="e">
            <v>#DIV/0!</v>
          </cell>
          <cell r="AX917" t="e">
            <v>#DIV/0!</v>
          </cell>
          <cell r="AY917" t="e">
            <v>#DIV/0!</v>
          </cell>
          <cell r="AZ917" t="e">
            <v>#DIV/0!</v>
          </cell>
          <cell r="BA917" t="e">
            <v>#DIV/0!</v>
          </cell>
          <cell r="BB917" t="e">
            <v>#DIV/0!</v>
          </cell>
          <cell r="BC917" t="e">
            <v>#DIV/0!</v>
          </cell>
          <cell r="BD917" t="e">
            <v>#DIV/0!</v>
          </cell>
          <cell r="BE917" t="e">
            <v>#DIV/0!</v>
          </cell>
          <cell r="BF917" t="e">
            <v>#DIV/0!</v>
          </cell>
          <cell r="BG917" t="e">
            <v>#DIV/0!</v>
          </cell>
          <cell r="BH917" t="e">
            <v>#DIV/0!</v>
          </cell>
          <cell r="BI917" t="e">
            <v>#DIV/0!</v>
          </cell>
          <cell r="BJ917" t="e">
            <v>#DIV/0!</v>
          </cell>
          <cell r="BK917" t="e">
            <v>#DIV/0!</v>
          </cell>
          <cell r="BL917" t="e">
            <v>#DIV/0!</v>
          </cell>
          <cell r="BM917" t="e">
            <v>#DIV/0!</v>
          </cell>
          <cell r="BN917" t="e">
            <v>#DIV/0!</v>
          </cell>
          <cell r="BO917" t="e">
            <v>#DIV/0!</v>
          </cell>
          <cell r="BP917" t="e">
            <v>#DIV/0!</v>
          </cell>
          <cell r="BR917" t="e">
            <v>#DIV/0!</v>
          </cell>
          <cell r="BS917" t="e">
            <v>#DIV/0!</v>
          </cell>
          <cell r="BT917" t="e">
            <v>#DIV/0!</v>
          </cell>
          <cell r="BU917" t="e">
            <v>#DIV/0!</v>
          </cell>
          <cell r="BV917" t="e">
            <v>#DIV/0!</v>
          </cell>
          <cell r="BW917" t="e">
            <v>#DIV/0!</v>
          </cell>
          <cell r="BX917" t="e">
            <v>#DIV/0!</v>
          </cell>
          <cell r="BY917" t="e">
            <v>#DIV/0!</v>
          </cell>
          <cell r="BZ917" t="e">
            <v>#DIV/0!</v>
          </cell>
          <cell r="CA917" t="e">
            <v>#DIV/0!</v>
          </cell>
          <cell r="CB917" t="e">
            <v>#DIV/0!</v>
          </cell>
          <cell r="CC917" t="e">
            <v>#DIV/0!</v>
          </cell>
          <cell r="CD917" t="e">
            <v>#DIV/0!</v>
          </cell>
          <cell r="CE917" t="e">
            <v>#DIV/0!</v>
          </cell>
          <cell r="CF917" t="e">
            <v>#DIV/0!</v>
          </cell>
          <cell r="CG917" t="e">
            <v>#DIV/0!</v>
          </cell>
          <cell r="CH917" t="e">
            <v>#DIV/0!</v>
          </cell>
          <cell r="CI917" t="e">
            <v>#DIV/0!</v>
          </cell>
          <cell r="CJ917" t="e">
            <v>#DIV/0!</v>
          </cell>
          <cell r="CK917" t="e">
            <v>#DIV/0!</v>
          </cell>
          <cell r="CL917" t="e">
            <v>#DIV/0!</v>
          </cell>
        </row>
        <row r="918">
          <cell r="A918">
            <v>51140</v>
          </cell>
          <cell r="B918" t="str">
            <v>51140 Academic Fellowships</v>
          </cell>
          <cell r="C918">
            <v>0</v>
          </cell>
          <cell r="D918">
            <v>0</v>
          </cell>
          <cell r="E918" t="e">
            <v>#DIV/0!</v>
          </cell>
          <cell r="F918" t="e">
            <v>#DIV/0!</v>
          </cell>
          <cell r="G918" t="e">
            <v>#DIV/0!</v>
          </cell>
          <cell r="H918" t="e">
            <v>#DIV/0!</v>
          </cell>
          <cell r="I918" t="e">
            <v>#DIV/0!</v>
          </cell>
          <cell r="J918" t="e">
            <v>#DIV/0!</v>
          </cell>
          <cell r="K918" t="e">
            <v>#DIV/0!</v>
          </cell>
          <cell r="L918" t="e">
            <v>#DIV/0!</v>
          </cell>
          <cell r="M918" t="e">
            <v>#DIV/0!</v>
          </cell>
          <cell r="N918" t="e">
            <v>#DIV/0!</v>
          </cell>
          <cell r="O918" t="e">
            <v>#DIV/0!</v>
          </cell>
          <cell r="P918">
            <v>0</v>
          </cell>
          <cell r="Q918" t="e">
            <v>#DIV/0!</v>
          </cell>
          <cell r="R918" t="e">
            <v>#DIV/0!</v>
          </cell>
          <cell r="S918" t="e">
            <v>#DIV/0!</v>
          </cell>
          <cell r="T918" t="e">
            <v>#DIV/0!</v>
          </cell>
          <cell r="U918">
            <v>0</v>
          </cell>
          <cell r="V918" t="e">
            <v>#DIV/0!</v>
          </cell>
          <cell r="W918" t="e">
            <v>#DIV/0!</v>
          </cell>
          <cell r="X918" t="e">
            <v>#DIV/0!</v>
          </cell>
          <cell r="Y918" t="e">
            <v>#DIV/0!</v>
          </cell>
          <cell r="Z918" t="e">
            <v>#DIV/0!</v>
          </cell>
          <cell r="AA918" t="e">
            <v>#DIV/0!</v>
          </cell>
          <cell r="AB918" t="e">
            <v>#DIV/0!</v>
          </cell>
          <cell r="AC918" t="e">
            <v>#DIV/0!</v>
          </cell>
          <cell r="AD918" t="e">
            <v>#DIV/0!</v>
          </cell>
          <cell r="AE918">
            <v>0</v>
          </cell>
          <cell r="AF918" t="e">
            <v>#DIV/0!</v>
          </cell>
          <cell r="AG918" t="e">
            <v>#DIV/0!</v>
          </cell>
          <cell r="AH918" t="e">
            <v>#DIV/0!</v>
          </cell>
          <cell r="AI918" t="e">
            <v>#DIV/0!</v>
          </cell>
          <cell r="AJ918" t="e">
            <v>#DIV/0!</v>
          </cell>
          <cell r="AK918">
            <v>0</v>
          </cell>
          <cell r="AL918">
            <v>0</v>
          </cell>
          <cell r="AM918" t="e">
            <v>#DIV/0!</v>
          </cell>
          <cell r="AN918" t="e">
            <v>#DIV/0!</v>
          </cell>
          <cell r="AO918" t="e">
            <v>#DIV/0!</v>
          </cell>
          <cell r="AP918" t="e">
            <v>#DIV/0!</v>
          </cell>
          <cell r="AQ918" t="e">
            <v>#DIV/0!</v>
          </cell>
          <cell r="AR918" t="e">
            <v>#DIV/0!</v>
          </cell>
          <cell r="AS918" t="e">
            <v>#DIV/0!</v>
          </cell>
          <cell r="AT918" t="e">
            <v>#DIV/0!</v>
          </cell>
          <cell r="AU918" t="e">
            <v>#DIV/0!</v>
          </cell>
          <cell r="AV918" t="e">
            <v>#DIV/0!</v>
          </cell>
          <cell r="AW918" t="e">
            <v>#DIV/0!</v>
          </cell>
          <cell r="AX918" t="e">
            <v>#DIV/0!</v>
          </cell>
          <cell r="AY918" t="e">
            <v>#DIV/0!</v>
          </cell>
          <cell r="AZ918" t="e">
            <v>#DIV/0!</v>
          </cell>
          <cell r="BA918" t="e">
            <v>#DIV/0!</v>
          </cell>
          <cell r="BB918" t="e">
            <v>#DIV/0!</v>
          </cell>
          <cell r="BC918" t="e">
            <v>#DIV/0!</v>
          </cell>
          <cell r="BD918" t="e">
            <v>#DIV/0!</v>
          </cell>
          <cell r="BE918" t="e">
            <v>#DIV/0!</v>
          </cell>
          <cell r="BF918" t="e">
            <v>#DIV/0!</v>
          </cell>
          <cell r="BG918" t="e">
            <v>#DIV/0!</v>
          </cell>
          <cell r="BH918" t="e">
            <v>#DIV/0!</v>
          </cell>
          <cell r="BI918" t="e">
            <v>#DIV/0!</v>
          </cell>
          <cell r="BJ918" t="e">
            <v>#DIV/0!</v>
          </cell>
          <cell r="BK918" t="e">
            <v>#DIV/0!</v>
          </cell>
          <cell r="BL918" t="e">
            <v>#DIV/0!</v>
          </cell>
          <cell r="BM918" t="e">
            <v>#DIV/0!</v>
          </cell>
          <cell r="BN918" t="e">
            <v>#DIV/0!</v>
          </cell>
          <cell r="BO918" t="e">
            <v>#DIV/0!</v>
          </cell>
          <cell r="BP918" t="e">
            <v>#DIV/0!</v>
          </cell>
          <cell r="BR918" t="e">
            <v>#DIV/0!</v>
          </cell>
          <cell r="BS918" t="e">
            <v>#DIV/0!</v>
          </cell>
          <cell r="BT918" t="e">
            <v>#DIV/0!</v>
          </cell>
          <cell r="BU918" t="e">
            <v>#DIV/0!</v>
          </cell>
          <cell r="BV918" t="e">
            <v>#DIV/0!</v>
          </cell>
          <cell r="BW918" t="e">
            <v>#DIV/0!</v>
          </cell>
          <cell r="BX918" t="e">
            <v>#DIV/0!</v>
          </cell>
          <cell r="BY918" t="e">
            <v>#DIV/0!</v>
          </cell>
          <cell r="BZ918" t="e">
            <v>#DIV/0!</v>
          </cell>
          <cell r="CA918" t="e">
            <v>#DIV/0!</v>
          </cell>
          <cell r="CB918" t="e">
            <v>#DIV/0!</v>
          </cell>
          <cell r="CC918" t="e">
            <v>#DIV/0!</v>
          </cell>
          <cell r="CD918" t="e">
            <v>#DIV/0!</v>
          </cell>
          <cell r="CE918" t="e">
            <v>#DIV/0!</v>
          </cell>
          <cell r="CF918" t="e">
            <v>#DIV/0!</v>
          </cell>
          <cell r="CG918" t="e">
            <v>#DIV/0!</v>
          </cell>
          <cell r="CH918" t="e">
            <v>#DIV/0!</v>
          </cell>
          <cell r="CI918" t="e">
            <v>#DIV/0!</v>
          </cell>
          <cell r="CJ918" t="e">
            <v>#DIV/0!</v>
          </cell>
          <cell r="CK918" t="e">
            <v>#DIV/0!</v>
          </cell>
          <cell r="CL918" t="e">
            <v>#DIV/0!</v>
          </cell>
        </row>
        <row r="919">
          <cell r="A919">
            <v>51201</v>
          </cell>
          <cell r="B919" t="str">
            <v>51201 Regular Overtime</v>
          </cell>
          <cell r="C919">
            <v>0</v>
          </cell>
          <cell r="D919">
            <v>0</v>
          </cell>
          <cell r="E919" t="e">
            <v>#DIV/0!</v>
          </cell>
          <cell r="F919" t="e">
            <v>#DIV/0!</v>
          </cell>
          <cell r="G919" t="e">
            <v>#DIV/0!</v>
          </cell>
          <cell r="H919" t="e">
            <v>#DIV/0!</v>
          </cell>
          <cell r="I919" t="e">
            <v>#DIV/0!</v>
          </cell>
          <cell r="J919" t="e">
            <v>#DIV/0!</v>
          </cell>
          <cell r="K919" t="e">
            <v>#DIV/0!</v>
          </cell>
          <cell r="L919" t="e">
            <v>#DIV/0!</v>
          </cell>
          <cell r="M919" t="e">
            <v>#DIV/0!</v>
          </cell>
          <cell r="N919" t="e">
            <v>#DIV/0!</v>
          </cell>
          <cell r="O919" t="e">
            <v>#DIV/0!</v>
          </cell>
          <cell r="P919">
            <v>0</v>
          </cell>
          <cell r="Q919" t="e">
            <v>#DIV/0!</v>
          </cell>
          <cell r="R919" t="e">
            <v>#DIV/0!</v>
          </cell>
          <cell r="S919" t="e">
            <v>#DIV/0!</v>
          </cell>
          <cell r="T919" t="e">
            <v>#DIV/0!</v>
          </cell>
          <cell r="U919">
            <v>0</v>
          </cell>
          <cell r="V919" t="e">
            <v>#DIV/0!</v>
          </cell>
          <cell r="W919" t="e">
            <v>#DIV/0!</v>
          </cell>
          <cell r="X919" t="e">
            <v>#DIV/0!</v>
          </cell>
          <cell r="Y919" t="e">
            <v>#DIV/0!</v>
          </cell>
          <cell r="Z919" t="e">
            <v>#DIV/0!</v>
          </cell>
          <cell r="AA919" t="e">
            <v>#DIV/0!</v>
          </cell>
          <cell r="AB919" t="e">
            <v>#DIV/0!</v>
          </cell>
          <cell r="AC919" t="e">
            <v>#DIV/0!</v>
          </cell>
          <cell r="AD919" t="e">
            <v>#DIV/0!</v>
          </cell>
          <cell r="AE919">
            <v>0</v>
          </cell>
          <cell r="AF919" t="e">
            <v>#DIV/0!</v>
          </cell>
          <cell r="AG919" t="e">
            <v>#DIV/0!</v>
          </cell>
          <cell r="AH919" t="e">
            <v>#DIV/0!</v>
          </cell>
          <cell r="AI919" t="e">
            <v>#DIV/0!</v>
          </cell>
          <cell r="AJ919" t="e">
            <v>#DIV/0!</v>
          </cell>
          <cell r="AK919">
            <v>0</v>
          </cell>
          <cell r="AL919">
            <v>0</v>
          </cell>
          <cell r="AM919" t="e">
            <v>#DIV/0!</v>
          </cell>
          <cell r="AN919" t="e">
            <v>#DIV/0!</v>
          </cell>
          <cell r="AO919" t="e">
            <v>#DIV/0!</v>
          </cell>
          <cell r="AP919" t="e">
            <v>#DIV/0!</v>
          </cell>
          <cell r="AQ919" t="e">
            <v>#DIV/0!</v>
          </cell>
          <cell r="AR919" t="e">
            <v>#DIV/0!</v>
          </cell>
          <cell r="AS919" t="e">
            <v>#DIV/0!</v>
          </cell>
          <cell r="AT919" t="e">
            <v>#DIV/0!</v>
          </cell>
          <cell r="AU919" t="e">
            <v>#DIV/0!</v>
          </cell>
          <cell r="AV919" t="e">
            <v>#DIV/0!</v>
          </cell>
          <cell r="AW919" t="e">
            <v>#DIV/0!</v>
          </cell>
          <cell r="AX919" t="e">
            <v>#DIV/0!</v>
          </cell>
          <cell r="AY919" t="e">
            <v>#DIV/0!</v>
          </cell>
          <cell r="AZ919" t="e">
            <v>#DIV/0!</v>
          </cell>
          <cell r="BA919" t="e">
            <v>#DIV/0!</v>
          </cell>
          <cell r="BB919" t="e">
            <v>#DIV/0!</v>
          </cell>
          <cell r="BC919" t="e">
            <v>#DIV/0!</v>
          </cell>
          <cell r="BD919" t="e">
            <v>#DIV/0!</v>
          </cell>
          <cell r="BE919" t="e">
            <v>#DIV/0!</v>
          </cell>
          <cell r="BF919" t="e">
            <v>#DIV/0!</v>
          </cell>
          <cell r="BG919" t="e">
            <v>#DIV/0!</v>
          </cell>
          <cell r="BH919" t="e">
            <v>#DIV/0!</v>
          </cell>
          <cell r="BI919" t="e">
            <v>#DIV/0!</v>
          </cell>
          <cell r="BJ919" t="e">
            <v>#DIV/0!</v>
          </cell>
          <cell r="BK919" t="e">
            <v>#DIV/0!</v>
          </cell>
          <cell r="BL919" t="e">
            <v>#DIV/0!</v>
          </cell>
          <cell r="BM919" t="e">
            <v>#DIV/0!</v>
          </cell>
          <cell r="BN919" t="e">
            <v>#DIV/0!</v>
          </cell>
          <cell r="BO919" t="e">
            <v>#DIV/0!</v>
          </cell>
          <cell r="BP919" t="e">
            <v>#DIV/0!</v>
          </cell>
          <cell r="BR919" t="e">
            <v>#DIV/0!</v>
          </cell>
          <cell r="BS919" t="e">
            <v>#DIV/0!</v>
          </cell>
          <cell r="BT919" t="e">
            <v>#DIV/0!</v>
          </cell>
          <cell r="BU919" t="e">
            <v>#DIV/0!</v>
          </cell>
          <cell r="BV919" t="e">
            <v>#DIV/0!</v>
          </cell>
          <cell r="BW919" t="e">
            <v>#DIV/0!</v>
          </cell>
          <cell r="BX919" t="e">
            <v>#DIV/0!</v>
          </cell>
          <cell r="BY919" t="e">
            <v>#DIV/0!</v>
          </cell>
          <cell r="BZ919" t="e">
            <v>#DIV/0!</v>
          </cell>
          <cell r="CA919" t="e">
            <v>#DIV/0!</v>
          </cell>
          <cell r="CB919" t="e">
            <v>#DIV/0!</v>
          </cell>
          <cell r="CC919" t="e">
            <v>#DIV/0!</v>
          </cell>
          <cell r="CD919" t="e">
            <v>#DIV/0!</v>
          </cell>
          <cell r="CE919" t="e">
            <v>#DIV/0!</v>
          </cell>
          <cell r="CF919" t="e">
            <v>#DIV/0!</v>
          </cell>
          <cell r="CG919" t="e">
            <v>#DIV/0!</v>
          </cell>
          <cell r="CH919" t="e">
            <v>#DIV/0!</v>
          </cell>
          <cell r="CI919" t="e">
            <v>#DIV/0!</v>
          </cell>
          <cell r="CJ919" t="e">
            <v>#DIV/0!</v>
          </cell>
          <cell r="CK919" t="e">
            <v>#DIV/0!</v>
          </cell>
          <cell r="CL919" t="e">
            <v>#DIV/0!</v>
          </cell>
        </row>
        <row r="920">
          <cell r="A920">
            <v>51202</v>
          </cell>
          <cell r="B920" t="str">
            <v>51202 Snow Removal Overtime</v>
          </cell>
          <cell r="C920">
            <v>0</v>
          </cell>
          <cell r="D920">
            <v>0</v>
          </cell>
          <cell r="E920" t="e">
            <v>#DIV/0!</v>
          </cell>
          <cell r="F920" t="e">
            <v>#DIV/0!</v>
          </cell>
          <cell r="G920" t="e">
            <v>#DIV/0!</v>
          </cell>
          <cell r="H920" t="e">
            <v>#DIV/0!</v>
          </cell>
          <cell r="I920" t="e">
            <v>#DIV/0!</v>
          </cell>
          <cell r="J920" t="e">
            <v>#DIV/0!</v>
          </cell>
          <cell r="K920" t="e">
            <v>#DIV/0!</v>
          </cell>
          <cell r="L920" t="e">
            <v>#DIV/0!</v>
          </cell>
          <cell r="M920" t="e">
            <v>#DIV/0!</v>
          </cell>
          <cell r="N920" t="e">
            <v>#DIV/0!</v>
          </cell>
          <cell r="O920" t="e">
            <v>#DIV/0!</v>
          </cell>
          <cell r="P920">
            <v>0</v>
          </cell>
          <cell r="Q920" t="e">
            <v>#DIV/0!</v>
          </cell>
          <cell r="R920" t="e">
            <v>#DIV/0!</v>
          </cell>
          <cell r="S920" t="e">
            <v>#DIV/0!</v>
          </cell>
          <cell r="T920" t="e">
            <v>#DIV/0!</v>
          </cell>
          <cell r="U920">
            <v>0</v>
          </cell>
          <cell r="V920" t="e">
            <v>#DIV/0!</v>
          </cell>
          <cell r="W920" t="e">
            <v>#DIV/0!</v>
          </cell>
          <cell r="X920" t="e">
            <v>#DIV/0!</v>
          </cell>
          <cell r="Y920" t="e">
            <v>#DIV/0!</v>
          </cell>
          <cell r="Z920" t="e">
            <v>#DIV/0!</v>
          </cell>
          <cell r="AA920" t="e">
            <v>#DIV/0!</v>
          </cell>
          <cell r="AB920" t="e">
            <v>#DIV/0!</v>
          </cell>
          <cell r="AC920" t="e">
            <v>#DIV/0!</v>
          </cell>
          <cell r="AD920" t="e">
            <v>#DIV/0!</v>
          </cell>
          <cell r="AE920">
            <v>0</v>
          </cell>
          <cell r="AF920" t="e">
            <v>#DIV/0!</v>
          </cell>
          <cell r="AG920" t="e">
            <v>#DIV/0!</v>
          </cell>
          <cell r="AH920" t="e">
            <v>#DIV/0!</v>
          </cell>
          <cell r="AI920" t="e">
            <v>#DIV/0!</v>
          </cell>
          <cell r="AJ920" t="e">
            <v>#DIV/0!</v>
          </cell>
          <cell r="AK920">
            <v>0</v>
          </cell>
          <cell r="AL920">
            <v>0</v>
          </cell>
          <cell r="AM920" t="e">
            <v>#DIV/0!</v>
          </cell>
          <cell r="AN920" t="e">
            <v>#DIV/0!</v>
          </cell>
          <cell r="AO920" t="e">
            <v>#DIV/0!</v>
          </cell>
          <cell r="AP920" t="e">
            <v>#DIV/0!</v>
          </cell>
          <cell r="AQ920" t="e">
            <v>#DIV/0!</v>
          </cell>
          <cell r="AR920" t="e">
            <v>#DIV/0!</v>
          </cell>
          <cell r="AS920" t="e">
            <v>#DIV/0!</v>
          </cell>
          <cell r="AT920" t="e">
            <v>#DIV/0!</v>
          </cell>
          <cell r="AU920" t="e">
            <v>#DIV/0!</v>
          </cell>
          <cell r="AV920" t="e">
            <v>#DIV/0!</v>
          </cell>
          <cell r="AW920" t="e">
            <v>#DIV/0!</v>
          </cell>
          <cell r="AX920" t="e">
            <v>#DIV/0!</v>
          </cell>
          <cell r="AY920" t="e">
            <v>#DIV/0!</v>
          </cell>
          <cell r="AZ920" t="e">
            <v>#DIV/0!</v>
          </cell>
          <cell r="BA920" t="e">
            <v>#DIV/0!</v>
          </cell>
          <cell r="BB920" t="e">
            <v>#DIV/0!</v>
          </cell>
          <cell r="BC920" t="e">
            <v>#DIV/0!</v>
          </cell>
          <cell r="BD920" t="e">
            <v>#DIV/0!</v>
          </cell>
          <cell r="BE920" t="e">
            <v>#DIV/0!</v>
          </cell>
          <cell r="BF920" t="e">
            <v>#DIV/0!</v>
          </cell>
          <cell r="BG920" t="e">
            <v>#DIV/0!</v>
          </cell>
          <cell r="BH920" t="e">
            <v>#DIV/0!</v>
          </cell>
          <cell r="BI920" t="e">
            <v>#DIV/0!</v>
          </cell>
          <cell r="BJ920" t="e">
            <v>#DIV/0!</v>
          </cell>
          <cell r="BK920" t="e">
            <v>#DIV/0!</v>
          </cell>
          <cell r="BL920" t="e">
            <v>#DIV/0!</v>
          </cell>
          <cell r="BM920" t="e">
            <v>#DIV/0!</v>
          </cell>
          <cell r="BN920" t="e">
            <v>#DIV/0!</v>
          </cell>
          <cell r="BO920" t="e">
            <v>#DIV/0!</v>
          </cell>
          <cell r="BP920" t="e">
            <v>#DIV/0!</v>
          </cell>
          <cell r="BR920" t="e">
            <v>#DIV/0!</v>
          </cell>
          <cell r="BS920" t="e">
            <v>#DIV/0!</v>
          </cell>
          <cell r="BT920" t="e">
            <v>#DIV/0!</v>
          </cell>
          <cell r="BU920" t="e">
            <v>#DIV/0!</v>
          </cell>
          <cell r="BV920" t="e">
            <v>#DIV/0!</v>
          </cell>
          <cell r="BW920" t="e">
            <v>#DIV/0!</v>
          </cell>
          <cell r="BX920" t="e">
            <v>#DIV/0!</v>
          </cell>
          <cell r="BY920" t="e">
            <v>#DIV/0!</v>
          </cell>
          <cell r="BZ920" t="e">
            <v>#DIV/0!</v>
          </cell>
          <cell r="CA920" t="e">
            <v>#DIV/0!</v>
          </cell>
          <cell r="CB920" t="e">
            <v>#DIV/0!</v>
          </cell>
          <cell r="CC920" t="e">
            <v>#DIV/0!</v>
          </cell>
          <cell r="CD920" t="e">
            <v>#DIV/0!</v>
          </cell>
          <cell r="CE920" t="e">
            <v>#DIV/0!</v>
          </cell>
          <cell r="CF920" t="e">
            <v>#DIV/0!</v>
          </cell>
          <cell r="CG920" t="e">
            <v>#DIV/0!</v>
          </cell>
          <cell r="CH920" t="e">
            <v>#DIV/0!</v>
          </cell>
          <cell r="CI920" t="e">
            <v>#DIV/0!</v>
          </cell>
          <cell r="CJ920" t="e">
            <v>#DIV/0!</v>
          </cell>
          <cell r="CK920" t="e">
            <v>#DIV/0!</v>
          </cell>
          <cell r="CL920" t="e">
            <v>#DIV/0!</v>
          </cell>
        </row>
        <row r="921">
          <cell r="A921">
            <v>51203</v>
          </cell>
          <cell r="B921" t="str">
            <v>51203 Event Coverage Overtime</v>
          </cell>
          <cell r="C921">
            <v>0</v>
          </cell>
          <cell r="D921">
            <v>0</v>
          </cell>
          <cell r="E921" t="e">
            <v>#DIV/0!</v>
          </cell>
          <cell r="F921" t="e">
            <v>#DIV/0!</v>
          </cell>
          <cell r="G921" t="e">
            <v>#DIV/0!</v>
          </cell>
          <cell r="H921" t="e">
            <v>#DIV/0!</v>
          </cell>
          <cell r="I921" t="e">
            <v>#DIV/0!</v>
          </cell>
          <cell r="J921" t="e">
            <v>#DIV/0!</v>
          </cell>
          <cell r="K921" t="e">
            <v>#DIV/0!</v>
          </cell>
          <cell r="L921" t="e">
            <v>#DIV/0!</v>
          </cell>
          <cell r="M921" t="e">
            <v>#DIV/0!</v>
          </cell>
          <cell r="N921" t="e">
            <v>#DIV/0!</v>
          </cell>
          <cell r="O921" t="e">
            <v>#DIV/0!</v>
          </cell>
          <cell r="P921">
            <v>0</v>
          </cell>
          <cell r="Q921" t="e">
            <v>#DIV/0!</v>
          </cell>
          <cell r="R921" t="e">
            <v>#DIV/0!</v>
          </cell>
          <cell r="S921" t="e">
            <v>#DIV/0!</v>
          </cell>
          <cell r="T921" t="e">
            <v>#DIV/0!</v>
          </cell>
          <cell r="U921">
            <v>0</v>
          </cell>
          <cell r="V921" t="e">
            <v>#DIV/0!</v>
          </cell>
          <cell r="W921" t="e">
            <v>#DIV/0!</v>
          </cell>
          <cell r="X921" t="e">
            <v>#DIV/0!</v>
          </cell>
          <cell r="Y921" t="e">
            <v>#DIV/0!</v>
          </cell>
          <cell r="Z921" t="e">
            <v>#DIV/0!</v>
          </cell>
          <cell r="AA921" t="e">
            <v>#DIV/0!</v>
          </cell>
          <cell r="AB921" t="e">
            <v>#DIV/0!</v>
          </cell>
          <cell r="AC921" t="e">
            <v>#DIV/0!</v>
          </cell>
          <cell r="AD921" t="e">
            <v>#DIV/0!</v>
          </cell>
          <cell r="AE921">
            <v>0</v>
          </cell>
          <cell r="AF921" t="e">
            <v>#DIV/0!</v>
          </cell>
          <cell r="AG921" t="e">
            <v>#DIV/0!</v>
          </cell>
          <cell r="AH921" t="e">
            <v>#DIV/0!</v>
          </cell>
          <cell r="AI921" t="e">
            <v>#DIV/0!</v>
          </cell>
          <cell r="AJ921" t="e">
            <v>#DIV/0!</v>
          </cell>
          <cell r="AK921">
            <v>0</v>
          </cell>
          <cell r="AL921">
            <v>0</v>
          </cell>
          <cell r="AM921" t="e">
            <v>#DIV/0!</v>
          </cell>
          <cell r="AN921" t="e">
            <v>#DIV/0!</v>
          </cell>
          <cell r="AO921" t="e">
            <v>#DIV/0!</v>
          </cell>
          <cell r="AP921" t="e">
            <v>#DIV/0!</v>
          </cell>
          <cell r="AQ921" t="e">
            <v>#DIV/0!</v>
          </cell>
          <cell r="AR921" t="e">
            <v>#DIV/0!</v>
          </cell>
          <cell r="AS921" t="e">
            <v>#DIV/0!</v>
          </cell>
          <cell r="AT921" t="e">
            <v>#DIV/0!</v>
          </cell>
          <cell r="AU921" t="e">
            <v>#DIV/0!</v>
          </cell>
          <cell r="AV921" t="e">
            <v>#DIV/0!</v>
          </cell>
          <cell r="AW921" t="e">
            <v>#DIV/0!</v>
          </cell>
          <cell r="AX921" t="e">
            <v>#DIV/0!</v>
          </cell>
          <cell r="AY921" t="e">
            <v>#DIV/0!</v>
          </cell>
          <cell r="AZ921" t="e">
            <v>#DIV/0!</v>
          </cell>
          <cell r="BA921" t="e">
            <v>#DIV/0!</v>
          </cell>
          <cell r="BB921" t="e">
            <v>#DIV/0!</v>
          </cell>
          <cell r="BC921" t="e">
            <v>#DIV/0!</v>
          </cell>
          <cell r="BD921" t="e">
            <v>#DIV/0!</v>
          </cell>
          <cell r="BE921" t="e">
            <v>#DIV/0!</v>
          </cell>
          <cell r="BF921" t="e">
            <v>#DIV/0!</v>
          </cell>
          <cell r="BG921" t="e">
            <v>#DIV/0!</v>
          </cell>
          <cell r="BH921" t="e">
            <v>#DIV/0!</v>
          </cell>
          <cell r="BI921" t="e">
            <v>#DIV/0!</v>
          </cell>
          <cell r="BJ921" t="e">
            <v>#DIV/0!</v>
          </cell>
          <cell r="BK921" t="e">
            <v>#DIV/0!</v>
          </cell>
          <cell r="BL921" t="e">
            <v>#DIV/0!</v>
          </cell>
          <cell r="BM921" t="e">
            <v>#DIV/0!</v>
          </cell>
          <cell r="BN921" t="e">
            <v>#DIV/0!</v>
          </cell>
          <cell r="BO921" t="e">
            <v>#DIV/0!</v>
          </cell>
          <cell r="BP921" t="e">
            <v>#DIV/0!</v>
          </cell>
          <cell r="BR921" t="e">
            <v>#DIV/0!</v>
          </cell>
          <cell r="BS921" t="e">
            <v>#DIV/0!</v>
          </cell>
          <cell r="BT921" t="e">
            <v>#DIV/0!</v>
          </cell>
          <cell r="BU921" t="e">
            <v>#DIV/0!</v>
          </cell>
          <cell r="BV921" t="e">
            <v>#DIV/0!</v>
          </cell>
          <cell r="BW921" t="e">
            <v>#DIV/0!</v>
          </cell>
          <cell r="BX921" t="e">
            <v>#DIV/0!</v>
          </cell>
          <cell r="BY921" t="e">
            <v>#DIV/0!</v>
          </cell>
          <cell r="BZ921" t="e">
            <v>#DIV/0!</v>
          </cell>
          <cell r="CA921" t="e">
            <v>#DIV/0!</v>
          </cell>
          <cell r="CB921" t="e">
            <v>#DIV/0!</v>
          </cell>
          <cell r="CC921" t="e">
            <v>#DIV/0!</v>
          </cell>
          <cell r="CD921" t="e">
            <v>#DIV/0!</v>
          </cell>
          <cell r="CE921" t="e">
            <v>#DIV/0!</v>
          </cell>
          <cell r="CF921" t="e">
            <v>#DIV/0!</v>
          </cell>
          <cell r="CG921" t="e">
            <v>#DIV/0!</v>
          </cell>
          <cell r="CH921" t="e">
            <v>#DIV/0!</v>
          </cell>
          <cell r="CI921" t="e">
            <v>#DIV/0!</v>
          </cell>
          <cell r="CJ921" t="e">
            <v>#DIV/0!</v>
          </cell>
          <cell r="CK921" t="e">
            <v>#DIV/0!</v>
          </cell>
          <cell r="CL921" t="e">
            <v>#DIV/0!</v>
          </cell>
        </row>
        <row r="922">
          <cell r="A922">
            <v>51302</v>
          </cell>
          <cell r="B922" t="str">
            <v>51302 Professional Development - School</v>
          </cell>
          <cell r="C922">
            <v>0</v>
          </cell>
          <cell r="D922">
            <v>0</v>
          </cell>
          <cell r="E922" t="e">
            <v>#DIV/0!</v>
          </cell>
          <cell r="F922" t="e">
            <v>#DIV/0!</v>
          </cell>
          <cell r="G922" t="e">
            <v>#DIV/0!</v>
          </cell>
          <cell r="H922" t="e">
            <v>#DIV/0!</v>
          </cell>
          <cell r="I922" t="e">
            <v>#DIV/0!</v>
          </cell>
          <cell r="J922" t="e">
            <v>#DIV/0!</v>
          </cell>
          <cell r="K922" t="e">
            <v>#DIV/0!</v>
          </cell>
          <cell r="L922" t="e">
            <v>#DIV/0!</v>
          </cell>
          <cell r="M922" t="e">
            <v>#DIV/0!</v>
          </cell>
          <cell r="N922" t="e">
            <v>#DIV/0!</v>
          </cell>
          <cell r="O922" t="e">
            <v>#DIV/0!</v>
          </cell>
          <cell r="P922">
            <v>0</v>
          </cell>
          <cell r="Q922" t="e">
            <v>#DIV/0!</v>
          </cell>
          <cell r="R922" t="e">
            <v>#DIV/0!</v>
          </cell>
          <cell r="S922" t="e">
            <v>#DIV/0!</v>
          </cell>
          <cell r="T922" t="e">
            <v>#DIV/0!</v>
          </cell>
          <cell r="U922">
            <v>0</v>
          </cell>
          <cell r="V922" t="e">
            <v>#DIV/0!</v>
          </cell>
          <cell r="W922" t="e">
            <v>#DIV/0!</v>
          </cell>
          <cell r="X922" t="e">
            <v>#DIV/0!</v>
          </cell>
          <cell r="Y922" t="e">
            <v>#DIV/0!</v>
          </cell>
          <cell r="Z922" t="e">
            <v>#DIV/0!</v>
          </cell>
          <cell r="AA922" t="e">
            <v>#DIV/0!</v>
          </cell>
          <cell r="AB922" t="e">
            <v>#DIV/0!</v>
          </cell>
          <cell r="AC922" t="e">
            <v>#DIV/0!</v>
          </cell>
          <cell r="AD922" t="e">
            <v>#DIV/0!</v>
          </cell>
          <cell r="AE922">
            <v>0</v>
          </cell>
          <cell r="AF922" t="e">
            <v>#DIV/0!</v>
          </cell>
          <cell r="AG922" t="e">
            <v>#DIV/0!</v>
          </cell>
          <cell r="AH922" t="e">
            <v>#DIV/0!</v>
          </cell>
          <cell r="AI922" t="e">
            <v>#DIV/0!</v>
          </cell>
          <cell r="AJ922" t="e">
            <v>#DIV/0!</v>
          </cell>
          <cell r="AK922">
            <v>0</v>
          </cell>
          <cell r="AL922">
            <v>0</v>
          </cell>
          <cell r="AM922" t="e">
            <v>#DIV/0!</v>
          </cell>
          <cell r="AN922" t="e">
            <v>#DIV/0!</v>
          </cell>
          <cell r="AO922" t="e">
            <v>#DIV/0!</v>
          </cell>
          <cell r="AP922" t="e">
            <v>#DIV/0!</v>
          </cell>
          <cell r="AQ922" t="e">
            <v>#DIV/0!</v>
          </cell>
          <cell r="AR922" t="e">
            <v>#DIV/0!</v>
          </cell>
          <cell r="AS922" t="e">
            <v>#DIV/0!</v>
          </cell>
          <cell r="AT922" t="e">
            <v>#DIV/0!</v>
          </cell>
          <cell r="AU922" t="e">
            <v>#DIV/0!</v>
          </cell>
          <cell r="AV922" t="e">
            <v>#DIV/0!</v>
          </cell>
          <cell r="AW922" t="e">
            <v>#DIV/0!</v>
          </cell>
          <cell r="AX922" t="e">
            <v>#DIV/0!</v>
          </cell>
          <cell r="AY922" t="e">
            <v>#DIV/0!</v>
          </cell>
          <cell r="AZ922" t="e">
            <v>#DIV/0!</v>
          </cell>
          <cell r="BA922" t="e">
            <v>#DIV/0!</v>
          </cell>
          <cell r="BB922" t="e">
            <v>#DIV/0!</v>
          </cell>
          <cell r="BC922" t="e">
            <v>#DIV/0!</v>
          </cell>
          <cell r="BD922" t="e">
            <v>#DIV/0!</v>
          </cell>
          <cell r="BE922" t="e">
            <v>#DIV/0!</v>
          </cell>
          <cell r="BF922" t="e">
            <v>#DIV/0!</v>
          </cell>
          <cell r="BG922" t="e">
            <v>#DIV/0!</v>
          </cell>
          <cell r="BH922" t="e">
            <v>#DIV/0!</v>
          </cell>
          <cell r="BI922" t="e">
            <v>#DIV/0!</v>
          </cell>
          <cell r="BJ922" t="e">
            <v>#DIV/0!</v>
          </cell>
          <cell r="BK922" t="e">
            <v>#DIV/0!</v>
          </cell>
          <cell r="BL922" t="e">
            <v>#DIV/0!</v>
          </cell>
          <cell r="BM922" t="e">
            <v>#DIV/0!</v>
          </cell>
          <cell r="BN922" t="e">
            <v>#DIV/0!</v>
          </cell>
          <cell r="BO922" t="e">
            <v>#DIV/0!</v>
          </cell>
          <cell r="BP922" t="e">
            <v>#DIV/0!</v>
          </cell>
          <cell r="BR922" t="e">
            <v>#DIV/0!</v>
          </cell>
          <cell r="BS922" t="e">
            <v>#DIV/0!</v>
          </cell>
          <cell r="BT922" t="e">
            <v>#DIV/0!</v>
          </cell>
          <cell r="BU922" t="e">
            <v>#DIV/0!</v>
          </cell>
          <cell r="BV922" t="e">
            <v>#DIV/0!</v>
          </cell>
          <cell r="BW922" t="e">
            <v>#DIV/0!</v>
          </cell>
          <cell r="BX922" t="e">
            <v>#DIV/0!</v>
          </cell>
          <cell r="BY922" t="e">
            <v>#DIV/0!</v>
          </cell>
          <cell r="BZ922" t="e">
            <v>#DIV/0!</v>
          </cell>
          <cell r="CA922" t="e">
            <v>#DIV/0!</v>
          </cell>
          <cell r="CB922" t="e">
            <v>#DIV/0!</v>
          </cell>
          <cell r="CC922" t="e">
            <v>#DIV/0!</v>
          </cell>
          <cell r="CD922" t="e">
            <v>#DIV/0!</v>
          </cell>
          <cell r="CE922" t="e">
            <v>#DIV/0!</v>
          </cell>
          <cell r="CF922" t="e">
            <v>#DIV/0!</v>
          </cell>
          <cell r="CG922" t="e">
            <v>#DIV/0!</v>
          </cell>
          <cell r="CH922" t="e">
            <v>#DIV/0!</v>
          </cell>
          <cell r="CI922" t="e">
            <v>#DIV/0!</v>
          </cell>
          <cell r="CJ922" t="e">
            <v>#DIV/0!</v>
          </cell>
          <cell r="CK922" t="e">
            <v>#DIV/0!</v>
          </cell>
          <cell r="CL922" t="e">
            <v>#DIV/0!</v>
          </cell>
        </row>
        <row r="923">
          <cell r="A923">
            <v>51303</v>
          </cell>
          <cell r="B923" t="str">
            <v>51303 Professional Development - District</v>
          </cell>
          <cell r="C923">
            <v>0</v>
          </cell>
          <cell r="D923">
            <v>0</v>
          </cell>
          <cell r="E923" t="e">
            <v>#DIV/0!</v>
          </cell>
          <cell r="F923" t="e">
            <v>#DIV/0!</v>
          </cell>
          <cell r="G923" t="e">
            <v>#DIV/0!</v>
          </cell>
          <cell r="H923" t="e">
            <v>#DIV/0!</v>
          </cell>
          <cell r="I923" t="e">
            <v>#DIV/0!</v>
          </cell>
          <cell r="J923" t="e">
            <v>#DIV/0!</v>
          </cell>
          <cell r="K923" t="e">
            <v>#DIV/0!</v>
          </cell>
          <cell r="L923" t="e">
            <v>#DIV/0!</v>
          </cell>
          <cell r="M923" t="e">
            <v>#DIV/0!</v>
          </cell>
          <cell r="N923" t="e">
            <v>#DIV/0!</v>
          </cell>
          <cell r="O923" t="e">
            <v>#DIV/0!</v>
          </cell>
          <cell r="P923">
            <v>0</v>
          </cell>
          <cell r="Q923" t="e">
            <v>#DIV/0!</v>
          </cell>
          <cell r="R923" t="e">
            <v>#DIV/0!</v>
          </cell>
          <cell r="S923" t="e">
            <v>#DIV/0!</v>
          </cell>
          <cell r="T923" t="e">
            <v>#DIV/0!</v>
          </cell>
          <cell r="U923">
            <v>0</v>
          </cell>
          <cell r="V923" t="e">
            <v>#DIV/0!</v>
          </cell>
          <cell r="W923" t="e">
            <v>#DIV/0!</v>
          </cell>
          <cell r="X923" t="e">
            <v>#DIV/0!</v>
          </cell>
          <cell r="Y923" t="e">
            <v>#DIV/0!</v>
          </cell>
          <cell r="Z923" t="e">
            <v>#DIV/0!</v>
          </cell>
          <cell r="AA923" t="e">
            <v>#DIV/0!</v>
          </cell>
          <cell r="AB923" t="e">
            <v>#DIV/0!</v>
          </cell>
          <cell r="AC923" t="e">
            <v>#DIV/0!</v>
          </cell>
          <cell r="AD923" t="e">
            <v>#DIV/0!</v>
          </cell>
          <cell r="AE923">
            <v>0</v>
          </cell>
          <cell r="AF923" t="e">
            <v>#DIV/0!</v>
          </cell>
          <cell r="AG923" t="e">
            <v>#DIV/0!</v>
          </cell>
          <cell r="AH923" t="e">
            <v>#DIV/0!</v>
          </cell>
          <cell r="AI923" t="e">
            <v>#DIV/0!</v>
          </cell>
          <cell r="AJ923" t="e">
            <v>#DIV/0!</v>
          </cell>
          <cell r="AK923">
            <v>0</v>
          </cell>
          <cell r="AL923">
            <v>0</v>
          </cell>
          <cell r="AM923" t="e">
            <v>#DIV/0!</v>
          </cell>
          <cell r="AN923" t="e">
            <v>#DIV/0!</v>
          </cell>
          <cell r="AO923" t="e">
            <v>#DIV/0!</v>
          </cell>
          <cell r="AP923" t="e">
            <v>#DIV/0!</v>
          </cell>
          <cell r="AQ923" t="e">
            <v>#DIV/0!</v>
          </cell>
          <cell r="AR923" t="e">
            <v>#DIV/0!</v>
          </cell>
          <cell r="AS923" t="e">
            <v>#DIV/0!</v>
          </cell>
          <cell r="AT923" t="e">
            <v>#DIV/0!</v>
          </cell>
          <cell r="AU923" t="e">
            <v>#DIV/0!</v>
          </cell>
          <cell r="AV923" t="e">
            <v>#DIV/0!</v>
          </cell>
          <cell r="AW923" t="e">
            <v>#DIV/0!</v>
          </cell>
          <cell r="AX923" t="e">
            <v>#DIV/0!</v>
          </cell>
          <cell r="AY923" t="e">
            <v>#DIV/0!</v>
          </cell>
          <cell r="AZ923" t="e">
            <v>#DIV/0!</v>
          </cell>
          <cell r="BA923" t="e">
            <v>#DIV/0!</v>
          </cell>
          <cell r="BB923" t="e">
            <v>#DIV/0!</v>
          </cell>
          <cell r="BC923" t="e">
            <v>#DIV/0!</v>
          </cell>
          <cell r="BD923" t="e">
            <v>#DIV/0!</v>
          </cell>
          <cell r="BE923" t="e">
            <v>#DIV/0!</v>
          </cell>
          <cell r="BF923" t="e">
            <v>#DIV/0!</v>
          </cell>
          <cell r="BG923" t="e">
            <v>#DIV/0!</v>
          </cell>
          <cell r="BH923" t="e">
            <v>#DIV/0!</v>
          </cell>
          <cell r="BI923" t="e">
            <v>#DIV/0!</v>
          </cell>
          <cell r="BJ923" t="e">
            <v>#DIV/0!</v>
          </cell>
          <cell r="BK923" t="e">
            <v>#DIV/0!</v>
          </cell>
          <cell r="BL923" t="e">
            <v>#DIV/0!</v>
          </cell>
          <cell r="BM923" t="e">
            <v>#DIV/0!</v>
          </cell>
          <cell r="BN923" t="e">
            <v>#DIV/0!</v>
          </cell>
          <cell r="BO923" t="e">
            <v>#DIV/0!</v>
          </cell>
          <cell r="BP923" t="e">
            <v>#DIV/0!</v>
          </cell>
          <cell r="BR923" t="e">
            <v>#DIV/0!</v>
          </cell>
          <cell r="BS923" t="e">
            <v>#DIV/0!</v>
          </cell>
          <cell r="BT923" t="e">
            <v>#DIV/0!</v>
          </cell>
          <cell r="BU923" t="e">
            <v>#DIV/0!</v>
          </cell>
          <cell r="BV923" t="e">
            <v>#DIV/0!</v>
          </cell>
          <cell r="BW923" t="e">
            <v>#DIV/0!</v>
          </cell>
          <cell r="BX923" t="e">
            <v>#DIV/0!</v>
          </cell>
          <cell r="BY923" t="e">
            <v>#DIV/0!</v>
          </cell>
          <cell r="BZ923" t="e">
            <v>#DIV/0!</v>
          </cell>
          <cell r="CA923" t="e">
            <v>#DIV/0!</v>
          </cell>
          <cell r="CB923" t="e">
            <v>#DIV/0!</v>
          </cell>
          <cell r="CC923" t="e">
            <v>#DIV/0!</v>
          </cell>
          <cell r="CD923" t="e">
            <v>#DIV/0!</v>
          </cell>
          <cell r="CE923" t="e">
            <v>#DIV/0!</v>
          </cell>
          <cell r="CF923" t="e">
            <v>#DIV/0!</v>
          </cell>
          <cell r="CG923" t="e">
            <v>#DIV/0!</v>
          </cell>
          <cell r="CH923" t="e">
            <v>#DIV/0!</v>
          </cell>
          <cell r="CI923" t="e">
            <v>#DIV/0!</v>
          </cell>
          <cell r="CJ923" t="e">
            <v>#DIV/0!</v>
          </cell>
          <cell r="CK923" t="e">
            <v>#DIV/0!</v>
          </cell>
          <cell r="CL923" t="e">
            <v>#DIV/0!</v>
          </cell>
        </row>
        <row r="924">
          <cell r="A924">
            <v>51304</v>
          </cell>
          <cell r="B924" t="str">
            <v>51304 Trainer Expense</v>
          </cell>
          <cell r="C924">
            <v>0</v>
          </cell>
          <cell r="D924">
            <v>0</v>
          </cell>
          <cell r="E924" t="e">
            <v>#DIV/0!</v>
          </cell>
          <cell r="F924" t="e">
            <v>#DIV/0!</v>
          </cell>
          <cell r="G924" t="e">
            <v>#DIV/0!</v>
          </cell>
          <cell r="H924" t="e">
            <v>#DIV/0!</v>
          </cell>
          <cell r="I924" t="e">
            <v>#DIV/0!</v>
          </cell>
          <cell r="J924" t="e">
            <v>#DIV/0!</v>
          </cell>
          <cell r="K924" t="e">
            <v>#DIV/0!</v>
          </cell>
          <cell r="L924" t="e">
            <v>#DIV/0!</v>
          </cell>
          <cell r="M924" t="e">
            <v>#DIV/0!</v>
          </cell>
          <cell r="N924" t="e">
            <v>#DIV/0!</v>
          </cell>
          <cell r="O924" t="e">
            <v>#DIV/0!</v>
          </cell>
          <cell r="P924">
            <v>0</v>
          </cell>
          <cell r="Q924" t="e">
            <v>#DIV/0!</v>
          </cell>
          <cell r="R924" t="e">
            <v>#DIV/0!</v>
          </cell>
          <cell r="S924" t="e">
            <v>#DIV/0!</v>
          </cell>
          <cell r="T924" t="e">
            <v>#DIV/0!</v>
          </cell>
          <cell r="U924">
            <v>0</v>
          </cell>
          <cell r="V924" t="e">
            <v>#DIV/0!</v>
          </cell>
          <cell r="W924" t="e">
            <v>#DIV/0!</v>
          </cell>
          <cell r="X924" t="e">
            <v>#DIV/0!</v>
          </cell>
          <cell r="Y924" t="e">
            <v>#DIV/0!</v>
          </cell>
          <cell r="Z924" t="e">
            <v>#DIV/0!</v>
          </cell>
          <cell r="AA924" t="e">
            <v>#DIV/0!</v>
          </cell>
          <cell r="AB924" t="e">
            <v>#DIV/0!</v>
          </cell>
          <cell r="AC924" t="e">
            <v>#DIV/0!</v>
          </cell>
          <cell r="AD924" t="e">
            <v>#DIV/0!</v>
          </cell>
          <cell r="AE924">
            <v>0</v>
          </cell>
          <cell r="AF924" t="e">
            <v>#DIV/0!</v>
          </cell>
          <cell r="AG924" t="e">
            <v>#DIV/0!</v>
          </cell>
          <cell r="AH924" t="e">
            <v>#DIV/0!</v>
          </cell>
          <cell r="AI924" t="e">
            <v>#DIV/0!</v>
          </cell>
          <cell r="AJ924" t="e">
            <v>#DIV/0!</v>
          </cell>
          <cell r="AK924">
            <v>0</v>
          </cell>
          <cell r="AL924">
            <v>0</v>
          </cell>
          <cell r="AM924" t="e">
            <v>#DIV/0!</v>
          </cell>
          <cell r="AN924" t="e">
            <v>#DIV/0!</v>
          </cell>
          <cell r="AO924" t="e">
            <v>#DIV/0!</v>
          </cell>
          <cell r="AP924" t="e">
            <v>#DIV/0!</v>
          </cell>
          <cell r="AQ924" t="e">
            <v>#DIV/0!</v>
          </cell>
          <cell r="AR924" t="e">
            <v>#DIV/0!</v>
          </cell>
          <cell r="AS924" t="e">
            <v>#DIV/0!</v>
          </cell>
          <cell r="AT924" t="e">
            <v>#DIV/0!</v>
          </cell>
          <cell r="AU924" t="e">
            <v>#DIV/0!</v>
          </cell>
          <cell r="AV924" t="e">
            <v>#DIV/0!</v>
          </cell>
          <cell r="AW924" t="e">
            <v>#DIV/0!</v>
          </cell>
          <cell r="AX924" t="e">
            <v>#DIV/0!</v>
          </cell>
          <cell r="AY924" t="e">
            <v>#DIV/0!</v>
          </cell>
          <cell r="AZ924" t="e">
            <v>#DIV/0!</v>
          </cell>
          <cell r="BA924" t="e">
            <v>#DIV/0!</v>
          </cell>
          <cell r="BB924" t="e">
            <v>#DIV/0!</v>
          </cell>
          <cell r="BC924" t="e">
            <v>#DIV/0!</v>
          </cell>
          <cell r="BD924" t="e">
            <v>#DIV/0!</v>
          </cell>
          <cell r="BE924" t="e">
            <v>#DIV/0!</v>
          </cell>
          <cell r="BF924" t="e">
            <v>#DIV/0!</v>
          </cell>
          <cell r="BG924" t="e">
            <v>#DIV/0!</v>
          </cell>
          <cell r="BH924" t="e">
            <v>#DIV/0!</v>
          </cell>
          <cell r="BI924" t="e">
            <v>#DIV/0!</v>
          </cell>
          <cell r="BJ924" t="e">
            <v>#DIV/0!</v>
          </cell>
          <cell r="BK924" t="e">
            <v>#DIV/0!</v>
          </cell>
          <cell r="BL924" t="e">
            <v>#DIV/0!</v>
          </cell>
          <cell r="BM924" t="e">
            <v>#DIV/0!</v>
          </cell>
          <cell r="BN924" t="e">
            <v>#DIV/0!</v>
          </cell>
          <cell r="BO924" t="e">
            <v>#DIV/0!</v>
          </cell>
          <cell r="BP924" t="e">
            <v>#DIV/0!</v>
          </cell>
          <cell r="BR924" t="e">
            <v>#DIV/0!</v>
          </cell>
          <cell r="BS924" t="e">
            <v>#DIV/0!</v>
          </cell>
          <cell r="BT924" t="e">
            <v>#DIV/0!</v>
          </cell>
          <cell r="BU924" t="e">
            <v>#DIV/0!</v>
          </cell>
          <cell r="BV924" t="e">
            <v>#DIV/0!</v>
          </cell>
          <cell r="BW924" t="e">
            <v>#DIV/0!</v>
          </cell>
          <cell r="BX924" t="e">
            <v>#DIV/0!</v>
          </cell>
          <cell r="BY924" t="e">
            <v>#DIV/0!</v>
          </cell>
          <cell r="BZ924" t="e">
            <v>#DIV/0!</v>
          </cell>
          <cell r="CA924" t="e">
            <v>#DIV/0!</v>
          </cell>
          <cell r="CB924" t="e">
            <v>#DIV/0!</v>
          </cell>
          <cell r="CC924" t="e">
            <v>#DIV/0!</v>
          </cell>
          <cell r="CD924" t="e">
            <v>#DIV/0!</v>
          </cell>
          <cell r="CE924" t="e">
            <v>#DIV/0!</v>
          </cell>
          <cell r="CF924" t="e">
            <v>#DIV/0!</v>
          </cell>
          <cell r="CG924" t="e">
            <v>#DIV/0!</v>
          </cell>
          <cell r="CH924" t="e">
            <v>#DIV/0!</v>
          </cell>
          <cell r="CI924" t="e">
            <v>#DIV/0!</v>
          </cell>
          <cell r="CJ924" t="e">
            <v>#DIV/0!</v>
          </cell>
          <cell r="CK924" t="e">
            <v>#DIV/0!</v>
          </cell>
          <cell r="CL924" t="e">
            <v>#DIV/0!</v>
          </cell>
        </row>
        <row r="925">
          <cell r="A925">
            <v>51306</v>
          </cell>
          <cell r="B925" t="str">
            <v>51306 Vacation Payoff</v>
          </cell>
          <cell r="C925">
            <v>0</v>
          </cell>
          <cell r="D925">
            <v>0</v>
          </cell>
          <cell r="E925" t="e">
            <v>#DIV/0!</v>
          </cell>
          <cell r="F925" t="e">
            <v>#DIV/0!</v>
          </cell>
          <cell r="G925" t="e">
            <v>#DIV/0!</v>
          </cell>
          <cell r="H925" t="e">
            <v>#DIV/0!</v>
          </cell>
          <cell r="I925" t="e">
            <v>#DIV/0!</v>
          </cell>
          <cell r="J925" t="e">
            <v>#DIV/0!</v>
          </cell>
          <cell r="K925" t="e">
            <v>#DIV/0!</v>
          </cell>
          <cell r="L925" t="e">
            <v>#DIV/0!</v>
          </cell>
          <cell r="M925" t="e">
            <v>#DIV/0!</v>
          </cell>
          <cell r="N925" t="e">
            <v>#DIV/0!</v>
          </cell>
          <cell r="O925" t="e">
            <v>#DIV/0!</v>
          </cell>
          <cell r="P925">
            <v>0</v>
          </cell>
          <cell r="Q925" t="e">
            <v>#DIV/0!</v>
          </cell>
          <cell r="R925" t="e">
            <v>#DIV/0!</v>
          </cell>
          <cell r="S925" t="e">
            <v>#DIV/0!</v>
          </cell>
          <cell r="T925" t="e">
            <v>#DIV/0!</v>
          </cell>
          <cell r="U925">
            <v>0</v>
          </cell>
          <cell r="V925" t="e">
            <v>#DIV/0!</v>
          </cell>
          <cell r="W925" t="e">
            <v>#DIV/0!</v>
          </cell>
          <cell r="X925" t="e">
            <v>#DIV/0!</v>
          </cell>
          <cell r="Y925" t="e">
            <v>#DIV/0!</v>
          </cell>
          <cell r="Z925" t="e">
            <v>#DIV/0!</v>
          </cell>
          <cell r="AA925" t="e">
            <v>#DIV/0!</v>
          </cell>
          <cell r="AB925" t="e">
            <v>#DIV/0!</v>
          </cell>
          <cell r="AC925" t="e">
            <v>#DIV/0!</v>
          </cell>
          <cell r="AD925" t="e">
            <v>#DIV/0!</v>
          </cell>
          <cell r="AE925">
            <v>0</v>
          </cell>
          <cell r="AF925" t="e">
            <v>#DIV/0!</v>
          </cell>
          <cell r="AG925" t="e">
            <v>#DIV/0!</v>
          </cell>
          <cell r="AH925" t="e">
            <v>#DIV/0!</v>
          </cell>
          <cell r="AI925" t="e">
            <v>#DIV/0!</v>
          </cell>
          <cell r="AJ925" t="e">
            <v>#DIV/0!</v>
          </cell>
          <cell r="AK925">
            <v>0</v>
          </cell>
          <cell r="AL925">
            <v>0</v>
          </cell>
          <cell r="AM925" t="e">
            <v>#DIV/0!</v>
          </cell>
          <cell r="AN925" t="e">
            <v>#DIV/0!</v>
          </cell>
          <cell r="AO925" t="e">
            <v>#DIV/0!</v>
          </cell>
          <cell r="AP925" t="e">
            <v>#DIV/0!</v>
          </cell>
          <cell r="AQ925" t="e">
            <v>#DIV/0!</v>
          </cell>
          <cell r="AR925" t="e">
            <v>#DIV/0!</v>
          </cell>
          <cell r="AS925" t="e">
            <v>#DIV/0!</v>
          </cell>
          <cell r="AT925" t="e">
            <v>#DIV/0!</v>
          </cell>
          <cell r="AU925" t="e">
            <v>#DIV/0!</v>
          </cell>
          <cell r="AV925" t="e">
            <v>#DIV/0!</v>
          </cell>
          <cell r="AW925" t="e">
            <v>#DIV/0!</v>
          </cell>
          <cell r="AX925" t="e">
            <v>#DIV/0!</v>
          </cell>
          <cell r="AY925" t="e">
            <v>#DIV/0!</v>
          </cell>
          <cell r="AZ925" t="e">
            <v>#DIV/0!</v>
          </cell>
          <cell r="BA925" t="e">
            <v>#DIV/0!</v>
          </cell>
          <cell r="BB925" t="e">
            <v>#DIV/0!</v>
          </cell>
          <cell r="BC925" t="e">
            <v>#DIV/0!</v>
          </cell>
          <cell r="BD925" t="e">
            <v>#DIV/0!</v>
          </cell>
          <cell r="BE925" t="e">
            <v>#DIV/0!</v>
          </cell>
          <cell r="BF925" t="e">
            <v>#DIV/0!</v>
          </cell>
          <cell r="BG925" t="e">
            <v>#DIV/0!</v>
          </cell>
          <cell r="BH925" t="e">
            <v>#DIV/0!</v>
          </cell>
          <cell r="BI925" t="e">
            <v>#DIV/0!</v>
          </cell>
          <cell r="BJ925" t="e">
            <v>#DIV/0!</v>
          </cell>
          <cell r="BK925" t="e">
            <v>#DIV/0!</v>
          </cell>
          <cell r="BL925" t="e">
            <v>#DIV/0!</v>
          </cell>
          <cell r="BM925" t="e">
            <v>#DIV/0!</v>
          </cell>
          <cell r="BN925" t="e">
            <v>#DIV/0!</v>
          </cell>
          <cell r="BO925" t="e">
            <v>#DIV/0!</v>
          </cell>
          <cell r="BP925" t="e">
            <v>#DIV/0!</v>
          </cell>
          <cell r="BR925" t="e">
            <v>#DIV/0!</v>
          </cell>
          <cell r="BS925" t="e">
            <v>#DIV/0!</v>
          </cell>
          <cell r="BT925" t="e">
            <v>#DIV/0!</v>
          </cell>
          <cell r="BU925" t="e">
            <v>#DIV/0!</v>
          </cell>
          <cell r="BV925" t="e">
            <v>#DIV/0!</v>
          </cell>
          <cell r="BW925" t="e">
            <v>#DIV/0!</v>
          </cell>
          <cell r="BX925" t="e">
            <v>#DIV/0!</v>
          </cell>
          <cell r="BY925" t="e">
            <v>#DIV/0!</v>
          </cell>
          <cell r="BZ925" t="e">
            <v>#DIV/0!</v>
          </cell>
          <cell r="CA925" t="e">
            <v>#DIV/0!</v>
          </cell>
          <cell r="CB925" t="e">
            <v>#DIV/0!</v>
          </cell>
          <cell r="CC925" t="e">
            <v>#DIV/0!</v>
          </cell>
          <cell r="CD925" t="e">
            <v>#DIV/0!</v>
          </cell>
          <cell r="CE925" t="e">
            <v>#DIV/0!</v>
          </cell>
          <cell r="CF925" t="e">
            <v>#DIV/0!</v>
          </cell>
          <cell r="CG925" t="e">
            <v>#DIV/0!</v>
          </cell>
          <cell r="CH925" t="e">
            <v>#DIV/0!</v>
          </cell>
          <cell r="CI925" t="e">
            <v>#DIV/0!</v>
          </cell>
          <cell r="CJ925" t="e">
            <v>#DIV/0!</v>
          </cell>
          <cell r="CK925" t="e">
            <v>#DIV/0!</v>
          </cell>
          <cell r="CL925" t="e">
            <v>#DIV/0!</v>
          </cell>
        </row>
        <row r="926">
          <cell r="A926">
            <v>51307</v>
          </cell>
          <cell r="B926" t="str">
            <v>51307 Injured Employees</v>
          </cell>
          <cell r="C926">
            <v>0</v>
          </cell>
          <cell r="D926">
            <v>0</v>
          </cell>
          <cell r="E926" t="e">
            <v>#DIV/0!</v>
          </cell>
          <cell r="F926" t="e">
            <v>#DIV/0!</v>
          </cell>
          <cell r="G926" t="e">
            <v>#DIV/0!</v>
          </cell>
          <cell r="H926" t="e">
            <v>#DIV/0!</v>
          </cell>
          <cell r="I926" t="e">
            <v>#DIV/0!</v>
          </cell>
          <cell r="J926" t="e">
            <v>#DIV/0!</v>
          </cell>
          <cell r="K926" t="e">
            <v>#DIV/0!</v>
          </cell>
          <cell r="L926" t="e">
            <v>#DIV/0!</v>
          </cell>
          <cell r="M926" t="e">
            <v>#DIV/0!</v>
          </cell>
          <cell r="N926" t="e">
            <v>#DIV/0!</v>
          </cell>
          <cell r="O926" t="e">
            <v>#DIV/0!</v>
          </cell>
          <cell r="P926">
            <v>0</v>
          </cell>
          <cell r="Q926" t="e">
            <v>#DIV/0!</v>
          </cell>
          <cell r="R926" t="e">
            <v>#DIV/0!</v>
          </cell>
          <cell r="S926" t="e">
            <v>#DIV/0!</v>
          </cell>
          <cell r="T926" t="e">
            <v>#DIV/0!</v>
          </cell>
          <cell r="U926">
            <v>0</v>
          </cell>
          <cell r="V926" t="e">
            <v>#DIV/0!</v>
          </cell>
          <cell r="W926" t="e">
            <v>#DIV/0!</v>
          </cell>
          <cell r="X926" t="e">
            <v>#DIV/0!</v>
          </cell>
          <cell r="Y926" t="e">
            <v>#DIV/0!</v>
          </cell>
          <cell r="Z926" t="e">
            <v>#DIV/0!</v>
          </cell>
          <cell r="AA926" t="e">
            <v>#DIV/0!</v>
          </cell>
          <cell r="AB926" t="e">
            <v>#DIV/0!</v>
          </cell>
          <cell r="AC926" t="e">
            <v>#DIV/0!</v>
          </cell>
          <cell r="AD926" t="e">
            <v>#DIV/0!</v>
          </cell>
          <cell r="AE926">
            <v>0</v>
          </cell>
          <cell r="AF926" t="e">
            <v>#DIV/0!</v>
          </cell>
          <cell r="AG926" t="e">
            <v>#DIV/0!</v>
          </cell>
          <cell r="AH926" t="e">
            <v>#DIV/0!</v>
          </cell>
          <cell r="AI926" t="e">
            <v>#DIV/0!</v>
          </cell>
          <cell r="AJ926" t="e">
            <v>#DIV/0!</v>
          </cell>
          <cell r="AK926">
            <v>0</v>
          </cell>
          <cell r="AL926">
            <v>0</v>
          </cell>
          <cell r="AM926" t="e">
            <v>#DIV/0!</v>
          </cell>
          <cell r="AN926" t="e">
            <v>#DIV/0!</v>
          </cell>
          <cell r="AO926" t="e">
            <v>#DIV/0!</v>
          </cell>
          <cell r="AP926" t="e">
            <v>#DIV/0!</v>
          </cell>
          <cell r="AQ926" t="e">
            <v>#DIV/0!</v>
          </cell>
          <cell r="AR926" t="e">
            <v>#DIV/0!</v>
          </cell>
          <cell r="AS926" t="e">
            <v>#DIV/0!</v>
          </cell>
          <cell r="AT926" t="e">
            <v>#DIV/0!</v>
          </cell>
          <cell r="AU926" t="e">
            <v>#DIV/0!</v>
          </cell>
          <cell r="AV926" t="e">
            <v>#DIV/0!</v>
          </cell>
          <cell r="AW926" t="e">
            <v>#DIV/0!</v>
          </cell>
          <cell r="AX926" t="e">
            <v>#DIV/0!</v>
          </cell>
          <cell r="AY926" t="e">
            <v>#DIV/0!</v>
          </cell>
          <cell r="AZ926" t="e">
            <v>#DIV/0!</v>
          </cell>
          <cell r="BA926" t="e">
            <v>#DIV/0!</v>
          </cell>
          <cell r="BB926" t="e">
            <v>#DIV/0!</v>
          </cell>
          <cell r="BC926" t="e">
            <v>#DIV/0!</v>
          </cell>
          <cell r="BD926" t="e">
            <v>#DIV/0!</v>
          </cell>
          <cell r="BE926" t="e">
            <v>#DIV/0!</v>
          </cell>
          <cell r="BF926" t="e">
            <v>#DIV/0!</v>
          </cell>
          <cell r="BG926" t="e">
            <v>#DIV/0!</v>
          </cell>
          <cell r="BH926" t="e">
            <v>#DIV/0!</v>
          </cell>
          <cell r="BI926" t="e">
            <v>#DIV/0!</v>
          </cell>
          <cell r="BJ926" t="e">
            <v>#DIV/0!</v>
          </cell>
          <cell r="BK926" t="e">
            <v>#DIV/0!</v>
          </cell>
          <cell r="BL926" t="e">
            <v>#DIV/0!</v>
          </cell>
          <cell r="BM926" t="e">
            <v>#DIV/0!</v>
          </cell>
          <cell r="BN926" t="e">
            <v>#DIV/0!</v>
          </cell>
          <cell r="BO926" t="e">
            <v>#DIV/0!</v>
          </cell>
          <cell r="BP926" t="e">
            <v>#DIV/0!</v>
          </cell>
          <cell r="BR926" t="e">
            <v>#DIV/0!</v>
          </cell>
          <cell r="BS926" t="e">
            <v>#DIV/0!</v>
          </cell>
          <cell r="BT926" t="e">
            <v>#DIV/0!</v>
          </cell>
          <cell r="BU926" t="e">
            <v>#DIV/0!</v>
          </cell>
          <cell r="BV926" t="e">
            <v>#DIV/0!</v>
          </cell>
          <cell r="BW926" t="e">
            <v>#DIV/0!</v>
          </cell>
          <cell r="BX926" t="e">
            <v>#DIV/0!</v>
          </cell>
          <cell r="BY926" t="e">
            <v>#DIV/0!</v>
          </cell>
          <cell r="BZ926" t="e">
            <v>#DIV/0!</v>
          </cell>
          <cell r="CA926" t="e">
            <v>#DIV/0!</v>
          </cell>
          <cell r="CB926" t="e">
            <v>#DIV/0!</v>
          </cell>
          <cell r="CC926" t="e">
            <v>#DIV/0!</v>
          </cell>
          <cell r="CD926" t="e">
            <v>#DIV/0!</v>
          </cell>
          <cell r="CE926" t="e">
            <v>#DIV/0!</v>
          </cell>
          <cell r="CF926" t="e">
            <v>#DIV/0!</v>
          </cell>
          <cell r="CG926" t="e">
            <v>#DIV/0!</v>
          </cell>
          <cell r="CH926" t="e">
            <v>#DIV/0!</v>
          </cell>
          <cell r="CI926" t="e">
            <v>#DIV/0!</v>
          </cell>
          <cell r="CJ926" t="e">
            <v>#DIV/0!</v>
          </cell>
          <cell r="CK926" t="e">
            <v>#DIV/0!</v>
          </cell>
          <cell r="CL926" t="e">
            <v>#DIV/0!</v>
          </cell>
        </row>
        <row r="927">
          <cell r="A927">
            <v>51308</v>
          </cell>
          <cell r="B927" t="str">
            <v>51308 After School Programs</v>
          </cell>
          <cell r="C927">
            <v>0</v>
          </cell>
          <cell r="D927">
            <v>0</v>
          </cell>
          <cell r="E927" t="e">
            <v>#DIV/0!</v>
          </cell>
          <cell r="F927" t="e">
            <v>#DIV/0!</v>
          </cell>
          <cell r="G927" t="e">
            <v>#DIV/0!</v>
          </cell>
          <cell r="H927" t="e">
            <v>#DIV/0!</v>
          </cell>
          <cell r="I927" t="e">
            <v>#DIV/0!</v>
          </cell>
          <cell r="J927" t="e">
            <v>#DIV/0!</v>
          </cell>
          <cell r="K927" t="e">
            <v>#DIV/0!</v>
          </cell>
          <cell r="L927" t="e">
            <v>#DIV/0!</v>
          </cell>
          <cell r="M927" t="e">
            <v>#DIV/0!</v>
          </cell>
          <cell r="N927" t="e">
            <v>#DIV/0!</v>
          </cell>
          <cell r="O927" t="e">
            <v>#DIV/0!</v>
          </cell>
          <cell r="P927">
            <v>0</v>
          </cell>
          <cell r="Q927" t="e">
            <v>#DIV/0!</v>
          </cell>
          <cell r="R927" t="e">
            <v>#DIV/0!</v>
          </cell>
          <cell r="S927" t="e">
            <v>#DIV/0!</v>
          </cell>
          <cell r="T927" t="e">
            <v>#DIV/0!</v>
          </cell>
          <cell r="U927">
            <v>0</v>
          </cell>
          <cell r="V927" t="e">
            <v>#DIV/0!</v>
          </cell>
          <cell r="W927" t="e">
            <v>#DIV/0!</v>
          </cell>
          <cell r="X927" t="e">
            <v>#DIV/0!</v>
          </cell>
          <cell r="Y927" t="e">
            <v>#DIV/0!</v>
          </cell>
          <cell r="Z927" t="e">
            <v>#DIV/0!</v>
          </cell>
          <cell r="AA927" t="e">
            <v>#DIV/0!</v>
          </cell>
          <cell r="AB927" t="e">
            <v>#DIV/0!</v>
          </cell>
          <cell r="AC927" t="e">
            <v>#DIV/0!</v>
          </cell>
          <cell r="AD927" t="e">
            <v>#DIV/0!</v>
          </cell>
          <cell r="AE927">
            <v>0</v>
          </cell>
          <cell r="AF927" t="e">
            <v>#DIV/0!</v>
          </cell>
          <cell r="AG927" t="e">
            <v>#DIV/0!</v>
          </cell>
          <cell r="AH927" t="e">
            <v>#DIV/0!</v>
          </cell>
          <cell r="AI927" t="e">
            <v>#DIV/0!</v>
          </cell>
          <cell r="AJ927" t="e">
            <v>#DIV/0!</v>
          </cell>
          <cell r="AK927">
            <v>0</v>
          </cell>
          <cell r="AL927">
            <v>0</v>
          </cell>
          <cell r="AM927" t="e">
            <v>#DIV/0!</v>
          </cell>
          <cell r="AN927" t="e">
            <v>#DIV/0!</v>
          </cell>
          <cell r="AO927" t="e">
            <v>#DIV/0!</v>
          </cell>
          <cell r="AP927" t="e">
            <v>#DIV/0!</v>
          </cell>
          <cell r="AQ927" t="e">
            <v>#DIV/0!</v>
          </cell>
          <cell r="AR927" t="e">
            <v>#DIV/0!</v>
          </cell>
          <cell r="AS927" t="e">
            <v>#DIV/0!</v>
          </cell>
          <cell r="AT927" t="e">
            <v>#DIV/0!</v>
          </cell>
          <cell r="AU927" t="e">
            <v>#DIV/0!</v>
          </cell>
          <cell r="AV927" t="e">
            <v>#DIV/0!</v>
          </cell>
          <cell r="AW927" t="e">
            <v>#DIV/0!</v>
          </cell>
          <cell r="AX927" t="e">
            <v>#DIV/0!</v>
          </cell>
          <cell r="AY927" t="e">
            <v>#DIV/0!</v>
          </cell>
          <cell r="AZ927" t="e">
            <v>#DIV/0!</v>
          </cell>
          <cell r="BA927" t="e">
            <v>#DIV/0!</v>
          </cell>
          <cell r="BB927" t="e">
            <v>#DIV/0!</v>
          </cell>
          <cell r="BC927" t="e">
            <v>#DIV/0!</v>
          </cell>
          <cell r="BD927" t="e">
            <v>#DIV/0!</v>
          </cell>
          <cell r="BE927" t="e">
            <v>#DIV/0!</v>
          </cell>
          <cell r="BF927" t="e">
            <v>#DIV/0!</v>
          </cell>
          <cell r="BG927" t="e">
            <v>#DIV/0!</v>
          </cell>
          <cell r="BH927" t="e">
            <v>#DIV/0!</v>
          </cell>
          <cell r="BI927" t="e">
            <v>#DIV/0!</v>
          </cell>
          <cell r="BJ927" t="e">
            <v>#DIV/0!</v>
          </cell>
          <cell r="BK927" t="e">
            <v>#DIV/0!</v>
          </cell>
          <cell r="BL927" t="e">
            <v>#DIV/0!</v>
          </cell>
          <cell r="BM927" t="e">
            <v>#DIV/0!</v>
          </cell>
          <cell r="BN927" t="e">
            <v>#DIV/0!</v>
          </cell>
          <cell r="BO927" t="e">
            <v>#DIV/0!</v>
          </cell>
          <cell r="BP927" t="e">
            <v>#DIV/0!</v>
          </cell>
          <cell r="BR927" t="e">
            <v>#DIV/0!</v>
          </cell>
          <cell r="BS927" t="e">
            <v>#DIV/0!</v>
          </cell>
          <cell r="BT927" t="e">
            <v>#DIV/0!</v>
          </cell>
          <cell r="BU927" t="e">
            <v>#DIV/0!</v>
          </cell>
          <cell r="BV927" t="e">
            <v>#DIV/0!</v>
          </cell>
          <cell r="BW927" t="e">
            <v>#DIV/0!</v>
          </cell>
          <cell r="BX927" t="e">
            <v>#DIV/0!</v>
          </cell>
          <cell r="BY927" t="e">
            <v>#DIV/0!</v>
          </cell>
          <cell r="BZ927" t="e">
            <v>#DIV/0!</v>
          </cell>
          <cell r="CA927" t="e">
            <v>#DIV/0!</v>
          </cell>
          <cell r="CB927" t="e">
            <v>#DIV/0!</v>
          </cell>
          <cell r="CC927" t="e">
            <v>#DIV/0!</v>
          </cell>
          <cell r="CD927" t="e">
            <v>#DIV/0!</v>
          </cell>
          <cell r="CE927" t="e">
            <v>#DIV/0!</v>
          </cell>
          <cell r="CF927" t="e">
            <v>#DIV/0!</v>
          </cell>
          <cell r="CG927" t="e">
            <v>#DIV/0!</v>
          </cell>
          <cell r="CH927" t="e">
            <v>#DIV/0!</v>
          </cell>
          <cell r="CI927" t="e">
            <v>#DIV/0!</v>
          </cell>
          <cell r="CJ927" t="e">
            <v>#DIV/0!</v>
          </cell>
          <cell r="CK927" t="e">
            <v>#DIV/0!</v>
          </cell>
          <cell r="CL927" t="e">
            <v>#DIV/0!</v>
          </cell>
        </row>
        <row r="928">
          <cell r="A928">
            <v>51309</v>
          </cell>
          <cell r="B928" t="str">
            <v>51309 Tutoring</v>
          </cell>
          <cell r="C928">
            <v>0</v>
          </cell>
          <cell r="D928">
            <v>0</v>
          </cell>
          <cell r="E928" t="e">
            <v>#DIV/0!</v>
          </cell>
          <cell r="F928" t="e">
            <v>#DIV/0!</v>
          </cell>
          <cell r="G928" t="e">
            <v>#DIV/0!</v>
          </cell>
          <cell r="H928" t="e">
            <v>#DIV/0!</v>
          </cell>
          <cell r="I928" t="e">
            <v>#DIV/0!</v>
          </cell>
          <cell r="J928" t="e">
            <v>#DIV/0!</v>
          </cell>
          <cell r="K928" t="e">
            <v>#DIV/0!</v>
          </cell>
          <cell r="L928" t="e">
            <v>#DIV/0!</v>
          </cell>
          <cell r="M928" t="e">
            <v>#DIV/0!</v>
          </cell>
          <cell r="N928" t="e">
            <v>#DIV/0!</v>
          </cell>
          <cell r="O928" t="e">
            <v>#DIV/0!</v>
          </cell>
          <cell r="P928">
            <v>0</v>
          </cell>
          <cell r="Q928" t="e">
            <v>#DIV/0!</v>
          </cell>
          <cell r="R928" t="e">
            <v>#DIV/0!</v>
          </cell>
          <cell r="S928" t="e">
            <v>#DIV/0!</v>
          </cell>
          <cell r="T928" t="e">
            <v>#DIV/0!</v>
          </cell>
          <cell r="U928">
            <v>0</v>
          </cell>
          <cell r="V928" t="e">
            <v>#DIV/0!</v>
          </cell>
          <cell r="W928" t="e">
            <v>#DIV/0!</v>
          </cell>
          <cell r="X928" t="e">
            <v>#DIV/0!</v>
          </cell>
          <cell r="Y928" t="e">
            <v>#DIV/0!</v>
          </cell>
          <cell r="Z928" t="e">
            <v>#DIV/0!</v>
          </cell>
          <cell r="AA928" t="e">
            <v>#DIV/0!</v>
          </cell>
          <cell r="AB928" t="e">
            <v>#DIV/0!</v>
          </cell>
          <cell r="AC928" t="e">
            <v>#DIV/0!</v>
          </cell>
          <cell r="AD928" t="e">
            <v>#DIV/0!</v>
          </cell>
          <cell r="AE928">
            <v>0</v>
          </cell>
          <cell r="AF928" t="e">
            <v>#DIV/0!</v>
          </cell>
          <cell r="AG928" t="e">
            <v>#DIV/0!</v>
          </cell>
          <cell r="AH928" t="e">
            <v>#DIV/0!</v>
          </cell>
          <cell r="AI928" t="e">
            <v>#DIV/0!</v>
          </cell>
          <cell r="AJ928" t="e">
            <v>#DIV/0!</v>
          </cell>
          <cell r="AK928">
            <v>0</v>
          </cell>
          <cell r="AL928">
            <v>0</v>
          </cell>
          <cell r="AM928" t="e">
            <v>#DIV/0!</v>
          </cell>
          <cell r="AN928" t="e">
            <v>#DIV/0!</v>
          </cell>
          <cell r="AO928" t="e">
            <v>#DIV/0!</v>
          </cell>
          <cell r="AP928" t="e">
            <v>#DIV/0!</v>
          </cell>
          <cell r="AQ928" t="e">
            <v>#DIV/0!</v>
          </cell>
          <cell r="AR928" t="e">
            <v>#DIV/0!</v>
          </cell>
          <cell r="AS928" t="e">
            <v>#DIV/0!</v>
          </cell>
          <cell r="AT928" t="e">
            <v>#DIV/0!</v>
          </cell>
          <cell r="AU928" t="e">
            <v>#DIV/0!</v>
          </cell>
          <cell r="AV928" t="e">
            <v>#DIV/0!</v>
          </cell>
          <cell r="AW928" t="e">
            <v>#DIV/0!</v>
          </cell>
          <cell r="AX928" t="e">
            <v>#DIV/0!</v>
          </cell>
          <cell r="AY928" t="e">
            <v>#DIV/0!</v>
          </cell>
          <cell r="AZ928" t="e">
            <v>#DIV/0!</v>
          </cell>
          <cell r="BA928" t="e">
            <v>#DIV/0!</v>
          </cell>
          <cell r="BB928" t="e">
            <v>#DIV/0!</v>
          </cell>
          <cell r="BC928" t="e">
            <v>#DIV/0!</v>
          </cell>
          <cell r="BD928" t="e">
            <v>#DIV/0!</v>
          </cell>
          <cell r="BE928" t="e">
            <v>#DIV/0!</v>
          </cell>
          <cell r="BF928" t="e">
            <v>#DIV/0!</v>
          </cell>
          <cell r="BG928" t="e">
            <v>#DIV/0!</v>
          </cell>
          <cell r="BH928" t="e">
            <v>#DIV/0!</v>
          </cell>
          <cell r="BI928" t="e">
            <v>#DIV/0!</v>
          </cell>
          <cell r="BJ928" t="e">
            <v>#DIV/0!</v>
          </cell>
          <cell r="BK928" t="e">
            <v>#DIV/0!</v>
          </cell>
          <cell r="BL928" t="e">
            <v>#DIV/0!</v>
          </cell>
          <cell r="BM928" t="e">
            <v>#DIV/0!</v>
          </cell>
          <cell r="BN928" t="e">
            <v>#DIV/0!</v>
          </cell>
          <cell r="BO928" t="e">
            <v>#DIV/0!</v>
          </cell>
          <cell r="BP928" t="e">
            <v>#DIV/0!</v>
          </cell>
          <cell r="BR928" t="e">
            <v>#DIV/0!</v>
          </cell>
          <cell r="BS928" t="e">
            <v>#DIV/0!</v>
          </cell>
          <cell r="BT928" t="e">
            <v>#DIV/0!</v>
          </cell>
          <cell r="BU928" t="e">
            <v>#DIV/0!</v>
          </cell>
          <cell r="BV928" t="e">
            <v>#DIV/0!</v>
          </cell>
          <cell r="BW928" t="e">
            <v>#DIV/0!</v>
          </cell>
          <cell r="BX928" t="e">
            <v>#DIV/0!</v>
          </cell>
          <cell r="BY928" t="e">
            <v>#DIV/0!</v>
          </cell>
          <cell r="BZ928" t="e">
            <v>#DIV/0!</v>
          </cell>
          <cell r="CA928" t="e">
            <v>#DIV/0!</v>
          </cell>
          <cell r="CB928" t="e">
            <v>#DIV/0!</v>
          </cell>
          <cell r="CC928" t="e">
            <v>#DIV/0!</v>
          </cell>
          <cell r="CD928" t="e">
            <v>#DIV/0!</v>
          </cell>
          <cell r="CE928" t="e">
            <v>#DIV/0!</v>
          </cell>
          <cell r="CF928" t="e">
            <v>#DIV/0!</v>
          </cell>
          <cell r="CG928" t="e">
            <v>#DIV/0!</v>
          </cell>
          <cell r="CH928" t="e">
            <v>#DIV/0!</v>
          </cell>
          <cell r="CI928" t="e">
            <v>#DIV/0!</v>
          </cell>
          <cell r="CJ928" t="e">
            <v>#DIV/0!</v>
          </cell>
          <cell r="CK928" t="e">
            <v>#DIV/0!</v>
          </cell>
          <cell r="CL928" t="e">
            <v>#DIV/0!</v>
          </cell>
        </row>
        <row r="929">
          <cell r="A929">
            <v>51311</v>
          </cell>
          <cell r="B929" t="str">
            <v>51311 Curriculum Work</v>
          </cell>
          <cell r="C929">
            <v>0</v>
          </cell>
          <cell r="D929">
            <v>0</v>
          </cell>
          <cell r="E929" t="e">
            <v>#DIV/0!</v>
          </cell>
          <cell r="F929" t="e">
            <v>#DIV/0!</v>
          </cell>
          <cell r="G929" t="e">
            <v>#DIV/0!</v>
          </cell>
          <cell r="H929" t="e">
            <v>#DIV/0!</v>
          </cell>
          <cell r="I929" t="e">
            <v>#DIV/0!</v>
          </cell>
          <cell r="J929" t="e">
            <v>#DIV/0!</v>
          </cell>
          <cell r="K929" t="e">
            <v>#DIV/0!</v>
          </cell>
          <cell r="L929" t="e">
            <v>#DIV/0!</v>
          </cell>
          <cell r="M929" t="e">
            <v>#DIV/0!</v>
          </cell>
          <cell r="N929" t="e">
            <v>#DIV/0!</v>
          </cell>
          <cell r="O929" t="e">
            <v>#DIV/0!</v>
          </cell>
          <cell r="P929">
            <v>0</v>
          </cell>
          <cell r="Q929" t="e">
            <v>#DIV/0!</v>
          </cell>
          <cell r="R929" t="e">
            <v>#DIV/0!</v>
          </cell>
          <cell r="S929" t="e">
            <v>#DIV/0!</v>
          </cell>
          <cell r="T929" t="e">
            <v>#DIV/0!</v>
          </cell>
          <cell r="U929">
            <v>0</v>
          </cell>
          <cell r="V929" t="e">
            <v>#DIV/0!</v>
          </cell>
          <cell r="W929" t="e">
            <v>#DIV/0!</v>
          </cell>
          <cell r="X929" t="e">
            <v>#DIV/0!</v>
          </cell>
          <cell r="Y929" t="e">
            <v>#DIV/0!</v>
          </cell>
          <cell r="Z929" t="e">
            <v>#DIV/0!</v>
          </cell>
          <cell r="AA929" t="e">
            <v>#DIV/0!</v>
          </cell>
          <cell r="AB929" t="e">
            <v>#DIV/0!</v>
          </cell>
          <cell r="AC929" t="e">
            <v>#DIV/0!</v>
          </cell>
          <cell r="AD929" t="e">
            <v>#DIV/0!</v>
          </cell>
          <cell r="AE929">
            <v>0</v>
          </cell>
          <cell r="AF929" t="e">
            <v>#DIV/0!</v>
          </cell>
          <cell r="AG929" t="e">
            <v>#DIV/0!</v>
          </cell>
          <cell r="AH929" t="e">
            <v>#DIV/0!</v>
          </cell>
          <cell r="AI929" t="e">
            <v>#DIV/0!</v>
          </cell>
          <cell r="AJ929" t="e">
            <v>#DIV/0!</v>
          </cell>
          <cell r="AK929">
            <v>0</v>
          </cell>
          <cell r="AL929">
            <v>0</v>
          </cell>
          <cell r="AM929" t="e">
            <v>#DIV/0!</v>
          </cell>
          <cell r="AN929" t="e">
            <v>#DIV/0!</v>
          </cell>
          <cell r="AO929" t="e">
            <v>#DIV/0!</v>
          </cell>
          <cell r="AP929" t="e">
            <v>#DIV/0!</v>
          </cell>
          <cell r="AQ929" t="e">
            <v>#DIV/0!</v>
          </cell>
          <cell r="AR929" t="e">
            <v>#DIV/0!</v>
          </cell>
          <cell r="AS929" t="e">
            <v>#DIV/0!</v>
          </cell>
          <cell r="AT929" t="e">
            <v>#DIV/0!</v>
          </cell>
          <cell r="AU929" t="e">
            <v>#DIV/0!</v>
          </cell>
          <cell r="AV929" t="e">
            <v>#DIV/0!</v>
          </cell>
          <cell r="AW929" t="e">
            <v>#DIV/0!</v>
          </cell>
          <cell r="AX929" t="e">
            <v>#DIV/0!</v>
          </cell>
          <cell r="AY929" t="e">
            <v>#DIV/0!</v>
          </cell>
          <cell r="AZ929" t="e">
            <v>#DIV/0!</v>
          </cell>
          <cell r="BA929" t="e">
            <v>#DIV/0!</v>
          </cell>
          <cell r="BB929" t="e">
            <v>#DIV/0!</v>
          </cell>
          <cell r="BC929" t="e">
            <v>#DIV/0!</v>
          </cell>
          <cell r="BD929" t="e">
            <v>#DIV/0!</v>
          </cell>
          <cell r="BE929" t="e">
            <v>#DIV/0!</v>
          </cell>
          <cell r="BF929" t="e">
            <v>#DIV/0!</v>
          </cell>
          <cell r="BG929" t="e">
            <v>#DIV/0!</v>
          </cell>
          <cell r="BH929" t="e">
            <v>#DIV/0!</v>
          </cell>
          <cell r="BI929" t="e">
            <v>#DIV/0!</v>
          </cell>
          <cell r="BJ929" t="e">
            <v>#DIV/0!</v>
          </cell>
          <cell r="BK929" t="e">
            <v>#DIV/0!</v>
          </cell>
          <cell r="BL929" t="e">
            <v>#DIV/0!</v>
          </cell>
          <cell r="BM929" t="e">
            <v>#DIV/0!</v>
          </cell>
          <cell r="BN929" t="e">
            <v>#DIV/0!</v>
          </cell>
          <cell r="BO929" t="e">
            <v>#DIV/0!</v>
          </cell>
          <cell r="BP929" t="e">
            <v>#DIV/0!</v>
          </cell>
          <cell r="BR929" t="e">
            <v>#DIV/0!</v>
          </cell>
          <cell r="BS929" t="e">
            <v>#DIV/0!</v>
          </cell>
          <cell r="BT929" t="e">
            <v>#DIV/0!</v>
          </cell>
          <cell r="BU929" t="e">
            <v>#DIV/0!</v>
          </cell>
          <cell r="BV929" t="e">
            <v>#DIV/0!</v>
          </cell>
          <cell r="BW929" t="e">
            <v>#DIV/0!</v>
          </cell>
          <cell r="BX929" t="e">
            <v>#DIV/0!</v>
          </cell>
          <cell r="BY929" t="e">
            <v>#DIV/0!</v>
          </cell>
          <cell r="BZ929" t="e">
            <v>#DIV/0!</v>
          </cell>
          <cell r="CA929" t="e">
            <v>#DIV/0!</v>
          </cell>
          <cell r="CB929" t="e">
            <v>#DIV/0!</v>
          </cell>
          <cell r="CC929" t="e">
            <v>#DIV/0!</v>
          </cell>
          <cell r="CD929" t="e">
            <v>#DIV/0!</v>
          </cell>
          <cell r="CE929" t="e">
            <v>#DIV/0!</v>
          </cell>
          <cell r="CF929" t="e">
            <v>#DIV/0!</v>
          </cell>
          <cell r="CG929" t="e">
            <v>#DIV/0!</v>
          </cell>
          <cell r="CH929" t="e">
            <v>#DIV/0!</v>
          </cell>
          <cell r="CI929" t="e">
            <v>#DIV/0!</v>
          </cell>
          <cell r="CJ929" t="e">
            <v>#DIV/0!</v>
          </cell>
          <cell r="CK929" t="e">
            <v>#DIV/0!</v>
          </cell>
          <cell r="CL929" t="e">
            <v>#DIV/0!</v>
          </cell>
        </row>
        <row r="930">
          <cell r="A930">
            <v>51322</v>
          </cell>
          <cell r="B930" t="str">
            <v>51322 Severance</v>
          </cell>
          <cell r="C930">
            <v>0</v>
          </cell>
          <cell r="D930">
            <v>0</v>
          </cell>
          <cell r="E930" t="e">
            <v>#DIV/0!</v>
          </cell>
          <cell r="F930" t="e">
            <v>#DIV/0!</v>
          </cell>
          <cell r="G930" t="e">
            <v>#DIV/0!</v>
          </cell>
          <cell r="H930" t="e">
            <v>#DIV/0!</v>
          </cell>
          <cell r="I930" t="e">
            <v>#DIV/0!</v>
          </cell>
          <cell r="J930" t="e">
            <v>#DIV/0!</v>
          </cell>
          <cell r="K930" t="e">
            <v>#DIV/0!</v>
          </cell>
          <cell r="L930" t="e">
            <v>#DIV/0!</v>
          </cell>
          <cell r="M930" t="e">
            <v>#DIV/0!</v>
          </cell>
          <cell r="N930" t="e">
            <v>#DIV/0!</v>
          </cell>
          <cell r="O930" t="e">
            <v>#DIV/0!</v>
          </cell>
          <cell r="P930">
            <v>0</v>
          </cell>
          <cell r="Q930" t="e">
            <v>#DIV/0!</v>
          </cell>
          <cell r="R930" t="e">
            <v>#DIV/0!</v>
          </cell>
          <cell r="S930" t="e">
            <v>#DIV/0!</v>
          </cell>
          <cell r="T930" t="e">
            <v>#DIV/0!</v>
          </cell>
          <cell r="U930">
            <v>0</v>
          </cell>
          <cell r="V930" t="e">
            <v>#DIV/0!</v>
          </cell>
          <cell r="W930" t="e">
            <v>#DIV/0!</v>
          </cell>
          <cell r="X930" t="e">
            <v>#DIV/0!</v>
          </cell>
          <cell r="Y930" t="e">
            <v>#DIV/0!</v>
          </cell>
          <cell r="Z930" t="e">
            <v>#DIV/0!</v>
          </cell>
          <cell r="AA930" t="e">
            <v>#DIV/0!</v>
          </cell>
          <cell r="AB930" t="e">
            <v>#DIV/0!</v>
          </cell>
          <cell r="AC930" t="e">
            <v>#DIV/0!</v>
          </cell>
          <cell r="AD930" t="e">
            <v>#DIV/0!</v>
          </cell>
          <cell r="AE930">
            <v>0</v>
          </cell>
          <cell r="AF930" t="e">
            <v>#DIV/0!</v>
          </cell>
          <cell r="AG930" t="e">
            <v>#DIV/0!</v>
          </cell>
          <cell r="AH930" t="e">
            <v>#DIV/0!</v>
          </cell>
          <cell r="AI930" t="e">
            <v>#DIV/0!</v>
          </cell>
          <cell r="AJ930" t="e">
            <v>#DIV/0!</v>
          </cell>
          <cell r="AK930">
            <v>0</v>
          </cell>
          <cell r="AL930">
            <v>0</v>
          </cell>
          <cell r="AM930" t="e">
            <v>#DIV/0!</v>
          </cell>
          <cell r="AN930" t="e">
            <v>#DIV/0!</v>
          </cell>
          <cell r="AO930" t="e">
            <v>#DIV/0!</v>
          </cell>
          <cell r="AP930" t="e">
            <v>#DIV/0!</v>
          </cell>
          <cell r="AQ930" t="e">
            <v>#DIV/0!</v>
          </cell>
          <cell r="AR930" t="e">
            <v>#DIV/0!</v>
          </cell>
          <cell r="AS930" t="e">
            <v>#DIV/0!</v>
          </cell>
          <cell r="AT930" t="e">
            <v>#DIV/0!</v>
          </cell>
          <cell r="AU930" t="e">
            <v>#DIV/0!</v>
          </cell>
          <cell r="AV930" t="e">
            <v>#DIV/0!</v>
          </cell>
          <cell r="AW930" t="e">
            <v>#DIV/0!</v>
          </cell>
          <cell r="AX930" t="e">
            <v>#DIV/0!</v>
          </cell>
          <cell r="AY930" t="e">
            <v>#DIV/0!</v>
          </cell>
          <cell r="AZ930" t="e">
            <v>#DIV/0!</v>
          </cell>
          <cell r="BA930" t="e">
            <v>#DIV/0!</v>
          </cell>
          <cell r="BB930" t="e">
            <v>#DIV/0!</v>
          </cell>
          <cell r="BC930" t="e">
            <v>#DIV/0!</v>
          </cell>
          <cell r="BD930" t="e">
            <v>#DIV/0!</v>
          </cell>
          <cell r="BE930" t="e">
            <v>#DIV/0!</v>
          </cell>
          <cell r="BF930" t="e">
            <v>#DIV/0!</v>
          </cell>
          <cell r="BG930" t="e">
            <v>#DIV/0!</v>
          </cell>
          <cell r="BH930" t="e">
            <v>#DIV/0!</v>
          </cell>
          <cell r="BI930" t="e">
            <v>#DIV/0!</v>
          </cell>
          <cell r="BJ930" t="e">
            <v>#DIV/0!</v>
          </cell>
          <cell r="BK930" t="e">
            <v>#DIV/0!</v>
          </cell>
          <cell r="BL930" t="e">
            <v>#DIV/0!</v>
          </cell>
          <cell r="BM930" t="e">
            <v>#DIV/0!</v>
          </cell>
          <cell r="BN930" t="e">
            <v>#DIV/0!</v>
          </cell>
          <cell r="BO930" t="e">
            <v>#DIV/0!</v>
          </cell>
          <cell r="BP930" t="e">
            <v>#DIV/0!</v>
          </cell>
          <cell r="BR930" t="e">
            <v>#DIV/0!</v>
          </cell>
          <cell r="BS930" t="e">
            <v>#DIV/0!</v>
          </cell>
          <cell r="BT930" t="e">
            <v>#DIV/0!</v>
          </cell>
          <cell r="BU930" t="e">
            <v>#DIV/0!</v>
          </cell>
          <cell r="BV930" t="e">
            <v>#DIV/0!</v>
          </cell>
          <cell r="BW930" t="e">
            <v>#DIV/0!</v>
          </cell>
          <cell r="BX930" t="e">
            <v>#DIV/0!</v>
          </cell>
          <cell r="BY930" t="e">
            <v>#DIV/0!</v>
          </cell>
          <cell r="BZ930" t="e">
            <v>#DIV/0!</v>
          </cell>
          <cell r="CA930" t="e">
            <v>#DIV/0!</v>
          </cell>
          <cell r="CB930" t="e">
            <v>#DIV/0!</v>
          </cell>
          <cell r="CC930" t="e">
            <v>#DIV/0!</v>
          </cell>
          <cell r="CD930" t="e">
            <v>#DIV/0!</v>
          </cell>
          <cell r="CE930" t="e">
            <v>#DIV/0!</v>
          </cell>
          <cell r="CF930" t="e">
            <v>#DIV/0!</v>
          </cell>
          <cell r="CG930" t="e">
            <v>#DIV/0!</v>
          </cell>
          <cell r="CH930" t="e">
            <v>#DIV/0!</v>
          </cell>
          <cell r="CI930" t="e">
            <v>#DIV/0!</v>
          </cell>
          <cell r="CJ930" t="e">
            <v>#DIV/0!</v>
          </cell>
          <cell r="CK930" t="e">
            <v>#DIV/0!</v>
          </cell>
          <cell r="CL930" t="e">
            <v>#DIV/0!</v>
          </cell>
        </row>
        <row r="931">
          <cell r="A931">
            <v>51323</v>
          </cell>
          <cell r="B931" t="str">
            <v>51323 Detention Coverage</v>
          </cell>
          <cell r="C931">
            <v>0</v>
          </cell>
          <cell r="D931">
            <v>0</v>
          </cell>
          <cell r="E931" t="e">
            <v>#DIV/0!</v>
          </cell>
          <cell r="F931" t="e">
            <v>#DIV/0!</v>
          </cell>
          <cell r="G931" t="e">
            <v>#DIV/0!</v>
          </cell>
          <cell r="H931" t="e">
            <v>#DIV/0!</v>
          </cell>
          <cell r="I931" t="e">
            <v>#DIV/0!</v>
          </cell>
          <cell r="J931" t="e">
            <v>#DIV/0!</v>
          </cell>
          <cell r="K931" t="e">
            <v>#DIV/0!</v>
          </cell>
          <cell r="L931" t="e">
            <v>#DIV/0!</v>
          </cell>
          <cell r="M931" t="e">
            <v>#DIV/0!</v>
          </cell>
          <cell r="N931" t="e">
            <v>#DIV/0!</v>
          </cell>
          <cell r="O931" t="e">
            <v>#DIV/0!</v>
          </cell>
          <cell r="P931">
            <v>0</v>
          </cell>
          <cell r="Q931" t="e">
            <v>#DIV/0!</v>
          </cell>
          <cell r="R931" t="e">
            <v>#DIV/0!</v>
          </cell>
          <cell r="S931" t="e">
            <v>#DIV/0!</v>
          </cell>
          <cell r="T931" t="e">
            <v>#DIV/0!</v>
          </cell>
          <cell r="U931">
            <v>0</v>
          </cell>
          <cell r="V931" t="e">
            <v>#DIV/0!</v>
          </cell>
          <cell r="W931" t="e">
            <v>#DIV/0!</v>
          </cell>
          <cell r="X931" t="e">
            <v>#DIV/0!</v>
          </cell>
          <cell r="Y931" t="e">
            <v>#DIV/0!</v>
          </cell>
          <cell r="Z931" t="e">
            <v>#DIV/0!</v>
          </cell>
          <cell r="AA931" t="e">
            <v>#DIV/0!</v>
          </cell>
          <cell r="AB931" t="e">
            <v>#DIV/0!</v>
          </cell>
          <cell r="AC931" t="e">
            <v>#DIV/0!</v>
          </cell>
          <cell r="AD931" t="e">
            <v>#DIV/0!</v>
          </cell>
          <cell r="AE931">
            <v>0</v>
          </cell>
          <cell r="AF931" t="e">
            <v>#DIV/0!</v>
          </cell>
          <cell r="AG931" t="e">
            <v>#DIV/0!</v>
          </cell>
          <cell r="AH931" t="e">
            <v>#DIV/0!</v>
          </cell>
          <cell r="AI931" t="e">
            <v>#DIV/0!</v>
          </cell>
          <cell r="AJ931" t="e">
            <v>#DIV/0!</v>
          </cell>
          <cell r="AK931">
            <v>0</v>
          </cell>
          <cell r="AL931">
            <v>0</v>
          </cell>
          <cell r="AM931" t="e">
            <v>#DIV/0!</v>
          </cell>
          <cell r="AN931" t="e">
            <v>#DIV/0!</v>
          </cell>
          <cell r="AO931" t="e">
            <v>#DIV/0!</v>
          </cell>
          <cell r="AP931" t="e">
            <v>#DIV/0!</v>
          </cell>
          <cell r="AQ931" t="e">
            <v>#DIV/0!</v>
          </cell>
          <cell r="AR931" t="e">
            <v>#DIV/0!</v>
          </cell>
          <cell r="AS931" t="e">
            <v>#DIV/0!</v>
          </cell>
          <cell r="AT931" t="e">
            <v>#DIV/0!</v>
          </cell>
          <cell r="AU931" t="e">
            <v>#DIV/0!</v>
          </cell>
          <cell r="AV931" t="e">
            <v>#DIV/0!</v>
          </cell>
          <cell r="AW931" t="e">
            <v>#DIV/0!</v>
          </cell>
          <cell r="AX931" t="e">
            <v>#DIV/0!</v>
          </cell>
          <cell r="AY931" t="e">
            <v>#DIV/0!</v>
          </cell>
          <cell r="AZ931" t="e">
            <v>#DIV/0!</v>
          </cell>
          <cell r="BA931" t="e">
            <v>#DIV/0!</v>
          </cell>
          <cell r="BB931" t="e">
            <v>#DIV/0!</v>
          </cell>
          <cell r="BC931" t="e">
            <v>#DIV/0!</v>
          </cell>
          <cell r="BD931" t="e">
            <v>#DIV/0!</v>
          </cell>
          <cell r="BE931" t="e">
            <v>#DIV/0!</v>
          </cell>
          <cell r="BF931" t="e">
            <v>#DIV/0!</v>
          </cell>
          <cell r="BG931" t="e">
            <v>#DIV/0!</v>
          </cell>
          <cell r="BH931" t="e">
            <v>#DIV/0!</v>
          </cell>
          <cell r="BI931" t="e">
            <v>#DIV/0!</v>
          </cell>
          <cell r="BJ931" t="e">
            <v>#DIV/0!</v>
          </cell>
          <cell r="BK931" t="e">
            <v>#DIV/0!</v>
          </cell>
          <cell r="BL931" t="e">
            <v>#DIV/0!</v>
          </cell>
          <cell r="BM931" t="e">
            <v>#DIV/0!</v>
          </cell>
          <cell r="BN931" t="e">
            <v>#DIV/0!</v>
          </cell>
          <cell r="BO931" t="e">
            <v>#DIV/0!</v>
          </cell>
          <cell r="BP931" t="e">
            <v>#DIV/0!</v>
          </cell>
          <cell r="BR931" t="e">
            <v>#DIV/0!</v>
          </cell>
          <cell r="BS931" t="e">
            <v>#DIV/0!</v>
          </cell>
          <cell r="BT931" t="e">
            <v>#DIV/0!</v>
          </cell>
          <cell r="BU931" t="e">
            <v>#DIV/0!</v>
          </cell>
          <cell r="BV931" t="e">
            <v>#DIV/0!</v>
          </cell>
          <cell r="BW931" t="e">
            <v>#DIV/0!</v>
          </cell>
          <cell r="BX931" t="e">
            <v>#DIV/0!</v>
          </cell>
          <cell r="BY931" t="e">
            <v>#DIV/0!</v>
          </cell>
          <cell r="BZ931" t="e">
            <v>#DIV/0!</v>
          </cell>
          <cell r="CA931" t="e">
            <v>#DIV/0!</v>
          </cell>
          <cell r="CB931" t="e">
            <v>#DIV/0!</v>
          </cell>
          <cell r="CC931" t="e">
            <v>#DIV/0!</v>
          </cell>
          <cell r="CD931" t="e">
            <v>#DIV/0!</v>
          </cell>
          <cell r="CE931" t="e">
            <v>#DIV/0!</v>
          </cell>
          <cell r="CF931" t="e">
            <v>#DIV/0!</v>
          </cell>
          <cell r="CG931" t="e">
            <v>#DIV/0!</v>
          </cell>
          <cell r="CH931" t="e">
            <v>#DIV/0!</v>
          </cell>
          <cell r="CI931" t="e">
            <v>#DIV/0!</v>
          </cell>
          <cell r="CJ931" t="e">
            <v>#DIV/0!</v>
          </cell>
          <cell r="CK931" t="e">
            <v>#DIV/0!</v>
          </cell>
          <cell r="CL931" t="e">
            <v>#DIV/0!</v>
          </cell>
        </row>
        <row r="932">
          <cell r="A932">
            <v>51324</v>
          </cell>
          <cell r="B932" t="str">
            <v>51324 AM/PM Supervision</v>
          </cell>
          <cell r="C932">
            <v>0</v>
          </cell>
          <cell r="D932">
            <v>0</v>
          </cell>
          <cell r="E932" t="e">
            <v>#DIV/0!</v>
          </cell>
          <cell r="F932" t="e">
            <v>#DIV/0!</v>
          </cell>
          <cell r="G932" t="e">
            <v>#DIV/0!</v>
          </cell>
          <cell r="H932" t="e">
            <v>#DIV/0!</v>
          </cell>
          <cell r="I932" t="e">
            <v>#DIV/0!</v>
          </cell>
          <cell r="J932" t="e">
            <v>#DIV/0!</v>
          </cell>
          <cell r="K932" t="e">
            <v>#DIV/0!</v>
          </cell>
          <cell r="L932" t="e">
            <v>#DIV/0!</v>
          </cell>
          <cell r="M932" t="e">
            <v>#DIV/0!</v>
          </cell>
          <cell r="N932" t="e">
            <v>#DIV/0!</v>
          </cell>
          <cell r="O932" t="e">
            <v>#DIV/0!</v>
          </cell>
          <cell r="P932">
            <v>0</v>
          </cell>
          <cell r="Q932" t="e">
            <v>#DIV/0!</v>
          </cell>
          <cell r="R932" t="e">
            <v>#DIV/0!</v>
          </cell>
          <cell r="S932" t="e">
            <v>#DIV/0!</v>
          </cell>
          <cell r="T932" t="e">
            <v>#DIV/0!</v>
          </cell>
          <cell r="U932">
            <v>0</v>
          </cell>
          <cell r="V932" t="e">
            <v>#DIV/0!</v>
          </cell>
          <cell r="W932" t="e">
            <v>#DIV/0!</v>
          </cell>
          <cell r="X932" t="e">
            <v>#DIV/0!</v>
          </cell>
          <cell r="Y932" t="e">
            <v>#DIV/0!</v>
          </cell>
          <cell r="Z932" t="e">
            <v>#DIV/0!</v>
          </cell>
          <cell r="AA932" t="e">
            <v>#DIV/0!</v>
          </cell>
          <cell r="AB932" t="e">
            <v>#DIV/0!</v>
          </cell>
          <cell r="AC932" t="e">
            <v>#DIV/0!</v>
          </cell>
          <cell r="AD932" t="e">
            <v>#DIV/0!</v>
          </cell>
          <cell r="AE932">
            <v>0</v>
          </cell>
          <cell r="AF932" t="e">
            <v>#DIV/0!</v>
          </cell>
          <cell r="AG932" t="e">
            <v>#DIV/0!</v>
          </cell>
          <cell r="AH932" t="e">
            <v>#DIV/0!</v>
          </cell>
          <cell r="AI932" t="e">
            <v>#DIV/0!</v>
          </cell>
          <cell r="AJ932" t="e">
            <v>#DIV/0!</v>
          </cell>
          <cell r="AK932">
            <v>0</v>
          </cell>
          <cell r="AL932">
            <v>0</v>
          </cell>
          <cell r="AM932" t="e">
            <v>#DIV/0!</v>
          </cell>
          <cell r="AN932" t="e">
            <v>#DIV/0!</v>
          </cell>
          <cell r="AO932" t="e">
            <v>#DIV/0!</v>
          </cell>
          <cell r="AP932" t="e">
            <v>#DIV/0!</v>
          </cell>
          <cell r="AQ932" t="e">
            <v>#DIV/0!</v>
          </cell>
          <cell r="AR932" t="e">
            <v>#DIV/0!</v>
          </cell>
          <cell r="AS932" t="e">
            <v>#DIV/0!</v>
          </cell>
          <cell r="AT932" t="e">
            <v>#DIV/0!</v>
          </cell>
          <cell r="AU932" t="e">
            <v>#DIV/0!</v>
          </cell>
          <cell r="AV932" t="e">
            <v>#DIV/0!</v>
          </cell>
          <cell r="AW932" t="e">
            <v>#DIV/0!</v>
          </cell>
          <cell r="AX932" t="e">
            <v>#DIV/0!</v>
          </cell>
          <cell r="AY932" t="e">
            <v>#DIV/0!</v>
          </cell>
          <cell r="AZ932" t="e">
            <v>#DIV/0!</v>
          </cell>
          <cell r="BA932" t="e">
            <v>#DIV/0!</v>
          </cell>
          <cell r="BB932" t="e">
            <v>#DIV/0!</v>
          </cell>
          <cell r="BC932" t="e">
            <v>#DIV/0!</v>
          </cell>
          <cell r="BD932" t="e">
            <v>#DIV/0!</v>
          </cell>
          <cell r="BE932" t="e">
            <v>#DIV/0!</v>
          </cell>
          <cell r="BF932" t="e">
            <v>#DIV/0!</v>
          </cell>
          <cell r="BG932" t="e">
            <v>#DIV/0!</v>
          </cell>
          <cell r="BH932" t="e">
            <v>#DIV/0!</v>
          </cell>
          <cell r="BI932" t="e">
            <v>#DIV/0!</v>
          </cell>
          <cell r="BJ932" t="e">
            <v>#DIV/0!</v>
          </cell>
          <cell r="BK932" t="e">
            <v>#DIV/0!</v>
          </cell>
          <cell r="BL932" t="e">
            <v>#DIV/0!</v>
          </cell>
          <cell r="BM932" t="e">
            <v>#DIV/0!</v>
          </cell>
          <cell r="BN932" t="e">
            <v>#DIV/0!</v>
          </cell>
          <cell r="BO932" t="e">
            <v>#DIV/0!</v>
          </cell>
          <cell r="BP932" t="e">
            <v>#DIV/0!</v>
          </cell>
          <cell r="BR932" t="e">
            <v>#DIV/0!</v>
          </cell>
          <cell r="BS932" t="e">
            <v>#DIV/0!</v>
          </cell>
          <cell r="BT932" t="e">
            <v>#DIV/0!</v>
          </cell>
          <cell r="BU932" t="e">
            <v>#DIV/0!</v>
          </cell>
          <cell r="BV932" t="e">
            <v>#DIV/0!</v>
          </cell>
          <cell r="BW932" t="e">
            <v>#DIV/0!</v>
          </cell>
          <cell r="BX932" t="e">
            <v>#DIV/0!</v>
          </cell>
          <cell r="BY932" t="e">
            <v>#DIV/0!</v>
          </cell>
          <cell r="BZ932" t="e">
            <v>#DIV/0!</v>
          </cell>
          <cell r="CA932" t="e">
            <v>#DIV/0!</v>
          </cell>
          <cell r="CB932" t="e">
            <v>#DIV/0!</v>
          </cell>
          <cell r="CC932" t="e">
            <v>#DIV/0!</v>
          </cell>
          <cell r="CD932" t="e">
            <v>#DIV/0!</v>
          </cell>
          <cell r="CE932" t="e">
            <v>#DIV/0!</v>
          </cell>
          <cell r="CF932" t="e">
            <v>#DIV/0!</v>
          </cell>
          <cell r="CG932" t="e">
            <v>#DIV/0!</v>
          </cell>
          <cell r="CH932" t="e">
            <v>#DIV/0!</v>
          </cell>
          <cell r="CI932" t="e">
            <v>#DIV/0!</v>
          </cell>
          <cell r="CJ932" t="e">
            <v>#DIV/0!</v>
          </cell>
          <cell r="CK932" t="e">
            <v>#DIV/0!</v>
          </cell>
          <cell r="CL932" t="e">
            <v>#DIV/0!</v>
          </cell>
        </row>
        <row r="933">
          <cell r="A933">
            <v>51325</v>
          </cell>
          <cell r="B933" t="str">
            <v>51325 Breakfast Supervision</v>
          </cell>
          <cell r="C933">
            <v>0</v>
          </cell>
          <cell r="D933">
            <v>0</v>
          </cell>
          <cell r="E933" t="e">
            <v>#DIV/0!</v>
          </cell>
          <cell r="F933" t="e">
            <v>#DIV/0!</v>
          </cell>
          <cell r="G933" t="e">
            <v>#DIV/0!</v>
          </cell>
          <cell r="H933" t="e">
            <v>#DIV/0!</v>
          </cell>
          <cell r="I933" t="e">
            <v>#DIV/0!</v>
          </cell>
          <cell r="J933" t="e">
            <v>#DIV/0!</v>
          </cell>
          <cell r="K933" t="e">
            <v>#DIV/0!</v>
          </cell>
          <cell r="L933" t="e">
            <v>#DIV/0!</v>
          </cell>
          <cell r="M933" t="e">
            <v>#DIV/0!</v>
          </cell>
          <cell r="N933" t="e">
            <v>#DIV/0!</v>
          </cell>
          <cell r="O933" t="e">
            <v>#DIV/0!</v>
          </cell>
          <cell r="P933">
            <v>0</v>
          </cell>
          <cell r="Q933" t="e">
            <v>#DIV/0!</v>
          </cell>
          <cell r="R933" t="e">
            <v>#DIV/0!</v>
          </cell>
          <cell r="S933" t="e">
            <v>#DIV/0!</v>
          </cell>
          <cell r="T933" t="e">
            <v>#DIV/0!</v>
          </cell>
          <cell r="U933">
            <v>0</v>
          </cell>
          <cell r="V933" t="e">
            <v>#DIV/0!</v>
          </cell>
          <cell r="W933" t="e">
            <v>#DIV/0!</v>
          </cell>
          <cell r="X933" t="e">
            <v>#DIV/0!</v>
          </cell>
          <cell r="Y933" t="e">
            <v>#DIV/0!</v>
          </cell>
          <cell r="Z933" t="e">
            <v>#DIV/0!</v>
          </cell>
          <cell r="AA933" t="e">
            <v>#DIV/0!</v>
          </cell>
          <cell r="AB933" t="e">
            <v>#DIV/0!</v>
          </cell>
          <cell r="AC933" t="e">
            <v>#DIV/0!</v>
          </cell>
          <cell r="AD933" t="e">
            <v>#DIV/0!</v>
          </cell>
          <cell r="AE933">
            <v>0</v>
          </cell>
          <cell r="AF933" t="e">
            <v>#DIV/0!</v>
          </cell>
          <cell r="AG933" t="e">
            <v>#DIV/0!</v>
          </cell>
          <cell r="AH933" t="e">
            <v>#DIV/0!</v>
          </cell>
          <cell r="AI933" t="e">
            <v>#DIV/0!</v>
          </cell>
          <cell r="AJ933" t="e">
            <v>#DIV/0!</v>
          </cell>
          <cell r="AK933">
            <v>0</v>
          </cell>
          <cell r="AL933">
            <v>0</v>
          </cell>
          <cell r="AM933" t="e">
            <v>#DIV/0!</v>
          </cell>
          <cell r="AN933" t="e">
            <v>#DIV/0!</v>
          </cell>
          <cell r="AO933" t="e">
            <v>#DIV/0!</v>
          </cell>
          <cell r="AP933" t="e">
            <v>#DIV/0!</v>
          </cell>
          <cell r="AQ933" t="e">
            <v>#DIV/0!</v>
          </cell>
          <cell r="AR933" t="e">
            <v>#DIV/0!</v>
          </cell>
          <cell r="AS933" t="e">
            <v>#DIV/0!</v>
          </cell>
          <cell r="AT933" t="e">
            <v>#DIV/0!</v>
          </cell>
          <cell r="AU933" t="e">
            <v>#DIV/0!</v>
          </cell>
          <cell r="AV933" t="e">
            <v>#DIV/0!</v>
          </cell>
          <cell r="AW933" t="e">
            <v>#DIV/0!</v>
          </cell>
          <cell r="AX933" t="e">
            <v>#DIV/0!</v>
          </cell>
          <cell r="AY933" t="e">
            <v>#DIV/0!</v>
          </cell>
          <cell r="AZ933" t="e">
            <v>#DIV/0!</v>
          </cell>
          <cell r="BA933" t="e">
            <v>#DIV/0!</v>
          </cell>
          <cell r="BB933" t="e">
            <v>#DIV/0!</v>
          </cell>
          <cell r="BC933" t="e">
            <v>#DIV/0!</v>
          </cell>
          <cell r="BD933" t="e">
            <v>#DIV/0!</v>
          </cell>
          <cell r="BE933" t="e">
            <v>#DIV/0!</v>
          </cell>
          <cell r="BF933" t="e">
            <v>#DIV/0!</v>
          </cell>
          <cell r="BG933" t="e">
            <v>#DIV/0!</v>
          </cell>
          <cell r="BH933" t="e">
            <v>#DIV/0!</v>
          </cell>
          <cell r="BI933" t="e">
            <v>#DIV/0!</v>
          </cell>
          <cell r="BJ933" t="e">
            <v>#DIV/0!</v>
          </cell>
          <cell r="BK933" t="e">
            <v>#DIV/0!</v>
          </cell>
          <cell r="BL933" t="e">
            <v>#DIV/0!</v>
          </cell>
          <cell r="BM933" t="e">
            <v>#DIV/0!</v>
          </cell>
          <cell r="BN933" t="e">
            <v>#DIV/0!</v>
          </cell>
          <cell r="BO933" t="e">
            <v>#DIV/0!</v>
          </cell>
          <cell r="BP933" t="e">
            <v>#DIV/0!</v>
          </cell>
          <cell r="BR933" t="e">
            <v>#DIV/0!</v>
          </cell>
          <cell r="BS933" t="e">
            <v>#DIV/0!</v>
          </cell>
          <cell r="BT933" t="e">
            <v>#DIV/0!</v>
          </cell>
          <cell r="BU933" t="e">
            <v>#DIV/0!</v>
          </cell>
          <cell r="BV933" t="e">
            <v>#DIV/0!</v>
          </cell>
          <cell r="BW933" t="e">
            <v>#DIV/0!</v>
          </cell>
          <cell r="BX933" t="e">
            <v>#DIV/0!</v>
          </cell>
          <cell r="BY933" t="e">
            <v>#DIV/0!</v>
          </cell>
          <cell r="BZ933" t="e">
            <v>#DIV/0!</v>
          </cell>
          <cell r="CA933" t="e">
            <v>#DIV/0!</v>
          </cell>
          <cell r="CB933" t="e">
            <v>#DIV/0!</v>
          </cell>
          <cell r="CC933" t="e">
            <v>#DIV/0!</v>
          </cell>
          <cell r="CD933" t="e">
            <v>#DIV/0!</v>
          </cell>
          <cell r="CE933" t="e">
            <v>#DIV/0!</v>
          </cell>
          <cell r="CF933" t="e">
            <v>#DIV/0!</v>
          </cell>
          <cell r="CG933" t="e">
            <v>#DIV/0!</v>
          </cell>
          <cell r="CH933" t="e">
            <v>#DIV/0!</v>
          </cell>
          <cell r="CI933" t="e">
            <v>#DIV/0!</v>
          </cell>
          <cell r="CJ933" t="e">
            <v>#DIV/0!</v>
          </cell>
          <cell r="CK933" t="e">
            <v>#DIV/0!</v>
          </cell>
          <cell r="CL933" t="e">
            <v>#DIV/0!</v>
          </cell>
        </row>
        <row r="934">
          <cell r="A934">
            <v>51326</v>
          </cell>
          <cell r="B934" t="str">
            <v>51326 Teacher Support Team Payments</v>
          </cell>
          <cell r="C934">
            <v>0</v>
          </cell>
          <cell r="D934">
            <v>0</v>
          </cell>
          <cell r="E934" t="e">
            <v>#DIV/0!</v>
          </cell>
          <cell r="F934" t="e">
            <v>#DIV/0!</v>
          </cell>
          <cell r="G934" t="e">
            <v>#DIV/0!</v>
          </cell>
          <cell r="H934" t="e">
            <v>#DIV/0!</v>
          </cell>
          <cell r="I934" t="e">
            <v>#DIV/0!</v>
          </cell>
          <cell r="J934" t="e">
            <v>#DIV/0!</v>
          </cell>
          <cell r="K934" t="e">
            <v>#DIV/0!</v>
          </cell>
          <cell r="L934" t="e">
            <v>#DIV/0!</v>
          </cell>
          <cell r="M934" t="e">
            <v>#DIV/0!</v>
          </cell>
          <cell r="N934" t="e">
            <v>#DIV/0!</v>
          </cell>
          <cell r="O934" t="e">
            <v>#DIV/0!</v>
          </cell>
          <cell r="P934">
            <v>0</v>
          </cell>
          <cell r="Q934" t="e">
            <v>#DIV/0!</v>
          </cell>
          <cell r="R934" t="e">
            <v>#DIV/0!</v>
          </cell>
          <cell r="S934" t="e">
            <v>#DIV/0!</v>
          </cell>
          <cell r="T934" t="e">
            <v>#DIV/0!</v>
          </cell>
          <cell r="U934">
            <v>0</v>
          </cell>
          <cell r="V934" t="e">
            <v>#DIV/0!</v>
          </cell>
          <cell r="W934" t="e">
            <v>#DIV/0!</v>
          </cell>
          <cell r="X934" t="e">
            <v>#DIV/0!</v>
          </cell>
          <cell r="Y934" t="e">
            <v>#DIV/0!</v>
          </cell>
          <cell r="Z934" t="e">
            <v>#DIV/0!</v>
          </cell>
          <cell r="AA934" t="e">
            <v>#DIV/0!</v>
          </cell>
          <cell r="AB934" t="e">
            <v>#DIV/0!</v>
          </cell>
          <cell r="AC934" t="e">
            <v>#DIV/0!</v>
          </cell>
          <cell r="AD934" t="e">
            <v>#DIV/0!</v>
          </cell>
          <cell r="AE934">
            <v>0</v>
          </cell>
          <cell r="AF934" t="e">
            <v>#DIV/0!</v>
          </cell>
          <cell r="AG934" t="e">
            <v>#DIV/0!</v>
          </cell>
          <cell r="AH934" t="e">
            <v>#DIV/0!</v>
          </cell>
          <cell r="AI934" t="e">
            <v>#DIV/0!</v>
          </cell>
          <cell r="AJ934" t="e">
            <v>#DIV/0!</v>
          </cell>
          <cell r="AK934">
            <v>0</v>
          </cell>
          <cell r="AL934">
            <v>0</v>
          </cell>
          <cell r="AM934" t="e">
            <v>#DIV/0!</v>
          </cell>
          <cell r="AN934" t="e">
            <v>#DIV/0!</v>
          </cell>
          <cell r="AO934" t="e">
            <v>#DIV/0!</v>
          </cell>
          <cell r="AP934" t="e">
            <v>#DIV/0!</v>
          </cell>
          <cell r="AQ934" t="e">
            <v>#DIV/0!</v>
          </cell>
          <cell r="AR934" t="e">
            <v>#DIV/0!</v>
          </cell>
          <cell r="AS934" t="e">
            <v>#DIV/0!</v>
          </cell>
          <cell r="AT934" t="e">
            <v>#DIV/0!</v>
          </cell>
          <cell r="AU934" t="e">
            <v>#DIV/0!</v>
          </cell>
          <cell r="AV934" t="e">
            <v>#DIV/0!</v>
          </cell>
          <cell r="AW934" t="e">
            <v>#DIV/0!</v>
          </cell>
          <cell r="AX934" t="e">
            <v>#DIV/0!</v>
          </cell>
          <cell r="AY934" t="e">
            <v>#DIV/0!</v>
          </cell>
          <cell r="AZ934" t="e">
            <v>#DIV/0!</v>
          </cell>
          <cell r="BA934" t="e">
            <v>#DIV/0!</v>
          </cell>
          <cell r="BB934" t="e">
            <v>#DIV/0!</v>
          </cell>
          <cell r="BC934" t="e">
            <v>#DIV/0!</v>
          </cell>
          <cell r="BD934" t="e">
            <v>#DIV/0!</v>
          </cell>
          <cell r="BE934" t="e">
            <v>#DIV/0!</v>
          </cell>
          <cell r="BF934" t="e">
            <v>#DIV/0!</v>
          </cell>
          <cell r="BG934" t="e">
            <v>#DIV/0!</v>
          </cell>
          <cell r="BH934" t="e">
            <v>#DIV/0!</v>
          </cell>
          <cell r="BI934" t="e">
            <v>#DIV/0!</v>
          </cell>
          <cell r="BJ934" t="e">
            <v>#DIV/0!</v>
          </cell>
          <cell r="BK934" t="e">
            <v>#DIV/0!</v>
          </cell>
          <cell r="BL934" t="e">
            <v>#DIV/0!</v>
          </cell>
          <cell r="BM934" t="e">
            <v>#DIV/0!</v>
          </cell>
          <cell r="BN934" t="e">
            <v>#DIV/0!</v>
          </cell>
          <cell r="BO934" t="e">
            <v>#DIV/0!</v>
          </cell>
          <cell r="BP934" t="e">
            <v>#DIV/0!</v>
          </cell>
          <cell r="BR934" t="e">
            <v>#DIV/0!</v>
          </cell>
          <cell r="BS934" t="e">
            <v>#DIV/0!</v>
          </cell>
          <cell r="BT934" t="e">
            <v>#DIV/0!</v>
          </cell>
          <cell r="BU934" t="e">
            <v>#DIV/0!</v>
          </cell>
          <cell r="BV934" t="e">
            <v>#DIV/0!</v>
          </cell>
          <cell r="BW934" t="e">
            <v>#DIV/0!</v>
          </cell>
          <cell r="BX934" t="e">
            <v>#DIV/0!</v>
          </cell>
          <cell r="BY934" t="e">
            <v>#DIV/0!</v>
          </cell>
          <cell r="BZ934" t="e">
            <v>#DIV/0!</v>
          </cell>
          <cell r="CA934" t="e">
            <v>#DIV/0!</v>
          </cell>
          <cell r="CB934" t="e">
            <v>#DIV/0!</v>
          </cell>
          <cell r="CC934" t="e">
            <v>#DIV/0!</v>
          </cell>
          <cell r="CD934" t="e">
            <v>#DIV/0!</v>
          </cell>
          <cell r="CE934" t="e">
            <v>#DIV/0!</v>
          </cell>
          <cell r="CF934" t="e">
            <v>#DIV/0!</v>
          </cell>
          <cell r="CG934" t="e">
            <v>#DIV/0!</v>
          </cell>
          <cell r="CH934" t="e">
            <v>#DIV/0!</v>
          </cell>
          <cell r="CI934" t="e">
            <v>#DIV/0!</v>
          </cell>
          <cell r="CJ934" t="e">
            <v>#DIV/0!</v>
          </cell>
          <cell r="CK934" t="e">
            <v>#DIV/0!</v>
          </cell>
          <cell r="CL934" t="e">
            <v>#DIV/0!</v>
          </cell>
        </row>
        <row r="935">
          <cell r="A935">
            <v>51327</v>
          </cell>
          <cell r="B935" t="str">
            <v>51327 Other Additional Compensation</v>
          </cell>
          <cell r="C935">
            <v>0</v>
          </cell>
          <cell r="D935">
            <v>0</v>
          </cell>
          <cell r="E935" t="e">
            <v>#DIV/0!</v>
          </cell>
          <cell r="F935" t="e">
            <v>#DIV/0!</v>
          </cell>
          <cell r="G935" t="e">
            <v>#DIV/0!</v>
          </cell>
          <cell r="H935" t="e">
            <v>#DIV/0!</v>
          </cell>
          <cell r="I935" t="e">
            <v>#DIV/0!</v>
          </cell>
          <cell r="J935" t="e">
            <v>#DIV/0!</v>
          </cell>
          <cell r="K935" t="e">
            <v>#DIV/0!</v>
          </cell>
          <cell r="L935" t="e">
            <v>#DIV/0!</v>
          </cell>
          <cell r="M935" t="e">
            <v>#DIV/0!</v>
          </cell>
          <cell r="N935" t="e">
            <v>#DIV/0!</v>
          </cell>
          <cell r="O935" t="e">
            <v>#DIV/0!</v>
          </cell>
          <cell r="P935">
            <v>0</v>
          </cell>
          <cell r="Q935" t="e">
            <v>#DIV/0!</v>
          </cell>
          <cell r="R935" t="e">
            <v>#DIV/0!</v>
          </cell>
          <cell r="S935" t="e">
            <v>#DIV/0!</v>
          </cell>
          <cell r="T935" t="e">
            <v>#DIV/0!</v>
          </cell>
          <cell r="U935">
            <v>0</v>
          </cell>
          <cell r="V935" t="e">
            <v>#DIV/0!</v>
          </cell>
          <cell r="W935" t="e">
            <v>#DIV/0!</v>
          </cell>
          <cell r="X935" t="e">
            <v>#DIV/0!</v>
          </cell>
          <cell r="Y935" t="e">
            <v>#DIV/0!</v>
          </cell>
          <cell r="Z935" t="e">
            <v>#DIV/0!</v>
          </cell>
          <cell r="AA935" t="e">
            <v>#DIV/0!</v>
          </cell>
          <cell r="AB935" t="e">
            <v>#DIV/0!</v>
          </cell>
          <cell r="AC935" t="e">
            <v>#DIV/0!</v>
          </cell>
          <cell r="AD935" t="e">
            <v>#DIV/0!</v>
          </cell>
          <cell r="AE935">
            <v>0</v>
          </cell>
          <cell r="AF935" t="e">
            <v>#DIV/0!</v>
          </cell>
          <cell r="AG935" t="e">
            <v>#DIV/0!</v>
          </cell>
          <cell r="AH935" t="e">
            <v>#DIV/0!</v>
          </cell>
          <cell r="AI935" t="e">
            <v>#DIV/0!</v>
          </cell>
          <cell r="AJ935" t="e">
            <v>#DIV/0!</v>
          </cell>
          <cell r="AK935">
            <v>0</v>
          </cell>
          <cell r="AL935">
            <v>0</v>
          </cell>
          <cell r="AM935" t="e">
            <v>#DIV/0!</v>
          </cell>
          <cell r="AN935" t="e">
            <v>#DIV/0!</v>
          </cell>
          <cell r="AO935" t="e">
            <v>#DIV/0!</v>
          </cell>
          <cell r="AP935" t="e">
            <v>#DIV/0!</v>
          </cell>
          <cell r="AQ935" t="e">
            <v>#DIV/0!</v>
          </cell>
          <cell r="AR935" t="e">
            <v>#DIV/0!</v>
          </cell>
          <cell r="AS935" t="e">
            <v>#DIV/0!</v>
          </cell>
          <cell r="AT935" t="e">
            <v>#DIV/0!</v>
          </cell>
          <cell r="AU935" t="e">
            <v>#DIV/0!</v>
          </cell>
          <cell r="AV935" t="e">
            <v>#DIV/0!</v>
          </cell>
          <cell r="AW935" t="e">
            <v>#DIV/0!</v>
          </cell>
          <cell r="AX935" t="e">
            <v>#DIV/0!</v>
          </cell>
          <cell r="AY935" t="e">
            <v>#DIV/0!</v>
          </cell>
          <cell r="AZ935" t="e">
            <v>#DIV/0!</v>
          </cell>
          <cell r="BA935" t="e">
            <v>#DIV/0!</v>
          </cell>
          <cell r="BB935" t="e">
            <v>#DIV/0!</v>
          </cell>
          <cell r="BC935" t="e">
            <v>#DIV/0!</v>
          </cell>
          <cell r="BD935" t="e">
            <v>#DIV/0!</v>
          </cell>
          <cell r="BE935" t="e">
            <v>#DIV/0!</v>
          </cell>
          <cell r="BF935" t="e">
            <v>#DIV/0!</v>
          </cell>
          <cell r="BG935" t="e">
            <v>#DIV/0!</v>
          </cell>
          <cell r="BH935" t="e">
            <v>#DIV/0!</v>
          </cell>
          <cell r="BI935" t="e">
            <v>#DIV/0!</v>
          </cell>
          <cell r="BJ935" t="e">
            <v>#DIV/0!</v>
          </cell>
          <cell r="BK935" t="e">
            <v>#DIV/0!</v>
          </cell>
          <cell r="BL935" t="e">
            <v>#DIV/0!</v>
          </cell>
          <cell r="BM935" t="e">
            <v>#DIV/0!</v>
          </cell>
          <cell r="BN935" t="e">
            <v>#DIV/0!</v>
          </cell>
          <cell r="BO935" t="e">
            <v>#DIV/0!</v>
          </cell>
          <cell r="BP935" t="e">
            <v>#DIV/0!</v>
          </cell>
          <cell r="BR935" t="e">
            <v>#DIV/0!</v>
          </cell>
          <cell r="BS935" t="e">
            <v>#DIV/0!</v>
          </cell>
          <cell r="BT935" t="e">
            <v>#DIV/0!</v>
          </cell>
          <cell r="BU935" t="e">
            <v>#DIV/0!</v>
          </cell>
          <cell r="BV935" t="e">
            <v>#DIV/0!</v>
          </cell>
          <cell r="BW935" t="e">
            <v>#DIV/0!</v>
          </cell>
          <cell r="BX935" t="e">
            <v>#DIV/0!</v>
          </cell>
          <cell r="BY935" t="e">
            <v>#DIV/0!</v>
          </cell>
          <cell r="BZ935" t="e">
            <v>#DIV/0!</v>
          </cell>
          <cell r="CA935" t="e">
            <v>#DIV/0!</v>
          </cell>
          <cell r="CB935" t="e">
            <v>#DIV/0!</v>
          </cell>
          <cell r="CC935" t="e">
            <v>#DIV/0!</v>
          </cell>
          <cell r="CD935" t="e">
            <v>#DIV/0!</v>
          </cell>
          <cell r="CE935" t="e">
            <v>#DIV/0!</v>
          </cell>
          <cell r="CF935" t="e">
            <v>#DIV/0!</v>
          </cell>
          <cell r="CG935" t="e">
            <v>#DIV/0!</v>
          </cell>
          <cell r="CH935" t="e">
            <v>#DIV/0!</v>
          </cell>
          <cell r="CI935" t="e">
            <v>#DIV/0!</v>
          </cell>
          <cell r="CJ935" t="e">
            <v>#DIV/0!</v>
          </cell>
          <cell r="CK935" t="e">
            <v>#DIV/0!</v>
          </cell>
          <cell r="CL935" t="e">
            <v>#DIV/0!</v>
          </cell>
        </row>
        <row r="936">
          <cell r="A936">
            <v>51328</v>
          </cell>
          <cell r="B936" t="str">
            <v>51328 Early Retirement Incentive Payments</v>
          </cell>
          <cell r="C936">
            <v>0</v>
          </cell>
          <cell r="D936">
            <v>0</v>
          </cell>
          <cell r="E936" t="e">
            <v>#DIV/0!</v>
          </cell>
          <cell r="F936" t="e">
            <v>#DIV/0!</v>
          </cell>
          <cell r="G936" t="e">
            <v>#DIV/0!</v>
          </cell>
          <cell r="H936" t="e">
            <v>#DIV/0!</v>
          </cell>
          <cell r="I936" t="e">
            <v>#DIV/0!</v>
          </cell>
          <cell r="J936" t="e">
            <v>#DIV/0!</v>
          </cell>
          <cell r="K936" t="e">
            <v>#DIV/0!</v>
          </cell>
          <cell r="L936" t="e">
            <v>#DIV/0!</v>
          </cell>
          <cell r="M936" t="e">
            <v>#DIV/0!</v>
          </cell>
          <cell r="N936" t="e">
            <v>#DIV/0!</v>
          </cell>
          <cell r="O936" t="e">
            <v>#DIV/0!</v>
          </cell>
          <cell r="P936">
            <v>0</v>
          </cell>
          <cell r="Q936" t="e">
            <v>#DIV/0!</v>
          </cell>
          <cell r="R936" t="e">
            <v>#DIV/0!</v>
          </cell>
          <cell r="S936" t="e">
            <v>#DIV/0!</v>
          </cell>
          <cell r="T936" t="e">
            <v>#DIV/0!</v>
          </cell>
          <cell r="U936">
            <v>0</v>
          </cell>
          <cell r="V936" t="e">
            <v>#DIV/0!</v>
          </cell>
          <cell r="W936" t="e">
            <v>#DIV/0!</v>
          </cell>
          <cell r="X936" t="e">
            <v>#DIV/0!</v>
          </cell>
          <cell r="Y936" t="e">
            <v>#DIV/0!</v>
          </cell>
          <cell r="Z936" t="e">
            <v>#DIV/0!</v>
          </cell>
          <cell r="AA936" t="e">
            <v>#DIV/0!</v>
          </cell>
          <cell r="AB936" t="e">
            <v>#DIV/0!</v>
          </cell>
          <cell r="AC936" t="e">
            <v>#DIV/0!</v>
          </cell>
          <cell r="AD936" t="e">
            <v>#DIV/0!</v>
          </cell>
          <cell r="AE936">
            <v>0</v>
          </cell>
          <cell r="AF936" t="e">
            <v>#DIV/0!</v>
          </cell>
          <cell r="AG936" t="e">
            <v>#DIV/0!</v>
          </cell>
          <cell r="AH936" t="e">
            <v>#DIV/0!</v>
          </cell>
          <cell r="AI936" t="e">
            <v>#DIV/0!</v>
          </cell>
          <cell r="AJ936" t="e">
            <v>#DIV/0!</v>
          </cell>
          <cell r="AK936">
            <v>0</v>
          </cell>
          <cell r="AL936">
            <v>0</v>
          </cell>
          <cell r="AM936" t="e">
            <v>#DIV/0!</v>
          </cell>
          <cell r="AN936" t="e">
            <v>#DIV/0!</v>
          </cell>
          <cell r="AO936" t="e">
            <v>#DIV/0!</v>
          </cell>
          <cell r="AP936" t="e">
            <v>#DIV/0!</v>
          </cell>
          <cell r="AQ936" t="e">
            <v>#DIV/0!</v>
          </cell>
          <cell r="AR936" t="e">
            <v>#DIV/0!</v>
          </cell>
          <cell r="AS936" t="e">
            <v>#DIV/0!</v>
          </cell>
          <cell r="AT936" t="e">
            <v>#DIV/0!</v>
          </cell>
          <cell r="AU936" t="e">
            <v>#DIV/0!</v>
          </cell>
          <cell r="AV936" t="e">
            <v>#DIV/0!</v>
          </cell>
          <cell r="AW936" t="e">
            <v>#DIV/0!</v>
          </cell>
          <cell r="AX936" t="e">
            <v>#DIV/0!</v>
          </cell>
          <cell r="AY936" t="e">
            <v>#DIV/0!</v>
          </cell>
          <cell r="AZ936" t="e">
            <v>#DIV/0!</v>
          </cell>
          <cell r="BA936" t="e">
            <v>#DIV/0!</v>
          </cell>
          <cell r="BB936" t="e">
            <v>#DIV/0!</v>
          </cell>
          <cell r="BC936" t="e">
            <v>#DIV/0!</v>
          </cell>
          <cell r="BD936" t="e">
            <v>#DIV/0!</v>
          </cell>
          <cell r="BE936" t="e">
            <v>#DIV/0!</v>
          </cell>
          <cell r="BF936" t="e">
            <v>#DIV/0!</v>
          </cell>
          <cell r="BG936" t="e">
            <v>#DIV/0!</v>
          </cell>
          <cell r="BH936" t="e">
            <v>#DIV/0!</v>
          </cell>
          <cell r="BI936" t="e">
            <v>#DIV/0!</v>
          </cell>
          <cell r="BJ936" t="e">
            <v>#DIV/0!</v>
          </cell>
          <cell r="BK936" t="e">
            <v>#DIV/0!</v>
          </cell>
          <cell r="BL936" t="e">
            <v>#DIV/0!</v>
          </cell>
          <cell r="BM936" t="e">
            <v>#DIV/0!</v>
          </cell>
          <cell r="BN936" t="e">
            <v>#DIV/0!</v>
          </cell>
          <cell r="BO936" t="e">
            <v>#DIV/0!</v>
          </cell>
          <cell r="BP936" t="e">
            <v>#DIV/0!</v>
          </cell>
          <cell r="BR936" t="e">
            <v>#DIV/0!</v>
          </cell>
          <cell r="BS936" t="e">
            <v>#DIV/0!</v>
          </cell>
          <cell r="BT936" t="e">
            <v>#DIV/0!</v>
          </cell>
          <cell r="BU936" t="e">
            <v>#DIV/0!</v>
          </cell>
          <cell r="BV936" t="e">
            <v>#DIV/0!</v>
          </cell>
          <cell r="BW936" t="e">
            <v>#DIV/0!</v>
          </cell>
          <cell r="BX936" t="e">
            <v>#DIV/0!</v>
          </cell>
          <cell r="BY936" t="e">
            <v>#DIV/0!</v>
          </cell>
          <cell r="BZ936" t="e">
            <v>#DIV/0!</v>
          </cell>
          <cell r="CA936" t="e">
            <v>#DIV/0!</v>
          </cell>
          <cell r="CB936" t="e">
            <v>#DIV/0!</v>
          </cell>
          <cell r="CC936" t="e">
            <v>#DIV/0!</v>
          </cell>
          <cell r="CD936" t="e">
            <v>#DIV/0!</v>
          </cell>
          <cell r="CE936" t="e">
            <v>#DIV/0!</v>
          </cell>
          <cell r="CF936" t="e">
            <v>#DIV/0!</v>
          </cell>
          <cell r="CG936" t="e">
            <v>#DIV/0!</v>
          </cell>
          <cell r="CH936" t="e">
            <v>#DIV/0!</v>
          </cell>
          <cell r="CI936" t="e">
            <v>#DIV/0!</v>
          </cell>
          <cell r="CJ936" t="e">
            <v>#DIV/0!</v>
          </cell>
          <cell r="CK936" t="e">
            <v>#DIV/0!</v>
          </cell>
          <cell r="CL936" t="e">
            <v>#DIV/0!</v>
          </cell>
        </row>
        <row r="937">
          <cell r="A937">
            <v>51331</v>
          </cell>
          <cell r="B937" t="str">
            <v>51331 Sick Leave Bonus</v>
          </cell>
          <cell r="C937">
            <v>0</v>
          </cell>
          <cell r="D937">
            <v>0</v>
          </cell>
          <cell r="E937" t="e">
            <v>#DIV/0!</v>
          </cell>
          <cell r="F937" t="e">
            <v>#DIV/0!</v>
          </cell>
          <cell r="G937" t="e">
            <v>#DIV/0!</v>
          </cell>
          <cell r="H937" t="e">
            <v>#DIV/0!</v>
          </cell>
          <cell r="I937" t="e">
            <v>#DIV/0!</v>
          </cell>
          <cell r="J937" t="e">
            <v>#DIV/0!</v>
          </cell>
          <cell r="K937" t="e">
            <v>#DIV/0!</v>
          </cell>
          <cell r="L937" t="e">
            <v>#DIV/0!</v>
          </cell>
          <cell r="M937" t="e">
            <v>#DIV/0!</v>
          </cell>
          <cell r="N937" t="e">
            <v>#DIV/0!</v>
          </cell>
          <cell r="O937" t="e">
            <v>#DIV/0!</v>
          </cell>
          <cell r="P937">
            <v>0</v>
          </cell>
          <cell r="Q937" t="e">
            <v>#DIV/0!</v>
          </cell>
          <cell r="R937" t="e">
            <v>#DIV/0!</v>
          </cell>
          <cell r="S937" t="e">
            <v>#DIV/0!</v>
          </cell>
          <cell r="T937" t="e">
            <v>#DIV/0!</v>
          </cell>
          <cell r="U937">
            <v>0</v>
          </cell>
          <cell r="V937" t="e">
            <v>#DIV/0!</v>
          </cell>
          <cell r="W937" t="e">
            <v>#DIV/0!</v>
          </cell>
          <cell r="X937" t="e">
            <v>#DIV/0!</v>
          </cell>
          <cell r="Y937" t="e">
            <v>#DIV/0!</v>
          </cell>
          <cell r="Z937" t="e">
            <v>#DIV/0!</v>
          </cell>
          <cell r="AA937" t="e">
            <v>#DIV/0!</v>
          </cell>
          <cell r="AB937" t="e">
            <v>#DIV/0!</v>
          </cell>
          <cell r="AC937" t="e">
            <v>#DIV/0!</v>
          </cell>
          <cell r="AD937" t="e">
            <v>#DIV/0!</v>
          </cell>
          <cell r="AE937">
            <v>0</v>
          </cell>
          <cell r="AF937" t="e">
            <v>#DIV/0!</v>
          </cell>
          <cell r="AG937" t="e">
            <v>#DIV/0!</v>
          </cell>
          <cell r="AH937" t="e">
            <v>#DIV/0!</v>
          </cell>
          <cell r="AI937" t="e">
            <v>#DIV/0!</v>
          </cell>
          <cell r="AJ937" t="e">
            <v>#DIV/0!</v>
          </cell>
          <cell r="AK937">
            <v>0</v>
          </cell>
          <cell r="AL937">
            <v>0</v>
          </cell>
          <cell r="AM937" t="e">
            <v>#DIV/0!</v>
          </cell>
          <cell r="AN937" t="e">
            <v>#DIV/0!</v>
          </cell>
          <cell r="AO937" t="e">
            <v>#DIV/0!</v>
          </cell>
          <cell r="AP937" t="e">
            <v>#DIV/0!</v>
          </cell>
          <cell r="AQ937" t="e">
            <v>#DIV/0!</v>
          </cell>
          <cell r="AR937" t="e">
            <v>#DIV/0!</v>
          </cell>
          <cell r="AS937" t="e">
            <v>#DIV/0!</v>
          </cell>
          <cell r="AT937" t="e">
            <v>#DIV/0!</v>
          </cell>
          <cell r="AU937" t="e">
            <v>#DIV/0!</v>
          </cell>
          <cell r="AV937" t="e">
            <v>#DIV/0!</v>
          </cell>
          <cell r="AW937" t="e">
            <v>#DIV/0!</v>
          </cell>
          <cell r="AX937" t="e">
            <v>#DIV/0!</v>
          </cell>
          <cell r="AY937" t="e">
            <v>#DIV/0!</v>
          </cell>
          <cell r="AZ937" t="e">
            <v>#DIV/0!</v>
          </cell>
          <cell r="BA937" t="e">
            <v>#DIV/0!</v>
          </cell>
          <cell r="BB937" t="e">
            <v>#DIV/0!</v>
          </cell>
          <cell r="BC937" t="e">
            <v>#DIV/0!</v>
          </cell>
          <cell r="BD937" t="e">
            <v>#DIV/0!</v>
          </cell>
          <cell r="BE937" t="e">
            <v>#DIV/0!</v>
          </cell>
          <cell r="BF937" t="e">
            <v>#DIV/0!</v>
          </cell>
          <cell r="BG937" t="e">
            <v>#DIV/0!</v>
          </cell>
          <cell r="BH937" t="e">
            <v>#DIV/0!</v>
          </cell>
          <cell r="BI937" t="e">
            <v>#DIV/0!</v>
          </cell>
          <cell r="BJ937" t="e">
            <v>#DIV/0!</v>
          </cell>
          <cell r="BK937" t="e">
            <v>#DIV/0!</v>
          </cell>
          <cell r="BL937" t="e">
            <v>#DIV/0!</v>
          </cell>
          <cell r="BM937" t="e">
            <v>#DIV/0!</v>
          </cell>
          <cell r="BN937" t="e">
            <v>#DIV/0!</v>
          </cell>
          <cell r="BO937" t="e">
            <v>#DIV/0!</v>
          </cell>
          <cell r="BP937" t="e">
            <v>#DIV/0!</v>
          </cell>
          <cell r="BR937" t="e">
            <v>#DIV/0!</v>
          </cell>
          <cell r="BS937" t="e">
            <v>#DIV/0!</v>
          </cell>
          <cell r="BT937" t="e">
            <v>#DIV/0!</v>
          </cell>
          <cell r="BU937" t="e">
            <v>#DIV/0!</v>
          </cell>
          <cell r="BV937" t="e">
            <v>#DIV/0!</v>
          </cell>
          <cell r="BW937" t="e">
            <v>#DIV/0!</v>
          </cell>
          <cell r="BX937" t="e">
            <v>#DIV/0!</v>
          </cell>
          <cell r="BY937" t="e">
            <v>#DIV/0!</v>
          </cell>
          <cell r="BZ937" t="e">
            <v>#DIV/0!</v>
          </cell>
          <cell r="CA937" t="e">
            <v>#DIV/0!</v>
          </cell>
          <cell r="CB937" t="e">
            <v>#DIV/0!</v>
          </cell>
          <cell r="CC937" t="e">
            <v>#DIV/0!</v>
          </cell>
          <cell r="CD937" t="e">
            <v>#DIV/0!</v>
          </cell>
          <cell r="CE937" t="e">
            <v>#DIV/0!</v>
          </cell>
          <cell r="CF937" t="e">
            <v>#DIV/0!</v>
          </cell>
          <cell r="CG937" t="e">
            <v>#DIV/0!</v>
          </cell>
          <cell r="CH937" t="e">
            <v>#DIV/0!</v>
          </cell>
          <cell r="CI937" t="e">
            <v>#DIV/0!</v>
          </cell>
          <cell r="CJ937" t="e">
            <v>#DIV/0!</v>
          </cell>
          <cell r="CK937" t="e">
            <v>#DIV/0!</v>
          </cell>
          <cell r="CL937" t="e">
            <v>#DIV/0!</v>
          </cell>
        </row>
        <row r="938">
          <cell r="A938">
            <v>51332</v>
          </cell>
          <cell r="B938" t="str">
            <v>51332 Sick Payoff - Non Severance</v>
          </cell>
          <cell r="C938">
            <v>0</v>
          </cell>
          <cell r="D938">
            <v>0</v>
          </cell>
          <cell r="E938" t="e">
            <v>#DIV/0!</v>
          </cell>
          <cell r="F938" t="e">
            <v>#DIV/0!</v>
          </cell>
          <cell r="G938" t="e">
            <v>#DIV/0!</v>
          </cell>
          <cell r="H938" t="e">
            <v>#DIV/0!</v>
          </cell>
          <cell r="I938" t="e">
            <v>#DIV/0!</v>
          </cell>
          <cell r="J938" t="e">
            <v>#DIV/0!</v>
          </cell>
          <cell r="K938" t="e">
            <v>#DIV/0!</v>
          </cell>
          <cell r="L938" t="e">
            <v>#DIV/0!</v>
          </cell>
          <cell r="M938" t="e">
            <v>#DIV/0!</v>
          </cell>
          <cell r="N938" t="e">
            <v>#DIV/0!</v>
          </cell>
          <cell r="O938" t="e">
            <v>#DIV/0!</v>
          </cell>
          <cell r="P938">
            <v>0</v>
          </cell>
          <cell r="Q938" t="e">
            <v>#DIV/0!</v>
          </cell>
          <cell r="R938" t="e">
            <v>#DIV/0!</v>
          </cell>
          <cell r="S938" t="e">
            <v>#DIV/0!</v>
          </cell>
          <cell r="T938" t="e">
            <v>#DIV/0!</v>
          </cell>
          <cell r="U938">
            <v>0</v>
          </cell>
          <cell r="V938" t="e">
            <v>#DIV/0!</v>
          </cell>
          <cell r="W938" t="e">
            <v>#DIV/0!</v>
          </cell>
          <cell r="X938" t="e">
            <v>#DIV/0!</v>
          </cell>
          <cell r="Y938" t="e">
            <v>#DIV/0!</v>
          </cell>
          <cell r="Z938" t="e">
            <v>#DIV/0!</v>
          </cell>
          <cell r="AA938" t="e">
            <v>#DIV/0!</v>
          </cell>
          <cell r="AB938" t="e">
            <v>#DIV/0!</v>
          </cell>
          <cell r="AC938" t="e">
            <v>#DIV/0!</v>
          </cell>
          <cell r="AD938" t="e">
            <v>#DIV/0!</v>
          </cell>
          <cell r="AE938">
            <v>0</v>
          </cell>
          <cell r="AF938" t="e">
            <v>#DIV/0!</v>
          </cell>
          <cell r="AG938" t="e">
            <v>#DIV/0!</v>
          </cell>
          <cell r="AH938" t="e">
            <v>#DIV/0!</v>
          </cell>
          <cell r="AI938" t="e">
            <v>#DIV/0!</v>
          </cell>
          <cell r="AJ938" t="e">
            <v>#DIV/0!</v>
          </cell>
          <cell r="AK938">
            <v>0</v>
          </cell>
          <cell r="AL938">
            <v>0</v>
          </cell>
          <cell r="AM938" t="e">
            <v>#DIV/0!</v>
          </cell>
          <cell r="AN938" t="e">
            <v>#DIV/0!</v>
          </cell>
          <cell r="AO938" t="e">
            <v>#DIV/0!</v>
          </cell>
          <cell r="AP938" t="e">
            <v>#DIV/0!</v>
          </cell>
          <cell r="AQ938" t="e">
            <v>#DIV/0!</v>
          </cell>
          <cell r="AR938" t="e">
            <v>#DIV/0!</v>
          </cell>
          <cell r="AS938" t="e">
            <v>#DIV/0!</v>
          </cell>
          <cell r="AT938" t="e">
            <v>#DIV/0!</v>
          </cell>
          <cell r="AU938" t="e">
            <v>#DIV/0!</v>
          </cell>
          <cell r="AV938" t="e">
            <v>#DIV/0!</v>
          </cell>
          <cell r="AW938" t="e">
            <v>#DIV/0!</v>
          </cell>
          <cell r="AX938" t="e">
            <v>#DIV/0!</v>
          </cell>
          <cell r="AY938" t="e">
            <v>#DIV/0!</v>
          </cell>
          <cell r="AZ938" t="e">
            <v>#DIV/0!</v>
          </cell>
          <cell r="BA938" t="e">
            <v>#DIV/0!</v>
          </cell>
          <cell r="BB938" t="e">
            <v>#DIV/0!</v>
          </cell>
          <cell r="BC938" t="e">
            <v>#DIV/0!</v>
          </cell>
          <cell r="BD938" t="e">
            <v>#DIV/0!</v>
          </cell>
          <cell r="BE938" t="e">
            <v>#DIV/0!</v>
          </cell>
          <cell r="BF938" t="e">
            <v>#DIV/0!</v>
          </cell>
          <cell r="BG938" t="e">
            <v>#DIV/0!</v>
          </cell>
          <cell r="BH938" t="e">
            <v>#DIV/0!</v>
          </cell>
          <cell r="BI938" t="e">
            <v>#DIV/0!</v>
          </cell>
          <cell r="BJ938" t="e">
            <v>#DIV/0!</v>
          </cell>
          <cell r="BK938" t="e">
            <v>#DIV/0!</v>
          </cell>
          <cell r="BL938" t="e">
            <v>#DIV/0!</v>
          </cell>
          <cell r="BM938" t="e">
            <v>#DIV/0!</v>
          </cell>
          <cell r="BN938" t="e">
            <v>#DIV/0!</v>
          </cell>
          <cell r="BO938" t="e">
            <v>#DIV/0!</v>
          </cell>
          <cell r="BP938" t="e">
            <v>#DIV/0!</v>
          </cell>
          <cell r="BR938" t="e">
            <v>#DIV/0!</v>
          </cell>
          <cell r="BS938" t="e">
            <v>#DIV/0!</v>
          </cell>
          <cell r="BT938" t="e">
            <v>#DIV/0!</v>
          </cell>
          <cell r="BU938" t="e">
            <v>#DIV/0!</v>
          </cell>
          <cell r="BV938" t="e">
            <v>#DIV/0!</v>
          </cell>
          <cell r="BW938" t="e">
            <v>#DIV/0!</v>
          </cell>
          <cell r="BX938" t="e">
            <v>#DIV/0!</v>
          </cell>
          <cell r="BY938" t="e">
            <v>#DIV/0!</v>
          </cell>
          <cell r="BZ938" t="e">
            <v>#DIV/0!</v>
          </cell>
          <cell r="CA938" t="e">
            <v>#DIV/0!</v>
          </cell>
          <cell r="CB938" t="e">
            <v>#DIV/0!</v>
          </cell>
          <cell r="CC938" t="e">
            <v>#DIV/0!</v>
          </cell>
          <cell r="CD938" t="e">
            <v>#DIV/0!</v>
          </cell>
          <cell r="CE938" t="e">
            <v>#DIV/0!</v>
          </cell>
          <cell r="CF938" t="e">
            <v>#DIV/0!</v>
          </cell>
          <cell r="CG938" t="e">
            <v>#DIV/0!</v>
          </cell>
          <cell r="CH938" t="e">
            <v>#DIV/0!</v>
          </cell>
          <cell r="CI938" t="e">
            <v>#DIV/0!</v>
          </cell>
          <cell r="CJ938" t="e">
            <v>#DIV/0!</v>
          </cell>
          <cell r="CK938" t="e">
            <v>#DIV/0!</v>
          </cell>
          <cell r="CL938" t="e">
            <v>#DIV/0!</v>
          </cell>
        </row>
        <row r="939">
          <cell r="A939">
            <v>51335</v>
          </cell>
          <cell r="B939" t="str">
            <v>51335 Performance Based Compensation</v>
          </cell>
          <cell r="C939">
            <v>0</v>
          </cell>
          <cell r="D939">
            <v>0</v>
          </cell>
          <cell r="E939" t="e">
            <v>#DIV/0!</v>
          </cell>
          <cell r="F939" t="e">
            <v>#DIV/0!</v>
          </cell>
          <cell r="G939" t="e">
            <v>#DIV/0!</v>
          </cell>
          <cell r="H939" t="e">
            <v>#DIV/0!</v>
          </cell>
          <cell r="I939" t="e">
            <v>#DIV/0!</v>
          </cell>
          <cell r="J939" t="e">
            <v>#DIV/0!</v>
          </cell>
          <cell r="K939" t="e">
            <v>#DIV/0!</v>
          </cell>
          <cell r="L939" t="e">
            <v>#DIV/0!</v>
          </cell>
          <cell r="M939" t="e">
            <v>#DIV/0!</v>
          </cell>
          <cell r="N939" t="e">
            <v>#DIV/0!</v>
          </cell>
          <cell r="O939" t="e">
            <v>#DIV/0!</v>
          </cell>
          <cell r="P939">
            <v>0</v>
          </cell>
          <cell r="Q939" t="e">
            <v>#DIV/0!</v>
          </cell>
          <cell r="R939" t="e">
            <v>#DIV/0!</v>
          </cell>
          <cell r="S939" t="e">
            <v>#DIV/0!</v>
          </cell>
          <cell r="T939" t="e">
            <v>#DIV/0!</v>
          </cell>
          <cell r="U939">
            <v>0</v>
          </cell>
          <cell r="V939" t="e">
            <v>#DIV/0!</v>
          </cell>
          <cell r="W939" t="e">
            <v>#DIV/0!</v>
          </cell>
          <cell r="X939" t="e">
            <v>#DIV/0!</v>
          </cell>
          <cell r="Y939" t="e">
            <v>#DIV/0!</v>
          </cell>
          <cell r="Z939" t="e">
            <v>#DIV/0!</v>
          </cell>
          <cell r="AA939" t="e">
            <v>#DIV/0!</v>
          </cell>
          <cell r="AB939" t="e">
            <v>#DIV/0!</v>
          </cell>
          <cell r="AC939" t="e">
            <v>#DIV/0!</v>
          </cell>
          <cell r="AD939" t="e">
            <v>#DIV/0!</v>
          </cell>
          <cell r="AE939">
            <v>0</v>
          </cell>
          <cell r="AF939" t="e">
            <v>#DIV/0!</v>
          </cell>
          <cell r="AG939" t="e">
            <v>#DIV/0!</v>
          </cell>
          <cell r="AH939" t="e">
            <v>#DIV/0!</v>
          </cell>
          <cell r="AI939" t="e">
            <v>#DIV/0!</v>
          </cell>
          <cell r="AJ939" t="e">
            <v>#DIV/0!</v>
          </cell>
          <cell r="AK939">
            <v>0</v>
          </cell>
          <cell r="AL939">
            <v>0</v>
          </cell>
          <cell r="AM939" t="e">
            <v>#DIV/0!</v>
          </cell>
          <cell r="AN939" t="e">
            <v>#DIV/0!</v>
          </cell>
          <cell r="AO939" t="e">
            <v>#DIV/0!</v>
          </cell>
          <cell r="AP939" t="e">
            <v>#DIV/0!</v>
          </cell>
          <cell r="AQ939" t="e">
            <v>#DIV/0!</v>
          </cell>
          <cell r="AR939" t="e">
            <v>#DIV/0!</v>
          </cell>
          <cell r="AS939" t="e">
            <v>#DIV/0!</v>
          </cell>
          <cell r="AT939" t="e">
            <v>#DIV/0!</v>
          </cell>
          <cell r="AU939" t="e">
            <v>#DIV/0!</v>
          </cell>
          <cell r="AV939" t="e">
            <v>#DIV/0!</v>
          </cell>
          <cell r="AW939" t="e">
            <v>#DIV/0!</v>
          </cell>
          <cell r="AX939" t="e">
            <v>#DIV/0!</v>
          </cell>
          <cell r="AY939" t="e">
            <v>#DIV/0!</v>
          </cell>
          <cell r="AZ939" t="e">
            <v>#DIV/0!</v>
          </cell>
          <cell r="BA939" t="e">
            <v>#DIV/0!</v>
          </cell>
          <cell r="BB939" t="e">
            <v>#DIV/0!</v>
          </cell>
          <cell r="BC939" t="e">
            <v>#DIV/0!</v>
          </cell>
          <cell r="BD939" t="e">
            <v>#DIV/0!</v>
          </cell>
          <cell r="BE939" t="e">
            <v>#DIV/0!</v>
          </cell>
          <cell r="BF939" t="e">
            <v>#DIV/0!</v>
          </cell>
          <cell r="BG939" t="e">
            <v>#DIV/0!</v>
          </cell>
          <cell r="BH939" t="e">
            <v>#DIV/0!</v>
          </cell>
          <cell r="BI939" t="e">
            <v>#DIV/0!</v>
          </cell>
          <cell r="BJ939" t="e">
            <v>#DIV/0!</v>
          </cell>
          <cell r="BK939" t="e">
            <v>#DIV/0!</v>
          </cell>
          <cell r="BL939" t="e">
            <v>#DIV/0!</v>
          </cell>
          <cell r="BM939" t="e">
            <v>#DIV/0!</v>
          </cell>
          <cell r="BN939" t="e">
            <v>#DIV/0!</v>
          </cell>
          <cell r="BO939" t="e">
            <v>#DIV/0!</v>
          </cell>
          <cell r="BP939" t="e">
            <v>#DIV/0!</v>
          </cell>
          <cell r="BR939" t="e">
            <v>#DIV/0!</v>
          </cell>
          <cell r="BS939" t="e">
            <v>#DIV/0!</v>
          </cell>
          <cell r="BT939" t="e">
            <v>#DIV/0!</v>
          </cell>
          <cell r="BU939" t="e">
            <v>#DIV/0!</v>
          </cell>
          <cell r="BV939" t="e">
            <v>#DIV/0!</v>
          </cell>
          <cell r="BW939" t="e">
            <v>#DIV/0!</v>
          </cell>
          <cell r="BX939" t="e">
            <v>#DIV/0!</v>
          </cell>
          <cell r="BY939" t="e">
            <v>#DIV/0!</v>
          </cell>
          <cell r="BZ939" t="e">
            <v>#DIV/0!</v>
          </cell>
          <cell r="CA939" t="e">
            <v>#DIV/0!</v>
          </cell>
          <cell r="CB939" t="e">
            <v>#DIV/0!</v>
          </cell>
          <cell r="CC939" t="e">
            <v>#DIV/0!</v>
          </cell>
          <cell r="CD939" t="e">
            <v>#DIV/0!</v>
          </cell>
          <cell r="CE939" t="e">
            <v>#DIV/0!</v>
          </cell>
          <cell r="CF939" t="e">
            <v>#DIV/0!</v>
          </cell>
          <cell r="CG939" t="e">
            <v>#DIV/0!</v>
          </cell>
          <cell r="CH939" t="e">
            <v>#DIV/0!</v>
          </cell>
          <cell r="CI939" t="e">
            <v>#DIV/0!</v>
          </cell>
          <cell r="CJ939" t="e">
            <v>#DIV/0!</v>
          </cell>
          <cell r="CK939" t="e">
            <v>#DIV/0!</v>
          </cell>
          <cell r="CL939" t="e">
            <v>#DIV/0!</v>
          </cell>
        </row>
        <row r="940">
          <cell r="A940">
            <v>51336</v>
          </cell>
          <cell r="B940" t="str">
            <v>51336 Class Overage/Weighting</v>
          </cell>
          <cell r="C940">
            <v>0</v>
          </cell>
          <cell r="D940">
            <v>0</v>
          </cell>
          <cell r="E940" t="e">
            <v>#DIV/0!</v>
          </cell>
          <cell r="F940" t="e">
            <v>#DIV/0!</v>
          </cell>
          <cell r="G940" t="e">
            <v>#DIV/0!</v>
          </cell>
          <cell r="H940" t="e">
            <v>#DIV/0!</v>
          </cell>
          <cell r="I940" t="e">
            <v>#DIV/0!</v>
          </cell>
          <cell r="J940" t="e">
            <v>#DIV/0!</v>
          </cell>
          <cell r="K940" t="e">
            <v>#DIV/0!</v>
          </cell>
          <cell r="L940" t="e">
            <v>#DIV/0!</v>
          </cell>
          <cell r="M940" t="e">
            <v>#DIV/0!</v>
          </cell>
          <cell r="N940" t="e">
            <v>#DIV/0!</v>
          </cell>
          <cell r="O940" t="e">
            <v>#DIV/0!</v>
          </cell>
          <cell r="P940">
            <v>0</v>
          </cell>
          <cell r="Q940" t="e">
            <v>#DIV/0!</v>
          </cell>
          <cell r="R940" t="e">
            <v>#DIV/0!</v>
          </cell>
          <cell r="S940" t="e">
            <v>#DIV/0!</v>
          </cell>
          <cell r="T940" t="e">
            <v>#DIV/0!</v>
          </cell>
          <cell r="U940">
            <v>0</v>
          </cell>
          <cell r="V940" t="e">
            <v>#DIV/0!</v>
          </cell>
          <cell r="W940" t="e">
            <v>#DIV/0!</v>
          </cell>
          <cell r="X940" t="e">
            <v>#DIV/0!</v>
          </cell>
          <cell r="Y940" t="e">
            <v>#DIV/0!</v>
          </cell>
          <cell r="Z940" t="e">
            <v>#DIV/0!</v>
          </cell>
          <cell r="AA940" t="e">
            <v>#DIV/0!</v>
          </cell>
          <cell r="AB940" t="e">
            <v>#DIV/0!</v>
          </cell>
          <cell r="AC940" t="e">
            <v>#DIV/0!</v>
          </cell>
          <cell r="AD940" t="e">
            <v>#DIV/0!</v>
          </cell>
          <cell r="AE940">
            <v>0</v>
          </cell>
          <cell r="AF940" t="e">
            <v>#DIV/0!</v>
          </cell>
          <cell r="AG940" t="e">
            <v>#DIV/0!</v>
          </cell>
          <cell r="AH940" t="e">
            <v>#DIV/0!</v>
          </cell>
          <cell r="AI940" t="e">
            <v>#DIV/0!</v>
          </cell>
          <cell r="AJ940" t="e">
            <v>#DIV/0!</v>
          </cell>
          <cell r="AK940">
            <v>0</v>
          </cell>
          <cell r="AL940">
            <v>0</v>
          </cell>
          <cell r="AM940" t="e">
            <v>#DIV/0!</v>
          </cell>
          <cell r="AN940" t="e">
            <v>#DIV/0!</v>
          </cell>
          <cell r="AO940" t="e">
            <v>#DIV/0!</v>
          </cell>
          <cell r="AP940" t="e">
            <v>#DIV/0!</v>
          </cell>
          <cell r="AQ940" t="e">
            <v>#DIV/0!</v>
          </cell>
          <cell r="AR940" t="e">
            <v>#DIV/0!</v>
          </cell>
          <cell r="AS940" t="e">
            <v>#DIV/0!</v>
          </cell>
          <cell r="AT940" t="e">
            <v>#DIV/0!</v>
          </cell>
          <cell r="AU940" t="e">
            <v>#DIV/0!</v>
          </cell>
          <cell r="AV940" t="e">
            <v>#DIV/0!</v>
          </cell>
          <cell r="AW940" t="e">
            <v>#DIV/0!</v>
          </cell>
          <cell r="AX940" t="e">
            <v>#DIV/0!</v>
          </cell>
          <cell r="AY940" t="e">
            <v>#DIV/0!</v>
          </cell>
          <cell r="AZ940" t="e">
            <v>#DIV/0!</v>
          </cell>
          <cell r="BA940" t="e">
            <v>#DIV/0!</v>
          </cell>
          <cell r="BB940" t="e">
            <v>#DIV/0!</v>
          </cell>
          <cell r="BC940" t="e">
            <v>#DIV/0!</v>
          </cell>
          <cell r="BD940" t="e">
            <v>#DIV/0!</v>
          </cell>
          <cell r="BE940" t="e">
            <v>#DIV/0!</v>
          </cell>
          <cell r="BF940" t="e">
            <v>#DIV/0!</v>
          </cell>
          <cell r="BG940" t="e">
            <v>#DIV/0!</v>
          </cell>
          <cell r="BH940" t="e">
            <v>#DIV/0!</v>
          </cell>
          <cell r="BI940" t="e">
            <v>#DIV/0!</v>
          </cell>
          <cell r="BJ940" t="e">
            <v>#DIV/0!</v>
          </cell>
          <cell r="BK940" t="e">
            <v>#DIV/0!</v>
          </cell>
          <cell r="BL940" t="e">
            <v>#DIV/0!</v>
          </cell>
          <cell r="BM940" t="e">
            <v>#DIV/0!</v>
          </cell>
          <cell r="BN940" t="e">
            <v>#DIV/0!</v>
          </cell>
          <cell r="BO940" t="e">
            <v>#DIV/0!</v>
          </cell>
          <cell r="BP940" t="e">
            <v>#DIV/0!</v>
          </cell>
          <cell r="BR940" t="e">
            <v>#DIV/0!</v>
          </cell>
          <cell r="BS940" t="e">
            <v>#DIV/0!</v>
          </cell>
          <cell r="BT940" t="e">
            <v>#DIV/0!</v>
          </cell>
          <cell r="BU940" t="e">
            <v>#DIV/0!</v>
          </cell>
          <cell r="BV940" t="e">
            <v>#DIV/0!</v>
          </cell>
          <cell r="BW940" t="e">
            <v>#DIV/0!</v>
          </cell>
          <cell r="BX940" t="e">
            <v>#DIV/0!</v>
          </cell>
          <cell r="BY940" t="e">
            <v>#DIV/0!</v>
          </cell>
          <cell r="BZ940" t="e">
            <v>#DIV/0!</v>
          </cell>
          <cell r="CA940" t="e">
            <v>#DIV/0!</v>
          </cell>
          <cell r="CB940" t="e">
            <v>#DIV/0!</v>
          </cell>
          <cell r="CC940" t="e">
            <v>#DIV/0!</v>
          </cell>
          <cell r="CD940" t="e">
            <v>#DIV/0!</v>
          </cell>
          <cell r="CE940" t="e">
            <v>#DIV/0!</v>
          </cell>
          <cell r="CF940" t="e">
            <v>#DIV/0!</v>
          </cell>
          <cell r="CG940" t="e">
            <v>#DIV/0!</v>
          </cell>
          <cell r="CH940" t="e">
            <v>#DIV/0!</v>
          </cell>
          <cell r="CI940" t="e">
            <v>#DIV/0!</v>
          </cell>
          <cell r="CJ940" t="e">
            <v>#DIV/0!</v>
          </cell>
          <cell r="CK940" t="e">
            <v>#DIV/0!</v>
          </cell>
          <cell r="CL940" t="e">
            <v>#DIV/0!</v>
          </cell>
        </row>
        <row r="941">
          <cell r="A941">
            <v>51338</v>
          </cell>
          <cell r="B941" t="str">
            <v>51338 Summer Pay</v>
          </cell>
          <cell r="C941">
            <v>0</v>
          </cell>
          <cell r="D941">
            <v>0</v>
          </cell>
          <cell r="E941" t="e">
            <v>#DIV/0!</v>
          </cell>
          <cell r="F941" t="e">
            <v>#DIV/0!</v>
          </cell>
          <cell r="G941" t="e">
            <v>#DIV/0!</v>
          </cell>
          <cell r="H941" t="e">
            <v>#DIV/0!</v>
          </cell>
          <cell r="I941" t="e">
            <v>#DIV/0!</v>
          </cell>
          <cell r="J941" t="e">
            <v>#DIV/0!</v>
          </cell>
          <cell r="K941" t="e">
            <v>#DIV/0!</v>
          </cell>
          <cell r="L941" t="e">
            <v>#DIV/0!</v>
          </cell>
          <cell r="M941" t="e">
            <v>#DIV/0!</v>
          </cell>
          <cell r="N941" t="e">
            <v>#DIV/0!</v>
          </cell>
          <cell r="O941" t="e">
            <v>#DIV/0!</v>
          </cell>
          <cell r="P941">
            <v>0</v>
          </cell>
          <cell r="Q941" t="e">
            <v>#DIV/0!</v>
          </cell>
          <cell r="R941" t="e">
            <v>#DIV/0!</v>
          </cell>
          <cell r="S941" t="e">
            <v>#DIV/0!</v>
          </cell>
          <cell r="T941" t="e">
            <v>#DIV/0!</v>
          </cell>
          <cell r="U941">
            <v>0</v>
          </cell>
          <cell r="V941" t="e">
            <v>#DIV/0!</v>
          </cell>
          <cell r="W941" t="e">
            <v>#DIV/0!</v>
          </cell>
          <cell r="X941" t="e">
            <v>#DIV/0!</v>
          </cell>
          <cell r="Y941" t="e">
            <v>#DIV/0!</v>
          </cell>
          <cell r="Z941" t="e">
            <v>#DIV/0!</v>
          </cell>
          <cell r="AA941" t="e">
            <v>#DIV/0!</v>
          </cell>
          <cell r="AB941" t="e">
            <v>#DIV/0!</v>
          </cell>
          <cell r="AC941" t="e">
            <v>#DIV/0!</v>
          </cell>
          <cell r="AD941" t="e">
            <v>#DIV/0!</v>
          </cell>
          <cell r="AE941">
            <v>0</v>
          </cell>
          <cell r="AF941" t="e">
            <v>#DIV/0!</v>
          </cell>
          <cell r="AG941" t="e">
            <v>#DIV/0!</v>
          </cell>
          <cell r="AH941" t="e">
            <v>#DIV/0!</v>
          </cell>
          <cell r="AI941" t="e">
            <v>#DIV/0!</v>
          </cell>
          <cell r="AJ941" t="e">
            <v>#DIV/0!</v>
          </cell>
          <cell r="AK941">
            <v>0</v>
          </cell>
          <cell r="AL941">
            <v>0</v>
          </cell>
          <cell r="AM941" t="e">
            <v>#DIV/0!</v>
          </cell>
          <cell r="AN941" t="e">
            <v>#DIV/0!</v>
          </cell>
          <cell r="AO941" t="e">
            <v>#DIV/0!</v>
          </cell>
          <cell r="AP941" t="e">
            <v>#DIV/0!</v>
          </cell>
          <cell r="AQ941" t="e">
            <v>#DIV/0!</v>
          </cell>
          <cell r="AR941" t="e">
            <v>#DIV/0!</v>
          </cell>
          <cell r="AS941" t="e">
            <v>#DIV/0!</v>
          </cell>
          <cell r="AT941" t="e">
            <v>#DIV/0!</v>
          </cell>
          <cell r="AU941" t="e">
            <v>#DIV/0!</v>
          </cell>
          <cell r="AV941" t="e">
            <v>#DIV/0!</v>
          </cell>
          <cell r="AW941" t="e">
            <v>#DIV/0!</v>
          </cell>
          <cell r="AX941" t="e">
            <v>#DIV/0!</v>
          </cell>
          <cell r="AY941" t="e">
            <v>#DIV/0!</v>
          </cell>
          <cell r="AZ941" t="e">
            <v>#DIV/0!</v>
          </cell>
          <cell r="BA941" t="e">
            <v>#DIV/0!</v>
          </cell>
          <cell r="BB941" t="e">
            <v>#DIV/0!</v>
          </cell>
          <cell r="BC941" t="e">
            <v>#DIV/0!</v>
          </cell>
          <cell r="BD941" t="e">
            <v>#DIV/0!</v>
          </cell>
          <cell r="BE941" t="e">
            <v>#DIV/0!</v>
          </cell>
          <cell r="BF941" t="e">
            <v>#DIV/0!</v>
          </cell>
          <cell r="BG941" t="e">
            <v>#DIV/0!</v>
          </cell>
          <cell r="BH941" t="e">
            <v>#DIV/0!</v>
          </cell>
          <cell r="BI941" t="e">
            <v>#DIV/0!</v>
          </cell>
          <cell r="BJ941" t="e">
            <v>#DIV/0!</v>
          </cell>
          <cell r="BK941" t="e">
            <v>#DIV/0!</v>
          </cell>
          <cell r="BL941" t="e">
            <v>#DIV/0!</v>
          </cell>
          <cell r="BM941" t="e">
            <v>#DIV/0!</v>
          </cell>
          <cell r="BN941" t="e">
            <v>#DIV/0!</v>
          </cell>
          <cell r="BO941" t="e">
            <v>#DIV/0!</v>
          </cell>
          <cell r="BP941" t="e">
            <v>#DIV/0!</v>
          </cell>
          <cell r="BR941" t="e">
            <v>#DIV/0!</v>
          </cell>
          <cell r="BS941" t="e">
            <v>#DIV/0!</v>
          </cell>
          <cell r="BT941" t="e">
            <v>#DIV/0!</v>
          </cell>
          <cell r="BU941" t="e">
            <v>#DIV/0!</v>
          </cell>
          <cell r="BV941" t="e">
            <v>#DIV/0!</v>
          </cell>
          <cell r="BW941" t="e">
            <v>#DIV/0!</v>
          </cell>
          <cell r="BX941" t="e">
            <v>#DIV/0!</v>
          </cell>
          <cell r="BY941" t="e">
            <v>#DIV/0!</v>
          </cell>
          <cell r="BZ941" t="e">
            <v>#DIV/0!</v>
          </cell>
          <cell r="CA941" t="e">
            <v>#DIV/0!</v>
          </cell>
          <cell r="CB941" t="e">
            <v>#DIV/0!</v>
          </cell>
          <cell r="CC941" t="e">
            <v>#DIV/0!</v>
          </cell>
          <cell r="CD941" t="e">
            <v>#DIV/0!</v>
          </cell>
          <cell r="CE941" t="e">
            <v>#DIV/0!</v>
          </cell>
          <cell r="CF941" t="e">
            <v>#DIV/0!</v>
          </cell>
          <cell r="CG941" t="e">
            <v>#DIV/0!</v>
          </cell>
          <cell r="CH941" t="e">
            <v>#DIV/0!</v>
          </cell>
          <cell r="CI941" t="e">
            <v>#DIV/0!</v>
          </cell>
          <cell r="CJ941" t="e">
            <v>#DIV/0!</v>
          </cell>
          <cell r="CK941" t="e">
            <v>#DIV/0!</v>
          </cell>
          <cell r="CL941" t="e">
            <v>#DIV/0!</v>
          </cell>
        </row>
        <row r="942">
          <cell r="A942">
            <v>51339</v>
          </cell>
          <cell r="B942" t="str">
            <v>51339 Class Coverage</v>
          </cell>
          <cell r="C942">
            <v>0</v>
          </cell>
          <cell r="D942">
            <v>0</v>
          </cell>
          <cell r="E942" t="e">
            <v>#DIV/0!</v>
          </cell>
          <cell r="F942" t="e">
            <v>#DIV/0!</v>
          </cell>
          <cell r="G942" t="e">
            <v>#DIV/0!</v>
          </cell>
          <cell r="H942" t="e">
            <v>#DIV/0!</v>
          </cell>
          <cell r="I942" t="e">
            <v>#DIV/0!</v>
          </cell>
          <cell r="J942" t="e">
            <v>#DIV/0!</v>
          </cell>
          <cell r="K942" t="e">
            <v>#DIV/0!</v>
          </cell>
          <cell r="L942" t="e">
            <v>#DIV/0!</v>
          </cell>
          <cell r="M942" t="e">
            <v>#DIV/0!</v>
          </cell>
          <cell r="N942" t="e">
            <v>#DIV/0!</v>
          </cell>
          <cell r="O942" t="e">
            <v>#DIV/0!</v>
          </cell>
          <cell r="P942">
            <v>0</v>
          </cell>
          <cell r="Q942" t="e">
            <v>#DIV/0!</v>
          </cell>
          <cell r="R942" t="e">
            <v>#DIV/0!</v>
          </cell>
          <cell r="S942" t="e">
            <v>#DIV/0!</v>
          </cell>
          <cell r="T942" t="e">
            <v>#DIV/0!</v>
          </cell>
          <cell r="U942">
            <v>0</v>
          </cell>
          <cell r="V942" t="e">
            <v>#DIV/0!</v>
          </cell>
          <cell r="W942" t="e">
            <v>#DIV/0!</v>
          </cell>
          <cell r="X942" t="e">
            <v>#DIV/0!</v>
          </cell>
          <cell r="Y942" t="e">
            <v>#DIV/0!</v>
          </cell>
          <cell r="Z942" t="e">
            <v>#DIV/0!</v>
          </cell>
          <cell r="AA942" t="e">
            <v>#DIV/0!</v>
          </cell>
          <cell r="AB942" t="e">
            <v>#DIV/0!</v>
          </cell>
          <cell r="AC942" t="e">
            <v>#DIV/0!</v>
          </cell>
          <cell r="AD942" t="e">
            <v>#DIV/0!</v>
          </cell>
          <cell r="AE942">
            <v>0</v>
          </cell>
          <cell r="AF942" t="e">
            <v>#DIV/0!</v>
          </cell>
          <cell r="AG942" t="e">
            <v>#DIV/0!</v>
          </cell>
          <cell r="AH942" t="e">
            <v>#DIV/0!</v>
          </cell>
          <cell r="AI942" t="e">
            <v>#DIV/0!</v>
          </cell>
          <cell r="AJ942" t="e">
            <v>#DIV/0!</v>
          </cell>
          <cell r="AK942">
            <v>0</v>
          </cell>
          <cell r="AL942">
            <v>0</v>
          </cell>
          <cell r="AM942" t="e">
            <v>#DIV/0!</v>
          </cell>
          <cell r="AN942" t="e">
            <v>#DIV/0!</v>
          </cell>
          <cell r="AO942" t="e">
            <v>#DIV/0!</v>
          </cell>
          <cell r="AP942" t="e">
            <v>#DIV/0!</v>
          </cell>
          <cell r="AQ942" t="e">
            <v>#DIV/0!</v>
          </cell>
          <cell r="AR942" t="e">
            <v>#DIV/0!</v>
          </cell>
          <cell r="AS942" t="e">
            <v>#DIV/0!</v>
          </cell>
          <cell r="AT942" t="e">
            <v>#DIV/0!</v>
          </cell>
          <cell r="AU942" t="e">
            <v>#DIV/0!</v>
          </cell>
          <cell r="AV942" t="e">
            <v>#DIV/0!</v>
          </cell>
          <cell r="AW942" t="e">
            <v>#DIV/0!</v>
          </cell>
          <cell r="AX942" t="e">
            <v>#DIV/0!</v>
          </cell>
          <cell r="AY942" t="e">
            <v>#DIV/0!</v>
          </cell>
          <cell r="AZ942" t="e">
            <v>#DIV/0!</v>
          </cell>
          <cell r="BA942" t="e">
            <v>#DIV/0!</v>
          </cell>
          <cell r="BB942" t="e">
            <v>#DIV/0!</v>
          </cell>
          <cell r="BC942" t="e">
            <v>#DIV/0!</v>
          </cell>
          <cell r="BD942" t="e">
            <v>#DIV/0!</v>
          </cell>
          <cell r="BE942" t="e">
            <v>#DIV/0!</v>
          </cell>
          <cell r="BF942" t="e">
            <v>#DIV/0!</v>
          </cell>
          <cell r="BG942" t="e">
            <v>#DIV/0!</v>
          </cell>
          <cell r="BH942" t="e">
            <v>#DIV/0!</v>
          </cell>
          <cell r="BI942" t="e">
            <v>#DIV/0!</v>
          </cell>
          <cell r="BJ942" t="e">
            <v>#DIV/0!</v>
          </cell>
          <cell r="BK942" t="e">
            <v>#DIV/0!</v>
          </cell>
          <cell r="BL942" t="e">
            <v>#DIV/0!</v>
          </cell>
          <cell r="BM942" t="e">
            <v>#DIV/0!</v>
          </cell>
          <cell r="BN942" t="e">
            <v>#DIV/0!</v>
          </cell>
          <cell r="BO942" t="e">
            <v>#DIV/0!</v>
          </cell>
          <cell r="BP942" t="e">
            <v>#DIV/0!</v>
          </cell>
          <cell r="BR942" t="e">
            <v>#DIV/0!</v>
          </cell>
          <cell r="BS942" t="e">
            <v>#DIV/0!</v>
          </cell>
          <cell r="BT942" t="e">
            <v>#DIV/0!</v>
          </cell>
          <cell r="BU942" t="e">
            <v>#DIV/0!</v>
          </cell>
          <cell r="BV942" t="e">
            <v>#DIV/0!</v>
          </cell>
          <cell r="BW942" t="e">
            <v>#DIV/0!</v>
          </cell>
          <cell r="BX942" t="e">
            <v>#DIV/0!</v>
          </cell>
          <cell r="BY942" t="e">
            <v>#DIV/0!</v>
          </cell>
          <cell r="BZ942" t="e">
            <v>#DIV/0!</v>
          </cell>
          <cell r="CA942" t="e">
            <v>#DIV/0!</v>
          </cell>
          <cell r="CB942" t="e">
            <v>#DIV/0!</v>
          </cell>
          <cell r="CC942" t="e">
            <v>#DIV/0!</v>
          </cell>
          <cell r="CD942" t="e">
            <v>#DIV/0!</v>
          </cell>
          <cell r="CE942" t="e">
            <v>#DIV/0!</v>
          </cell>
          <cell r="CF942" t="e">
            <v>#DIV/0!</v>
          </cell>
          <cell r="CG942" t="e">
            <v>#DIV/0!</v>
          </cell>
          <cell r="CH942" t="e">
            <v>#DIV/0!</v>
          </cell>
          <cell r="CI942" t="e">
            <v>#DIV/0!</v>
          </cell>
          <cell r="CJ942" t="e">
            <v>#DIV/0!</v>
          </cell>
          <cell r="CK942" t="e">
            <v>#DIV/0!</v>
          </cell>
          <cell r="CL942" t="e">
            <v>#DIV/0!</v>
          </cell>
        </row>
        <row r="943">
          <cell r="A943">
            <v>51401</v>
          </cell>
          <cell r="B943" t="str">
            <v>51401 Stipend - Other</v>
          </cell>
          <cell r="C943">
            <v>0</v>
          </cell>
          <cell r="D943">
            <v>0</v>
          </cell>
          <cell r="E943" t="e">
            <v>#DIV/0!</v>
          </cell>
          <cell r="F943" t="e">
            <v>#DIV/0!</v>
          </cell>
          <cell r="G943" t="e">
            <v>#DIV/0!</v>
          </cell>
          <cell r="H943" t="e">
            <v>#DIV/0!</v>
          </cell>
          <cell r="I943" t="e">
            <v>#DIV/0!</v>
          </cell>
          <cell r="J943" t="e">
            <v>#DIV/0!</v>
          </cell>
          <cell r="K943" t="e">
            <v>#DIV/0!</v>
          </cell>
          <cell r="L943" t="e">
            <v>#DIV/0!</v>
          </cell>
          <cell r="M943" t="e">
            <v>#DIV/0!</v>
          </cell>
          <cell r="N943" t="e">
            <v>#DIV/0!</v>
          </cell>
          <cell r="O943" t="e">
            <v>#DIV/0!</v>
          </cell>
          <cell r="P943">
            <v>0</v>
          </cell>
          <cell r="Q943" t="e">
            <v>#DIV/0!</v>
          </cell>
          <cell r="R943" t="e">
            <v>#DIV/0!</v>
          </cell>
          <cell r="S943" t="e">
            <v>#DIV/0!</v>
          </cell>
          <cell r="T943" t="e">
            <v>#DIV/0!</v>
          </cell>
          <cell r="U943">
            <v>0</v>
          </cell>
          <cell r="V943" t="e">
            <v>#DIV/0!</v>
          </cell>
          <cell r="W943" t="e">
            <v>#DIV/0!</v>
          </cell>
          <cell r="X943" t="e">
            <v>#DIV/0!</v>
          </cell>
          <cell r="Y943" t="e">
            <v>#DIV/0!</v>
          </cell>
          <cell r="Z943" t="e">
            <v>#DIV/0!</v>
          </cell>
          <cell r="AA943" t="e">
            <v>#DIV/0!</v>
          </cell>
          <cell r="AB943" t="e">
            <v>#DIV/0!</v>
          </cell>
          <cell r="AC943" t="e">
            <v>#DIV/0!</v>
          </cell>
          <cell r="AD943" t="e">
            <v>#DIV/0!</v>
          </cell>
          <cell r="AE943">
            <v>0</v>
          </cell>
          <cell r="AF943" t="e">
            <v>#DIV/0!</v>
          </cell>
          <cell r="AG943" t="e">
            <v>#DIV/0!</v>
          </cell>
          <cell r="AH943" t="e">
            <v>#DIV/0!</v>
          </cell>
          <cell r="AI943" t="e">
            <v>#DIV/0!</v>
          </cell>
          <cell r="AJ943" t="e">
            <v>#DIV/0!</v>
          </cell>
          <cell r="AK943">
            <v>0</v>
          </cell>
          <cell r="AL943">
            <v>0</v>
          </cell>
          <cell r="AM943" t="e">
            <v>#DIV/0!</v>
          </cell>
          <cell r="AN943" t="e">
            <v>#DIV/0!</v>
          </cell>
          <cell r="AO943" t="e">
            <v>#DIV/0!</v>
          </cell>
          <cell r="AP943" t="e">
            <v>#DIV/0!</v>
          </cell>
          <cell r="AQ943" t="e">
            <v>#DIV/0!</v>
          </cell>
          <cell r="AR943" t="e">
            <v>#DIV/0!</v>
          </cell>
          <cell r="AS943" t="e">
            <v>#DIV/0!</v>
          </cell>
          <cell r="AT943" t="e">
            <v>#DIV/0!</v>
          </cell>
          <cell r="AU943" t="e">
            <v>#DIV/0!</v>
          </cell>
          <cell r="AV943" t="e">
            <v>#DIV/0!</v>
          </cell>
          <cell r="AW943" t="e">
            <v>#DIV/0!</v>
          </cell>
          <cell r="AX943" t="e">
            <v>#DIV/0!</v>
          </cell>
          <cell r="AY943" t="e">
            <v>#DIV/0!</v>
          </cell>
          <cell r="AZ943" t="e">
            <v>#DIV/0!</v>
          </cell>
          <cell r="BA943" t="e">
            <v>#DIV/0!</v>
          </cell>
          <cell r="BB943" t="e">
            <v>#DIV/0!</v>
          </cell>
          <cell r="BC943" t="e">
            <v>#DIV/0!</v>
          </cell>
          <cell r="BD943" t="e">
            <v>#DIV/0!</v>
          </cell>
          <cell r="BE943" t="e">
            <v>#DIV/0!</v>
          </cell>
          <cell r="BF943" t="e">
            <v>#DIV/0!</v>
          </cell>
          <cell r="BG943" t="e">
            <v>#DIV/0!</v>
          </cell>
          <cell r="BH943" t="e">
            <v>#DIV/0!</v>
          </cell>
          <cell r="BI943" t="e">
            <v>#DIV/0!</v>
          </cell>
          <cell r="BJ943" t="e">
            <v>#DIV/0!</v>
          </cell>
          <cell r="BK943" t="e">
            <v>#DIV/0!</v>
          </cell>
          <cell r="BL943" t="e">
            <v>#DIV/0!</v>
          </cell>
          <cell r="BM943" t="e">
            <v>#DIV/0!</v>
          </cell>
          <cell r="BN943" t="e">
            <v>#DIV/0!</v>
          </cell>
          <cell r="BO943" t="e">
            <v>#DIV/0!</v>
          </cell>
          <cell r="BP943" t="e">
            <v>#DIV/0!</v>
          </cell>
          <cell r="BR943" t="e">
            <v>#DIV/0!</v>
          </cell>
          <cell r="BS943" t="e">
            <v>#DIV/0!</v>
          </cell>
          <cell r="BT943" t="e">
            <v>#DIV/0!</v>
          </cell>
          <cell r="BU943" t="e">
            <v>#DIV/0!</v>
          </cell>
          <cell r="BV943" t="e">
            <v>#DIV/0!</v>
          </cell>
          <cell r="BW943" t="e">
            <v>#DIV/0!</v>
          </cell>
          <cell r="BX943" t="e">
            <v>#DIV/0!</v>
          </cell>
          <cell r="BY943" t="e">
            <v>#DIV/0!</v>
          </cell>
          <cell r="BZ943" t="e">
            <v>#DIV/0!</v>
          </cell>
          <cell r="CA943" t="e">
            <v>#DIV/0!</v>
          </cell>
          <cell r="CB943" t="e">
            <v>#DIV/0!</v>
          </cell>
          <cell r="CC943" t="e">
            <v>#DIV/0!</v>
          </cell>
          <cell r="CD943" t="e">
            <v>#DIV/0!</v>
          </cell>
          <cell r="CE943" t="e">
            <v>#DIV/0!</v>
          </cell>
          <cell r="CF943" t="e">
            <v>#DIV/0!</v>
          </cell>
          <cell r="CG943" t="e">
            <v>#DIV/0!</v>
          </cell>
          <cell r="CH943" t="e">
            <v>#DIV/0!</v>
          </cell>
          <cell r="CI943" t="e">
            <v>#DIV/0!</v>
          </cell>
          <cell r="CJ943" t="e">
            <v>#DIV/0!</v>
          </cell>
          <cell r="CK943" t="e">
            <v>#DIV/0!</v>
          </cell>
          <cell r="CL943" t="e">
            <v>#DIV/0!</v>
          </cell>
        </row>
        <row r="944">
          <cell r="A944">
            <v>51403</v>
          </cell>
          <cell r="B944" t="str">
            <v>51403 Stipend - Athletic Directors/Extracurricular Directors</v>
          </cell>
          <cell r="C944">
            <v>0</v>
          </cell>
          <cell r="D944">
            <v>0</v>
          </cell>
          <cell r="E944" t="e">
            <v>#DIV/0!</v>
          </cell>
          <cell r="F944" t="e">
            <v>#DIV/0!</v>
          </cell>
          <cell r="G944" t="e">
            <v>#DIV/0!</v>
          </cell>
          <cell r="H944" t="e">
            <v>#DIV/0!</v>
          </cell>
          <cell r="I944" t="e">
            <v>#DIV/0!</v>
          </cell>
          <cell r="J944" t="e">
            <v>#DIV/0!</v>
          </cell>
          <cell r="K944" t="e">
            <v>#DIV/0!</v>
          </cell>
          <cell r="L944" t="e">
            <v>#DIV/0!</v>
          </cell>
          <cell r="M944" t="e">
            <v>#DIV/0!</v>
          </cell>
          <cell r="N944" t="e">
            <v>#DIV/0!</v>
          </cell>
          <cell r="O944" t="e">
            <v>#DIV/0!</v>
          </cell>
          <cell r="P944">
            <v>0</v>
          </cell>
          <cell r="Q944" t="e">
            <v>#DIV/0!</v>
          </cell>
          <cell r="R944" t="e">
            <v>#DIV/0!</v>
          </cell>
          <cell r="S944" t="e">
            <v>#DIV/0!</v>
          </cell>
          <cell r="T944" t="e">
            <v>#DIV/0!</v>
          </cell>
          <cell r="U944">
            <v>0</v>
          </cell>
          <cell r="V944" t="e">
            <v>#DIV/0!</v>
          </cell>
          <cell r="W944" t="e">
            <v>#DIV/0!</v>
          </cell>
          <cell r="X944" t="e">
            <v>#DIV/0!</v>
          </cell>
          <cell r="Y944" t="e">
            <v>#DIV/0!</v>
          </cell>
          <cell r="Z944" t="e">
            <v>#DIV/0!</v>
          </cell>
          <cell r="AA944" t="e">
            <v>#DIV/0!</v>
          </cell>
          <cell r="AB944" t="e">
            <v>#DIV/0!</v>
          </cell>
          <cell r="AC944" t="e">
            <v>#DIV/0!</v>
          </cell>
          <cell r="AD944" t="e">
            <v>#DIV/0!</v>
          </cell>
          <cell r="AE944">
            <v>0</v>
          </cell>
          <cell r="AF944" t="e">
            <v>#DIV/0!</v>
          </cell>
          <cell r="AG944" t="e">
            <v>#DIV/0!</v>
          </cell>
          <cell r="AH944" t="e">
            <v>#DIV/0!</v>
          </cell>
          <cell r="AI944" t="e">
            <v>#DIV/0!</v>
          </cell>
          <cell r="AJ944" t="e">
            <v>#DIV/0!</v>
          </cell>
          <cell r="AK944">
            <v>0</v>
          </cell>
          <cell r="AL944">
            <v>0</v>
          </cell>
          <cell r="AM944" t="e">
            <v>#DIV/0!</v>
          </cell>
          <cell r="AN944" t="e">
            <v>#DIV/0!</v>
          </cell>
          <cell r="AO944" t="e">
            <v>#DIV/0!</v>
          </cell>
          <cell r="AP944" t="e">
            <v>#DIV/0!</v>
          </cell>
          <cell r="AQ944" t="e">
            <v>#DIV/0!</v>
          </cell>
          <cell r="AR944" t="e">
            <v>#DIV/0!</v>
          </cell>
          <cell r="AS944" t="e">
            <v>#DIV/0!</v>
          </cell>
          <cell r="AT944" t="e">
            <v>#DIV/0!</v>
          </cell>
          <cell r="AU944" t="e">
            <v>#DIV/0!</v>
          </cell>
          <cell r="AV944" t="e">
            <v>#DIV/0!</v>
          </cell>
          <cell r="AW944" t="e">
            <v>#DIV/0!</v>
          </cell>
          <cell r="AX944" t="e">
            <v>#DIV/0!</v>
          </cell>
          <cell r="AY944" t="e">
            <v>#DIV/0!</v>
          </cell>
          <cell r="AZ944" t="e">
            <v>#DIV/0!</v>
          </cell>
          <cell r="BA944" t="e">
            <v>#DIV/0!</v>
          </cell>
          <cell r="BB944" t="e">
            <v>#DIV/0!</v>
          </cell>
          <cell r="BC944" t="e">
            <v>#DIV/0!</v>
          </cell>
          <cell r="BD944" t="e">
            <v>#DIV/0!</v>
          </cell>
          <cell r="BE944" t="e">
            <v>#DIV/0!</v>
          </cell>
          <cell r="BF944" t="e">
            <v>#DIV/0!</v>
          </cell>
          <cell r="BG944" t="e">
            <v>#DIV/0!</v>
          </cell>
          <cell r="BH944" t="e">
            <v>#DIV/0!</v>
          </cell>
          <cell r="BI944" t="e">
            <v>#DIV/0!</v>
          </cell>
          <cell r="BJ944" t="e">
            <v>#DIV/0!</v>
          </cell>
          <cell r="BK944" t="e">
            <v>#DIV/0!</v>
          </cell>
          <cell r="BL944" t="e">
            <v>#DIV/0!</v>
          </cell>
          <cell r="BM944" t="e">
            <v>#DIV/0!</v>
          </cell>
          <cell r="BN944" t="e">
            <v>#DIV/0!</v>
          </cell>
          <cell r="BO944" t="e">
            <v>#DIV/0!</v>
          </cell>
          <cell r="BP944" t="e">
            <v>#DIV/0!</v>
          </cell>
          <cell r="BR944" t="e">
            <v>#DIV/0!</v>
          </cell>
          <cell r="BS944" t="e">
            <v>#DIV/0!</v>
          </cell>
          <cell r="BT944" t="e">
            <v>#DIV/0!</v>
          </cell>
          <cell r="BU944" t="e">
            <v>#DIV/0!</v>
          </cell>
          <cell r="BV944" t="e">
            <v>#DIV/0!</v>
          </cell>
          <cell r="BW944" t="e">
            <v>#DIV/0!</v>
          </cell>
          <cell r="BX944" t="e">
            <v>#DIV/0!</v>
          </cell>
          <cell r="BY944" t="e">
            <v>#DIV/0!</v>
          </cell>
          <cell r="BZ944" t="e">
            <v>#DIV/0!</v>
          </cell>
          <cell r="CA944" t="e">
            <v>#DIV/0!</v>
          </cell>
          <cell r="CB944" t="e">
            <v>#DIV/0!</v>
          </cell>
          <cell r="CC944" t="e">
            <v>#DIV/0!</v>
          </cell>
          <cell r="CD944" t="e">
            <v>#DIV/0!</v>
          </cell>
          <cell r="CE944" t="e">
            <v>#DIV/0!</v>
          </cell>
          <cell r="CF944" t="e">
            <v>#DIV/0!</v>
          </cell>
          <cell r="CG944" t="e">
            <v>#DIV/0!</v>
          </cell>
          <cell r="CH944" t="e">
            <v>#DIV/0!</v>
          </cell>
          <cell r="CI944" t="e">
            <v>#DIV/0!</v>
          </cell>
          <cell r="CJ944" t="e">
            <v>#DIV/0!</v>
          </cell>
          <cell r="CK944" t="e">
            <v>#DIV/0!</v>
          </cell>
          <cell r="CL944" t="e">
            <v>#DIV/0!</v>
          </cell>
        </row>
        <row r="945">
          <cell r="A945">
            <v>51404</v>
          </cell>
          <cell r="B945" t="str">
            <v>51404 Stipend - Athletic Coaches/Extracurricular Advisors</v>
          </cell>
          <cell r="C945">
            <v>0</v>
          </cell>
          <cell r="D945">
            <v>0</v>
          </cell>
          <cell r="E945" t="e">
            <v>#DIV/0!</v>
          </cell>
          <cell r="F945" t="e">
            <v>#DIV/0!</v>
          </cell>
          <cell r="G945" t="e">
            <v>#DIV/0!</v>
          </cell>
          <cell r="H945" t="e">
            <v>#DIV/0!</v>
          </cell>
          <cell r="I945" t="e">
            <v>#DIV/0!</v>
          </cell>
          <cell r="J945" t="e">
            <v>#DIV/0!</v>
          </cell>
          <cell r="K945" t="e">
            <v>#DIV/0!</v>
          </cell>
          <cell r="L945" t="e">
            <v>#DIV/0!</v>
          </cell>
          <cell r="M945" t="e">
            <v>#DIV/0!</v>
          </cell>
          <cell r="N945" t="e">
            <v>#DIV/0!</v>
          </cell>
          <cell r="O945" t="e">
            <v>#DIV/0!</v>
          </cell>
          <cell r="P945">
            <v>0</v>
          </cell>
          <cell r="Q945" t="e">
            <v>#DIV/0!</v>
          </cell>
          <cell r="R945" t="e">
            <v>#DIV/0!</v>
          </cell>
          <cell r="S945" t="e">
            <v>#DIV/0!</v>
          </cell>
          <cell r="T945" t="e">
            <v>#DIV/0!</v>
          </cell>
          <cell r="U945">
            <v>0</v>
          </cell>
          <cell r="V945" t="e">
            <v>#DIV/0!</v>
          </cell>
          <cell r="W945" t="e">
            <v>#DIV/0!</v>
          </cell>
          <cell r="X945" t="e">
            <v>#DIV/0!</v>
          </cell>
          <cell r="Y945" t="e">
            <v>#DIV/0!</v>
          </cell>
          <cell r="Z945" t="e">
            <v>#DIV/0!</v>
          </cell>
          <cell r="AA945" t="e">
            <v>#DIV/0!</v>
          </cell>
          <cell r="AB945" t="e">
            <v>#DIV/0!</v>
          </cell>
          <cell r="AC945" t="e">
            <v>#DIV/0!</v>
          </cell>
          <cell r="AD945" t="e">
            <v>#DIV/0!</v>
          </cell>
          <cell r="AE945">
            <v>0</v>
          </cell>
          <cell r="AF945" t="e">
            <v>#DIV/0!</v>
          </cell>
          <cell r="AG945" t="e">
            <v>#DIV/0!</v>
          </cell>
          <cell r="AH945" t="e">
            <v>#DIV/0!</v>
          </cell>
          <cell r="AI945" t="e">
            <v>#DIV/0!</v>
          </cell>
          <cell r="AJ945" t="e">
            <v>#DIV/0!</v>
          </cell>
          <cell r="AK945">
            <v>0</v>
          </cell>
          <cell r="AL945">
            <v>0</v>
          </cell>
          <cell r="AM945" t="e">
            <v>#DIV/0!</v>
          </cell>
          <cell r="AN945" t="e">
            <v>#DIV/0!</v>
          </cell>
          <cell r="AO945" t="e">
            <v>#DIV/0!</v>
          </cell>
          <cell r="AP945" t="e">
            <v>#DIV/0!</v>
          </cell>
          <cell r="AQ945" t="e">
            <v>#DIV/0!</v>
          </cell>
          <cell r="AR945" t="e">
            <v>#DIV/0!</v>
          </cell>
          <cell r="AS945" t="e">
            <v>#DIV/0!</v>
          </cell>
          <cell r="AT945" t="e">
            <v>#DIV/0!</v>
          </cell>
          <cell r="AU945" t="e">
            <v>#DIV/0!</v>
          </cell>
          <cell r="AV945" t="e">
            <v>#DIV/0!</v>
          </cell>
          <cell r="AW945" t="e">
            <v>#DIV/0!</v>
          </cell>
          <cell r="AX945" t="e">
            <v>#DIV/0!</v>
          </cell>
          <cell r="AY945" t="e">
            <v>#DIV/0!</v>
          </cell>
          <cell r="AZ945" t="e">
            <v>#DIV/0!</v>
          </cell>
          <cell r="BA945" t="e">
            <v>#DIV/0!</v>
          </cell>
          <cell r="BB945" t="e">
            <v>#DIV/0!</v>
          </cell>
          <cell r="BC945" t="e">
            <v>#DIV/0!</v>
          </cell>
          <cell r="BD945" t="e">
            <v>#DIV/0!</v>
          </cell>
          <cell r="BE945" t="e">
            <v>#DIV/0!</v>
          </cell>
          <cell r="BF945" t="e">
            <v>#DIV/0!</v>
          </cell>
          <cell r="BG945" t="e">
            <v>#DIV/0!</v>
          </cell>
          <cell r="BH945" t="e">
            <v>#DIV/0!</v>
          </cell>
          <cell r="BI945" t="e">
            <v>#DIV/0!</v>
          </cell>
          <cell r="BJ945" t="e">
            <v>#DIV/0!</v>
          </cell>
          <cell r="BK945" t="e">
            <v>#DIV/0!</v>
          </cell>
          <cell r="BL945" t="e">
            <v>#DIV/0!</v>
          </cell>
          <cell r="BM945" t="e">
            <v>#DIV/0!</v>
          </cell>
          <cell r="BN945" t="e">
            <v>#DIV/0!</v>
          </cell>
          <cell r="BO945" t="e">
            <v>#DIV/0!</v>
          </cell>
          <cell r="BP945" t="e">
            <v>#DIV/0!</v>
          </cell>
          <cell r="BR945" t="e">
            <v>#DIV/0!</v>
          </cell>
          <cell r="BS945" t="e">
            <v>#DIV/0!</v>
          </cell>
          <cell r="BT945" t="e">
            <v>#DIV/0!</v>
          </cell>
          <cell r="BU945" t="e">
            <v>#DIV/0!</v>
          </cell>
          <cell r="BV945" t="e">
            <v>#DIV/0!</v>
          </cell>
          <cell r="BW945" t="e">
            <v>#DIV/0!</v>
          </cell>
          <cell r="BX945" t="e">
            <v>#DIV/0!</v>
          </cell>
          <cell r="BY945" t="e">
            <v>#DIV/0!</v>
          </cell>
          <cell r="BZ945" t="e">
            <v>#DIV/0!</v>
          </cell>
          <cell r="CA945" t="e">
            <v>#DIV/0!</v>
          </cell>
          <cell r="CB945" t="e">
            <v>#DIV/0!</v>
          </cell>
          <cell r="CC945" t="e">
            <v>#DIV/0!</v>
          </cell>
          <cell r="CD945" t="e">
            <v>#DIV/0!</v>
          </cell>
          <cell r="CE945" t="e">
            <v>#DIV/0!</v>
          </cell>
          <cell r="CF945" t="e">
            <v>#DIV/0!</v>
          </cell>
          <cell r="CG945" t="e">
            <v>#DIV/0!</v>
          </cell>
          <cell r="CH945" t="e">
            <v>#DIV/0!</v>
          </cell>
          <cell r="CI945" t="e">
            <v>#DIV/0!</v>
          </cell>
          <cell r="CJ945" t="e">
            <v>#DIV/0!</v>
          </cell>
          <cell r="CK945" t="e">
            <v>#DIV/0!</v>
          </cell>
          <cell r="CL945" t="e">
            <v>#DIV/0!</v>
          </cell>
        </row>
        <row r="946">
          <cell r="A946">
            <v>51405</v>
          </cell>
          <cell r="B946" t="str">
            <v>51405 Stipend - Instructional Coaches</v>
          </cell>
          <cell r="C946">
            <v>0</v>
          </cell>
          <cell r="D946">
            <v>0</v>
          </cell>
          <cell r="E946" t="e">
            <v>#DIV/0!</v>
          </cell>
          <cell r="F946" t="e">
            <v>#DIV/0!</v>
          </cell>
          <cell r="G946" t="e">
            <v>#DIV/0!</v>
          </cell>
          <cell r="H946" t="e">
            <v>#DIV/0!</v>
          </cell>
          <cell r="I946" t="e">
            <v>#DIV/0!</v>
          </cell>
          <cell r="J946" t="e">
            <v>#DIV/0!</v>
          </cell>
          <cell r="K946" t="e">
            <v>#DIV/0!</v>
          </cell>
          <cell r="L946" t="e">
            <v>#DIV/0!</v>
          </cell>
          <cell r="M946" t="e">
            <v>#DIV/0!</v>
          </cell>
          <cell r="N946" t="e">
            <v>#DIV/0!</v>
          </cell>
          <cell r="O946" t="e">
            <v>#DIV/0!</v>
          </cell>
          <cell r="P946">
            <v>0</v>
          </cell>
          <cell r="Q946" t="e">
            <v>#DIV/0!</v>
          </cell>
          <cell r="R946" t="e">
            <v>#DIV/0!</v>
          </cell>
          <cell r="S946" t="e">
            <v>#DIV/0!</v>
          </cell>
          <cell r="T946" t="e">
            <v>#DIV/0!</v>
          </cell>
          <cell r="U946">
            <v>0</v>
          </cell>
          <cell r="V946" t="e">
            <v>#DIV/0!</v>
          </cell>
          <cell r="W946" t="e">
            <v>#DIV/0!</v>
          </cell>
          <cell r="X946" t="e">
            <v>#DIV/0!</v>
          </cell>
          <cell r="Y946" t="e">
            <v>#DIV/0!</v>
          </cell>
          <cell r="Z946" t="e">
            <v>#DIV/0!</v>
          </cell>
          <cell r="AA946" t="e">
            <v>#DIV/0!</v>
          </cell>
          <cell r="AB946" t="e">
            <v>#DIV/0!</v>
          </cell>
          <cell r="AC946" t="e">
            <v>#DIV/0!</v>
          </cell>
          <cell r="AD946" t="e">
            <v>#DIV/0!</v>
          </cell>
          <cell r="AE946">
            <v>0</v>
          </cell>
          <cell r="AF946" t="e">
            <v>#DIV/0!</v>
          </cell>
          <cell r="AG946" t="e">
            <v>#DIV/0!</v>
          </cell>
          <cell r="AH946" t="e">
            <v>#DIV/0!</v>
          </cell>
          <cell r="AI946" t="e">
            <v>#DIV/0!</v>
          </cell>
          <cell r="AJ946" t="e">
            <v>#DIV/0!</v>
          </cell>
          <cell r="AK946">
            <v>0</v>
          </cell>
          <cell r="AL946">
            <v>0</v>
          </cell>
          <cell r="AM946" t="e">
            <v>#DIV/0!</v>
          </cell>
          <cell r="AN946" t="e">
            <v>#DIV/0!</v>
          </cell>
          <cell r="AO946" t="e">
            <v>#DIV/0!</v>
          </cell>
          <cell r="AP946" t="e">
            <v>#DIV/0!</v>
          </cell>
          <cell r="AQ946" t="e">
            <v>#DIV/0!</v>
          </cell>
          <cell r="AR946" t="e">
            <v>#DIV/0!</v>
          </cell>
          <cell r="AS946" t="e">
            <v>#DIV/0!</v>
          </cell>
          <cell r="AT946" t="e">
            <v>#DIV/0!</v>
          </cell>
          <cell r="AU946" t="e">
            <v>#DIV/0!</v>
          </cell>
          <cell r="AV946" t="e">
            <v>#DIV/0!</v>
          </cell>
          <cell r="AW946" t="e">
            <v>#DIV/0!</v>
          </cell>
          <cell r="AX946" t="e">
            <v>#DIV/0!</v>
          </cell>
          <cell r="AY946" t="e">
            <v>#DIV/0!</v>
          </cell>
          <cell r="AZ946" t="e">
            <v>#DIV/0!</v>
          </cell>
          <cell r="BA946" t="e">
            <v>#DIV/0!</v>
          </cell>
          <cell r="BB946" t="e">
            <v>#DIV/0!</v>
          </cell>
          <cell r="BC946" t="e">
            <v>#DIV/0!</v>
          </cell>
          <cell r="BD946" t="e">
            <v>#DIV/0!</v>
          </cell>
          <cell r="BE946" t="e">
            <v>#DIV/0!</v>
          </cell>
          <cell r="BF946" t="e">
            <v>#DIV/0!</v>
          </cell>
          <cell r="BG946" t="e">
            <v>#DIV/0!</v>
          </cell>
          <cell r="BH946" t="e">
            <v>#DIV/0!</v>
          </cell>
          <cell r="BI946" t="e">
            <v>#DIV/0!</v>
          </cell>
          <cell r="BJ946" t="e">
            <v>#DIV/0!</v>
          </cell>
          <cell r="BK946" t="e">
            <v>#DIV/0!</v>
          </cell>
          <cell r="BL946" t="e">
            <v>#DIV/0!</v>
          </cell>
          <cell r="BM946" t="e">
            <v>#DIV/0!</v>
          </cell>
          <cell r="BN946" t="e">
            <v>#DIV/0!</v>
          </cell>
          <cell r="BO946" t="e">
            <v>#DIV/0!</v>
          </cell>
          <cell r="BP946" t="e">
            <v>#DIV/0!</v>
          </cell>
          <cell r="BR946" t="e">
            <v>#DIV/0!</v>
          </cell>
          <cell r="BS946" t="e">
            <v>#DIV/0!</v>
          </cell>
          <cell r="BT946" t="e">
            <v>#DIV/0!</v>
          </cell>
          <cell r="BU946" t="e">
            <v>#DIV/0!</v>
          </cell>
          <cell r="BV946" t="e">
            <v>#DIV/0!</v>
          </cell>
          <cell r="BW946" t="e">
            <v>#DIV/0!</v>
          </cell>
          <cell r="BX946" t="e">
            <v>#DIV/0!</v>
          </cell>
          <cell r="BY946" t="e">
            <v>#DIV/0!</v>
          </cell>
          <cell r="BZ946" t="e">
            <v>#DIV/0!</v>
          </cell>
          <cell r="CA946" t="e">
            <v>#DIV/0!</v>
          </cell>
          <cell r="CB946" t="e">
            <v>#DIV/0!</v>
          </cell>
          <cell r="CC946" t="e">
            <v>#DIV/0!</v>
          </cell>
          <cell r="CD946" t="e">
            <v>#DIV/0!</v>
          </cell>
          <cell r="CE946" t="e">
            <v>#DIV/0!</v>
          </cell>
          <cell r="CF946" t="e">
            <v>#DIV/0!</v>
          </cell>
          <cell r="CG946" t="e">
            <v>#DIV/0!</v>
          </cell>
          <cell r="CH946" t="e">
            <v>#DIV/0!</v>
          </cell>
          <cell r="CI946" t="e">
            <v>#DIV/0!</v>
          </cell>
          <cell r="CJ946" t="e">
            <v>#DIV/0!</v>
          </cell>
          <cell r="CK946" t="e">
            <v>#DIV/0!</v>
          </cell>
          <cell r="CL946" t="e">
            <v>#DIV/0!</v>
          </cell>
        </row>
        <row r="947">
          <cell r="A947">
            <v>51406</v>
          </cell>
          <cell r="B947" t="str">
            <v>51406 Stipend - Athletic Event Officials/Personnel</v>
          </cell>
          <cell r="C947">
            <v>0</v>
          </cell>
          <cell r="D947">
            <v>0</v>
          </cell>
          <cell r="E947" t="e">
            <v>#DIV/0!</v>
          </cell>
          <cell r="F947" t="e">
            <v>#DIV/0!</v>
          </cell>
          <cell r="G947" t="e">
            <v>#DIV/0!</v>
          </cell>
          <cell r="H947" t="e">
            <v>#DIV/0!</v>
          </cell>
          <cell r="I947" t="e">
            <v>#DIV/0!</v>
          </cell>
          <cell r="J947" t="e">
            <v>#DIV/0!</v>
          </cell>
          <cell r="K947" t="e">
            <v>#DIV/0!</v>
          </cell>
          <cell r="L947" t="e">
            <v>#DIV/0!</v>
          </cell>
          <cell r="M947" t="e">
            <v>#DIV/0!</v>
          </cell>
          <cell r="N947" t="e">
            <v>#DIV/0!</v>
          </cell>
          <cell r="O947" t="e">
            <v>#DIV/0!</v>
          </cell>
          <cell r="P947">
            <v>0</v>
          </cell>
          <cell r="Q947" t="e">
            <v>#DIV/0!</v>
          </cell>
          <cell r="R947" t="e">
            <v>#DIV/0!</v>
          </cell>
          <cell r="S947" t="e">
            <v>#DIV/0!</v>
          </cell>
          <cell r="T947" t="e">
            <v>#DIV/0!</v>
          </cell>
          <cell r="U947">
            <v>0</v>
          </cell>
          <cell r="V947" t="e">
            <v>#DIV/0!</v>
          </cell>
          <cell r="W947" t="e">
            <v>#DIV/0!</v>
          </cell>
          <cell r="X947" t="e">
            <v>#DIV/0!</v>
          </cell>
          <cell r="Y947" t="e">
            <v>#DIV/0!</v>
          </cell>
          <cell r="Z947" t="e">
            <v>#DIV/0!</v>
          </cell>
          <cell r="AA947" t="e">
            <v>#DIV/0!</v>
          </cell>
          <cell r="AB947" t="e">
            <v>#DIV/0!</v>
          </cell>
          <cell r="AC947" t="e">
            <v>#DIV/0!</v>
          </cell>
          <cell r="AD947" t="e">
            <v>#DIV/0!</v>
          </cell>
          <cell r="AE947">
            <v>0</v>
          </cell>
          <cell r="AF947" t="e">
            <v>#DIV/0!</v>
          </cell>
          <cell r="AG947" t="e">
            <v>#DIV/0!</v>
          </cell>
          <cell r="AH947" t="e">
            <v>#DIV/0!</v>
          </cell>
          <cell r="AI947" t="e">
            <v>#DIV/0!</v>
          </cell>
          <cell r="AJ947" t="e">
            <v>#DIV/0!</v>
          </cell>
          <cell r="AK947">
            <v>0</v>
          </cell>
          <cell r="AL947">
            <v>0</v>
          </cell>
          <cell r="AM947" t="e">
            <v>#DIV/0!</v>
          </cell>
          <cell r="AN947" t="e">
            <v>#DIV/0!</v>
          </cell>
          <cell r="AO947" t="e">
            <v>#DIV/0!</v>
          </cell>
          <cell r="AP947" t="e">
            <v>#DIV/0!</v>
          </cell>
          <cell r="AQ947" t="e">
            <v>#DIV/0!</v>
          </cell>
          <cell r="AR947" t="e">
            <v>#DIV/0!</v>
          </cell>
          <cell r="AS947" t="e">
            <v>#DIV/0!</v>
          </cell>
          <cell r="AT947" t="e">
            <v>#DIV/0!</v>
          </cell>
          <cell r="AU947" t="e">
            <v>#DIV/0!</v>
          </cell>
          <cell r="AV947" t="e">
            <v>#DIV/0!</v>
          </cell>
          <cell r="AW947" t="e">
            <v>#DIV/0!</v>
          </cell>
          <cell r="AX947" t="e">
            <v>#DIV/0!</v>
          </cell>
          <cell r="AY947" t="e">
            <v>#DIV/0!</v>
          </cell>
          <cell r="AZ947" t="e">
            <v>#DIV/0!</v>
          </cell>
          <cell r="BA947" t="e">
            <v>#DIV/0!</v>
          </cell>
          <cell r="BB947" t="e">
            <v>#DIV/0!</v>
          </cell>
          <cell r="BC947" t="e">
            <v>#DIV/0!</v>
          </cell>
          <cell r="BD947" t="e">
            <v>#DIV/0!</v>
          </cell>
          <cell r="BE947" t="e">
            <v>#DIV/0!</v>
          </cell>
          <cell r="BF947" t="e">
            <v>#DIV/0!</v>
          </cell>
          <cell r="BG947" t="e">
            <v>#DIV/0!</v>
          </cell>
          <cell r="BH947" t="e">
            <v>#DIV/0!</v>
          </cell>
          <cell r="BI947" t="e">
            <v>#DIV/0!</v>
          </cell>
          <cell r="BJ947" t="e">
            <v>#DIV/0!</v>
          </cell>
          <cell r="BK947" t="e">
            <v>#DIV/0!</v>
          </cell>
          <cell r="BL947" t="e">
            <v>#DIV/0!</v>
          </cell>
          <cell r="BM947" t="e">
            <v>#DIV/0!</v>
          </cell>
          <cell r="BN947" t="e">
            <v>#DIV/0!</v>
          </cell>
          <cell r="BO947" t="e">
            <v>#DIV/0!</v>
          </cell>
          <cell r="BP947" t="e">
            <v>#DIV/0!</v>
          </cell>
          <cell r="BR947" t="e">
            <v>#DIV/0!</v>
          </cell>
          <cell r="BS947" t="e">
            <v>#DIV/0!</v>
          </cell>
          <cell r="BT947" t="e">
            <v>#DIV/0!</v>
          </cell>
          <cell r="BU947" t="e">
            <v>#DIV/0!</v>
          </cell>
          <cell r="BV947" t="e">
            <v>#DIV/0!</v>
          </cell>
          <cell r="BW947" t="e">
            <v>#DIV/0!</v>
          </cell>
          <cell r="BX947" t="e">
            <v>#DIV/0!</v>
          </cell>
          <cell r="BY947" t="e">
            <v>#DIV/0!</v>
          </cell>
          <cell r="BZ947" t="e">
            <v>#DIV/0!</v>
          </cell>
          <cell r="CA947" t="e">
            <v>#DIV/0!</v>
          </cell>
          <cell r="CB947" t="e">
            <v>#DIV/0!</v>
          </cell>
          <cell r="CC947" t="e">
            <v>#DIV/0!</v>
          </cell>
          <cell r="CD947" t="e">
            <v>#DIV/0!</v>
          </cell>
          <cell r="CE947" t="e">
            <v>#DIV/0!</v>
          </cell>
          <cell r="CF947" t="e">
            <v>#DIV/0!</v>
          </cell>
          <cell r="CG947" t="e">
            <v>#DIV/0!</v>
          </cell>
          <cell r="CH947" t="e">
            <v>#DIV/0!</v>
          </cell>
          <cell r="CI947" t="e">
            <v>#DIV/0!</v>
          </cell>
          <cell r="CJ947" t="e">
            <v>#DIV/0!</v>
          </cell>
          <cell r="CK947" t="e">
            <v>#DIV/0!</v>
          </cell>
          <cell r="CL947" t="e">
            <v>#DIV/0!</v>
          </cell>
        </row>
        <row r="948">
          <cell r="A948">
            <v>51407</v>
          </cell>
          <cell r="B948" t="str">
            <v>51407 Stipend - Mentors</v>
          </cell>
          <cell r="C948">
            <v>0</v>
          </cell>
          <cell r="D948">
            <v>0</v>
          </cell>
          <cell r="E948" t="e">
            <v>#DIV/0!</v>
          </cell>
          <cell r="F948" t="e">
            <v>#DIV/0!</v>
          </cell>
          <cell r="G948" t="e">
            <v>#DIV/0!</v>
          </cell>
          <cell r="H948" t="e">
            <v>#DIV/0!</v>
          </cell>
          <cell r="I948" t="e">
            <v>#DIV/0!</v>
          </cell>
          <cell r="J948" t="e">
            <v>#DIV/0!</v>
          </cell>
          <cell r="K948" t="e">
            <v>#DIV/0!</v>
          </cell>
          <cell r="L948" t="e">
            <v>#DIV/0!</v>
          </cell>
          <cell r="M948" t="e">
            <v>#DIV/0!</v>
          </cell>
          <cell r="N948" t="e">
            <v>#DIV/0!</v>
          </cell>
          <cell r="O948" t="e">
            <v>#DIV/0!</v>
          </cell>
          <cell r="P948">
            <v>0</v>
          </cell>
          <cell r="Q948" t="e">
            <v>#DIV/0!</v>
          </cell>
          <cell r="R948" t="e">
            <v>#DIV/0!</v>
          </cell>
          <cell r="S948" t="e">
            <v>#DIV/0!</v>
          </cell>
          <cell r="T948" t="e">
            <v>#DIV/0!</v>
          </cell>
          <cell r="U948">
            <v>0</v>
          </cell>
          <cell r="V948" t="e">
            <v>#DIV/0!</v>
          </cell>
          <cell r="W948" t="e">
            <v>#DIV/0!</v>
          </cell>
          <cell r="X948" t="e">
            <v>#DIV/0!</v>
          </cell>
          <cell r="Y948" t="e">
            <v>#DIV/0!</v>
          </cell>
          <cell r="Z948" t="e">
            <v>#DIV/0!</v>
          </cell>
          <cell r="AA948" t="e">
            <v>#DIV/0!</v>
          </cell>
          <cell r="AB948" t="e">
            <v>#DIV/0!</v>
          </cell>
          <cell r="AC948" t="e">
            <v>#DIV/0!</v>
          </cell>
          <cell r="AD948" t="e">
            <v>#DIV/0!</v>
          </cell>
          <cell r="AE948">
            <v>0</v>
          </cell>
          <cell r="AF948" t="e">
            <v>#DIV/0!</v>
          </cell>
          <cell r="AG948" t="e">
            <v>#DIV/0!</v>
          </cell>
          <cell r="AH948" t="e">
            <v>#DIV/0!</v>
          </cell>
          <cell r="AI948" t="e">
            <v>#DIV/0!</v>
          </cell>
          <cell r="AJ948" t="e">
            <v>#DIV/0!</v>
          </cell>
          <cell r="AK948">
            <v>0</v>
          </cell>
          <cell r="AL948">
            <v>0</v>
          </cell>
          <cell r="AM948" t="e">
            <v>#DIV/0!</v>
          </cell>
          <cell r="AN948" t="e">
            <v>#DIV/0!</v>
          </cell>
          <cell r="AO948" t="e">
            <v>#DIV/0!</v>
          </cell>
          <cell r="AP948" t="e">
            <v>#DIV/0!</v>
          </cell>
          <cell r="AQ948" t="e">
            <v>#DIV/0!</v>
          </cell>
          <cell r="AR948" t="e">
            <v>#DIV/0!</v>
          </cell>
          <cell r="AS948" t="e">
            <v>#DIV/0!</v>
          </cell>
          <cell r="AT948" t="e">
            <v>#DIV/0!</v>
          </cell>
          <cell r="AU948" t="e">
            <v>#DIV/0!</v>
          </cell>
          <cell r="AV948" t="e">
            <v>#DIV/0!</v>
          </cell>
          <cell r="AW948" t="e">
            <v>#DIV/0!</v>
          </cell>
          <cell r="AX948" t="e">
            <v>#DIV/0!</v>
          </cell>
          <cell r="AY948" t="e">
            <v>#DIV/0!</v>
          </cell>
          <cell r="AZ948" t="e">
            <v>#DIV/0!</v>
          </cell>
          <cell r="BA948" t="e">
            <v>#DIV/0!</v>
          </cell>
          <cell r="BB948" t="e">
            <v>#DIV/0!</v>
          </cell>
          <cell r="BC948" t="e">
            <v>#DIV/0!</v>
          </cell>
          <cell r="BD948" t="e">
            <v>#DIV/0!</v>
          </cell>
          <cell r="BE948" t="e">
            <v>#DIV/0!</v>
          </cell>
          <cell r="BF948" t="e">
            <v>#DIV/0!</v>
          </cell>
          <cell r="BG948" t="e">
            <v>#DIV/0!</v>
          </cell>
          <cell r="BH948" t="e">
            <v>#DIV/0!</v>
          </cell>
          <cell r="BI948" t="e">
            <v>#DIV/0!</v>
          </cell>
          <cell r="BJ948" t="e">
            <v>#DIV/0!</v>
          </cell>
          <cell r="BK948" t="e">
            <v>#DIV/0!</v>
          </cell>
          <cell r="BL948" t="e">
            <v>#DIV/0!</v>
          </cell>
          <cell r="BM948" t="e">
            <v>#DIV/0!</v>
          </cell>
          <cell r="BN948" t="e">
            <v>#DIV/0!</v>
          </cell>
          <cell r="BO948" t="e">
            <v>#DIV/0!</v>
          </cell>
          <cell r="BP948" t="e">
            <v>#DIV/0!</v>
          </cell>
          <cell r="BR948" t="e">
            <v>#DIV/0!</v>
          </cell>
          <cell r="BS948" t="e">
            <v>#DIV/0!</v>
          </cell>
          <cell r="BT948" t="e">
            <v>#DIV/0!</v>
          </cell>
          <cell r="BU948" t="e">
            <v>#DIV/0!</v>
          </cell>
          <cell r="BV948" t="e">
            <v>#DIV/0!</v>
          </cell>
          <cell r="BW948" t="e">
            <v>#DIV/0!</v>
          </cell>
          <cell r="BX948" t="e">
            <v>#DIV/0!</v>
          </cell>
          <cell r="BY948" t="e">
            <v>#DIV/0!</v>
          </cell>
          <cell r="BZ948" t="e">
            <v>#DIV/0!</v>
          </cell>
          <cell r="CA948" t="e">
            <v>#DIV/0!</v>
          </cell>
          <cell r="CB948" t="e">
            <v>#DIV/0!</v>
          </cell>
          <cell r="CC948" t="e">
            <v>#DIV/0!</v>
          </cell>
          <cell r="CD948" t="e">
            <v>#DIV/0!</v>
          </cell>
          <cell r="CE948" t="e">
            <v>#DIV/0!</v>
          </cell>
          <cell r="CF948" t="e">
            <v>#DIV/0!</v>
          </cell>
          <cell r="CG948" t="e">
            <v>#DIV/0!</v>
          </cell>
          <cell r="CH948" t="e">
            <v>#DIV/0!</v>
          </cell>
          <cell r="CI948" t="e">
            <v>#DIV/0!</v>
          </cell>
          <cell r="CJ948" t="e">
            <v>#DIV/0!</v>
          </cell>
          <cell r="CK948" t="e">
            <v>#DIV/0!</v>
          </cell>
          <cell r="CL948" t="e">
            <v>#DIV/0!</v>
          </cell>
        </row>
        <row r="949">
          <cell r="A949">
            <v>52101</v>
          </cell>
          <cell r="B949" t="str">
            <v>52101 Health and Medical Premiums</v>
          </cell>
          <cell r="C949">
            <v>0</v>
          </cell>
          <cell r="D949">
            <v>0</v>
          </cell>
          <cell r="E949" t="e">
            <v>#DIV/0!</v>
          </cell>
          <cell r="F949" t="e">
            <v>#DIV/0!</v>
          </cell>
          <cell r="G949" t="e">
            <v>#DIV/0!</v>
          </cell>
          <cell r="H949" t="e">
            <v>#DIV/0!</v>
          </cell>
          <cell r="I949" t="e">
            <v>#DIV/0!</v>
          </cell>
          <cell r="J949" t="e">
            <v>#DIV/0!</v>
          </cell>
          <cell r="K949" t="e">
            <v>#DIV/0!</v>
          </cell>
          <cell r="L949" t="e">
            <v>#DIV/0!</v>
          </cell>
          <cell r="M949" t="e">
            <v>#DIV/0!</v>
          </cell>
          <cell r="N949" t="e">
            <v>#DIV/0!</v>
          </cell>
          <cell r="O949" t="e">
            <v>#DIV/0!</v>
          </cell>
          <cell r="P949">
            <v>0</v>
          </cell>
          <cell r="Q949" t="e">
            <v>#DIV/0!</v>
          </cell>
          <cell r="R949" t="e">
            <v>#DIV/0!</v>
          </cell>
          <cell r="S949" t="e">
            <v>#DIV/0!</v>
          </cell>
          <cell r="T949" t="e">
            <v>#DIV/0!</v>
          </cell>
          <cell r="U949">
            <v>0</v>
          </cell>
          <cell r="V949" t="e">
            <v>#DIV/0!</v>
          </cell>
          <cell r="W949" t="e">
            <v>#DIV/0!</v>
          </cell>
          <cell r="X949" t="e">
            <v>#DIV/0!</v>
          </cell>
          <cell r="Y949" t="e">
            <v>#DIV/0!</v>
          </cell>
          <cell r="Z949" t="e">
            <v>#DIV/0!</v>
          </cell>
          <cell r="AA949" t="e">
            <v>#DIV/0!</v>
          </cell>
          <cell r="AB949" t="e">
            <v>#DIV/0!</v>
          </cell>
          <cell r="AC949" t="e">
            <v>#DIV/0!</v>
          </cell>
          <cell r="AD949" t="e">
            <v>#DIV/0!</v>
          </cell>
          <cell r="AE949">
            <v>0</v>
          </cell>
          <cell r="AF949" t="e">
            <v>#DIV/0!</v>
          </cell>
          <cell r="AG949" t="e">
            <v>#DIV/0!</v>
          </cell>
          <cell r="AH949" t="e">
            <v>#DIV/0!</v>
          </cell>
          <cell r="AI949" t="e">
            <v>#DIV/0!</v>
          </cell>
          <cell r="AJ949" t="e">
            <v>#DIV/0!</v>
          </cell>
          <cell r="AK949">
            <v>0</v>
          </cell>
          <cell r="AL949">
            <v>0</v>
          </cell>
          <cell r="AM949" t="e">
            <v>#DIV/0!</v>
          </cell>
          <cell r="AN949" t="e">
            <v>#DIV/0!</v>
          </cell>
          <cell r="AO949" t="e">
            <v>#DIV/0!</v>
          </cell>
          <cell r="AP949" t="e">
            <v>#DIV/0!</v>
          </cell>
          <cell r="AQ949" t="e">
            <v>#DIV/0!</v>
          </cell>
          <cell r="AR949" t="e">
            <v>#DIV/0!</v>
          </cell>
          <cell r="AS949" t="e">
            <v>#DIV/0!</v>
          </cell>
          <cell r="AT949" t="e">
            <v>#DIV/0!</v>
          </cell>
          <cell r="AU949" t="e">
            <v>#DIV/0!</v>
          </cell>
          <cell r="AV949" t="e">
            <v>#DIV/0!</v>
          </cell>
          <cell r="AW949" t="e">
            <v>#DIV/0!</v>
          </cell>
          <cell r="AX949" t="e">
            <v>#DIV/0!</v>
          </cell>
          <cell r="AY949" t="e">
            <v>#DIV/0!</v>
          </cell>
          <cell r="AZ949" t="e">
            <v>#DIV/0!</v>
          </cell>
          <cell r="BA949" t="e">
            <v>#DIV/0!</v>
          </cell>
          <cell r="BB949" t="e">
            <v>#DIV/0!</v>
          </cell>
          <cell r="BC949" t="e">
            <v>#DIV/0!</v>
          </cell>
          <cell r="BD949" t="e">
            <v>#DIV/0!</v>
          </cell>
          <cell r="BE949" t="e">
            <v>#DIV/0!</v>
          </cell>
          <cell r="BF949" t="e">
            <v>#DIV/0!</v>
          </cell>
          <cell r="BG949" t="e">
            <v>#DIV/0!</v>
          </cell>
          <cell r="BH949" t="e">
            <v>#DIV/0!</v>
          </cell>
          <cell r="BI949" t="e">
            <v>#DIV/0!</v>
          </cell>
          <cell r="BJ949" t="e">
            <v>#DIV/0!</v>
          </cell>
          <cell r="BK949" t="e">
            <v>#DIV/0!</v>
          </cell>
          <cell r="BL949" t="e">
            <v>#DIV/0!</v>
          </cell>
          <cell r="BM949" t="e">
            <v>#DIV/0!</v>
          </cell>
          <cell r="BN949" t="e">
            <v>#DIV/0!</v>
          </cell>
          <cell r="BO949" t="e">
            <v>#DIV/0!</v>
          </cell>
          <cell r="BP949" t="e">
            <v>#DIV/0!</v>
          </cell>
          <cell r="BR949" t="e">
            <v>#DIV/0!</v>
          </cell>
          <cell r="BS949" t="e">
            <v>#DIV/0!</v>
          </cell>
          <cell r="BT949" t="e">
            <v>#DIV/0!</v>
          </cell>
          <cell r="BU949" t="e">
            <v>#DIV/0!</v>
          </cell>
          <cell r="BV949" t="e">
            <v>#DIV/0!</v>
          </cell>
          <cell r="BW949" t="e">
            <v>#DIV/0!</v>
          </cell>
          <cell r="BX949" t="e">
            <v>#DIV/0!</v>
          </cell>
          <cell r="BY949" t="e">
            <v>#DIV/0!</v>
          </cell>
          <cell r="BZ949" t="e">
            <v>#DIV/0!</v>
          </cell>
          <cell r="CA949" t="e">
            <v>#DIV/0!</v>
          </cell>
          <cell r="CB949" t="e">
            <v>#DIV/0!</v>
          </cell>
          <cell r="CC949" t="e">
            <v>#DIV/0!</v>
          </cell>
          <cell r="CD949" t="e">
            <v>#DIV/0!</v>
          </cell>
          <cell r="CE949" t="e">
            <v>#DIV/0!</v>
          </cell>
          <cell r="CF949" t="e">
            <v>#DIV/0!</v>
          </cell>
          <cell r="CG949" t="e">
            <v>#DIV/0!</v>
          </cell>
          <cell r="CH949" t="e">
            <v>#DIV/0!</v>
          </cell>
          <cell r="CI949" t="e">
            <v>#DIV/0!</v>
          </cell>
          <cell r="CJ949" t="e">
            <v>#DIV/0!</v>
          </cell>
          <cell r="CK949" t="e">
            <v>#DIV/0!</v>
          </cell>
          <cell r="CL949" t="e">
            <v>#DIV/0!</v>
          </cell>
        </row>
        <row r="950">
          <cell r="A950">
            <v>52102</v>
          </cell>
          <cell r="B950" t="str">
            <v>52102 Life</v>
          </cell>
          <cell r="C950">
            <v>0</v>
          </cell>
          <cell r="D950">
            <v>0</v>
          </cell>
          <cell r="E950" t="e">
            <v>#DIV/0!</v>
          </cell>
          <cell r="F950" t="e">
            <v>#DIV/0!</v>
          </cell>
          <cell r="G950" t="e">
            <v>#DIV/0!</v>
          </cell>
          <cell r="H950" t="e">
            <v>#DIV/0!</v>
          </cell>
          <cell r="I950" t="e">
            <v>#DIV/0!</v>
          </cell>
          <cell r="J950" t="e">
            <v>#DIV/0!</v>
          </cell>
          <cell r="K950" t="e">
            <v>#DIV/0!</v>
          </cell>
          <cell r="L950" t="e">
            <v>#DIV/0!</v>
          </cell>
          <cell r="M950" t="e">
            <v>#DIV/0!</v>
          </cell>
          <cell r="N950" t="e">
            <v>#DIV/0!</v>
          </cell>
          <cell r="O950" t="e">
            <v>#DIV/0!</v>
          </cell>
          <cell r="P950">
            <v>0</v>
          </cell>
          <cell r="Q950" t="e">
            <v>#DIV/0!</v>
          </cell>
          <cell r="R950" t="e">
            <v>#DIV/0!</v>
          </cell>
          <cell r="S950" t="e">
            <v>#DIV/0!</v>
          </cell>
          <cell r="T950" t="e">
            <v>#DIV/0!</v>
          </cell>
          <cell r="U950">
            <v>0</v>
          </cell>
          <cell r="V950" t="e">
            <v>#DIV/0!</v>
          </cell>
          <cell r="W950" t="e">
            <v>#DIV/0!</v>
          </cell>
          <cell r="X950" t="e">
            <v>#DIV/0!</v>
          </cell>
          <cell r="Y950" t="e">
            <v>#DIV/0!</v>
          </cell>
          <cell r="Z950" t="e">
            <v>#DIV/0!</v>
          </cell>
          <cell r="AA950" t="e">
            <v>#DIV/0!</v>
          </cell>
          <cell r="AB950" t="e">
            <v>#DIV/0!</v>
          </cell>
          <cell r="AC950" t="e">
            <v>#DIV/0!</v>
          </cell>
          <cell r="AD950" t="e">
            <v>#DIV/0!</v>
          </cell>
          <cell r="AE950">
            <v>0</v>
          </cell>
          <cell r="AF950" t="e">
            <v>#DIV/0!</v>
          </cell>
          <cell r="AG950" t="e">
            <v>#DIV/0!</v>
          </cell>
          <cell r="AH950" t="e">
            <v>#DIV/0!</v>
          </cell>
          <cell r="AI950" t="e">
            <v>#DIV/0!</v>
          </cell>
          <cell r="AJ950" t="e">
            <v>#DIV/0!</v>
          </cell>
          <cell r="AK950">
            <v>0</v>
          </cell>
          <cell r="AL950">
            <v>0</v>
          </cell>
          <cell r="AM950" t="e">
            <v>#DIV/0!</v>
          </cell>
          <cell r="AN950" t="e">
            <v>#DIV/0!</v>
          </cell>
          <cell r="AO950" t="e">
            <v>#DIV/0!</v>
          </cell>
          <cell r="AP950" t="e">
            <v>#DIV/0!</v>
          </cell>
          <cell r="AQ950" t="e">
            <v>#DIV/0!</v>
          </cell>
          <cell r="AR950" t="e">
            <v>#DIV/0!</v>
          </cell>
          <cell r="AS950" t="e">
            <v>#DIV/0!</v>
          </cell>
          <cell r="AT950" t="e">
            <v>#DIV/0!</v>
          </cell>
          <cell r="AU950" t="e">
            <v>#DIV/0!</v>
          </cell>
          <cell r="AV950" t="e">
            <v>#DIV/0!</v>
          </cell>
          <cell r="AW950" t="e">
            <v>#DIV/0!</v>
          </cell>
          <cell r="AX950" t="e">
            <v>#DIV/0!</v>
          </cell>
          <cell r="AY950" t="e">
            <v>#DIV/0!</v>
          </cell>
          <cell r="AZ950" t="e">
            <v>#DIV/0!</v>
          </cell>
          <cell r="BA950" t="e">
            <v>#DIV/0!</v>
          </cell>
          <cell r="BB950" t="e">
            <v>#DIV/0!</v>
          </cell>
          <cell r="BC950" t="e">
            <v>#DIV/0!</v>
          </cell>
          <cell r="BD950" t="e">
            <v>#DIV/0!</v>
          </cell>
          <cell r="BE950" t="e">
            <v>#DIV/0!</v>
          </cell>
          <cell r="BF950" t="e">
            <v>#DIV/0!</v>
          </cell>
          <cell r="BG950" t="e">
            <v>#DIV/0!</v>
          </cell>
          <cell r="BH950" t="e">
            <v>#DIV/0!</v>
          </cell>
          <cell r="BI950" t="e">
            <v>#DIV/0!</v>
          </cell>
          <cell r="BJ950" t="e">
            <v>#DIV/0!</v>
          </cell>
          <cell r="BK950" t="e">
            <v>#DIV/0!</v>
          </cell>
          <cell r="BL950" t="e">
            <v>#DIV/0!</v>
          </cell>
          <cell r="BM950" t="e">
            <v>#DIV/0!</v>
          </cell>
          <cell r="BN950" t="e">
            <v>#DIV/0!</v>
          </cell>
          <cell r="BO950" t="e">
            <v>#DIV/0!</v>
          </cell>
          <cell r="BP950" t="e">
            <v>#DIV/0!</v>
          </cell>
          <cell r="BR950" t="e">
            <v>#DIV/0!</v>
          </cell>
          <cell r="BS950" t="e">
            <v>#DIV/0!</v>
          </cell>
          <cell r="BT950" t="e">
            <v>#DIV/0!</v>
          </cell>
          <cell r="BU950" t="e">
            <v>#DIV/0!</v>
          </cell>
          <cell r="BV950" t="e">
            <v>#DIV/0!</v>
          </cell>
          <cell r="BW950" t="e">
            <v>#DIV/0!</v>
          </cell>
          <cell r="BX950" t="e">
            <v>#DIV/0!</v>
          </cell>
          <cell r="BY950" t="e">
            <v>#DIV/0!</v>
          </cell>
          <cell r="BZ950" t="e">
            <v>#DIV/0!</v>
          </cell>
          <cell r="CA950" t="e">
            <v>#DIV/0!</v>
          </cell>
          <cell r="CB950" t="e">
            <v>#DIV/0!</v>
          </cell>
          <cell r="CC950" t="e">
            <v>#DIV/0!</v>
          </cell>
          <cell r="CD950" t="e">
            <v>#DIV/0!</v>
          </cell>
          <cell r="CE950" t="e">
            <v>#DIV/0!</v>
          </cell>
          <cell r="CF950" t="e">
            <v>#DIV/0!</v>
          </cell>
          <cell r="CG950" t="e">
            <v>#DIV/0!</v>
          </cell>
          <cell r="CH950" t="e">
            <v>#DIV/0!</v>
          </cell>
          <cell r="CI950" t="e">
            <v>#DIV/0!</v>
          </cell>
          <cell r="CJ950" t="e">
            <v>#DIV/0!</v>
          </cell>
          <cell r="CK950" t="e">
            <v>#DIV/0!</v>
          </cell>
          <cell r="CL950" t="e">
            <v>#DIV/0!</v>
          </cell>
        </row>
        <row r="951">
          <cell r="A951">
            <v>52103</v>
          </cell>
          <cell r="B951" t="str">
            <v>52103 Dental</v>
          </cell>
          <cell r="C951">
            <v>0</v>
          </cell>
          <cell r="D951">
            <v>0</v>
          </cell>
          <cell r="E951" t="e">
            <v>#DIV/0!</v>
          </cell>
          <cell r="F951" t="e">
            <v>#DIV/0!</v>
          </cell>
          <cell r="G951" t="e">
            <v>#DIV/0!</v>
          </cell>
          <cell r="H951" t="e">
            <v>#DIV/0!</v>
          </cell>
          <cell r="I951" t="e">
            <v>#DIV/0!</v>
          </cell>
          <cell r="J951" t="e">
            <v>#DIV/0!</v>
          </cell>
          <cell r="K951" t="e">
            <v>#DIV/0!</v>
          </cell>
          <cell r="L951" t="e">
            <v>#DIV/0!</v>
          </cell>
          <cell r="M951" t="e">
            <v>#DIV/0!</v>
          </cell>
          <cell r="N951" t="e">
            <v>#DIV/0!</v>
          </cell>
          <cell r="O951" t="e">
            <v>#DIV/0!</v>
          </cell>
          <cell r="P951">
            <v>0</v>
          </cell>
          <cell r="Q951" t="e">
            <v>#DIV/0!</v>
          </cell>
          <cell r="R951" t="e">
            <v>#DIV/0!</v>
          </cell>
          <cell r="S951" t="e">
            <v>#DIV/0!</v>
          </cell>
          <cell r="T951" t="e">
            <v>#DIV/0!</v>
          </cell>
          <cell r="U951">
            <v>0</v>
          </cell>
          <cell r="V951" t="e">
            <v>#DIV/0!</v>
          </cell>
          <cell r="W951" t="e">
            <v>#DIV/0!</v>
          </cell>
          <cell r="X951" t="e">
            <v>#DIV/0!</v>
          </cell>
          <cell r="Y951" t="e">
            <v>#DIV/0!</v>
          </cell>
          <cell r="Z951" t="e">
            <v>#DIV/0!</v>
          </cell>
          <cell r="AA951" t="e">
            <v>#DIV/0!</v>
          </cell>
          <cell r="AB951" t="e">
            <v>#DIV/0!</v>
          </cell>
          <cell r="AC951" t="e">
            <v>#DIV/0!</v>
          </cell>
          <cell r="AD951" t="e">
            <v>#DIV/0!</v>
          </cell>
          <cell r="AE951">
            <v>0</v>
          </cell>
          <cell r="AF951" t="e">
            <v>#DIV/0!</v>
          </cell>
          <cell r="AG951" t="e">
            <v>#DIV/0!</v>
          </cell>
          <cell r="AH951" t="e">
            <v>#DIV/0!</v>
          </cell>
          <cell r="AI951" t="e">
            <v>#DIV/0!</v>
          </cell>
          <cell r="AJ951" t="e">
            <v>#DIV/0!</v>
          </cell>
          <cell r="AK951">
            <v>0</v>
          </cell>
          <cell r="AL951">
            <v>0</v>
          </cell>
          <cell r="AM951" t="e">
            <v>#DIV/0!</v>
          </cell>
          <cell r="AN951" t="e">
            <v>#DIV/0!</v>
          </cell>
          <cell r="AO951" t="e">
            <v>#DIV/0!</v>
          </cell>
          <cell r="AP951" t="e">
            <v>#DIV/0!</v>
          </cell>
          <cell r="AQ951" t="e">
            <v>#DIV/0!</v>
          </cell>
          <cell r="AR951" t="e">
            <v>#DIV/0!</v>
          </cell>
          <cell r="AS951" t="e">
            <v>#DIV/0!</v>
          </cell>
          <cell r="AT951" t="e">
            <v>#DIV/0!</v>
          </cell>
          <cell r="AU951" t="e">
            <v>#DIV/0!</v>
          </cell>
          <cell r="AV951" t="e">
            <v>#DIV/0!</v>
          </cell>
          <cell r="AW951" t="e">
            <v>#DIV/0!</v>
          </cell>
          <cell r="AX951" t="e">
            <v>#DIV/0!</v>
          </cell>
          <cell r="AY951" t="e">
            <v>#DIV/0!</v>
          </cell>
          <cell r="AZ951" t="e">
            <v>#DIV/0!</v>
          </cell>
          <cell r="BA951" t="e">
            <v>#DIV/0!</v>
          </cell>
          <cell r="BB951" t="e">
            <v>#DIV/0!</v>
          </cell>
          <cell r="BC951" t="e">
            <v>#DIV/0!</v>
          </cell>
          <cell r="BD951" t="e">
            <v>#DIV/0!</v>
          </cell>
          <cell r="BE951" t="e">
            <v>#DIV/0!</v>
          </cell>
          <cell r="BF951" t="e">
            <v>#DIV/0!</v>
          </cell>
          <cell r="BG951" t="e">
            <v>#DIV/0!</v>
          </cell>
          <cell r="BH951" t="e">
            <v>#DIV/0!</v>
          </cell>
          <cell r="BI951" t="e">
            <v>#DIV/0!</v>
          </cell>
          <cell r="BJ951" t="e">
            <v>#DIV/0!</v>
          </cell>
          <cell r="BK951" t="e">
            <v>#DIV/0!</v>
          </cell>
          <cell r="BL951" t="e">
            <v>#DIV/0!</v>
          </cell>
          <cell r="BM951" t="e">
            <v>#DIV/0!</v>
          </cell>
          <cell r="BN951" t="e">
            <v>#DIV/0!</v>
          </cell>
          <cell r="BO951" t="e">
            <v>#DIV/0!</v>
          </cell>
          <cell r="BP951" t="e">
            <v>#DIV/0!</v>
          </cell>
          <cell r="BR951" t="e">
            <v>#DIV/0!</v>
          </cell>
          <cell r="BS951" t="e">
            <v>#DIV/0!</v>
          </cell>
          <cell r="BT951" t="e">
            <v>#DIV/0!</v>
          </cell>
          <cell r="BU951" t="e">
            <v>#DIV/0!</v>
          </cell>
          <cell r="BV951" t="e">
            <v>#DIV/0!</v>
          </cell>
          <cell r="BW951" t="e">
            <v>#DIV/0!</v>
          </cell>
          <cell r="BX951" t="e">
            <v>#DIV/0!</v>
          </cell>
          <cell r="BY951" t="e">
            <v>#DIV/0!</v>
          </cell>
          <cell r="BZ951" t="e">
            <v>#DIV/0!</v>
          </cell>
          <cell r="CA951" t="e">
            <v>#DIV/0!</v>
          </cell>
          <cell r="CB951" t="e">
            <v>#DIV/0!</v>
          </cell>
          <cell r="CC951" t="e">
            <v>#DIV/0!</v>
          </cell>
          <cell r="CD951" t="e">
            <v>#DIV/0!</v>
          </cell>
          <cell r="CE951" t="e">
            <v>#DIV/0!</v>
          </cell>
          <cell r="CF951" t="e">
            <v>#DIV/0!</v>
          </cell>
          <cell r="CG951" t="e">
            <v>#DIV/0!</v>
          </cell>
          <cell r="CH951" t="e">
            <v>#DIV/0!</v>
          </cell>
          <cell r="CI951" t="e">
            <v>#DIV/0!</v>
          </cell>
          <cell r="CJ951" t="e">
            <v>#DIV/0!</v>
          </cell>
          <cell r="CK951" t="e">
            <v>#DIV/0!</v>
          </cell>
          <cell r="CL951" t="e">
            <v>#DIV/0!</v>
          </cell>
        </row>
        <row r="952">
          <cell r="A952">
            <v>52104</v>
          </cell>
          <cell r="B952" t="str">
            <v>52104 Vision</v>
          </cell>
          <cell r="C952">
            <v>0</v>
          </cell>
          <cell r="D952">
            <v>0</v>
          </cell>
          <cell r="E952" t="e">
            <v>#DIV/0!</v>
          </cell>
          <cell r="F952" t="e">
            <v>#DIV/0!</v>
          </cell>
          <cell r="G952" t="e">
            <v>#DIV/0!</v>
          </cell>
          <cell r="H952" t="e">
            <v>#DIV/0!</v>
          </cell>
          <cell r="I952" t="e">
            <v>#DIV/0!</v>
          </cell>
          <cell r="J952" t="e">
            <v>#DIV/0!</v>
          </cell>
          <cell r="K952" t="e">
            <v>#DIV/0!</v>
          </cell>
          <cell r="L952" t="e">
            <v>#DIV/0!</v>
          </cell>
          <cell r="M952" t="e">
            <v>#DIV/0!</v>
          </cell>
          <cell r="N952" t="e">
            <v>#DIV/0!</v>
          </cell>
          <cell r="O952" t="e">
            <v>#DIV/0!</v>
          </cell>
          <cell r="P952">
            <v>0</v>
          </cell>
          <cell r="Q952" t="e">
            <v>#DIV/0!</v>
          </cell>
          <cell r="R952" t="e">
            <v>#DIV/0!</v>
          </cell>
          <cell r="S952" t="e">
            <v>#DIV/0!</v>
          </cell>
          <cell r="T952" t="e">
            <v>#DIV/0!</v>
          </cell>
          <cell r="U952">
            <v>0</v>
          </cell>
          <cell r="V952" t="e">
            <v>#DIV/0!</v>
          </cell>
          <cell r="W952" t="e">
            <v>#DIV/0!</v>
          </cell>
          <cell r="X952" t="e">
            <v>#DIV/0!</v>
          </cell>
          <cell r="Y952" t="e">
            <v>#DIV/0!</v>
          </cell>
          <cell r="Z952" t="e">
            <v>#DIV/0!</v>
          </cell>
          <cell r="AA952" t="e">
            <v>#DIV/0!</v>
          </cell>
          <cell r="AB952" t="e">
            <v>#DIV/0!</v>
          </cell>
          <cell r="AC952" t="e">
            <v>#DIV/0!</v>
          </cell>
          <cell r="AD952" t="e">
            <v>#DIV/0!</v>
          </cell>
          <cell r="AE952">
            <v>0</v>
          </cell>
          <cell r="AF952" t="e">
            <v>#DIV/0!</v>
          </cell>
          <cell r="AG952" t="e">
            <v>#DIV/0!</v>
          </cell>
          <cell r="AH952" t="e">
            <v>#DIV/0!</v>
          </cell>
          <cell r="AI952" t="e">
            <v>#DIV/0!</v>
          </cell>
          <cell r="AJ952" t="e">
            <v>#DIV/0!</v>
          </cell>
          <cell r="AK952">
            <v>0</v>
          </cell>
          <cell r="AL952">
            <v>0</v>
          </cell>
          <cell r="AM952" t="e">
            <v>#DIV/0!</v>
          </cell>
          <cell r="AN952" t="e">
            <v>#DIV/0!</v>
          </cell>
          <cell r="AO952" t="e">
            <v>#DIV/0!</v>
          </cell>
          <cell r="AP952" t="e">
            <v>#DIV/0!</v>
          </cell>
          <cell r="AQ952" t="e">
            <v>#DIV/0!</v>
          </cell>
          <cell r="AR952" t="e">
            <v>#DIV/0!</v>
          </cell>
          <cell r="AS952" t="e">
            <v>#DIV/0!</v>
          </cell>
          <cell r="AT952" t="e">
            <v>#DIV/0!</v>
          </cell>
          <cell r="AU952" t="e">
            <v>#DIV/0!</v>
          </cell>
          <cell r="AV952" t="e">
            <v>#DIV/0!</v>
          </cell>
          <cell r="AW952" t="e">
            <v>#DIV/0!</v>
          </cell>
          <cell r="AX952" t="e">
            <v>#DIV/0!</v>
          </cell>
          <cell r="AY952" t="e">
            <v>#DIV/0!</v>
          </cell>
          <cell r="AZ952" t="e">
            <v>#DIV/0!</v>
          </cell>
          <cell r="BA952" t="e">
            <v>#DIV/0!</v>
          </cell>
          <cell r="BB952" t="e">
            <v>#DIV/0!</v>
          </cell>
          <cell r="BC952" t="e">
            <v>#DIV/0!</v>
          </cell>
          <cell r="BD952" t="e">
            <v>#DIV/0!</v>
          </cell>
          <cell r="BE952" t="e">
            <v>#DIV/0!</v>
          </cell>
          <cell r="BF952" t="e">
            <v>#DIV/0!</v>
          </cell>
          <cell r="BG952" t="e">
            <v>#DIV/0!</v>
          </cell>
          <cell r="BH952" t="e">
            <v>#DIV/0!</v>
          </cell>
          <cell r="BI952" t="e">
            <v>#DIV/0!</v>
          </cell>
          <cell r="BJ952" t="e">
            <v>#DIV/0!</v>
          </cell>
          <cell r="BK952" t="e">
            <v>#DIV/0!</v>
          </cell>
          <cell r="BL952" t="e">
            <v>#DIV/0!</v>
          </cell>
          <cell r="BM952" t="e">
            <v>#DIV/0!</v>
          </cell>
          <cell r="BN952" t="e">
            <v>#DIV/0!</v>
          </cell>
          <cell r="BO952" t="e">
            <v>#DIV/0!</v>
          </cell>
          <cell r="BP952" t="e">
            <v>#DIV/0!</v>
          </cell>
          <cell r="BR952" t="e">
            <v>#DIV/0!</v>
          </cell>
          <cell r="BS952" t="e">
            <v>#DIV/0!</v>
          </cell>
          <cell r="BT952" t="e">
            <v>#DIV/0!</v>
          </cell>
          <cell r="BU952" t="e">
            <v>#DIV/0!</v>
          </cell>
          <cell r="BV952" t="e">
            <v>#DIV/0!</v>
          </cell>
          <cell r="BW952" t="e">
            <v>#DIV/0!</v>
          </cell>
          <cell r="BX952" t="e">
            <v>#DIV/0!</v>
          </cell>
          <cell r="BY952" t="e">
            <v>#DIV/0!</v>
          </cell>
          <cell r="BZ952" t="e">
            <v>#DIV/0!</v>
          </cell>
          <cell r="CA952" t="e">
            <v>#DIV/0!</v>
          </cell>
          <cell r="CB952" t="e">
            <v>#DIV/0!</v>
          </cell>
          <cell r="CC952" t="e">
            <v>#DIV/0!</v>
          </cell>
          <cell r="CD952" t="e">
            <v>#DIV/0!</v>
          </cell>
          <cell r="CE952" t="e">
            <v>#DIV/0!</v>
          </cell>
          <cell r="CF952" t="e">
            <v>#DIV/0!</v>
          </cell>
          <cell r="CG952" t="e">
            <v>#DIV/0!</v>
          </cell>
          <cell r="CH952" t="e">
            <v>#DIV/0!</v>
          </cell>
          <cell r="CI952" t="e">
            <v>#DIV/0!</v>
          </cell>
          <cell r="CJ952" t="e">
            <v>#DIV/0!</v>
          </cell>
          <cell r="CK952" t="e">
            <v>#DIV/0!</v>
          </cell>
          <cell r="CL952" t="e">
            <v>#DIV/0!</v>
          </cell>
        </row>
        <row r="953">
          <cell r="A953">
            <v>52105</v>
          </cell>
          <cell r="B953" t="str">
            <v>52105 Disability</v>
          </cell>
          <cell r="C953">
            <v>0</v>
          </cell>
          <cell r="D953">
            <v>0</v>
          </cell>
          <cell r="E953" t="e">
            <v>#DIV/0!</v>
          </cell>
          <cell r="F953" t="e">
            <v>#DIV/0!</v>
          </cell>
          <cell r="G953" t="e">
            <v>#DIV/0!</v>
          </cell>
          <cell r="H953" t="e">
            <v>#DIV/0!</v>
          </cell>
          <cell r="I953" t="e">
            <v>#DIV/0!</v>
          </cell>
          <cell r="J953" t="e">
            <v>#DIV/0!</v>
          </cell>
          <cell r="K953" t="e">
            <v>#DIV/0!</v>
          </cell>
          <cell r="L953" t="e">
            <v>#DIV/0!</v>
          </cell>
          <cell r="M953" t="e">
            <v>#DIV/0!</v>
          </cell>
          <cell r="N953" t="e">
            <v>#DIV/0!</v>
          </cell>
          <cell r="O953" t="e">
            <v>#DIV/0!</v>
          </cell>
          <cell r="P953">
            <v>0</v>
          </cell>
          <cell r="Q953" t="e">
            <v>#DIV/0!</v>
          </cell>
          <cell r="R953" t="e">
            <v>#DIV/0!</v>
          </cell>
          <cell r="S953" t="e">
            <v>#DIV/0!</v>
          </cell>
          <cell r="T953" t="e">
            <v>#DIV/0!</v>
          </cell>
          <cell r="U953">
            <v>0</v>
          </cell>
          <cell r="V953" t="e">
            <v>#DIV/0!</v>
          </cell>
          <cell r="W953" t="e">
            <v>#DIV/0!</v>
          </cell>
          <cell r="X953" t="e">
            <v>#DIV/0!</v>
          </cell>
          <cell r="Y953" t="e">
            <v>#DIV/0!</v>
          </cell>
          <cell r="Z953" t="e">
            <v>#DIV/0!</v>
          </cell>
          <cell r="AA953" t="e">
            <v>#DIV/0!</v>
          </cell>
          <cell r="AB953" t="e">
            <v>#DIV/0!</v>
          </cell>
          <cell r="AC953" t="e">
            <v>#DIV/0!</v>
          </cell>
          <cell r="AD953" t="e">
            <v>#DIV/0!</v>
          </cell>
          <cell r="AE953">
            <v>0</v>
          </cell>
          <cell r="AF953" t="e">
            <v>#DIV/0!</v>
          </cell>
          <cell r="AG953" t="e">
            <v>#DIV/0!</v>
          </cell>
          <cell r="AH953" t="e">
            <v>#DIV/0!</v>
          </cell>
          <cell r="AI953" t="e">
            <v>#DIV/0!</v>
          </cell>
          <cell r="AJ953" t="e">
            <v>#DIV/0!</v>
          </cell>
          <cell r="AK953">
            <v>0</v>
          </cell>
          <cell r="AL953">
            <v>0</v>
          </cell>
          <cell r="AM953" t="e">
            <v>#DIV/0!</v>
          </cell>
          <cell r="AN953" t="e">
            <v>#DIV/0!</v>
          </cell>
          <cell r="AO953" t="e">
            <v>#DIV/0!</v>
          </cell>
          <cell r="AP953" t="e">
            <v>#DIV/0!</v>
          </cell>
          <cell r="AQ953" t="e">
            <v>#DIV/0!</v>
          </cell>
          <cell r="AR953" t="e">
            <v>#DIV/0!</v>
          </cell>
          <cell r="AS953" t="e">
            <v>#DIV/0!</v>
          </cell>
          <cell r="AT953" t="e">
            <v>#DIV/0!</v>
          </cell>
          <cell r="AU953" t="e">
            <v>#DIV/0!</v>
          </cell>
          <cell r="AV953" t="e">
            <v>#DIV/0!</v>
          </cell>
          <cell r="AW953" t="e">
            <v>#DIV/0!</v>
          </cell>
          <cell r="AX953" t="e">
            <v>#DIV/0!</v>
          </cell>
          <cell r="AY953" t="e">
            <v>#DIV/0!</v>
          </cell>
          <cell r="AZ953" t="e">
            <v>#DIV/0!</v>
          </cell>
          <cell r="BA953" t="e">
            <v>#DIV/0!</v>
          </cell>
          <cell r="BB953" t="e">
            <v>#DIV/0!</v>
          </cell>
          <cell r="BC953" t="e">
            <v>#DIV/0!</v>
          </cell>
          <cell r="BD953" t="e">
            <v>#DIV/0!</v>
          </cell>
          <cell r="BE953" t="e">
            <v>#DIV/0!</v>
          </cell>
          <cell r="BF953" t="e">
            <v>#DIV/0!</v>
          </cell>
          <cell r="BG953" t="e">
            <v>#DIV/0!</v>
          </cell>
          <cell r="BH953" t="e">
            <v>#DIV/0!</v>
          </cell>
          <cell r="BI953" t="e">
            <v>#DIV/0!</v>
          </cell>
          <cell r="BJ953" t="e">
            <v>#DIV/0!</v>
          </cell>
          <cell r="BK953" t="e">
            <v>#DIV/0!</v>
          </cell>
          <cell r="BL953" t="e">
            <v>#DIV/0!</v>
          </cell>
          <cell r="BM953" t="e">
            <v>#DIV/0!</v>
          </cell>
          <cell r="BN953" t="e">
            <v>#DIV/0!</v>
          </cell>
          <cell r="BO953" t="e">
            <v>#DIV/0!</v>
          </cell>
          <cell r="BP953" t="e">
            <v>#DIV/0!</v>
          </cell>
          <cell r="BR953" t="e">
            <v>#DIV/0!</v>
          </cell>
          <cell r="BS953" t="e">
            <v>#DIV/0!</v>
          </cell>
          <cell r="BT953" t="e">
            <v>#DIV/0!</v>
          </cell>
          <cell r="BU953" t="e">
            <v>#DIV/0!</v>
          </cell>
          <cell r="BV953" t="e">
            <v>#DIV/0!</v>
          </cell>
          <cell r="BW953" t="e">
            <v>#DIV/0!</v>
          </cell>
          <cell r="BX953" t="e">
            <v>#DIV/0!</v>
          </cell>
          <cell r="BY953" t="e">
            <v>#DIV/0!</v>
          </cell>
          <cell r="BZ953" t="e">
            <v>#DIV/0!</v>
          </cell>
          <cell r="CA953" t="e">
            <v>#DIV/0!</v>
          </cell>
          <cell r="CB953" t="e">
            <v>#DIV/0!</v>
          </cell>
          <cell r="CC953" t="e">
            <v>#DIV/0!</v>
          </cell>
          <cell r="CD953" t="e">
            <v>#DIV/0!</v>
          </cell>
          <cell r="CE953" t="e">
            <v>#DIV/0!</v>
          </cell>
          <cell r="CF953" t="e">
            <v>#DIV/0!</v>
          </cell>
          <cell r="CG953" t="e">
            <v>#DIV/0!</v>
          </cell>
          <cell r="CH953" t="e">
            <v>#DIV/0!</v>
          </cell>
          <cell r="CI953" t="e">
            <v>#DIV/0!</v>
          </cell>
          <cell r="CJ953" t="e">
            <v>#DIV/0!</v>
          </cell>
          <cell r="CK953" t="e">
            <v>#DIV/0!</v>
          </cell>
          <cell r="CL953" t="e">
            <v>#DIV/0!</v>
          </cell>
        </row>
        <row r="954">
          <cell r="A954">
            <v>52106</v>
          </cell>
          <cell r="B954" t="str">
            <v>52106 Other Insurance</v>
          </cell>
          <cell r="C954">
            <v>0</v>
          </cell>
          <cell r="D954">
            <v>0</v>
          </cell>
          <cell r="E954" t="e">
            <v>#DIV/0!</v>
          </cell>
          <cell r="F954" t="e">
            <v>#DIV/0!</v>
          </cell>
          <cell r="G954" t="e">
            <v>#DIV/0!</v>
          </cell>
          <cell r="H954" t="e">
            <v>#DIV/0!</v>
          </cell>
          <cell r="I954" t="e">
            <v>#DIV/0!</v>
          </cell>
          <cell r="J954" t="e">
            <v>#DIV/0!</v>
          </cell>
          <cell r="K954" t="e">
            <v>#DIV/0!</v>
          </cell>
          <cell r="L954" t="e">
            <v>#DIV/0!</v>
          </cell>
          <cell r="M954" t="e">
            <v>#DIV/0!</v>
          </cell>
          <cell r="N954" t="e">
            <v>#DIV/0!</v>
          </cell>
          <cell r="O954" t="e">
            <v>#DIV/0!</v>
          </cell>
          <cell r="P954">
            <v>0</v>
          </cell>
          <cell r="Q954" t="e">
            <v>#DIV/0!</v>
          </cell>
          <cell r="R954" t="e">
            <v>#DIV/0!</v>
          </cell>
          <cell r="S954" t="e">
            <v>#DIV/0!</v>
          </cell>
          <cell r="T954" t="e">
            <v>#DIV/0!</v>
          </cell>
          <cell r="U954">
            <v>0</v>
          </cell>
          <cell r="V954" t="e">
            <v>#DIV/0!</v>
          </cell>
          <cell r="W954" t="e">
            <v>#DIV/0!</v>
          </cell>
          <cell r="X954" t="e">
            <v>#DIV/0!</v>
          </cell>
          <cell r="Y954" t="e">
            <v>#DIV/0!</v>
          </cell>
          <cell r="Z954" t="e">
            <v>#DIV/0!</v>
          </cell>
          <cell r="AA954" t="e">
            <v>#DIV/0!</v>
          </cell>
          <cell r="AB954" t="e">
            <v>#DIV/0!</v>
          </cell>
          <cell r="AC954" t="e">
            <v>#DIV/0!</v>
          </cell>
          <cell r="AD954" t="e">
            <v>#DIV/0!</v>
          </cell>
          <cell r="AE954">
            <v>0</v>
          </cell>
          <cell r="AF954" t="e">
            <v>#DIV/0!</v>
          </cell>
          <cell r="AG954" t="e">
            <v>#DIV/0!</v>
          </cell>
          <cell r="AH954" t="e">
            <v>#DIV/0!</v>
          </cell>
          <cell r="AI954" t="e">
            <v>#DIV/0!</v>
          </cell>
          <cell r="AJ954" t="e">
            <v>#DIV/0!</v>
          </cell>
          <cell r="AK954">
            <v>0</v>
          </cell>
          <cell r="AL954">
            <v>0</v>
          </cell>
          <cell r="AM954" t="e">
            <v>#DIV/0!</v>
          </cell>
          <cell r="AN954" t="e">
            <v>#DIV/0!</v>
          </cell>
          <cell r="AO954" t="e">
            <v>#DIV/0!</v>
          </cell>
          <cell r="AP954" t="e">
            <v>#DIV/0!</v>
          </cell>
          <cell r="AQ954" t="e">
            <v>#DIV/0!</v>
          </cell>
          <cell r="AR954" t="e">
            <v>#DIV/0!</v>
          </cell>
          <cell r="AS954" t="e">
            <v>#DIV/0!</v>
          </cell>
          <cell r="AT954" t="e">
            <v>#DIV/0!</v>
          </cell>
          <cell r="AU954" t="e">
            <v>#DIV/0!</v>
          </cell>
          <cell r="AV954" t="e">
            <v>#DIV/0!</v>
          </cell>
          <cell r="AW954" t="e">
            <v>#DIV/0!</v>
          </cell>
          <cell r="AX954" t="e">
            <v>#DIV/0!</v>
          </cell>
          <cell r="AY954" t="e">
            <v>#DIV/0!</v>
          </cell>
          <cell r="AZ954" t="e">
            <v>#DIV/0!</v>
          </cell>
          <cell r="BA954" t="e">
            <v>#DIV/0!</v>
          </cell>
          <cell r="BB954" t="e">
            <v>#DIV/0!</v>
          </cell>
          <cell r="BC954" t="e">
            <v>#DIV/0!</v>
          </cell>
          <cell r="BD954" t="e">
            <v>#DIV/0!</v>
          </cell>
          <cell r="BE954" t="e">
            <v>#DIV/0!</v>
          </cell>
          <cell r="BF954" t="e">
            <v>#DIV/0!</v>
          </cell>
          <cell r="BG954" t="e">
            <v>#DIV/0!</v>
          </cell>
          <cell r="BH954" t="e">
            <v>#DIV/0!</v>
          </cell>
          <cell r="BI954" t="e">
            <v>#DIV/0!</v>
          </cell>
          <cell r="BJ954" t="e">
            <v>#DIV/0!</v>
          </cell>
          <cell r="BK954" t="e">
            <v>#DIV/0!</v>
          </cell>
          <cell r="BL954" t="e">
            <v>#DIV/0!</v>
          </cell>
          <cell r="BM954" t="e">
            <v>#DIV/0!</v>
          </cell>
          <cell r="BN954" t="e">
            <v>#DIV/0!</v>
          </cell>
          <cell r="BO954" t="e">
            <v>#DIV/0!</v>
          </cell>
          <cell r="BP954" t="e">
            <v>#DIV/0!</v>
          </cell>
          <cell r="BR954" t="e">
            <v>#DIV/0!</v>
          </cell>
          <cell r="BS954" t="e">
            <v>#DIV/0!</v>
          </cell>
          <cell r="BT954" t="e">
            <v>#DIV/0!</v>
          </cell>
          <cell r="BU954" t="e">
            <v>#DIV/0!</v>
          </cell>
          <cell r="BV954" t="e">
            <v>#DIV/0!</v>
          </cell>
          <cell r="BW954" t="e">
            <v>#DIV/0!</v>
          </cell>
          <cell r="BX954" t="e">
            <v>#DIV/0!</v>
          </cell>
          <cell r="BY954" t="e">
            <v>#DIV/0!</v>
          </cell>
          <cell r="BZ954" t="e">
            <v>#DIV/0!</v>
          </cell>
          <cell r="CA954" t="e">
            <v>#DIV/0!</v>
          </cell>
          <cell r="CB954" t="e">
            <v>#DIV/0!</v>
          </cell>
          <cell r="CC954" t="e">
            <v>#DIV/0!</v>
          </cell>
          <cell r="CD954" t="e">
            <v>#DIV/0!</v>
          </cell>
          <cell r="CE954" t="e">
            <v>#DIV/0!</v>
          </cell>
          <cell r="CF954" t="e">
            <v>#DIV/0!</v>
          </cell>
          <cell r="CG954" t="e">
            <v>#DIV/0!</v>
          </cell>
          <cell r="CH954" t="e">
            <v>#DIV/0!</v>
          </cell>
          <cell r="CI954" t="e">
            <v>#DIV/0!</v>
          </cell>
          <cell r="CJ954" t="e">
            <v>#DIV/0!</v>
          </cell>
          <cell r="CK954" t="e">
            <v>#DIV/0!</v>
          </cell>
          <cell r="CL954" t="e">
            <v>#DIV/0!</v>
          </cell>
        </row>
        <row r="955">
          <cell r="A955">
            <v>52107</v>
          </cell>
          <cell r="B955" t="str">
            <v>52107 Death Benefit</v>
          </cell>
          <cell r="C955">
            <v>0</v>
          </cell>
          <cell r="D955">
            <v>0</v>
          </cell>
          <cell r="E955" t="e">
            <v>#DIV/0!</v>
          </cell>
          <cell r="F955" t="e">
            <v>#DIV/0!</v>
          </cell>
          <cell r="G955" t="e">
            <v>#DIV/0!</v>
          </cell>
          <cell r="H955" t="e">
            <v>#DIV/0!</v>
          </cell>
          <cell r="I955" t="e">
            <v>#DIV/0!</v>
          </cell>
          <cell r="J955" t="e">
            <v>#DIV/0!</v>
          </cell>
          <cell r="K955" t="e">
            <v>#DIV/0!</v>
          </cell>
          <cell r="L955" t="e">
            <v>#DIV/0!</v>
          </cell>
          <cell r="M955" t="e">
            <v>#DIV/0!</v>
          </cell>
          <cell r="N955" t="e">
            <v>#DIV/0!</v>
          </cell>
          <cell r="O955" t="e">
            <v>#DIV/0!</v>
          </cell>
          <cell r="P955">
            <v>0</v>
          </cell>
          <cell r="Q955" t="e">
            <v>#DIV/0!</v>
          </cell>
          <cell r="R955" t="e">
            <v>#DIV/0!</v>
          </cell>
          <cell r="S955" t="e">
            <v>#DIV/0!</v>
          </cell>
          <cell r="T955" t="e">
            <v>#DIV/0!</v>
          </cell>
          <cell r="U955">
            <v>0</v>
          </cell>
          <cell r="V955" t="e">
            <v>#DIV/0!</v>
          </cell>
          <cell r="W955" t="e">
            <v>#DIV/0!</v>
          </cell>
          <cell r="X955" t="e">
            <v>#DIV/0!</v>
          </cell>
          <cell r="Y955" t="e">
            <v>#DIV/0!</v>
          </cell>
          <cell r="Z955" t="e">
            <v>#DIV/0!</v>
          </cell>
          <cell r="AA955" t="e">
            <v>#DIV/0!</v>
          </cell>
          <cell r="AB955" t="e">
            <v>#DIV/0!</v>
          </cell>
          <cell r="AC955" t="e">
            <v>#DIV/0!</v>
          </cell>
          <cell r="AD955" t="e">
            <v>#DIV/0!</v>
          </cell>
          <cell r="AE955">
            <v>0</v>
          </cell>
          <cell r="AF955" t="e">
            <v>#DIV/0!</v>
          </cell>
          <cell r="AG955" t="e">
            <v>#DIV/0!</v>
          </cell>
          <cell r="AH955" t="e">
            <v>#DIV/0!</v>
          </cell>
          <cell r="AI955" t="e">
            <v>#DIV/0!</v>
          </cell>
          <cell r="AJ955" t="e">
            <v>#DIV/0!</v>
          </cell>
          <cell r="AK955">
            <v>0</v>
          </cell>
          <cell r="AL955">
            <v>0</v>
          </cell>
          <cell r="AM955" t="e">
            <v>#DIV/0!</v>
          </cell>
          <cell r="AN955" t="e">
            <v>#DIV/0!</v>
          </cell>
          <cell r="AO955" t="e">
            <v>#DIV/0!</v>
          </cell>
          <cell r="AP955" t="e">
            <v>#DIV/0!</v>
          </cell>
          <cell r="AQ955" t="e">
            <v>#DIV/0!</v>
          </cell>
          <cell r="AR955" t="e">
            <v>#DIV/0!</v>
          </cell>
          <cell r="AS955" t="e">
            <v>#DIV/0!</v>
          </cell>
          <cell r="AT955" t="e">
            <v>#DIV/0!</v>
          </cell>
          <cell r="AU955" t="e">
            <v>#DIV/0!</v>
          </cell>
          <cell r="AV955" t="e">
            <v>#DIV/0!</v>
          </cell>
          <cell r="AW955" t="e">
            <v>#DIV/0!</v>
          </cell>
          <cell r="AX955" t="e">
            <v>#DIV/0!</v>
          </cell>
          <cell r="AY955" t="e">
            <v>#DIV/0!</v>
          </cell>
          <cell r="AZ955" t="e">
            <v>#DIV/0!</v>
          </cell>
          <cell r="BA955" t="e">
            <v>#DIV/0!</v>
          </cell>
          <cell r="BB955" t="e">
            <v>#DIV/0!</v>
          </cell>
          <cell r="BC955" t="e">
            <v>#DIV/0!</v>
          </cell>
          <cell r="BD955" t="e">
            <v>#DIV/0!</v>
          </cell>
          <cell r="BE955" t="e">
            <v>#DIV/0!</v>
          </cell>
          <cell r="BF955" t="e">
            <v>#DIV/0!</v>
          </cell>
          <cell r="BG955" t="e">
            <v>#DIV/0!</v>
          </cell>
          <cell r="BH955" t="e">
            <v>#DIV/0!</v>
          </cell>
          <cell r="BI955" t="e">
            <v>#DIV/0!</v>
          </cell>
          <cell r="BJ955" t="e">
            <v>#DIV/0!</v>
          </cell>
          <cell r="BK955" t="e">
            <v>#DIV/0!</v>
          </cell>
          <cell r="BL955" t="e">
            <v>#DIV/0!</v>
          </cell>
          <cell r="BM955" t="e">
            <v>#DIV/0!</v>
          </cell>
          <cell r="BN955" t="e">
            <v>#DIV/0!</v>
          </cell>
          <cell r="BO955" t="e">
            <v>#DIV/0!</v>
          </cell>
          <cell r="BP955" t="e">
            <v>#DIV/0!</v>
          </cell>
          <cell r="BR955" t="e">
            <v>#DIV/0!</v>
          </cell>
          <cell r="BS955" t="e">
            <v>#DIV/0!</v>
          </cell>
          <cell r="BT955" t="e">
            <v>#DIV/0!</v>
          </cell>
          <cell r="BU955" t="e">
            <v>#DIV/0!</v>
          </cell>
          <cell r="BV955" t="e">
            <v>#DIV/0!</v>
          </cell>
          <cell r="BW955" t="e">
            <v>#DIV/0!</v>
          </cell>
          <cell r="BX955" t="e">
            <v>#DIV/0!</v>
          </cell>
          <cell r="BY955" t="e">
            <v>#DIV/0!</v>
          </cell>
          <cell r="BZ955" t="e">
            <v>#DIV/0!</v>
          </cell>
          <cell r="CA955" t="e">
            <v>#DIV/0!</v>
          </cell>
          <cell r="CB955" t="e">
            <v>#DIV/0!</v>
          </cell>
          <cell r="CC955" t="e">
            <v>#DIV/0!</v>
          </cell>
          <cell r="CD955" t="e">
            <v>#DIV/0!</v>
          </cell>
          <cell r="CE955" t="e">
            <v>#DIV/0!</v>
          </cell>
          <cell r="CF955" t="e">
            <v>#DIV/0!</v>
          </cell>
          <cell r="CG955" t="e">
            <v>#DIV/0!</v>
          </cell>
          <cell r="CH955" t="e">
            <v>#DIV/0!</v>
          </cell>
          <cell r="CI955" t="e">
            <v>#DIV/0!</v>
          </cell>
          <cell r="CJ955" t="e">
            <v>#DIV/0!</v>
          </cell>
          <cell r="CK955" t="e">
            <v>#DIV/0!</v>
          </cell>
          <cell r="CL955" t="e">
            <v>#DIV/0!</v>
          </cell>
        </row>
        <row r="956">
          <cell r="A956">
            <v>52108</v>
          </cell>
          <cell r="B956" t="str">
            <v>52108 Wellness Program</v>
          </cell>
          <cell r="C956">
            <v>0</v>
          </cell>
          <cell r="D956">
            <v>0</v>
          </cell>
          <cell r="E956" t="e">
            <v>#DIV/0!</v>
          </cell>
          <cell r="F956" t="e">
            <v>#DIV/0!</v>
          </cell>
          <cell r="G956" t="e">
            <v>#DIV/0!</v>
          </cell>
          <cell r="H956" t="e">
            <v>#DIV/0!</v>
          </cell>
          <cell r="I956" t="e">
            <v>#DIV/0!</v>
          </cell>
          <cell r="J956" t="e">
            <v>#DIV/0!</v>
          </cell>
          <cell r="K956" t="e">
            <v>#DIV/0!</v>
          </cell>
          <cell r="L956" t="e">
            <v>#DIV/0!</v>
          </cell>
          <cell r="M956" t="e">
            <v>#DIV/0!</v>
          </cell>
          <cell r="N956" t="e">
            <v>#DIV/0!</v>
          </cell>
          <cell r="O956" t="e">
            <v>#DIV/0!</v>
          </cell>
          <cell r="P956">
            <v>0</v>
          </cell>
          <cell r="Q956" t="e">
            <v>#DIV/0!</v>
          </cell>
          <cell r="R956" t="e">
            <v>#DIV/0!</v>
          </cell>
          <cell r="S956" t="e">
            <v>#DIV/0!</v>
          </cell>
          <cell r="T956" t="e">
            <v>#DIV/0!</v>
          </cell>
          <cell r="U956">
            <v>0</v>
          </cell>
          <cell r="V956" t="e">
            <v>#DIV/0!</v>
          </cell>
          <cell r="W956" t="e">
            <v>#DIV/0!</v>
          </cell>
          <cell r="X956" t="e">
            <v>#DIV/0!</v>
          </cell>
          <cell r="Y956" t="e">
            <v>#DIV/0!</v>
          </cell>
          <cell r="Z956" t="e">
            <v>#DIV/0!</v>
          </cell>
          <cell r="AA956" t="e">
            <v>#DIV/0!</v>
          </cell>
          <cell r="AB956" t="e">
            <v>#DIV/0!</v>
          </cell>
          <cell r="AC956" t="e">
            <v>#DIV/0!</v>
          </cell>
          <cell r="AD956" t="e">
            <v>#DIV/0!</v>
          </cell>
          <cell r="AE956">
            <v>0</v>
          </cell>
          <cell r="AF956" t="e">
            <v>#DIV/0!</v>
          </cell>
          <cell r="AG956" t="e">
            <v>#DIV/0!</v>
          </cell>
          <cell r="AH956" t="e">
            <v>#DIV/0!</v>
          </cell>
          <cell r="AI956" t="e">
            <v>#DIV/0!</v>
          </cell>
          <cell r="AJ956" t="e">
            <v>#DIV/0!</v>
          </cell>
          <cell r="AK956">
            <v>0</v>
          </cell>
          <cell r="AL956">
            <v>0</v>
          </cell>
          <cell r="AM956" t="e">
            <v>#DIV/0!</v>
          </cell>
          <cell r="AN956" t="e">
            <v>#DIV/0!</v>
          </cell>
          <cell r="AO956" t="e">
            <v>#DIV/0!</v>
          </cell>
          <cell r="AP956" t="e">
            <v>#DIV/0!</v>
          </cell>
          <cell r="AQ956" t="e">
            <v>#DIV/0!</v>
          </cell>
          <cell r="AR956" t="e">
            <v>#DIV/0!</v>
          </cell>
          <cell r="AS956" t="e">
            <v>#DIV/0!</v>
          </cell>
          <cell r="AT956" t="e">
            <v>#DIV/0!</v>
          </cell>
          <cell r="AU956" t="e">
            <v>#DIV/0!</v>
          </cell>
          <cell r="AV956" t="e">
            <v>#DIV/0!</v>
          </cell>
          <cell r="AW956" t="e">
            <v>#DIV/0!</v>
          </cell>
          <cell r="AX956" t="e">
            <v>#DIV/0!</v>
          </cell>
          <cell r="AY956" t="e">
            <v>#DIV/0!</v>
          </cell>
          <cell r="AZ956" t="e">
            <v>#DIV/0!</v>
          </cell>
          <cell r="BA956" t="e">
            <v>#DIV/0!</v>
          </cell>
          <cell r="BB956" t="e">
            <v>#DIV/0!</v>
          </cell>
          <cell r="BC956" t="e">
            <v>#DIV/0!</v>
          </cell>
          <cell r="BD956" t="e">
            <v>#DIV/0!</v>
          </cell>
          <cell r="BE956" t="e">
            <v>#DIV/0!</v>
          </cell>
          <cell r="BF956" t="e">
            <v>#DIV/0!</v>
          </cell>
          <cell r="BG956" t="e">
            <v>#DIV/0!</v>
          </cell>
          <cell r="BH956" t="e">
            <v>#DIV/0!</v>
          </cell>
          <cell r="BI956" t="e">
            <v>#DIV/0!</v>
          </cell>
          <cell r="BJ956" t="e">
            <v>#DIV/0!</v>
          </cell>
          <cell r="BK956" t="e">
            <v>#DIV/0!</v>
          </cell>
          <cell r="BL956" t="e">
            <v>#DIV/0!</v>
          </cell>
          <cell r="BM956" t="e">
            <v>#DIV/0!</v>
          </cell>
          <cell r="BN956" t="e">
            <v>#DIV/0!</v>
          </cell>
          <cell r="BO956" t="e">
            <v>#DIV/0!</v>
          </cell>
          <cell r="BP956" t="e">
            <v>#DIV/0!</v>
          </cell>
          <cell r="BR956" t="e">
            <v>#DIV/0!</v>
          </cell>
          <cell r="BS956" t="e">
            <v>#DIV/0!</v>
          </cell>
          <cell r="BT956" t="e">
            <v>#DIV/0!</v>
          </cell>
          <cell r="BU956" t="e">
            <v>#DIV/0!</v>
          </cell>
          <cell r="BV956" t="e">
            <v>#DIV/0!</v>
          </cell>
          <cell r="BW956" t="e">
            <v>#DIV/0!</v>
          </cell>
          <cell r="BX956" t="e">
            <v>#DIV/0!</v>
          </cell>
          <cell r="BY956" t="e">
            <v>#DIV/0!</v>
          </cell>
          <cell r="BZ956" t="e">
            <v>#DIV/0!</v>
          </cell>
          <cell r="CA956" t="e">
            <v>#DIV/0!</v>
          </cell>
          <cell r="CB956" t="e">
            <v>#DIV/0!</v>
          </cell>
          <cell r="CC956" t="e">
            <v>#DIV/0!</v>
          </cell>
          <cell r="CD956" t="e">
            <v>#DIV/0!</v>
          </cell>
          <cell r="CE956" t="e">
            <v>#DIV/0!</v>
          </cell>
          <cell r="CF956" t="e">
            <v>#DIV/0!</v>
          </cell>
          <cell r="CG956" t="e">
            <v>#DIV/0!</v>
          </cell>
          <cell r="CH956" t="e">
            <v>#DIV/0!</v>
          </cell>
          <cell r="CI956" t="e">
            <v>#DIV/0!</v>
          </cell>
          <cell r="CJ956" t="e">
            <v>#DIV/0!</v>
          </cell>
          <cell r="CK956" t="e">
            <v>#DIV/0!</v>
          </cell>
          <cell r="CL956" t="e">
            <v>#DIV/0!</v>
          </cell>
        </row>
        <row r="957">
          <cell r="A957">
            <v>52109</v>
          </cell>
          <cell r="B957" t="str">
            <v>52109 Medical Buyback Payments</v>
          </cell>
          <cell r="C957">
            <v>0</v>
          </cell>
          <cell r="D957">
            <v>0</v>
          </cell>
          <cell r="E957" t="e">
            <v>#DIV/0!</v>
          </cell>
          <cell r="F957" t="e">
            <v>#DIV/0!</v>
          </cell>
          <cell r="G957" t="e">
            <v>#DIV/0!</v>
          </cell>
          <cell r="H957" t="e">
            <v>#DIV/0!</v>
          </cell>
          <cell r="I957" t="e">
            <v>#DIV/0!</v>
          </cell>
          <cell r="J957" t="e">
            <v>#DIV/0!</v>
          </cell>
          <cell r="K957" t="e">
            <v>#DIV/0!</v>
          </cell>
          <cell r="L957" t="e">
            <v>#DIV/0!</v>
          </cell>
          <cell r="M957" t="e">
            <v>#DIV/0!</v>
          </cell>
          <cell r="N957" t="e">
            <v>#DIV/0!</v>
          </cell>
          <cell r="O957" t="e">
            <v>#DIV/0!</v>
          </cell>
          <cell r="P957">
            <v>0</v>
          </cell>
          <cell r="Q957" t="e">
            <v>#DIV/0!</v>
          </cell>
          <cell r="R957" t="e">
            <v>#DIV/0!</v>
          </cell>
          <cell r="S957" t="e">
            <v>#DIV/0!</v>
          </cell>
          <cell r="T957" t="e">
            <v>#DIV/0!</v>
          </cell>
          <cell r="U957">
            <v>0</v>
          </cell>
          <cell r="V957" t="e">
            <v>#DIV/0!</v>
          </cell>
          <cell r="W957" t="e">
            <v>#DIV/0!</v>
          </cell>
          <cell r="X957" t="e">
            <v>#DIV/0!</v>
          </cell>
          <cell r="Y957" t="e">
            <v>#DIV/0!</v>
          </cell>
          <cell r="Z957" t="e">
            <v>#DIV/0!</v>
          </cell>
          <cell r="AA957" t="e">
            <v>#DIV/0!</v>
          </cell>
          <cell r="AB957" t="e">
            <v>#DIV/0!</v>
          </cell>
          <cell r="AC957" t="e">
            <v>#DIV/0!</v>
          </cell>
          <cell r="AD957" t="e">
            <v>#DIV/0!</v>
          </cell>
          <cell r="AE957">
            <v>0</v>
          </cell>
          <cell r="AF957" t="e">
            <v>#DIV/0!</v>
          </cell>
          <cell r="AG957" t="e">
            <v>#DIV/0!</v>
          </cell>
          <cell r="AH957" t="e">
            <v>#DIV/0!</v>
          </cell>
          <cell r="AI957" t="e">
            <v>#DIV/0!</v>
          </cell>
          <cell r="AJ957" t="e">
            <v>#DIV/0!</v>
          </cell>
          <cell r="AK957">
            <v>0</v>
          </cell>
          <cell r="AL957">
            <v>0</v>
          </cell>
          <cell r="AM957" t="e">
            <v>#DIV/0!</v>
          </cell>
          <cell r="AN957" t="e">
            <v>#DIV/0!</v>
          </cell>
          <cell r="AO957" t="e">
            <v>#DIV/0!</v>
          </cell>
          <cell r="AP957" t="e">
            <v>#DIV/0!</v>
          </cell>
          <cell r="AQ957" t="e">
            <v>#DIV/0!</v>
          </cell>
          <cell r="AR957" t="e">
            <v>#DIV/0!</v>
          </cell>
          <cell r="AS957" t="e">
            <v>#DIV/0!</v>
          </cell>
          <cell r="AT957" t="e">
            <v>#DIV/0!</v>
          </cell>
          <cell r="AU957" t="e">
            <v>#DIV/0!</v>
          </cell>
          <cell r="AV957" t="e">
            <v>#DIV/0!</v>
          </cell>
          <cell r="AW957" t="e">
            <v>#DIV/0!</v>
          </cell>
          <cell r="AX957" t="e">
            <v>#DIV/0!</v>
          </cell>
          <cell r="AY957" t="e">
            <v>#DIV/0!</v>
          </cell>
          <cell r="AZ957" t="e">
            <v>#DIV/0!</v>
          </cell>
          <cell r="BA957" t="e">
            <v>#DIV/0!</v>
          </cell>
          <cell r="BB957" t="e">
            <v>#DIV/0!</v>
          </cell>
          <cell r="BC957" t="e">
            <v>#DIV/0!</v>
          </cell>
          <cell r="BD957" t="e">
            <v>#DIV/0!</v>
          </cell>
          <cell r="BE957" t="e">
            <v>#DIV/0!</v>
          </cell>
          <cell r="BF957" t="e">
            <v>#DIV/0!</v>
          </cell>
          <cell r="BG957" t="e">
            <v>#DIV/0!</v>
          </cell>
          <cell r="BH957" t="e">
            <v>#DIV/0!</v>
          </cell>
          <cell r="BI957" t="e">
            <v>#DIV/0!</v>
          </cell>
          <cell r="BJ957" t="e">
            <v>#DIV/0!</v>
          </cell>
          <cell r="BK957" t="e">
            <v>#DIV/0!</v>
          </cell>
          <cell r="BL957" t="e">
            <v>#DIV/0!</v>
          </cell>
          <cell r="BM957" t="e">
            <v>#DIV/0!</v>
          </cell>
          <cell r="BN957" t="e">
            <v>#DIV/0!</v>
          </cell>
          <cell r="BO957" t="e">
            <v>#DIV/0!</v>
          </cell>
          <cell r="BP957" t="e">
            <v>#DIV/0!</v>
          </cell>
          <cell r="BR957" t="e">
            <v>#DIV/0!</v>
          </cell>
          <cell r="BS957" t="e">
            <v>#DIV/0!</v>
          </cell>
          <cell r="BT957" t="e">
            <v>#DIV/0!</v>
          </cell>
          <cell r="BU957" t="e">
            <v>#DIV/0!</v>
          </cell>
          <cell r="BV957" t="e">
            <v>#DIV/0!</v>
          </cell>
          <cell r="BW957" t="e">
            <v>#DIV/0!</v>
          </cell>
          <cell r="BX957" t="e">
            <v>#DIV/0!</v>
          </cell>
          <cell r="BY957" t="e">
            <v>#DIV/0!</v>
          </cell>
          <cell r="BZ957" t="e">
            <v>#DIV/0!</v>
          </cell>
          <cell r="CA957" t="e">
            <v>#DIV/0!</v>
          </cell>
          <cell r="CB957" t="e">
            <v>#DIV/0!</v>
          </cell>
          <cell r="CC957" t="e">
            <v>#DIV/0!</v>
          </cell>
          <cell r="CD957" t="e">
            <v>#DIV/0!</v>
          </cell>
          <cell r="CE957" t="e">
            <v>#DIV/0!</v>
          </cell>
          <cell r="CF957" t="e">
            <v>#DIV/0!</v>
          </cell>
          <cell r="CG957" t="e">
            <v>#DIV/0!</v>
          </cell>
          <cell r="CH957" t="e">
            <v>#DIV/0!</v>
          </cell>
          <cell r="CI957" t="e">
            <v>#DIV/0!</v>
          </cell>
          <cell r="CJ957" t="e">
            <v>#DIV/0!</v>
          </cell>
          <cell r="CK957" t="e">
            <v>#DIV/0!</v>
          </cell>
          <cell r="CL957" t="e">
            <v>#DIV/0!</v>
          </cell>
        </row>
        <row r="958">
          <cell r="A958">
            <v>52111</v>
          </cell>
          <cell r="B958" t="str">
            <v>52111 Legal Benefits</v>
          </cell>
          <cell r="C958">
            <v>0</v>
          </cell>
          <cell r="D958">
            <v>0</v>
          </cell>
          <cell r="E958" t="e">
            <v>#DIV/0!</v>
          </cell>
          <cell r="F958" t="e">
            <v>#DIV/0!</v>
          </cell>
          <cell r="G958" t="e">
            <v>#DIV/0!</v>
          </cell>
          <cell r="H958" t="e">
            <v>#DIV/0!</v>
          </cell>
          <cell r="I958" t="e">
            <v>#DIV/0!</v>
          </cell>
          <cell r="J958" t="e">
            <v>#DIV/0!</v>
          </cell>
          <cell r="K958" t="e">
            <v>#DIV/0!</v>
          </cell>
          <cell r="L958" t="e">
            <v>#DIV/0!</v>
          </cell>
          <cell r="M958" t="e">
            <v>#DIV/0!</v>
          </cell>
          <cell r="N958" t="e">
            <v>#DIV/0!</v>
          </cell>
          <cell r="O958" t="e">
            <v>#DIV/0!</v>
          </cell>
          <cell r="P958">
            <v>0</v>
          </cell>
          <cell r="Q958" t="e">
            <v>#DIV/0!</v>
          </cell>
          <cell r="R958" t="e">
            <v>#DIV/0!</v>
          </cell>
          <cell r="S958" t="e">
            <v>#DIV/0!</v>
          </cell>
          <cell r="T958" t="e">
            <v>#DIV/0!</v>
          </cell>
          <cell r="U958">
            <v>0</v>
          </cell>
          <cell r="V958" t="e">
            <v>#DIV/0!</v>
          </cell>
          <cell r="W958" t="e">
            <v>#DIV/0!</v>
          </cell>
          <cell r="X958" t="e">
            <v>#DIV/0!</v>
          </cell>
          <cell r="Y958" t="e">
            <v>#DIV/0!</v>
          </cell>
          <cell r="Z958" t="e">
            <v>#DIV/0!</v>
          </cell>
          <cell r="AA958" t="e">
            <v>#DIV/0!</v>
          </cell>
          <cell r="AB958" t="e">
            <v>#DIV/0!</v>
          </cell>
          <cell r="AC958" t="e">
            <v>#DIV/0!</v>
          </cell>
          <cell r="AD958" t="e">
            <v>#DIV/0!</v>
          </cell>
          <cell r="AE958">
            <v>0</v>
          </cell>
          <cell r="AF958" t="e">
            <v>#DIV/0!</v>
          </cell>
          <cell r="AG958" t="e">
            <v>#DIV/0!</v>
          </cell>
          <cell r="AH958" t="e">
            <v>#DIV/0!</v>
          </cell>
          <cell r="AI958" t="e">
            <v>#DIV/0!</v>
          </cell>
          <cell r="AJ958" t="e">
            <v>#DIV/0!</v>
          </cell>
          <cell r="AK958">
            <v>0</v>
          </cell>
          <cell r="AL958">
            <v>0</v>
          </cell>
          <cell r="AM958" t="e">
            <v>#DIV/0!</v>
          </cell>
          <cell r="AN958" t="e">
            <v>#DIV/0!</v>
          </cell>
          <cell r="AO958" t="e">
            <v>#DIV/0!</v>
          </cell>
          <cell r="AP958" t="e">
            <v>#DIV/0!</v>
          </cell>
          <cell r="AQ958" t="e">
            <v>#DIV/0!</v>
          </cell>
          <cell r="AR958" t="e">
            <v>#DIV/0!</v>
          </cell>
          <cell r="AS958" t="e">
            <v>#DIV/0!</v>
          </cell>
          <cell r="AT958" t="e">
            <v>#DIV/0!</v>
          </cell>
          <cell r="AU958" t="e">
            <v>#DIV/0!</v>
          </cell>
          <cell r="AV958" t="e">
            <v>#DIV/0!</v>
          </cell>
          <cell r="AW958" t="e">
            <v>#DIV/0!</v>
          </cell>
          <cell r="AX958" t="e">
            <v>#DIV/0!</v>
          </cell>
          <cell r="AY958" t="e">
            <v>#DIV/0!</v>
          </cell>
          <cell r="AZ958" t="e">
            <v>#DIV/0!</v>
          </cell>
          <cell r="BA958" t="e">
            <v>#DIV/0!</v>
          </cell>
          <cell r="BB958" t="e">
            <v>#DIV/0!</v>
          </cell>
          <cell r="BC958" t="e">
            <v>#DIV/0!</v>
          </cell>
          <cell r="BD958" t="e">
            <v>#DIV/0!</v>
          </cell>
          <cell r="BE958" t="e">
            <v>#DIV/0!</v>
          </cell>
          <cell r="BF958" t="e">
            <v>#DIV/0!</v>
          </cell>
          <cell r="BG958" t="e">
            <v>#DIV/0!</v>
          </cell>
          <cell r="BH958" t="e">
            <v>#DIV/0!</v>
          </cell>
          <cell r="BI958" t="e">
            <v>#DIV/0!</v>
          </cell>
          <cell r="BJ958" t="e">
            <v>#DIV/0!</v>
          </cell>
          <cell r="BK958" t="e">
            <v>#DIV/0!</v>
          </cell>
          <cell r="BL958" t="e">
            <v>#DIV/0!</v>
          </cell>
          <cell r="BM958" t="e">
            <v>#DIV/0!</v>
          </cell>
          <cell r="BN958" t="e">
            <v>#DIV/0!</v>
          </cell>
          <cell r="BO958" t="e">
            <v>#DIV/0!</v>
          </cell>
          <cell r="BP958" t="e">
            <v>#DIV/0!</v>
          </cell>
          <cell r="BR958" t="e">
            <v>#DIV/0!</v>
          </cell>
          <cell r="BS958" t="e">
            <v>#DIV/0!</v>
          </cell>
          <cell r="BT958" t="e">
            <v>#DIV/0!</v>
          </cell>
          <cell r="BU958" t="e">
            <v>#DIV/0!</v>
          </cell>
          <cell r="BV958" t="e">
            <v>#DIV/0!</v>
          </cell>
          <cell r="BW958" t="e">
            <v>#DIV/0!</v>
          </cell>
          <cell r="BX958" t="e">
            <v>#DIV/0!</v>
          </cell>
          <cell r="BY958" t="e">
            <v>#DIV/0!</v>
          </cell>
          <cell r="BZ958" t="e">
            <v>#DIV/0!</v>
          </cell>
          <cell r="CA958" t="e">
            <v>#DIV/0!</v>
          </cell>
          <cell r="CB958" t="e">
            <v>#DIV/0!</v>
          </cell>
          <cell r="CC958" t="e">
            <v>#DIV/0!</v>
          </cell>
          <cell r="CD958" t="e">
            <v>#DIV/0!</v>
          </cell>
          <cell r="CE958" t="e">
            <v>#DIV/0!</v>
          </cell>
          <cell r="CF958" t="e">
            <v>#DIV/0!</v>
          </cell>
          <cell r="CG958" t="e">
            <v>#DIV/0!</v>
          </cell>
          <cell r="CH958" t="e">
            <v>#DIV/0!</v>
          </cell>
          <cell r="CI958" t="e">
            <v>#DIV/0!</v>
          </cell>
          <cell r="CJ958" t="e">
            <v>#DIV/0!</v>
          </cell>
          <cell r="CK958" t="e">
            <v>#DIV/0!</v>
          </cell>
          <cell r="CL958" t="e">
            <v>#DIV/0!</v>
          </cell>
        </row>
        <row r="959">
          <cell r="A959">
            <v>52112</v>
          </cell>
          <cell r="B959" t="str">
            <v>52112 Uniform Allowance</v>
          </cell>
          <cell r="C959">
            <v>0</v>
          </cell>
          <cell r="D959">
            <v>0</v>
          </cell>
          <cell r="E959" t="e">
            <v>#DIV/0!</v>
          </cell>
          <cell r="F959" t="e">
            <v>#DIV/0!</v>
          </cell>
          <cell r="G959" t="e">
            <v>#DIV/0!</v>
          </cell>
          <cell r="H959" t="e">
            <v>#DIV/0!</v>
          </cell>
          <cell r="I959" t="e">
            <v>#DIV/0!</v>
          </cell>
          <cell r="J959" t="e">
            <v>#DIV/0!</v>
          </cell>
          <cell r="K959" t="e">
            <v>#DIV/0!</v>
          </cell>
          <cell r="L959" t="e">
            <v>#DIV/0!</v>
          </cell>
          <cell r="M959" t="e">
            <v>#DIV/0!</v>
          </cell>
          <cell r="N959" t="e">
            <v>#DIV/0!</v>
          </cell>
          <cell r="O959" t="e">
            <v>#DIV/0!</v>
          </cell>
          <cell r="P959">
            <v>0</v>
          </cell>
          <cell r="Q959" t="e">
            <v>#DIV/0!</v>
          </cell>
          <cell r="R959" t="e">
            <v>#DIV/0!</v>
          </cell>
          <cell r="S959" t="e">
            <v>#DIV/0!</v>
          </cell>
          <cell r="T959" t="e">
            <v>#DIV/0!</v>
          </cell>
          <cell r="U959">
            <v>0</v>
          </cell>
          <cell r="V959" t="e">
            <v>#DIV/0!</v>
          </cell>
          <cell r="W959" t="e">
            <v>#DIV/0!</v>
          </cell>
          <cell r="X959" t="e">
            <v>#DIV/0!</v>
          </cell>
          <cell r="Y959" t="e">
            <v>#DIV/0!</v>
          </cell>
          <cell r="Z959" t="e">
            <v>#DIV/0!</v>
          </cell>
          <cell r="AA959" t="e">
            <v>#DIV/0!</v>
          </cell>
          <cell r="AB959" t="e">
            <v>#DIV/0!</v>
          </cell>
          <cell r="AC959" t="e">
            <v>#DIV/0!</v>
          </cell>
          <cell r="AD959" t="e">
            <v>#DIV/0!</v>
          </cell>
          <cell r="AE959">
            <v>0</v>
          </cell>
          <cell r="AF959" t="e">
            <v>#DIV/0!</v>
          </cell>
          <cell r="AG959" t="e">
            <v>#DIV/0!</v>
          </cell>
          <cell r="AH959" t="e">
            <v>#DIV/0!</v>
          </cell>
          <cell r="AI959" t="e">
            <v>#DIV/0!</v>
          </cell>
          <cell r="AJ959" t="e">
            <v>#DIV/0!</v>
          </cell>
          <cell r="AK959">
            <v>0</v>
          </cell>
          <cell r="AL959">
            <v>0</v>
          </cell>
          <cell r="AM959" t="e">
            <v>#DIV/0!</v>
          </cell>
          <cell r="AN959" t="e">
            <v>#DIV/0!</v>
          </cell>
          <cell r="AO959" t="e">
            <v>#DIV/0!</v>
          </cell>
          <cell r="AP959" t="e">
            <v>#DIV/0!</v>
          </cell>
          <cell r="AQ959" t="e">
            <v>#DIV/0!</v>
          </cell>
          <cell r="AR959" t="e">
            <v>#DIV/0!</v>
          </cell>
          <cell r="AS959" t="e">
            <v>#DIV/0!</v>
          </cell>
          <cell r="AT959" t="e">
            <v>#DIV/0!</v>
          </cell>
          <cell r="AU959" t="e">
            <v>#DIV/0!</v>
          </cell>
          <cell r="AV959" t="e">
            <v>#DIV/0!</v>
          </cell>
          <cell r="AW959" t="e">
            <v>#DIV/0!</v>
          </cell>
          <cell r="AX959" t="e">
            <v>#DIV/0!</v>
          </cell>
          <cell r="AY959" t="e">
            <v>#DIV/0!</v>
          </cell>
          <cell r="AZ959" t="e">
            <v>#DIV/0!</v>
          </cell>
          <cell r="BA959" t="e">
            <v>#DIV/0!</v>
          </cell>
          <cell r="BB959" t="e">
            <v>#DIV/0!</v>
          </cell>
          <cell r="BC959" t="e">
            <v>#DIV/0!</v>
          </cell>
          <cell r="BD959" t="e">
            <v>#DIV/0!</v>
          </cell>
          <cell r="BE959" t="e">
            <v>#DIV/0!</v>
          </cell>
          <cell r="BF959" t="e">
            <v>#DIV/0!</v>
          </cell>
          <cell r="BG959" t="e">
            <v>#DIV/0!</v>
          </cell>
          <cell r="BH959" t="e">
            <v>#DIV/0!</v>
          </cell>
          <cell r="BI959" t="e">
            <v>#DIV/0!</v>
          </cell>
          <cell r="BJ959" t="e">
            <v>#DIV/0!</v>
          </cell>
          <cell r="BK959" t="e">
            <v>#DIV/0!</v>
          </cell>
          <cell r="BL959" t="e">
            <v>#DIV/0!</v>
          </cell>
          <cell r="BM959" t="e">
            <v>#DIV/0!</v>
          </cell>
          <cell r="BN959" t="e">
            <v>#DIV/0!</v>
          </cell>
          <cell r="BO959" t="e">
            <v>#DIV/0!</v>
          </cell>
          <cell r="BP959" t="e">
            <v>#DIV/0!</v>
          </cell>
          <cell r="BR959" t="e">
            <v>#DIV/0!</v>
          </cell>
          <cell r="BS959" t="e">
            <v>#DIV/0!</v>
          </cell>
          <cell r="BT959" t="e">
            <v>#DIV/0!</v>
          </cell>
          <cell r="BU959" t="e">
            <v>#DIV/0!</v>
          </cell>
          <cell r="BV959" t="e">
            <v>#DIV/0!</v>
          </cell>
          <cell r="BW959" t="e">
            <v>#DIV/0!</v>
          </cell>
          <cell r="BX959" t="e">
            <v>#DIV/0!</v>
          </cell>
          <cell r="BY959" t="e">
            <v>#DIV/0!</v>
          </cell>
          <cell r="BZ959" t="e">
            <v>#DIV/0!</v>
          </cell>
          <cell r="CA959" t="e">
            <v>#DIV/0!</v>
          </cell>
          <cell r="CB959" t="e">
            <v>#DIV/0!</v>
          </cell>
          <cell r="CC959" t="e">
            <v>#DIV/0!</v>
          </cell>
          <cell r="CD959" t="e">
            <v>#DIV/0!</v>
          </cell>
          <cell r="CE959" t="e">
            <v>#DIV/0!</v>
          </cell>
          <cell r="CF959" t="e">
            <v>#DIV/0!</v>
          </cell>
          <cell r="CG959" t="e">
            <v>#DIV/0!</v>
          </cell>
          <cell r="CH959" t="e">
            <v>#DIV/0!</v>
          </cell>
          <cell r="CI959" t="e">
            <v>#DIV/0!</v>
          </cell>
          <cell r="CJ959" t="e">
            <v>#DIV/0!</v>
          </cell>
          <cell r="CK959" t="e">
            <v>#DIV/0!</v>
          </cell>
          <cell r="CL959" t="e">
            <v>#DIV/0!</v>
          </cell>
        </row>
        <row r="960">
          <cell r="A960">
            <v>52121</v>
          </cell>
          <cell r="B960" t="str">
            <v>52121 Health and Medical - Self Insured / Active</v>
          </cell>
          <cell r="C960">
            <v>0</v>
          </cell>
          <cell r="D960">
            <v>0</v>
          </cell>
          <cell r="E960" t="e">
            <v>#DIV/0!</v>
          </cell>
          <cell r="F960" t="e">
            <v>#DIV/0!</v>
          </cell>
          <cell r="G960" t="e">
            <v>#DIV/0!</v>
          </cell>
          <cell r="H960" t="e">
            <v>#DIV/0!</v>
          </cell>
          <cell r="I960" t="e">
            <v>#DIV/0!</v>
          </cell>
          <cell r="J960" t="e">
            <v>#DIV/0!</v>
          </cell>
          <cell r="K960" t="e">
            <v>#DIV/0!</v>
          </cell>
          <cell r="L960" t="e">
            <v>#DIV/0!</v>
          </cell>
          <cell r="M960" t="e">
            <v>#DIV/0!</v>
          </cell>
          <cell r="N960" t="e">
            <v>#DIV/0!</v>
          </cell>
          <cell r="O960" t="e">
            <v>#DIV/0!</v>
          </cell>
          <cell r="P960">
            <v>0</v>
          </cell>
          <cell r="Q960" t="e">
            <v>#DIV/0!</v>
          </cell>
          <cell r="R960" t="e">
            <v>#DIV/0!</v>
          </cell>
          <cell r="S960" t="e">
            <v>#DIV/0!</v>
          </cell>
          <cell r="T960" t="e">
            <v>#DIV/0!</v>
          </cell>
          <cell r="U960">
            <v>0</v>
          </cell>
          <cell r="V960" t="e">
            <v>#DIV/0!</v>
          </cell>
          <cell r="W960" t="e">
            <v>#DIV/0!</v>
          </cell>
          <cell r="X960" t="e">
            <v>#DIV/0!</v>
          </cell>
          <cell r="Y960" t="e">
            <v>#DIV/0!</v>
          </cell>
          <cell r="Z960" t="e">
            <v>#DIV/0!</v>
          </cell>
          <cell r="AA960" t="e">
            <v>#DIV/0!</v>
          </cell>
          <cell r="AB960" t="e">
            <v>#DIV/0!</v>
          </cell>
          <cell r="AC960" t="e">
            <v>#DIV/0!</v>
          </cell>
          <cell r="AD960" t="e">
            <v>#DIV/0!</v>
          </cell>
          <cell r="AE960">
            <v>0</v>
          </cell>
          <cell r="AF960" t="e">
            <v>#DIV/0!</v>
          </cell>
          <cell r="AG960" t="e">
            <v>#DIV/0!</v>
          </cell>
          <cell r="AH960" t="e">
            <v>#DIV/0!</v>
          </cell>
          <cell r="AI960" t="e">
            <v>#DIV/0!</v>
          </cell>
          <cell r="AJ960" t="e">
            <v>#DIV/0!</v>
          </cell>
          <cell r="AK960">
            <v>0</v>
          </cell>
          <cell r="AL960">
            <v>0</v>
          </cell>
          <cell r="AM960" t="e">
            <v>#DIV/0!</v>
          </cell>
          <cell r="AN960" t="e">
            <v>#DIV/0!</v>
          </cell>
          <cell r="AO960" t="e">
            <v>#DIV/0!</v>
          </cell>
          <cell r="AP960" t="e">
            <v>#DIV/0!</v>
          </cell>
          <cell r="AQ960" t="e">
            <v>#DIV/0!</v>
          </cell>
          <cell r="AR960" t="e">
            <v>#DIV/0!</v>
          </cell>
          <cell r="AS960" t="e">
            <v>#DIV/0!</v>
          </cell>
          <cell r="AT960" t="e">
            <v>#DIV/0!</v>
          </cell>
          <cell r="AU960" t="e">
            <v>#DIV/0!</v>
          </cell>
          <cell r="AV960" t="e">
            <v>#DIV/0!</v>
          </cell>
          <cell r="AW960" t="e">
            <v>#DIV/0!</v>
          </cell>
          <cell r="AX960" t="e">
            <v>#DIV/0!</v>
          </cell>
          <cell r="AY960" t="e">
            <v>#DIV/0!</v>
          </cell>
          <cell r="AZ960" t="e">
            <v>#DIV/0!</v>
          </cell>
          <cell r="BA960" t="e">
            <v>#DIV/0!</v>
          </cell>
          <cell r="BB960" t="e">
            <v>#DIV/0!</v>
          </cell>
          <cell r="BC960" t="e">
            <v>#DIV/0!</v>
          </cell>
          <cell r="BD960" t="e">
            <v>#DIV/0!</v>
          </cell>
          <cell r="BE960" t="e">
            <v>#DIV/0!</v>
          </cell>
          <cell r="BF960" t="e">
            <v>#DIV/0!</v>
          </cell>
          <cell r="BG960" t="e">
            <v>#DIV/0!</v>
          </cell>
          <cell r="BH960" t="e">
            <v>#DIV/0!</v>
          </cell>
          <cell r="BI960" t="e">
            <v>#DIV/0!</v>
          </cell>
          <cell r="BJ960" t="e">
            <v>#DIV/0!</v>
          </cell>
          <cell r="BK960" t="e">
            <v>#DIV/0!</v>
          </cell>
          <cell r="BL960" t="e">
            <v>#DIV/0!</v>
          </cell>
          <cell r="BM960" t="e">
            <v>#DIV/0!</v>
          </cell>
          <cell r="BN960" t="e">
            <v>#DIV/0!</v>
          </cell>
          <cell r="BO960" t="e">
            <v>#DIV/0!</v>
          </cell>
          <cell r="BP960" t="e">
            <v>#DIV/0!</v>
          </cell>
          <cell r="BR960" t="e">
            <v>#DIV/0!</v>
          </cell>
          <cell r="BS960" t="e">
            <v>#DIV/0!</v>
          </cell>
          <cell r="BT960" t="e">
            <v>#DIV/0!</v>
          </cell>
          <cell r="BU960" t="e">
            <v>#DIV/0!</v>
          </cell>
          <cell r="BV960" t="e">
            <v>#DIV/0!</v>
          </cell>
          <cell r="BW960" t="e">
            <v>#DIV/0!</v>
          </cell>
          <cell r="BX960" t="e">
            <v>#DIV/0!</v>
          </cell>
          <cell r="BY960" t="e">
            <v>#DIV/0!</v>
          </cell>
          <cell r="BZ960" t="e">
            <v>#DIV/0!</v>
          </cell>
          <cell r="CA960" t="e">
            <v>#DIV/0!</v>
          </cell>
          <cell r="CB960" t="e">
            <v>#DIV/0!</v>
          </cell>
          <cell r="CC960" t="e">
            <v>#DIV/0!</v>
          </cell>
          <cell r="CD960" t="e">
            <v>#DIV/0!</v>
          </cell>
          <cell r="CE960" t="e">
            <v>#DIV/0!</v>
          </cell>
          <cell r="CF960" t="e">
            <v>#DIV/0!</v>
          </cell>
          <cell r="CG960" t="e">
            <v>#DIV/0!</v>
          </cell>
          <cell r="CH960" t="e">
            <v>#DIV/0!</v>
          </cell>
          <cell r="CI960" t="e">
            <v>#DIV/0!</v>
          </cell>
          <cell r="CJ960" t="e">
            <v>#DIV/0!</v>
          </cell>
          <cell r="CK960" t="e">
            <v>#DIV/0!</v>
          </cell>
          <cell r="CL960" t="e">
            <v>#DIV/0!</v>
          </cell>
        </row>
        <row r="961">
          <cell r="A961">
            <v>52122</v>
          </cell>
          <cell r="B961" t="str">
            <v>52122 Health and Medical - Retirees</v>
          </cell>
          <cell r="C961">
            <v>0</v>
          </cell>
          <cell r="D961">
            <v>0</v>
          </cell>
          <cell r="E961" t="e">
            <v>#DIV/0!</v>
          </cell>
          <cell r="F961" t="e">
            <v>#DIV/0!</v>
          </cell>
          <cell r="G961" t="e">
            <v>#DIV/0!</v>
          </cell>
          <cell r="H961" t="e">
            <v>#DIV/0!</v>
          </cell>
          <cell r="I961" t="e">
            <v>#DIV/0!</v>
          </cell>
          <cell r="J961" t="e">
            <v>#DIV/0!</v>
          </cell>
          <cell r="K961" t="e">
            <v>#DIV/0!</v>
          </cell>
          <cell r="L961" t="e">
            <v>#DIV/0!</v>
          </cell>
          <cell r="M961" t="e">
            <v>#DIV/0!</v>
          </cell>
          <cell r="N961" t="e">
            <v>#DIV/0!</v>
          </cell>
          <cell r="O961" t="e">
            <v>#DIV/0!</v>
          </cell>
          <cell r="P961">
            <v>0</v>
          </cell>
          <cell r="Q961" t="e">
            <v>#DIV/0!</v>
          </cell>
          <cell r="R961" t="e">
            <v>#DIV/0!</v>
          </cell>
          <cell r="S961" t="e">
            <v>#DIV/0!</v>
          </cell>
          <cell r="T961" t="e">
            <v>#DIV/0!</v>
          </cell>
          <cell r="U961">
            <v>0</v>
          </cell>
          <cell r="V961" t="e">
            <v>#DIV/0!</v>
          </cell>
          <cell r="W961" t="e">
            <v>#DIV/0!</v>
          </cell>
          <cell r="X961" t="e">
            <v>#DIV/0!</v>
          </cell>
          <cell r="Y961" t="e">
            <v>#DIV/0!</v>
          </cell>
          <cell r="Z961" t="e">
            <v>#DIV/0!</v>
          </cell>
          <cell r="AA961" t="e">
            <v>#DIV/0!</v>
          </cell>
          <cell r="AB961" t="e">
            <v>#DIV/0!</v>
          </cell>
          <cell r="AC961" t="e">
            <v>#DIV/0!</v>
          </cell>
          <cell r="AD961" t="e">
            <v>#DIV/0!</v>
          </cell>
          <cell r="AE961">
            <v>0</v>
          </cell>
          <cell r="AF961" t="e">
            <v>#DIV/0!</v>
          </cell>
          <cell r="AG961" t="e">
            <v>#DIV/0!</v>
          </cell>
          <cell r="AH961" t="e">
            <v>#DIV/0!</v>
          </cell>
          <cell r="AI961" t="e">
            <v>#DIV/0!</v>
          </cell>
          <cell r="AJ961" t="e">
            <v>#DIV/0!</v>
          </cell>
          <cell r="AK961">
            <v>0</v>
          </cell>
          <cell r="AL961">
            <v>0</v>
          </cell>
          <cell r="AM961" t="e">
            <v>#DIV/0!</v>
          </cell>
          <cell r="AN961" t="e">
            <v>#DIV/0!</v>
          </cell>
          <cell r="AO961" t="e">
            <v>#DIV/0!</v>
          </cell>
          <cell r="AP961" t="e">
            <v>#DIV/0!</v>
          </cell>
          <cell r="AQ961" t="e">
            <v>#DIV/0!</v>
          </cell>
          <cell r="AR961" t="e">
            <v>#DIV/0!</v>
          </cell>
          <cell r="AS961" t="e">
            <v>#DIV/0!</v>
          </cell>
          <cell r="AT961" t="e">
            <v>#DIV/0!</v>
          </cell>
          <cell r="AU961" t="e">
            <v>#DIV/0!</v>
          </cell>
          <cell r="AV961" t="e">
            <v>#DIV/0!</v>
          </cell>
          <cell r="AW961" t="e">
            <v>#DIV/0!</v>
          </cell>
          <cell r="AX961" t="e">
            <v>#DIV/0!</v>
          </cell>
          <cell r="AY961" t="e">
            <v>#DIV/0!</v>
          </cell>
          <cell r="AZ961" t="e">
            <v>#DIV/0!</v>
          </cell>
          <cell r="BA961" t="e">
            <v>#DIV/0!</v>
          </cell>
          <cell r="BB961" t="e">
            <v>#DIV/0!</v>
          </cell>
          <cell r="BC961" t="e">
            <v>#DIV/0!</v>
          </cell>
          <cell r="BD961" t="e">
            <v>#DIV/0!</v>
          </cell>
          <cell r="BE961" t="e">
            <v>#DIV/0!</v>
          </cell>
          <cell r="BF961" t="e">
            <v>#DIV/0!</v>
          </cell>
          <cell r="BG961" t="e">
            <v>#DIV/0!</v>
          </cell>
          <cell r="BH961" t="e">
            <v>#DIV/0!</v>
          </cell>
          <cell r="BI961" t="e">
            <v>#DIV/0!</v>
          </cell>
          <cell r="BJ961" t="e">
            <v>#DIV/0!</v>
          </cell>
          <cell r="BK961" t="e">
            <v>#DIV/0!</v>
          </cell>
          <cell r="BL961" t="e">
            <v>#DIV/0!</v>
          </cell>
          <cell r="BM961" t="e">
            <v>#DIV/0!</v>
          </cell>
          <cell r="BN961" t="e">
            <v>#DIV/0!</v>
          </cell>
          <cell r="BO961" t="e">
            <v>#DIV/0!</v>
          </cell>
          <cell r="BP961" t="e">
            <v>#DIV/0!</v>
          </cell>
          <cell r="BR961" t="e">
            <v>#DIV/0!</v>
          </cell>
          <cell r="BS961" t="e">
            <v>#DIV/0!</v>
          </cell>
          <cell r="BT961" t="e">
            <v>#DIV/0!</v>
          </cell>
          <cell r="BU961" t="e">
            <v>#DIV/0!</v>
          </cell>
          <cell r="BV961" t="e">
            <v>#DIV/0!</v>
          </cell>
          <cell r="BW961" t="e">
            <v>#DIV/0!</v>
          </cell>
          <cell r="BX961" t="e">
            <v>#DIV/0!</v>
          </cell>
          <cell r="BY961" t="e">
            <v>#DIV/0!</v>
          </cell>
          <cell r="BZ961" t="e">
            <v>#DIV/0!</v>
          </cell>
          <cell r="CA961" t="e">
            <v>#DIV/0!</v>
          </cell>
          <cell r="CB961" t="e">
            <v>#DIV/0!</v>
          </cell>
          <cell r="CC961" t="e">
            <v>#DIV/0!</v>
          </cell>
          <cell r="CD961" t="e">
            <v>#DIV/0!</v>
          </cell>
          <cell r="CE961" t="e">
            <v>#DIV/0!</v>
          </cell>
          <cell r="CF961" t="e">
            <v>#DIV/0!</v>
          </cell>
          <cell r="CG961" t="e">
            <v>#DIV/0!</v>
          </cell>
          <cell r="CH961" t="e">
            <v>#DIV/0!</v>
          </cell>
          <cell r="CI961" t="e">
            <v>#DIV/0!</v>
          </cell>
          <cell r="CJ961" t="e">
            <v>#DIV/0!</v>
          </cell>
          <cell r="CK961" t="e">
            <v>#DIV/0!</v>
          </cell>
          <cell r="CL961" t="e">
            <v>#DIV/0!</v>
          </cell>
        </row>
        <row r="962">
          <cell r="A962">
            <v>52123</v>
          </cell>
          <cell r="B962" t="str">
            <v>52123 Dental Buyback Payments</v>
          </cell>
          <cell r="C962">
            <v>0</v>
          </cell>
          <cell r="D962">
            <v>0</v>
          </cell>
          <cell r="E962" t="e">
            <v>#DIV/0!</v>
          </cell>
          <cell r="F962" t="e">
            <v>#DIV/0!</v>
          </cell>
          <cell r="G962" t="e">
            <v>#DIV/0!</v>
          </cell>
          <cell r="H962" t="e">
            <v>#DIV/0!</v>
          </cell>
          <cell r="I962" t="e">
            <v>#DIV/0!</v>
          </cell>
          <cell r="J962" t="e">
            <v>#DIV/0!</v>
          </cell>
          <cell r="K962" t="e">
            <v>#DIV/0!</v>
          </cell>
          <cell r="L962" t="e">
            <v>#DIV/0!</v>
          </cell>
          <cell r="M962" t="e">
            <v>#DIV/0!</v>
          </cell>
          <cell r="N962" t="e">
            <v>#DIV/0!</v>
          </cell>
          <cell r="O962" t="e">
            <v>#DIV/0!</v>
          </cell>
          <cell r="P962">
            <v>0</v>
          </cell>
          <cell r="Q962" t="e">
            <v>#DIV/0!</v>
          </cell>
          <cell r="R962" t="e">
            <v>#DIV/0!</v>
          </cell>
          <cell r="S962" t="e">
            <v>#DIV/0!</v>
          </cell>
          <cell r="T962" t="e">
            <v>#DIV/0!</v>
          </cell>
          <cell r="U962">
            <v>0</v>
          </cell>
          <cell r="V962" t="e">
            <v>#DIV/0!</v>
          </cell>
          <cell r="W962" t="e">
            <v>#DIV/0!</v>
          </cell>
          <cell r="X962" t="e">
            <v>#DIV/0!</v>
          </cell>
          <cell r="Y962" t="e">
            <v>#DIV/0!</v>
          </cell>
          <cell r="Z962" t="e">
            <v>#DIV/0!</v>
          </cell>
          <cell r="AA962" t="e">
            <v>#DIV/0!</v>
          </cell>
          <cell r="AB962" t="e">
            <v>#DIV/0!</v>
          </cell>
          <cell r="AC962" t="e">
            <v>#DIV/0!</v>
          </cell>
          <cell r="AD962" t="e">
            <v>#DIV/0!</v>
          </cell>
          <cell r="AE962">
            <v>0</v>
          </cell>
          <cell r="AF962" t="e">
            <v>#DIV/0!</v>
          </cell>
          <cell r="AG962" t="e">
            <v>#DIV/0!</v>
          </cell>
          <cell r="AH962" t="e">
            <v>#DIV/0!</v>
          </cell>
          <cell r="AI962" t="e">
            <v>#DIV/0!</v>
          </cell>
          <cell r="AJ962" t="e">
            <v>#DIV/0!</v>
          </cell>
          <cell r="AK962">
            <v>0</v>
          </cell>
          <cell r="AL962">
            <v>0</v>
          </cell>
          <cell r="AM962" t="e">
            <v>#DIV/0!</v>
          </cell>
          <cell r="AN962" t="e">
            <v>#DIV/0!</v>
          </cell>
          <cell r="AO962" t="e">
            <v>#DIV/0!</v>
          </cell>
          <cell r="AP962" t="e">
            <v>#DIV/0!</v>
          </cell>
          <cell r="AQ962" t="e">
            <v>#DIV/0!</v>
          </cell>
          <cell r="AR962" t="e">
            <v>#DIV/0!</v>
          </cell>
          <cell r="AS962" t="e">
            <v>#DIV/0!</v>
          </cell>
          <cell r="AT962" t="e">
            <v>#DIV/0!</v>
          </cell>
          <cell r="AU962" t="e">
            <v>#DIV/0!</v>
          </cell>
          <cell r="AV962" t="e">
            <v>#DIV/0!</v>
          </cell>
          <cell r="AW962" t="e">
            <v>#DIV/0!</v>
          </cell>
          <cell r="AX962" t="e">
            <v>#DIV/0!</v>
          </cell>
          <cell r="AY962" t="e">
            <v>#DIV/0!</v>
          </cell>
          <cell r="AZ962" t="e">
            <v>#DIV/0!</v>
          </cell>
          <cell r="BA962" t="e">
            <v>#DIV/0!</v>
          </cell>
          <cell r="BB962" t="e">
            <v>#DIV/0!</v>
          </cell>
          <cell r="BC962" t="e">
            <v>#DIV/0!</v>
          </cell>
          <cell r="BD962" t="e">
            <v>#DIV/0!</v>
          </cell>
          <cell r="BE962" t="e">
            <v>#DIV/0!</v>
          </cell>
          <cell r="BF962" t="e">
            <v>#DIV/0!</v>
          </cell>
          <cell r="BG962" t="e">
            <v>#DIV/0!</v>
          </cell>
          <cell r="BH962" t="e">
            <v>#DIV/0!</v>
          </cell>
          <cell r="BI962" t="e">
            <v>#DIV/0!</v>
          </cell>
          <cell r="BJ962" t="e">
            <v>#DIV/0!</v>
          </cell>
          <cell r="BK962" t="e">
            <v>#DIV/0!</v>
          </cell>
          <cell r="BL962" t="e">
            <v>#DIV/0!</v>
          </cell>
          <cell r="BM962" t="e">
            <v>#DIV/0!</v>
          </cell>
          <cell r="BN962" t="e">
            <v>#DIV/0!</v>
          </cell>
          <cell r="BO962" t="e">
            <v>#DIV/0!</v>
          </cell>
          <cell r="BP962" t="e">
            <v>#DIV/0!</v>
          </cell>
          <cell r="BR962" t="e">
            <v>#DIV/0!</v>
          </cell>
          <cell r="BS962" t="e">
            <v>#DIV/0!</v>
          </cell>
          <cell r="BT962" t="e">
            <v>#DIV/0!</v>
          </cell>
          <cell r="BU962" t="e">
            <v>#DIV/0!</v>
          </cell>
          <cell r="BV962" t="e">
            <v>#DIV/0!</v>
          </cell>
          <cell r="BW962" t="e">
            <v>#DIV/0!</v>
          </cell>
          <cell r="BX962" t="e">
            <v>#DIV/0!</v>
          </cell>
          <cell r="BY962" t="e">
            <v>#DIV/0!</v>
          </cell>
          <cell r="BZ962" t="e">
            <v>#DIV/0!</v>
          </cell>
          <cell r="CA962" t="e">
            <v>#DIV/0!</v>
          </cell>
          <cell r="CB962" t="e">
            <v>#DIV/0!</v>
          </cell>
          <cell r="CC962" t="e">
            <v>#DIV/0!</v>
          </cell>
          <cell r="CD962" t="e">
            <v>#DIV/0!</v>
          </cell>
          <cell r="CE962" t="e">
            <v>#DIV/0!</v>
          </cell>
          <cell r="CF962" t="e">
            <v>#DIV/0!</v>
          </cell>
          <cell r="CG962" t="e">
            <v>#DIV/0!</v>
          </cell>
          <cell r="CH962" t="e">
            <v>#DIV/0!</v>
          </cell>
          <cell r="CI962" t="e">
            <v>#DIV/0!</v>
          </cell>
          <cell r="CJ962" t="e">
            <v>#DIV/0!</v>
          </cell>
          <cell r="CK962" t="e">
            <v>#DIV/0!</v>
          </cell>
          <cell r="CL962" t="e">
            <v>#DIV/0!</v>
          </cell>
        </row>
        <row r="963">
          <cell r="A963">
            <v>52124</v>
          </cell>
          <cell r="B963" t="str">
            <v>52124 Dental - Self Insured / Active</v>
          </cell>
          <cell r="C963">
            <v>0</v>
          </cell>
          <cell r="D963">
            <v>0</v>
          </cell>
          <cell r="E963" t="e">
            <v>#DIV/0!</v>
          </cell>
          <cell r="F963" t="e">
            <v>#DIV/0!</v>
          </cell>
          <cell r="G963" t="e">
            <v>#DIV/0!</v>
          </cell>
          <cell r="H963" t="e">
            <v>#DIV/0!</v>
          </cell>
          <cell r="I963" t="e">
            <v>#DIV/0!</v>
          </cell>
          <cell r="J963" t="e">
            <v>#DIV/0!</v>
          </cell>
          <cell r="K963" t="e">
            <v>#DIV/0!</v>
          </cell>
          <cell r="L963" t="e">
            <v>#DIV/0!</v>
          </cell>
          <cell r="M963" t="e">
            <v>#DIV/0!</v>
          </cell>
          <cell r="N963" t="e">
            <v>#DIV/0!</v>
          </cell>
          <cell r="O963" t="e">
            <v>#DIV/0!</v>
          </cell>
          <cell r="P963">
            <v>0</v>
          </cell>
          <cell r="Q963" t="e">
            <v>#DIV/0!</v>
          </cell>
          <cell r="R963" t="e">
            <v>#DIV/0!</v>
          </cell>
          <cell r="S963" t="e">
            <v>#DIV/0!</v>
          </cell>
          <cell r="T963" t="e">
            <v>#DIV/0!</v>
          </cell>
          <cell r="U963">
            <v>0</v>
          </cell>
          <cell r="V963" t="e">
            <v>#DIV/0!</v>
          </cell>
          <cell r="W963" t="e">
            <v>#DIV/0!</v>
          </cell>
          <cell r="X963" t="e">
            <v>#DIV/0!</v>
          </cell>
          <cell r="Y963" t="e">
            <v>#DIV/0!</v>
          </cell>
          <cell r="Z963" t="e">
            <v>#DIV/0!</v>
          </cell>
          <cell r="AA963" t="e">
            <v>#DIV/0!</v>
          </cell>
          <cell r="AB963" t="e">
            <v>#DIV/0!</v>
          </cell>
          <cell r="AC963" t="e">
            <v>#DIV/0!</v>
          </cell>
          <cell r="AD963" t="e">
            <v>#DIV/0!</v>
          </cell>
          <cell r="AE963">
            <v>0</v>
          </cell>
          <cell r="AF963" t="e">
            <v>#DIV/0!</v>
          </cell>
          <cell r="AG963" t="e">
            <v>#DIV/0!</v>
          </cell>
          <cell r="AH963" t="e">
            <v>#DIV/0!</v>
          </cell>
          <cell r="AI963" t="e">
            <v>#DIV/0!</v>
          </cell>
          <cell r="AJ963" t="e">
            <v>#DIV/0!</v>
          </cell>
          <cell r="AK963">
            <v>0</v>
          </cell>
          <cell r="AL963">
            <v>0</v>
          </cell>
          <cell r="AM963" t="e">
            <v>#DIV/0!</v>
          </cell>
          <cell r="AN963" t="e">
            <v>#DIV/0!</v>
          </cell>
          <cell r="AO963" t="e">
            <v>#DIV/0!</v>
          </cell>
          <cell r="AP963" t="e">
            <v>#DIV/0!</v>
          </cell>
          <cell r="AQ963" t="e">
            <v>#DIV/0!</v>
          </cell>
          <cell r="AR963" t="e">
            <v>#DIV/0!</v>
          </cell>
          <cell r="AS963" t="e">
            <v>#DIV/0!</v>
          </cell>
          <cell r="AT963" t="e">
            <v>#DIV/0!</v>
          </cell>
          <cell r="AU963" t="e">
            <v>#DIV/0!</v>
          </cell>
          <cell r="AV963" t="e">
            <v>#DIV/0!</v>
          </cell>
          <cell r="AW963" t="e">
            <v>#DIV/0!</v>
          </cell>
          <cell r="AX963" t="e">
            <v>#DIV/0!</v>
          </cell>
          <cell r="AY963" t="e">
            <v>#DIV/0!</v>
          </cell>
          <cell r="AZ963" t="e">
            <v>#DIV/0!</v>
          </cell>
          <cell r="BA963" t="e">
            <v>#DIV/0!</v>
          </cell>
          <cell r="BB963" t="e">
            <v>#DIV/0!</v>
          </cell>
          <cell r="BC963" t="e">
            <v>#DIV/0!</v>
          </cell>
          <cell r="BD963" t="e">
            <v>#DIV/0!</v>
          </cell>
          <cell r="BE963" t="e">
            <v>#DIV/0!</v>
          </cell>
          <cell r="BF963" t="e">
            <v>#DIV/0!</v>
          </cell>
          <cell r="BG963" t="e">
            <v>#DIV/0!</v>
          </cell>
          <cell r="BH963" t="e">
            <v>#DIV/0!</v>
          </cell>
          <cell r="BI963" t="e">
            <v>#DIV/0!</v>
          </cell>
          <cell r="BJ963" t="e">
            <v>#DIV/0!</v>
          </cell>
          <cell r="BK963" t="e">
            <v>#DIV/0!</v>
          </cell>
          <cell r="BL963" t="e">
            <v>#DIV/0!</v>
          </cell>
          <cell r="BM963" t="e">
            <v>#DIV/0!</v>
          </cell>
          <cell r="BN963" t="e">
            <v>#DIV/0!</v>
          </cell>
          <cell r="BO963" t="e">
            <v>#DIV/0!</v>
          </cell>
          <cell r="BP963" t="e">
            <v>#DIV/0!</v>
          </cell>
          <cell r="BR963" t="e">
            <v>#DIV/0!</v>
          </cell>
          <cell r="BS963" t="e">
            <v>#DIV/0!</v>
          </cell>
          <cell r="BT963" t="e">
            <v>#DIV/0!</v>
          </cell>
          <cell r="BU963" t="e">
            <v>#DIV/0!</v>
          </cell>
          <cell r="BV963" t="e">
            <v>#DIV/0!</v>
          </cell>
          <cell r="BW963" t="e">
            <v>#DIV/0!</v>
          </cell>
          <cell r="BX963" t="e">
            <v>#DIV/0!</v>
          </cell>
          <cell r="BY963" t="e">
            <v>#DIV/0!</v>
          </cell>
          <cell r="BZ963" t="e">
            <v>#DIV/0!</v>
          </cell>
          <cell r="CA963" t="e">
            <v>#DIV/0!</v>
          </cell>
          <cell r="CB963" t="e">
            <v>#DIV/0!</v>
          </cell>
          <cell r="CC963" t="e">
            <v>#DIV/0!</v>
          </cell>
          <cell r="CD963" t="e">
            <v>#DIV/0!</v>
          </cell>
          <cell r="CE963" t="e">
            <v>#DIV/0!</v>
          </cell>
          <cell r="CF963" t="e">
            <v>#DIV/0!</v>
          </cell>
          <cell r="CG963" t="e">
            <v>#DIV/0!</v>
          </cell>
          <cell r="CH963" t="e">
            <v>#DIV/0!</v>
          </cell>
          <cell r="CI963" t="e">
            <v>#DIV/0!</v>
          </cell>
          <cell r="CJ963" t="e">
            <v>#DIV/0!</v>
          </cell>
          <cell r="CK963" t="e">
            <v>#DIV/0!</v>
          </cell>
          <cell r="CL963" t="e">
            <v>#DIV/0!</v>
          </cell>
        </row>
        <row r="964">
          <cell r="A964">
            <v>52125</v>
          </cell>
          <cell r="B964" t="str">
            <v>52125 Dental - Retirees</v>
          </cell>
          <cell r="C964">
            <v>0</v>
          </cell>
          <cell r="D964">
            <v>0</v>
          </cell>
          <cell r="E964" t="e">
            <v>#DIV/0!</v>
          </cell>
          <cell r="F964" t="e">
            <v>#DIV/0!</v>
          </cell>
          <cell r="G964" t="e">
            <v>#DIV/0!</v>
          </cell>
          <cell r="H964" t="e">
            <v>#DIV/0!</v>
          </cell>
          <cell r="I964" t="e">
            <v>#DIV/0!</v>
          </cell>
          <cell r="J964" t="e">
            <v>#DIV/0!</v>
          </cell>
          <cell r="K964" t="e">
            <v>#DIV/0!</v>
          </cell>
          <cell r="L964" t="e">
            <v>#DIV/0!</v>
          </cell>
          <cell r="M964" t="e">
            <v>#DIV/0!</v>
          </cell>
          <cell r="N964" t="e">
            <v>#DIV/0!</v>
          </cell>
          <cell r="O964" t="e">
            <v>#DIV/0!</v>
          </cell>
          <cell r="P964">
            <v>0</v>
          </cell>
          <cell r="Q964" t="e">
            <v>#DIV/0!</v>
          </cell>
          <cell r="R964" t="e">
            <v>#DIV/0!</v>
          </cell>
          <cell r="S964" t="e">
            <v>#DIV/0!</v>
          </cell>
          <cell r="T964" t="e">
            <v>#DIV/0!</v>
          </cell>
          <cell r="U964">
            <v>0</v>
          </cell>
          <cell r="V964" t="e">
            <v>#DIV/0!</v>
          </cell>
          <cell r="W964" t="e">
            <v>#DIV/0!</v>
          </cell>
          <cell r="X964" t="e">
            <v>#DIV/0!</v>
          </cell>
          <cell r="Y964" t="e">
            <v>#DIV/0!</v>
          </cell>
          <cell r="Z964" t="e">
            <v>#DIV/0!</v>
          </cell>
          <cell r="AA964" t="e">
            <v>#DIV/0!</v>
          </cell>
          <cell r="AB964" t="e">
            <v>#DIV/0!</v>
          </cell>
          <cell r="AC964" t="e">
            <v>#DIV/0!</v>
          </cell>
          <cell r="AD964" t="e">
            <v>#DIV/0!</v>
          </cell>
          <cell r="AE964">
            <v>0</v>
          </cell>
          <cell r="AF964" t="e">
            <v>#DIV/0!</v>
          </cell>
          <cell r="AG964" t="e">
            <v>#DIV/0!</v>
          </cell>
          <cell r="AH964" t="e">
            <v>#DIV/0!</v>
          </cell>
          <cell r="AI964" t="e">
            <v>#DIV/0!</v>
          </cell>
          <cell r="AJ964" t="e">
            <v>#DIV/0!</v>
          </cell>
          <cell r="AK964">
            <v>0</v>
          </cell>
          <cell r="AL964">
            <v>0</v>
          </cell>
          <cell r="AM964" t="e">
            <v>#DIV/0!</v>
          </cell>
          <cell r="AN964" t="e">
            <v>#DIV/0!</v>
          </cell>
          <cell r="AO964" t="e">
            <v>#DIV/0!</v>
          </cell>
          <cell r="AP964" t="e">
            <v>#DIV/0!</v>
          </cell>
          <cell r="AQ964" t="e">
            <v>#DIV/0!</v>
          </cell>
          <cell r="AR964" t="e">
            <v>#DIV/0!</v>
          </cell>
          <cell r="AS964" t="e">
            <v>#DIV/0!</v>
          </cell>
          <cell r="AT964" t="e">
            <v>#DIV/0!</v>
          </cell>
          <cell r="AU964" t="e">
            <v>#DIV/0!</v>
          </cell>
          <cell r="AV964" t="e">
            <v>#DIV/0!</v>
          </cell>
          <cell r="AW964" t="e">
            <v>#DIV/0!</v>
          </cell>
          <cell r="AX964" t="e">
            <v>#DIV/0!</v>
          </cell>
          <cell r="AY964" t="e">
            <v>#DIV/0!</v>
          </cell>
          <cell r="AZ964" t="e">
            <v>#DIV/0!</v>
          </cell>
          <cell r="BA964" t="e">
            <v>#DIV/0!</v>
          </cell>
          <cell r="BB964" t="e">
            <v>#DIV/0!</v>
          </cell>
          <cell r="BC964" t="e">
            <v>#DIV/0!</v>
          </cell>
          <cell r="BD964" t="e">
            <v>#DIV/0!</v>
          </cell>
          <cell r="BE964" t="e">
            <v>#DIV/0!</v>
          </cell>
          <cell r="BF964" t="e">
            <v>#DIV/0!</v>
          </cell>
          <cell r="BG964" t="e">
            <v>#DIV/0!</v>
          </cell>
          <cell r="BH964" t="e">
            <v>#DIV/0!</v>
          </cell>
          <cell r="BI964" t="e">
            <v>#DIV/0!</v>
          </cell>
          <cell r="BJ964" t="e">
            <v>#DIV/0!</v>
          </cell>
          <cell r="BK964" t="e">
            <v>#DIV/0!</v>
          </cell>
          <cell r="BL964" t="e">
            <v>#DIV/0!</v>
          </cell>
          <cell r="BM964" t="e">
            <v>#DIV/0!</v>
          </cell>
          <cell r="BN964" t="e">
            <v>#DIV/0!</v>
          </cell>
          <cell r="BO964" t="e">
            <v>#DIV/0!</v>
          </cell>
          <cell r="BP964" t="e">
            <v>#DIV/0!</v>
          </cell>
          <cell r="BR964" t="e">
            <v>#DIV/0!</v>
          </cell>
          <cell r="BS964" t="e">
            <v>#DIV/0!</v>
          </cell>
          <cell r="BT964" t="e">
            <v>#DIV/0!</v>
          </cell>
          <cell r="BU964" t="e">
            <v>#DIV/0!</v>
          </cell>
          <cell r="BV964" t="e">
            <v>#DIV/0!</v>
          </cell>
          <cell r="BW964" t="e">
            <v>#DIV/0!</v>
          </cell>
          <cell r="BX964" t="e">
            <v>#DIV/0!</v>
          </cell>
          <cell r="BY964" t="e">
            <v>#DIV/0!</v>
          </cell>
          <cell r="BZ964" t="e">
            <v>#DIV/0!</v>
          </cell>
          <cell r="CA964" t="e">
            <v>#DIV/0!</v>
          </cell>
          <cell r="CB964" t="e">
            <v>#DIV/0!</v>
          </cell>
          <cell r="CC964" t="e">
            <v>#DIV/0!</v>
          </cell>
          <cell r="CD964" t="e">
            <v>#DIV/0!</v>
          </cell>
          <cell r="CE964" t="e">
            <v>#DIV/0!</v>
          </cell>
          <cell r="CF964" t="e">
            <v>#DIV/0!</v>
          </cell>
          <cell r="CG964" t="e">
            <v>#DIV/0!</v>
          </cell>
          <cell r="CH964" t="e">
            <v>#DIV/0!</v>
          </cell>
          <cell r="CI964" t="e">
            <v>#DIV/0!</v>
          </cell>
          <cell r="CJ964" t="e">
            <v>#DIV/0!</v>
          </cell>
          <cell r="CK964" t="e">
            <v>#DIV/0!</v>
          </cell>
          <cell r="CL964" t="e">
            <v>#DIV/0!</v>
          </cell>
        </row>
        <row r="965">
          <cell r="A965">
            <v>52201</v>
          </cell>
          <cell r="B965" t="str">
            <v>52201 Current Benefits</v>
          </cell>
          <cell r="C965">
            <v>0</v>
          </cell>
          <cell r="D965">
            <v>0</v>
          </cell>
          <cell r="E965" t="e">
            <v>#DIV/0!</v>
          </cell>
          <cell r="F965" t="e">
            <v>#DIV/0!</v>
          </cell>
          <cell r="G965" t="e">
            <v>#DIV/0!</v>
          </cell>
          <cell r="H965" t="e">
            <v>#DIV/0!</v>
          </cell>
          <cell r="I965" t="e">
            <v>#DIV/0!</v>
          </cell>
          <cell r="J965" t="e">
            <v>#DIV/0!</v>
          </cell>
          <cell r="K965" t="e">
            <v>#DIV/0!</v>
          </cell>
          <cell r="L965" t="e">
            <v>#DIV/0!</v>
          </cell>
          <cell r="M965" t="e">
            <v>#DIV/0!</v>
          </cell>
          <cell r="N965" t="e">
            <v>#DIV/0!</v>
          </cell>
          <cell r="O965" t="e">
            <v>#DIV/0!</v>
          </cell>
          <cell r="P965">
            <v>0</v>
          </cell>
          <cell r="Q965" t="e">
            <v>#DIV/0!</v>
          </cell>
          <cell r="R965" t="e">
            <v>#DIV/0!</v>
          </cell>
          <cell r="S965" t="e">
            <v>#DIV/0!</v>
          </cell>
          <cell r="T965" t="e">
            <v>#DIV/0!</v>
          </cell>
          <cell r="U965">
            <v>0</v>
          </cell>
          <cell r="V965" t="e">
            <v>#DIV/0!</v>
          </cell>
          <cell r="W965" t="e">
            <v>#DIV/0!</v>
          </cell>
          <cell r="X965" t="e">
            <v>#DIV/0!</v>
          </cell>
          <cell r="Y965" t="e">
            <v>#DIV/0!</v>
          </cell>
          <cell r="Z965" t="e">
            <v>#DIV/0!</v>
          </cell>
          <cell r="AA965" t="e">
            <v>#DIV/0!</v>
          </cell>
          <cell r="AB965" t="e">
            <v>#DIV/0!</v>
          </cell>
          <cell r="AC965" t="e">
            <v>#DIV/0!</v>
          </cell>
          <cell r="AD965" t="e">
            <v>#DIV/0!</v>
          </cell>
          <cell r="AE965">
            <v>0</v>
          </cell>
          <cell r="AF965" t="e">
            <v>#DIV/0!</v>
          </cell>
          <cell r="AG965" t="e">
            <v>#DIV/0!</v>
          </cell>
          <cell r="AH965" t="e">
            <v>#DIV/0!</v>
          </cell>
          <cell r="AI965" t="e">
            <v>#DIV/0!</v>
          </cell>
          <cell r="AJ965" t="e">
            <v>#DIV/0!</v>
          </cell>
          <cell r="AK965">
            <v>0</v>
          </cell>
          <cell r="AL965">
            <v>0</v>
          </cell>
          <cell r="AM965" t="e">
            <v>#DIV/0!</v>
          </cell>
          <cell r="AN965" t="e">
            <v>#DIV/0!</v>
          </cell>
          <cell r="AO965" t="e">
            <v>#DIV/0!</v>
          </cell>
          <cell r="AP965" t="e">
            <v>#DIV/0!</v>
          </cell>
          <cell r="AQ965" t="e">
            <v>#DIV/0!</v>
          </cell>
          <cell r="AR965" t="e">
            <v>#DIV/0!</v>
          </cell>
          <cell r="AS965" t="e">
            <v>#DIV/0!</v>
          </cell>
          <cell r="AT965" t="e">
            <v>#DIV/0!</v>
          </cell>
          <cell r="AU965" t="e">
            <v>#DIV/0!</v>
          </cell>
          <cell r="AV965" t="e">
            <v>#DIV/0!</v>
          </cell>
          <cell r="AW965" t="e">
            <v>#DIV/0!</v>
          </cell>
          <cell r="AX965" t="e">
            <v>#DIV/0!</v>
          </cell>
          <cell r="AY965" t="e">
            <v>#DIV/0!</v>
          </cell>
          <cell r="AZ965" t="e">
            <v>#DIV/0!</v>
          </cell>
          <cell r="BA965" t="e">
            <v>#DIV/0!</v>
          </cell>
          <cell r="BB965" t="e">
            <v>#DIV/0!</v>
          </cell>
          <cell r="BC965" t="e">
            <v>#DIV/0!</v>
          </cell>
          <cell r="BD965" t="e">
            <v>#DIV/0!</v>
          </cell>
          <cell r="BE965" t="e">
            <v>#DIV/0!</v>
          </cell>
          <cell r="BF965" t="e">
            <v>#DIV/0!</v>
          </cell>
          <cell r="BG965" t="e">
            <v>#DIV/0!</v>
          </cell>
          <cell r="BH965" t="e">
            <v>#DIV/0!</v>
          </cell>
          <cell r="BI965" t="e">
            <v>#DIV/0!</v>
          </cell>
          <cell r="BJ965" t="e">
            <v>#DIV/0!</v>
          </cell>
          <cell r="BK965" t="e">
            <v>#DIV/0!</v>
          </cell>
          <cell r="BL965" t="e">
            <v>#DIV/0!</v>
          </cell>
          <cell r="BM965" t="e">
            <v>#DIV/0!</v>
          </cell>
          <cell r="BN965" t="e">
            <v>#DIV/0!</v>
          </cell>
          <cell r="BO965" t="e">
            <v>#DIV/0!</v>
          </cell>
          <cell r="BP965" t="e">
            <v>#DIV/0!</v>
          </cell>
          <cell r="BR965" t="e">
            <v>#DIV/0!</v>
          </cell>
          <cell r="BS965" t="e">
            <v>#DIV/0!</v>
          </cell>
          <cell r="BT965" t="e">
            <v>#DIV/0!</v>
          </cell>
          <cell r="BU965" t="e">
            <v>#DIV/0!</v>
          </cell>
          <cell r="BV965" t="e">
            <v>#DIV/0!</v>
          </cell>
          <cell r="BW965" t="e">
            <v>#DIV/0!</v>
          </cell>
          <cell r="BX965" t="e">
            <v>#DIV/0!</v>
          </cell>
          <cell r="BY965" t="e">
            <v>#DIV/0!</v>
          </cell>
          <cell r="BZ965" t="e">
            <v>#DIV/0!</v>
          </cell>
          <cell r="CA965" t="e">
            <v>#DIV/0!</v>
          </cell>
          <cell r="CB965" t="e">
            <v>#DIV/0!</v>
          </cell>
          <cell r="CC965" t="e">
            <v>#DIV/0!</v>
          </cell>
          <cell r="CD965" t="e">
            <v>#DIV/0!</v>
          </cell>
          <cell r="CE965" t="e">
            <v>#DIV/0!</v>
          </cell>
          <cell r="CF965" t="e">
            <v>#DIV/0!</v>
          </cell>
          <cell r="CG965" t="e">
            <v>#DIV/0!</v>
          </cell>
          <cell r="CH965" t="e">
            <v>#DIV/0!</v>
          </cell>
          <cell r="CI965" t="e">
            <v>#DIV/0!</v>
          </cell>
          <cell r="CJ965" t="e">
            <v>#DIV/0!</v>
          </cell>
          <cell r="CK965" t="e">
            <v>#DIV/0!</v>
          </cell>
          <cell r="CL965" t="e">
            <v>#DIV/0!</v>
          </cell>
        </row>
        <row r="966">
          <cell r="A966">
            <v>52202</v>
          </cell>
          <cell r="B966" t="str">
            <v>52202 Future Benefits</v>
          </cell>
          <cell r="C966">
            <v>0</v>
          </cell>
          <cell r="D966">
            <v>0</v>
          </cell>
          <cell r="E966" t="e">
            <v>#DIV/0!</v>
          </cell>
          <cell r="F966" t="e">
            <v>#DIV/0!</v>
          </cell>
          <cell r="G966" t="e">
            <v>#DIV/0!</v>
          </cell>
          <cell r="H966" t="e">
            <v>#DIV/0!</v>
          </cell>
          <cell r="I966" t="e">
            <v>#DIV/0!</v>
          </cell>
          <cell r="J966" t="e">
            <v>#DIV/0!</v>
          </cell>
          <cell r="K966" t="e">
            <v>#DIV/0!</v>
          </cell>
          <cell r="L966" t="e">
            <v>#DIV/0!</v>
          </cell>
          <cell r="M966" t="e">
            <v>#DIV/0!</v>
          </cell>
          <cell r="N966" t="e">
            <v>#DIV/0!</v>
          </cell>
          <cell r="O966" t="e">
            <v>#DIV/0!</v>
          </cell>
          <cell r="P966">
            <v>0</v>
          </cell>
          <cell r="Q966" t="e">
            <v>#DIV/0!</v>
          </cell>
          <cell r="R966" t="e">
            <v>#DIV/0!</v>
          </cell>
          <cell r="S966" t="e">
            <v>#DIV/0!</v>
          </cell>
          <cell r="T966" t="e">
            <v>#DIV/0!</v>
          </cell>
          <cell r="U966">
            <v>0</v>
          </cell>
          <cell r="V966" t="e">
            <v>#DIV/0!</v>
          </cell>
          <cell r="W966" t="e">
            <v>#DIV/0!</v>
          </cell>
          <cell r="X966" t="e">
            <v>#DIV/0!</v>
          </cell>
          <cell r="Y966" t="e">
            <v>#DIV/0!</v>
          </cell>
          <cell r="Z966" t="e">
            <v>#DIV/0!</v>
          </cell>
          <cell r="AA966" t="e">
            <v>#DIV/0!</v>
          </cell>
          <cell r="AB966" t="e">
            <v>#DIV/0!</v>
          </cell>
          <cell r="AC966" t="e">
            <v>#DIV/0!</v>
          </cell>
          <cell r="AD966" t="e">
            <v>#DIV/0!</v>
          </cell>
          <cell r="AE966">
            <v>0</v>
          </cell>
          <cell r="AF966" t="e">
            <v>#DIV/0!</v>
          </cell>
          <cell r="AG966" t="e">
            <v>#DIV/0!</v>
          </cell>
          <cell r="AH966" t="e">
            <v>#DIV/0!</v>
          </cell>
          <cell r="AI966" t="e">
            <v>#DIV/0!</v>
          </cell>
          <cell r="AJ966" t="e">
            <v>#DIV/0!</v>
          </cell>
          <cell r="AK966">
            <v>0</v>
          </cell>
          <cell r="AL966">
            <v>0</v>
          </cell>
          <cell r="AM966" t="e">
            <v>#DIV/0!</v>
          </cell>
          <cell r="AN966" t="e">
            <v>#DIV/0!</v>
          </cell>
          <cell r="AO966" t="e">
            <v>#DIV/0!</v>
          </cell>
          <cell r="AP966" t="e">
            <v>#DIV/0!</v>
          </cell>
          <cell r="AQ966" t="e">
            <v>#DIV/0!</v>
          </cell>
          <cell r="AR966" t="e">
            <v>#DIV/0!</v>
          </cell>
          <cell r="AS966" t="e">
            <v>#DIV/0!</v>
          </cell>
          <cell r="AT966" t="e">
            <v>#DIV/0!</v>
          </cell>
          <cell r="AU966" t="e">
            <v>#DIV/0!</v>
          </cell>
          <cell r="AV966" t="e">
            <v>#DIV/0!</v>
          </cell>
          <cell r="AW966" t="e">
            <v>#DIV/0!</v>
          </cell>
          <cell r="AX966" t="e">
            <v>#DIV/0!</v>
          </cell>
          <cell r="AY966" t="e">
            <v>#DIV/0!</v>
          </cell>
          <cell r="AZ966" t="e">
            <v>#DIV/0!</v>
          </cell>
          <cell r="BA966" t="e">
            <v>#DIV/0!</v>
          </cell>
          <cell r="BB966" t="e">
            <v>#DIV/0!</v>
          </cell>
          <cell r="BC966" t="e">
            <v>#DIV/0!</v>
          </cell>
          <cell r="BD966" t="e">
            <v>#DIV/0!</v>
          </cell>
          <cell r="BE966" t="e">
            <v>#DIV/0!</v>
          </cell>
          <cell r="BF966" t="e">
            <v>#DIV/0!</v>
          </cell>
          <cell r="BG966" t="e">
            <v>#DIV/0!</v>
          </cell>
          <cell r="BH966" t="e">
            <v>#DIV/0!</v>
          </cell>
          <cell r="BI966" t="e">
            <v>#DIV/0!</v>
          </cell>
          <cell r="BJ966" t="e">
            <v>#DIV/0!</v>
          </cell>
          <cell r="BK966" t="e">
            <v>#DIV/0!</v>
          </cell>
          <cell r="BL966" t="e">
            <v>#DIV/0!</v>
          </cell>
          <cell r="BM966" t="e">
            <v>#DIV/0!</v>
          </cell>
          <cell r="BN966" t="e">
            <v>#DIV/0!</v>
          </cell>
          <cell r="BO966" t="e">
            <v>#DIV/0!</v>
          </cell>
          <cell r="BP966" t="e">
            <v>#DIV/0!</v>
          </cell>
          <cell r="BR966" t="e">
            <v>#DIV/0!</v>
          </cell>
          <cell r="BS966" t="e">
            <v>#DIV/0!</v>
          </cell>
          <cell r="BT966" t="e">
            <v>#DIV/0!</v>
          </cell>
          <cell r="BU966" t="e">
            <v>#DIV/0!</v>
          </cell>
          <cell r="BV966" t="e">
            <v>#DIV/0!</v>
          </cell>
          <cell r="BW966" t="e">
            <v>#DIV/0!</v>
          </cell>
          <cell r="BX966" t="e">
            <v>#DIV/0!</v>
          </cell>
          <cell r="BY966" t="e">
            <v>#DIV/0!</v>
          </cell>
          <cell r="BZ966" t="e">
            <v>#DIV/0!</v>
          </cell>
          <cell r="CA966" t="e">
            <v>#DIV/0!</v>
          </cell>
          <cell r="CB966" t="e">
            <v>#DIV/0!</v>
          </cell>
          <cell r="CC966" t="e">
            <v>#DIV/0!</v>
          </cell>
          <cell r="CD966" t="e">
            <v>#DIV/0!</v>
          </cell>
          <cell r="CE966" t="e">
            <v>#DIV/0!</v>
          </cell>
          <cell r="CF966" t="e">
            <v>#DIV/0!</v>
          </cell>
          <cell r="CG966" t="e">
            <v>#DIV/0!</v>
          </cell>
          <cell r="CH966" t="e">
            <v>#DIV/0!</v>
          </cell>
          <cell r="CI966" t="e">
            <v>#DIV/0!</v>
          </cell>
          <cell r="CJ966" t="e">
            <v>#DIV/0!</v>
          </cell>
          <cell r="CK966" t="e">
            <v>#DIV/0!</v>
          </cell>
          <cell r="CL966" t="e">
            <v>#DIV/0!</v>
          </cell>
        </row>
        <row r="967">
          <cell r="A967">
            <v>52203</v>
          </cell>
          <cell r="B967" t="str">
            <v>52203 Teacher/Administrative Pension - ERSRI (Defined Benefit)</v>
          </cell>
          <cell r="C967">
            <v>0</v>
          </cell>
          <cell r="D967">
            <v>0</v>
          </cell>
          <cell r="E967" t="e">
            <v>#DIV/0!</v>
          </cell>
          <cell r="F967" t="e">
            <v>#DIV/0!</v>
          </cell>
          <cell r="G967" t="e">
            <v>#DIV/0!</v>
          </cell>
          <cell r="H967" t="e">
            <v>#DIV/0!</v>
          </cell>
          <cell r="I967" t="e">
            <v>#DIV/0!</v>
          </cell>
          <cell r="J967" t="e">
            <v>#DIV/0!</v>
          </cell>
          <cell r="K967" t="e">
            <v>#DIV/0!</v>
          </cell>
          <cell r="L967" t="e">
            <v>#DIV/0!</v>
          </cell>
          <cell r="M967" t="e">
            <v>#DIV/0!</v>
          </cell>
          <cell r="N967" t="e">
            <v>#DIV/0!</v>
          </cell>
          <cell r="O967" t="e">
            <v>#DIV/0!</v>
          </cell>
          <cell r="P967">
            <v>0</v>
          </cell>
          <cell r="Q967" t="e">
            <v>#DIV/0!</v>
          </cell>
          <cell r="R967" t="e">
            <v>#DIV/0!</v>
          </cell>
          <cell r="S967" t="e">
            <v>#DIV/0!</v>
          </cell>
          <cell r="T967" t="e">
            <v>#DIV/0!</v>
          </cell>
          <cell r="U967">
            <v>0</v>
          </cell>
          <cell r="V967" t="e">
            <v>#DIV/0!</v>
          </cell>
          <cell r="W967" t="e">
            <v>#DIV/0!</v>
          </cell>
          <cell r="X967" t="e">
            <v>#DIV/0!</v>
          </cell>
          <cell r="Y967" t="e">
            <v>#DIV/0!</v>
          </cell>
          <cell r="Z967" t="e">
            <v>#DIV/0!</v>
          </cell>
          <cell r="AA967" t="e">
            <v>#DIV/0!</v>
          </cell>
          <cell r="AB967" t="e">
            <v>#DIV/0!</v>
          </cell>
          <cell r="AC967" t="e">
            <v>#DIV/0!</v>
          </cell>
          <cell r="AD967" t="e">
            <v>#DIV/0!</v>
          </cell>
          <cell r="AE967">
            <v>0</v>
          </cell>
          <cell r="AF967" t="e">
            <v>#DIV/0!</v>
          </cell>
          <cell r="AG967" t="e">
            <v>#DIV/0!</v>
          </cell>
          <cell r="AH967" t="e">
            <v>#DIV/0!</v>
          </cell>
          <cell r="AI967" t="e">
            <v>#DIV/0!</v>
          </cell>
          <cell r="AJ967" t="e">
            <v>#DIV/0!</v>
          </cell>
          <cell r="AK967">
            <v>0</v>
          </cell>
          <cell r="AL967">
            <v>0</v>
          </cell>
          <cell r="AM967" t="e">
            <v>#DIV/0!</v>
          </cell>
          <cell r="AN967" t="e">
            <v>#DIV/0!</v>
          </cell>
          <cell r="AO967" t="e">
            <v>#DIV/0!</v>
          </cell>
          <cell r="AP967" t="e">
            <v>#DIV/0!</v>
          </cell>
          <cell r="AQ967" t="e">
            <v>#DIV/0!</v>
          </cell>
          <cell r="AR967" t="e">
            <v>#DIV/0!</v>
          </cell>
          <cell r="AS967" t="e">
            <v>#DIV/0!</v>
          </cell>
          <cell r="AT967" t="e">
            <v>#DIV/0!</v>
          </cell>
          <cell r="AU967" t="e">
            <v>#DIV/0!</v>
          </cell>
          <cell r="AV967" t="e">
            <v>#DIV/0!</v>
          </cell>
          <cell r="AW967" t="e">
            <v>#DIV/0!</v>
          </cell>
          <cell r="AX967" t="e">
            <v>#DIV/0!</v>
          </cell>
          <cell r="AY967" t="e">
            <v>#DIV/0!</v>
          </cell>
          <cell r="AZ967" t="e">
            <v>#DIV/0!</v>
          </cell>
          <cell r="BA967" t="e">
            <v>#DIV/0!</v>
          </cell>
          <cell r="BB967" t="e">
            <v>#DIV/0!</v>
          </cell>
          <cell r="BC967" t="e">
            <v>#DIV/0!</v>
          </cell>
          <cell r="BD967" t="e">
            <v>#DIV/0!</v>
          </cell>
          <cell r="BE967" t="e">
            <v>#DIV/0!</v>
          </cell>
          <cell r="BF967" t="e">
            <v>#DIV/0!</v>
          </cell>
          <cell r="BG967" t="e">
            <v>#DIV/0!</v>
          </cell>
          <cell r="BH967" t="e">
            <v>#DIV/0!</v>
          </cell>
          <cell r="BI967" t="e">
            <v>#DIV/0!</v>
          </cell>
          <cell r="BJ967" t="e">
            <v>#DIV/0!</v>
          </cell>
          <cell r="BK967" t="e">
            <v>#DIV/0!</v>
          </cell>
          <cell r="BL967" t="e">
            <v>#DIV/0!</v>
          </cell>
          <cell r="BM967" t="e">
            <v>#DIV/0!</v>
          </cell>
          <cell r="BN967" t="e">
            <v>#DIV/0!</v>
          </cell>
          <cell r="BO967" t="e">
            <v>#DIV/0!</v>
          </cell>
          <cell r="BP967" t="e">
            <v>#DIV/0!</v>
          </cell>
          <cell r="BR967" t="e">
            <v>#DIV/0!</v>
          </cell>
          <cell r="BS967" t="e">
            <v>#DIV/0!</v>
          </cell>
          <cell r="BT967" t="e">
            <v>#DIV/0!</v>
          </cell>
          <cell r="BU967" t="e">
            <v>#DIV/0!</v>
          </cell>
          <cell r="BV967" t="e">
            <v>#DIV/0!</v>
          </cell>
          <cell r="BW967" t="e">
            <v>#DIV/0!</v>
          </cell>
          <cell r="BX967" t="e">
            <v>#DIV/0!</v>
          </cell>
          <cell r="BY967" t="e">
            <v>#DIV/0!</v>
          </cell>
          <cell r="BZ967" t="e">
            <v>#DIV/0!</v>
          </cell>
          <cell r="CA967" t="e">
            <v>#DIV/0!</v>
          </cell>
          <cell r="CB967" t="e">
            <v>#DIV/0!</v>
          </cell>
          <cell r="CC967" t="e">
            <v>#DIV/0!</v>
          </cell>
          <cell r="CD967" t="e">
            <v>#DIV/0!</v>
          </cell>
          <cell r="CE967" t="e">
            <v>#DIV/0!</v>
          </cell>
          <cell r="CF967" t="e">
            <v>#DIV/0!</v>
          </cell>
          <cell r="CG967" t="e">
            <v>#DIV/0!</v>
          </cell>
          <cell r="CH967" t="e">
            <v>#DIV/0!</v>
          </cell>
          <cell r="CI967" t="e">
            <v>#DIV/0!</v>
          </cell>
          <cell r="CJ967" t="e">
            <v>#DIV/0!</v>
          </cell>
          <cell r="CK967" t="e">
            <v>#DIV/0!</v>
          </cell>
          <cell r="CL967" t="e">
            <v>#DIV/0!</v>
          </cell>
        </row>
        <row r="968">
          <cell r="A968">
            <v>52204</v>
          </cell>
          <cell r="B968" t="str">
            <v>52204 Private Pension Payment</v>
          </cell>
          <cell r="C968">
            <v>0</v>
          </cell>
          <cell r="D968">
            <v>0</v>
          </cell>
          <cell r="E968" t="e">
            <v>#DIV/0!</v>
          </cell>
          <cell r="F968" t="e">
            <v>#DIV/0!</v>
          </cell>
          <cell r="G968" t="e">
            <v>#DIV/0!</v>
          </cell>
          <cell r="H968" t="e">
            <v>#DIV/0!</v>
          </cell>
          <cell r="I968" t="e">
            <v>#DIV/0!</v>
          </cell>
          <cell r="J968" t="e">
            <v>#DIV/0!</v>
          </cell>
          <cell r="K968" t="e">
            <v>#DIV/0!</v>
          </cell>
          <cell r="L968" t="e">
            <v>#DIV/0!</v>
          </cell>
          <cell r="M968" t="e">
            <v>#DIV/0!</v>
          </cell>
          <cell r="N968" t="e">
            <v>#DIV/0!</v>
          </cell>
          <cell r="O968" t="e">
            <v>#DIV/0!</v>
          </cell>
          <cell r="P968">
            <v>0</v>
          </cell>
          <cell r="Q968" t="e">
            <v>#DIV/0!</v>
          </cell>
          <cell r="R968" t="e">
            <v>#DIV/0!</v>
          </cell>
          <cell r="S968" t="e">
            <v>#DIV/0!</v>
          </cell>
          <cell r="T968" t="e">
            <v>#DIV/0!</v>
          </cell>
          <cell r="U968">
            <v>0</v>
          </cell>
          <cell r="V968" t="e">
            <v>#DIV/0!</v>
          </cell>
          <cell r="W968" t="e">
            <v>#DIV/0!</v>
          </cell>
          <cell r="X968" t="e">
            <v>#DIV/0!</v>
          </cell>
          <cell r="Y968" t="e">
            <v>#DIV/0!</v>
          </cell>
          <cell r="Z968" t="e">
            <v>#DIV/0!</v>
          </cell>
          <cell r="AA968" t="e">
            <v>#DIV/0!</v>
          </cell>
          <cell r="AB968" t="e">
            <v>#DIV/0!</v>
          </cell>
          <cell r="AC968" t="e">
            <v>#DIV/0!</v>
          </cell>
          <cell r="AD968" t="e">
            <v>#DIV/0!</v>
          </cell>
          <cell r="AE968">
            <v>0</v>
          </cell>
          <cell r="AF968" t="e">
            <v>#DIV/0!</v>
          </cell>
          <cell r="AG968" t="e">
            <v>#DIV/0!</v>
          </cell>
          <cell r="AH968" t="e">
            <v>#DIV/0!</v>
          </cell>
          <cell r="AI968" t="e">
            <v>#DIV/0!</v>
          </cell>
          <cell r="AJ968" t="e">
            <v>#DIV/0!</v>
          </cell>
          <cell r="AK968">
            <v>0</v>
          </cell>
          <cell r="AL968">
            <v>0</v>
          </cell>
          <cell r="AM968" t="e">
            <v>#DIV/0!</v>
          </cell>
          <cell r="AN968" t="e">
            <v>#DIV/0!</v>
          </cell>
          <cell r="AO968" t="e">
            <v>#DIV/0!</v>
          </cell>
          <cell r="AP968" t="e">
            <v>#DIV/0!</v>
          </cell>
          <cell r="AQ968" t="e">
            <v>#DIV/0!</v>
          </cell>
          <cell r="AR968" t="e">
            <v>#DIV/0!</v>
          </cell>
          <cell r="AS968" t="e">
            <v>#DIV/0!</v>
          </cell>
          <cell r="AT968" t="e">
            <v>#DIV/0!</v>
          </cell>
          <cell r="AU968" t="e">
            <v>#DIV/0!</v>
          </cell>
          <cell r="AV968" t="e">
            <v>#DIV/0!</v>
          </cell>
          <cell r="AW968" t="e">
            <v>#DIV/0!</v>
          </cell>
          <cell r="AX968" t="e">
            <v>#DIV/0!</v>
          </cell>
          <cell r="AY968" t="e">
            <v>#DIV/0!</v>
          </cell>
          <cell r="AZ968" t="e">
            <v>#DIV/0!</v>
          </cell>
          <cell r="BA968" t="e">
            <v>#DIV/0!</v>
          </cell>
          <cell r="BB968" t="e">
            <v>#DIV/0!</v>
          </cell>
          <cell r="BC968" t="e">
            <v>#DIV/0!</v>
          </cell>
          <cell r="BD968" t="e">
            <v>#DIV/0!</v>
          </cell>
          <cell r="BE968" t="e">
            <v>#DIV/0!</v>
          </cell>
          <cell r="BF968" t="e">
            <v>#DIV/0!</v>
          </cell>
          <cell r="BG968" t="e">
            <v>#DIV/0!</v>
          </cell>
          <cell r="BH968" t="e">
            <v>#DIV/0!</v>
          </cell>
          <cell r="BI968" t="e">
            <v>#DIV/0!</v>
          </cell>
          <cell r="BJ968" t="e">
            <v>#DIV/0!</v>
          </cell>
          <cell r="BK968" t="e">
            <v>#DIV/0!</v>
          </cell>
          <cell r="BL968" t="e">
            <v>#DIV/0!</v>
          </cell>
          <cell r="BM968" t="e">
            <v>#DIV/0!</v>
          </cell>
          <cell r="BN968" t="e">
            <v>#DIV/0!</v>
          </cell>
          <cell r="BO968" t="e">
            <v>#DIV/0!</v>
          </cell>
          <cell r="BP968" t="e">
            <v>#DIV/0!</v>
          </cell>
          <cell r="BR968" t="e">
            <v>#DIV/0!</v>
          </cell>
          <cell r="BS968" t="e">
            <v>#DIV/0!</v>
          </cell>
          <cell r="BT968" t="e">
            <v>#DIV/0!</v>
          </cell>
          <cell r="BU968" t="e">
            <v>#DIV/0!</v>
          </cell>
          <cell r="BV968" t="e">
            <v>#DIV/0!</v>
          </cell>
          <cell r="BW968" t="e">
            <v>#DIV/0!</v>
          </cell>
          <cell r="BX968" t="e">
            <v>#DIV/0!</v>
          </cell>
          <cell r="BY968" t="e">
            <v>#DIV/0!</v>
          </cell>
          <cell r="BZ968" t="e">
            <v>#DIV/0!</v>
          </cell>
          <cell r="CA968" t="e">
            <v>#DIV/0!</v>
          </cell>
          <cell r="CB968" t="e">
            <v>#DIV/0!</v>
          </cell>
          <cell r="CC968" t="e">
            <v>#DIV/0!</v>
          </cell>
          <cell r="CD968" t="e">
            <v>#DIV/0!</v>
          </cell>
          <cell r="CE968" t="e">
            <v>#DIV/0!</v>
          </cell>
          <cell r="CF968" t="e">
            <v>#DIV/0!</v>
          </cell>
          <cell r="CG968" t="e">
            <v>#DIV/0!</v>
          </cell>
          <cell r="CH968" t="e">
            <v>#DIV/0!</v>
          </cell>
          <cell r="CI968" t="e">
            <v>#DIV/0!</v>
          </cell>
          <cell r="CJ968" t="e">
            <v>#DIV/0!</v>
          </cell>
          <cell r="CK968" t="e">
            <v>#DIV/0!</v>
          </cell>
          <cell r="CL968" t="e">
            <v>#DIV/0!</v>
          </cell>
        </row>
        <row r="969">
          <cell r="A969">
            <v>52205</v>
          </cell>
          <cell r="B969" t="str">
            <v>52205 Certified Contributions - State Schools Only</v>
          </cell>
          <cell r="C969">
            <v>0</v>
          </cell>
          <cell r="D969">
            <v>0</v>
          </cell>
          <cell r="E969" t="e">
            <v>#DIV/0!</v>
          </cell>
          <cell r="F969" t="e">
            <v>#DIV/0!</v>
          </cell>
          <cell r="G969" t="e">
            <v>#DIV/0!</v>
          </cell>
          <cell r="H969" t="e">
            <v>#DIV/0!</v>
          </cell>
          <cell r="I969" t="e">
            <v>#DIV/0!</v>
          </cell>
          <cell r="J969" t="e">
            <v>#DIV/0!</v>
          </cell>
          <cell r="K969" t="e">
            <v>#DIV/0!</v>
          </cell>
          <cell r="L969" t="e">
            <v>#DIV/0!</v>
          </cell>
          <cell r="M969" t="e">
            <v>#DIV/0!</v>
          </cell>
          <cell r="N969" t="e">
            <v>#DIV/0!</v>
          </cell>
          <cell r="O969" t="e">
            <v>#DIV/0!</v>
          </cell>
          <cell r="P969">
            <v>0</v>
          </cell>
          <cell r="Q969" t="e">
            <v>#DIV/0!</v>
          </cell>
          <cell r="R969" t="e">
            <v>#DIV/0!</v>
          </cell>
          <cell r="S969" t="e">
            <v>#DIV/0!</v>
          </cell>
          <cell r="T969" t="e">
            <v>#DIV/0!</v>
          </cell>
          <cell r="U969">
            <v>0</v>
          </cell>
          <cell r="V969" t="e">
            <v>#DIV/0!</v>
          </cell>
          <cell r="W969" t="e">
            <v>#DIV/0!</v>
          </cell>
          <cell r="X969" t="e">
            <v>#DIV/0!</v>
          </cell>
          <cell r="Y969" t="e">
            <v>#DIV/0!</v>
          </cell>
          <cell r="Z969" t="e">
            <v>#DIV/0!</v>
          </cell>
          <cell r="AA969" t="e">
            <v>#DIV/0!</v>
          </cell>
          <cell r="AB969" t="e">
            <v>#DIV/0!</v>
          </cell>
          <cell r="AC969" t="e">
            <v>#DIV/0!</v>
          </cell>
          <cell r="AD969" t="e">
            <v>#DIV/0!</v>
          </cell>
          <cell r="AE969">
            <v>0</v>
          </cell>
          <cell r="AF969" t="e">
            <v>#DIV/0!</v>
          </cell>
          <cell r="AG969" t="e">
            <v>#DIV/0!</v>
          </cell>
          <cell r="AH969" t="e">
            <v>#DIV/0!</v>
          </cell>
          <cell r="AI969" t="e">
            <v>#DIV/0!</v>
          </cell>
          <cell r="AJ969" t="e">
            <v>#DIV/0!</v>
          </cell>
          <cell r="AK969">
            <v>0</v>
          </cell>
          <cell r="AL969">
            <v>0</v>
          </cell>
          <cell r="AM969" t="e">
            <v>#DIV/0!</v>
          </cell>
          <cell r="AN969" t="e">
            <v>#DIV/0!</v>
          </cell>
          <cell r="AO969" t="e">
            <v>#DIV/0!</v>
          </cell>
          <cell r="AP969" t="e">
            <v>#DIV/0!</v>
          </cell>
          <cell r="AQ969" t="e">
            <v>#DIV/0!</v>
          </cell>
          <cell r="AR969" t="e">
            <v>#DIV/0!</v>
          </cell>
          <cell r="AS969" t="e">
            <v>#DIV/0!</v>
          </cell>
          <cell r="AT969" t="e">
            <v>#DIV/0!</v>
          </cell>
          <cell r="AU969" t="e">
            <v>#DIV/0!</v>
          </cell>
          <cell r="AV969" t="e">
            <v>#DIV/0!</v>
          </cell>
          <cell r="AW969" t="e">
            <v>#DIV/0!</v>
          </cell>
          <cell r="AX969" t="e">
            <v>#DIV/0!</v>
          </cell>
          <cell r="AY969" t="e">
            <v>#DIV/0!</v>
          </cell>
          <cell r="AZ969" t="e">
            <v>#DIV/0!</v>
          </cell>
          <cell r="BA969" t="e">
            <v>#DIV/0!</v>
          </cell>
          <cell r="BB969" t="e">
            <v>#DIV/0!</v>
          </cell>
          <cell r="BC969" t="e">
            <v>#DIV/0!</v>
          </cell>
          <cell r="BD969" t="e">
            <v>#DIV/0!</v>
          </cell>
          <cell r="BE969" t="e">
            <v>#DIV/0!</v>
          </cell>
          <cell r="BF969" t="e">
            <v>#DIV/0!</v>
          </cell>
          <cell r="BG969" t="e">
            <v>#DIV/0!</v>
          </cell>
          <cell r="BH969" t="e">
            <v>#DIV/0!</v>
          </cell>
          <cell r="BI969" t="e">
            <v>#DIV/0!</v>
          </cell>
          <cell r="BJ969" t="e">
            <v>#DIV/0!</v>
          </cell>
          <cell r="BK969" t="e">
            <v>#DIV/0!</v>
          </cell>
          <cell r="BL969" t="e">
            <v>#DIV/0!</v>
          </cell>
          <cell r="BM969" t="e">
            <v>#DIV/0!</v>
          </cell>
          <cell r="BN969" t="e">
            <v>#DIV/0!</v>
          </cell>
          <cell r="BO969" t="e">
            <v>#DIV/0!</v>
          </cell>
          <cell r="BP969" t="e">
            <v>#DIV/0!</v>
          </cell>
          <cell r="BR969" t="e">
            <v>#DIV/0!</v>
          </cell>
          <cell r="BS969" t="e">
            <v>#DIV/0!</v>
          </cell>
          <cell r="BT969" t="e">
            <v>#DIV/0!</v>
          </cell>
          <cell r="BU969" t="e">
            <v>#DIV/0!</v>
          </cell>
          <cell r="BV969" t="e">
            <v>#DIV/0!</v>
          </cell>
          <cell r="BW969" t="e">
            <v>#DIV/0!</v>
          </cell>
          <cell r="BX969" t="e">
            <v>#DIV/0!</v>
          </cell>
          <cell r="BY969" t="e">
            <v>#DIV/0!</v>
          </cell>
          <cell r="BZ969" t="e">
            <v>#DIV/0!</v>
          </cell>
          <cell r="CA969" t="e">
            <v>#DIV/0!</v>
          </cell>
          <cell r="CB969" t="e">
            <v>#DIV/0!</v>
          </cell>
          <cell r="CC969" t="e">
            <v>#DIV/0!</v>
          </cell>
          <cell r="CD969" t="e">
            <v>#DIV/0!</v>
          </cell>
          <cell r="CE969" t="e">
            <v>#DIV/0!</v>
          </cell>
          <cell r="CF969" t="e">
            <v>#DIV/0!</v>
          </cell>
          <cell r="CG969" t="e">
            <v>#DIV/0!</v>
          </cell>
          <cell r="CH969" t="e">
            <v>#DIV/0!</v>
          </cell>
          <cell r="CI969" t="e">
            <v>#DIV/0!</v>
          </cell>
          <cell r="CJ969" t="e">
            <v>#DIV/0!</v>
          </cell>
          <cell r="CK969" t="e">
            <v>#DIV/0!</v>
          </cell>
          <cell r="CL969" t="e">
            <v>#DIV/0!</v>
          </cell>
        </row>
        <row r="970">
          <cell r="A970">
            <v>52206</v>
          </cell>
          <cell r="B970" t="str">
            <v>52206 Non-Certified Contributions - State Schools Only</v>
          </cell>
          <cell r="C970">
            <v>0</v>
          </cell>
          <cell r="D970">
            <v>0</v>
          </cell>
          <cell r="E970" t="e">
            <v>#DIV/0!</v>
          </cell>
          <cell r="F970" t="e">
            <v>#DIV/0!</v>
          </cell>
          <cell r="G970" t="e">
            <v>#DIV/0!</v>
          </cell>
          <cell r="H970" t="e">
            <v>#DIV/0!</v>
          </cell>
          <cell r="I970" t="e">
            <v>#DIV/0!</v>
          </cell>
          <cell r="J970" t="e">
            <v>#DIV/0!</v>
          </cell>
          <cell r="K970" t="e">
            <v>#DIV/0!</v>
          </cell>
          <cell r="L970" t="e">
            <v>#DIV/0!</v>
          </cell>
          <cell r="M970" t="e">
            <v>#DIV/0!</v>
          </cell>
          <cell r="N970" t="e">
            <v>#DIV/0!</v>
          </cell>
          <cell r="O970" t="e">
            <v>#DIV/0!</v>
          </cell>
          <cell r="P970">
            <v>0</v>
          </cell>
          <cell r="Q970" t="e">
            <v>#DIV/0!</v>
          </cell>
          <cell r="R970" t="e">
            <v>#DIV/0!</v>
          </cell>
          <cell r="S970" t="e">
            <v>#DIV/0!</v>
          </cell>
          <cell r="T970" t="e">
            <v>#DIV/0!</v>
          </cell>
          <cell r="U970">
            <v>0</v>
          </cell>
          <cell r="V970" t="e">
            <v>#DIV/0!</v>
          </cell>
          <cell r="W970" t="e">
            <v>#DIV/0!</v>
          </cell>
          <cell r="X970" t="e">
            <v>#DIV/0!</v>
          </cell>
          <cell r="Y970" t="e">
            <v>#DIV/0!</v>
          </cell>
          <cell r="Z970" t="e">
            <v>#DIV/0!</v>
          </cell>
          <cell r="AA970" t="e">
            <v>#DIV/0!</v>
          </cell>
          <cell r="AB970" t="e">
            <v>#DIV/0!</v>
          </cell>
          <cell r="AC970" t="e">
            <v>#DIV/0!</v>
          </cell>
          <cell r="AD970" t="e">
            <v>#DIV/0!</v>
          </cell>
          <cell r="AE970">
            <v>0</v>
          </cell>
          <cell r="AF970" t="e">
            <v>#DIV/0!</v>
          </cell>
          <cell r="AG970" t="e">
            <v>#DIV/0!</v>
          </cell>
          <cell r="AH970" t="e">
            <v>#DIV/0!</v>
          </cell>
          <cell r="AI970" t="e">
            <v>#DIV/0!</v>
          </cell>
          <cell r="AJ970" t="e">
            <v>#DIV/0!</v>
          </cell>
          <cell r="AK970">
            <v>0</v>
          </cell>
          <cell r="AL970">
            <v>0</v>
          </cell>
          <cell r="AM970" t="e">
            <v>#DIV/0!</v>
          </cell>
          <cell r="AN970" t="e">
            <v>#DIV/0!</v>
          </cell>
          <cell r="AO970" t="e">
            <v>#DIV/0!</v>
          </cell>
          <cell r="AP970" t="e">
            <v>#DIV/0!</v>
          </cell>
          <cell r="AQ970" t="e">
            <v>#DIV/0!</v>
          </cell>
          <cell r="AR970" t="e">
            <v>#DIV/0!</v>
          </cell>
          <cell r="AS970" t="e">
            <v>#DIV/0!</v>
          </cell>
          <cell r="AT970" t="e">
            <v>#DIV/0!</v>
          </cell>
          <cell r="AU970" t="e">
            <v>#DIV/0!</v>
          </cell>
          <cell r="AV970" t="e">
            <v>#DIV/0!</v>
          </cell>
          <cell r="AW970" t="e">
            <v>#DIV/0!</v>
          </cell>
          <cell r="AX970" t="e">
            <v>#DIV/0!</v>
          </cell>
          <cell r="AY970" t="e">
            <v>#DIV/0!</v>
          </cell>
          <cell r="AZ970" t="e">
            <v>#DIV/0!</v>
          </cell>
          <cell r="BA970" t="e">
            <v>#DIV/0!</v>
          </cell>
          <cell r="BB970" t="e">
            <v>#DIV/0!</v>
          </cell>
          <cell r="BC970" t="e">
            <v>#DIV/0!</v>
          </cell>
          <cell r="BD970" t="e">
            <v>#DIV/0!</v>
          </cell>
          <cell r="BE970" t="e">
            <v>#DIV/0!</v>
          </cell>
          <cell r="BF970" t="e">
            <v>#DIV/0!</v>
          </cell>
          <cell r="BG970" t="e">
            <v>#DIV/0!</v>
          </cell>
          <cell r="BH970" t="e">
            <v>#DIV/0!</v>
          </cell>
          <cell r="BI970" t="e">
            <v>#DIV/0!</v>
          </cell>
          <cell r="BJ970" t="e">
            <v>#DIV/0!</v>
          </cell>
          <cell r="BK970" t="e">
            <v>#DIV/0!</v>
          </cell>
          <cell r="BL970" t="e">
            <v>#DIV/0!</v>
          </cell>
          <cell r="BM970" t="e">
            <v>#DIV/0!</v>
          </cell>
          <cell r="BN970" t="e">
            <v>#DIV/0!</v>
          </cell>
          <cell r="BO970" t="e">
            <v>#DIV/0!</v>
          </cell>
          <cell r="BP970" t="e">
            <v>#DIV/0!</v>
          </cell>
          <cell r="BR970" t="e">
            <v>#DIV/0!</v>
          </cell>
          <cell r="BS970" t="e">
            <v>#DIV/0!</v>
          </cell>
          <cell r="BT970" t="e">
            <v>#DIV/0!</v>
          </cell>
          <cell r="BU970" t="e">
            <v>#DIV/0!</v>
          </cell>
          <cell r="BV970" t="e">
            <v>#DIV/0!</v>
          </cell>
          <cell r="BW970" t="e">
            <v>#DIV/0!</v>
          </cell>
          <cell r="BX970" t="e">
            <v>#DIV/0!</v>
          </cell>
          <cell r="BY970" t="e">
            <v>#DIV/0!</v>
          </cell>
          <cell r="BZ970" t="e">
            <v>#DIV/0!</v>
          </cell>
          <cell r="CA970" t="e">
            <v>#DIV/0!</v>
          </cell>
          <cell r="CB970" t="e">
            <v>#DIV/0!</v>
          </cell>
          <cell r="CC970" t="e">
            <v>#DIV/0!</v>
          </cell>
          <cell r="CD970" t="e">
            <v>#DIV/0!</v>
          </cell>
          <cell r="CE970" t="e">
            <v>#DIV/0!</v>
          </cell>
          <cell r="CF970" t="e">
            <v>#DIV/0!</v>
          </cell>
          <cell r="CG970" t="e">
            <v>#DIV/0!</v>
          </cell>
          <cell r="CH970" t="e">
            <v>#DIV/0!</v>
          </cell>
          <cell r="CI970" t="e">
            <v>#DIV/0!</v>
          </cell>
          <cell r="CJ970" t="e">
            <v>#DIV/0!</v>
          </cell>
          <cell r="CK970" t="e">
            <v>#DIV/0!</v>
          </cell>
          <cell r="CL970" t="e">
            <v>#DIV/0!</v>
          </cell>
        </row>
        <row r="971">
          <cell r="A971">
            <v>52207</v>
          </cell>
          <cell r="B971" t="str">
            <v>52207 Survivor Benefits - ERSRI</v>
          </cell>
          <cell r="C971">
            <v>0</v>
          </cell>
          <cell r="D971">
            <v>0</v>
          </cell>
          <cell r="E971" t="e">
            <v>#DIV/0!</v>
          </cell>
          <cell r="F971" t="e">
            <v>#DIV/0!</v>
          </cell>
          <cell r="G971" t="e">
            <v>#DIV/0!</v>
          </cell>
          <cell r="H971" t="e">
            <v>#DIV/0!</v>
          </cell>
          <cell r="I971" t="e">
            <v>#DIV/0!</v>
          </cell>
          <cell r="J971" t="e">
            <v>#DIV/0!</v>
          </cell>
          <cell r="K971" t="e">
            <v>#DIV/0!</v>
          </cell>
          <cell r="L971" t="e">
            <v>#DIV/0!</v>
          </cell>
          <cell r="M971" t="e">
            <v>#DIV/0!</v>
          </cell>
          <cell r="N971" t="e">
            <v>#DIV/0!</v>
          </cell>
          <cell r="O971" t="e">
            <v>#DIV/0!</v>
          </cell>
          <cell r="P971">
            <v>0</v>
          </cell>
          <cell r="Q971" t="e">
            <v>#DIV/0!</v>
          </cell>
          <cell r="R971" t="e">
            <v>#DIV/0!</v>
          </cell>
          <cell r="S971" t="e">
            <v>#DIV/0!</v>
          </cell>
          <cell r="T971" t="e">
            <v>#DIV/0!</v>
          </cell>
          <cell r="U971">
            <v>0</v>
          </cell>
          <cell r="V971" t="e">
            <v>#DIV/0!</v>
          </cell>
          <cell r="W971" t="e">
            <v>#DIV/0!</v>
          </cell>
          <cell r="X971" t="e">
            <v>#DIV/0!</v>
          </cell>
          <cell r="Y971" t="e">
            <v>#DIV/0!</v>
          </cell>
          <cell r="Z971" t="e">
            <v>#DIV/0!</v>
          </cell>
          <cell r="AA971" t="e">
            <v>#DIV/0!</v>
          </cell>
          <cell r="AB971" t="e">
            <v>#DIV/0!</v>
          </cell>
          <cell r="AC971" t="e">
            <v>#DIV/0!</v>
          </cell>
          <cell r="AD971" t="e">
            <v>#DIV/0!</v>
          </cell>
          <cell r="AE971">
            <v>0</v>
          </cell>
          <cell r="AF971" t="e">
            <v>#DIV/0!</v>
          </cell>
          <cell r="AG971" t="e">
            <v>#DIV/0!</v>
          </cell>
          <cell r="AH971" t="e">
            <v>#DIV/0!</v>
          </cell>
          <cell r="AI971" t="e">
            <v>#DIV/0!</v>
          </cell>
          <cell r="AJ971" t="e">
            <v>#DIV/0!</v>
          </cell>
          <cell r="AK971">
            <v>0</v>
          </cell>
          <cell r="AL971">
            <v>0</v>
          </cell>
          <cell r="AM971" t="e">
            <v>#DIV/0!</v>
          </cell>
          <cell r="AN971" t="e">
            <v>#DIV/0!</v>
          </cell>
          <cell r="AO971" t="e">
            <v>#DIV/0!</v>
          </cell>
          <cell r="AP971" t="e">
            <v>#DIV/0!</v>
          </cell>
          <cell r="AQ971" t="e">
            <v>#DIV/0!</v>
          </cell>
          <cell r="AR971" t="e">
            <v>#DIV/0!</v>
          </cell>
          <cell r="AS971" t="e">
            <v>#DIV/0!</v>
          </cell>
          <cell r="AT971" t="e">
            <v>#DIV/0!</v>
          </cell>
          <cell r="AU971" t="e">
            <v>#DIV/0!</v>
          </cell>
          <cell r="AV971" t="e">
            <v>#DIV/0!</v>
          </cell>
          <cell r="AW971" t="e">
            <v>#DIV/0!</v>
          </cell>
          <cell r="AX971" t="e">
            <v>#DIV/0!</v>
          </cell>
          <cell r="AY971" t="e">
            <v>#DIV/0!</v>
          </cell>
          <cell r="AZ971" t="e">
            <v>#DIV/0!</v>
          </cell>
          <cell r="BA971" t="e">
            <v>#DIV/0!</v>
          </cell>
          <cell r="BB971" t="e">
            <v>#DIV/0!</v>
          </cell>
          <cell r="BC971" t="e">
            <v>#DIV/0!</v>
          </cell>
          <cell r="BD971" t="e">
            <v>#DIV/0!</v>
          </cell>
          <cell r="BE971" t="e">
            <v>#DIV/0!</v>
          </cell>
          <cell r="BF971" t="e">
            <v>#DIV/0!</v>
          </cell>
          <cell r="BG971" t="e">
            <v>#DIV/0!</v>
          </cell>
          <cell r="BH971" t="e">
            <v>#DIV/0!</v>
          </cell>
          <cell r="BI971" t="e">
            <v>#DIV/0!</v>
          </cell>
          <cell r="BJ971" t="e">
            <v>#DIV/0!</v>
          </cell>
          <cell r="BK971" t="e">
            <v>#DIV/0!</v>
          </cell>
          <cell r="BL971" t="e">
            <v>#DIV/0!</v>
          </cell>
          <cell r="BM971" t="e">
            <v>#DIV/0!</v>
          </cell>
          <cell r="BN971" t="e">
            <v>#DIV/0!</v>
          </cell>
          <cell r="BO971" t="e">
            <v>#DIV/0!</v>
          </cell>
          <cell r="BP971" t="e">
            <v>#DIV/0!</v>
          </cell>
          <cell r="BR971" t="e">
            <v>#DIV/0!</v>
          </cell>
          <cell r="BS971" t="e">
            <v>#DIV/0!</v>
          </cell>
          <cell r="BT971" t="e">
            <v>#DIV/0!</v>
          </cell>
          <cell r="BU971" t="e">
            <v>#DIV/0!</v>
          </cell>
          <cell r="BV971" t="e">
            <v>#DIV/0!</v>
          </cell>
          <cell r="BW971" t="e">
            <v>#DIV/0!</v>
          </cell>
          <cell r="BX971" t="e">
            <v>#DIV/0!</v>
          </cell>
          <cell r="BY971" t="e">
            <v>#DIV/0!</v>
          </cell>
          <cell r="BZ971" t="e">
            <v>#DIV/0!</v>
          </cell>
          <cell r="CA971" t="e">
            <v>#DIV/0!</v>
          </cell>
          <cell r="CB971" t="e">
            <v>#DIV/0!</v>
          </cell>
          <cell r="CC971" t="e">
            <v>#DIV/0!</v>
          </cell>
          <cell r="CD971" t="e">
            <v>#DIV/0!</v>
          </cell>
          <cell r="CE971" t="e">
            <v>#DIV/0!</v>
          </cell>
          <cell r="CF971" t="e">
            <v>#DIV/0!</v>
          </cell>
          <cell r="CG971" t="e">
            <v>#DIV/0!</v>
          </cell>
          <cell r="CH971" t="e">
            <v>#DIV/0!</v>
          </cell>
          <cell r="CI971" t="e">
            <v>#DIV/0!</v>
          </cell>
          <cell r="CJ971" t="e">
            <v>#DIV/0!</v>
          </cell>
          <cell r="CK971" t="e">
            <v>#DIV/0!</v>
          </cell>
          <cell r="CL971" t="e">
            <v>#DIV/0!</v>
          </cell>
        </row>
        <row r="972">
          <cell r="A972">
            <v>52208</v>
          </cell>
          <cell r="B972" t="str">
            <v>52208 MERS Pension (Defined Benefit)</v>
          </cell>
          <cell r="C972">
            <v>0</v>
          </cell>
          <cell r="D972">
            <v>0</v>
          </cell>
          <cell r="E972" t="e">
            <v>#DIV/0!</v>
          </cell>
          <cell r="F972" t="e">
            <v>#DIV/0!</v>
          </cell>
          <cell r="G972" t="e">
            <v>#DIV/0!</v>
          </cell>
          <cell r="H972" t="e">
            <v>#DIV/0!</v>
          </cell>
          <cell r="I972" t="e">
            <v>#DIV/0!</v>
          </cell>
          <cell r="J972" t="e">
            <v>#DIV/0!</v>
          </cell>
          <cell r="K972" t="e">
            <v>#DIV/0!</v>
          </cell>
          <cell r="L972" t="e">
            <v>#DIV/0!</v>
          </cell>
          <cell r="M972" t="e">
            <v>#DIV/0!</v>
          </cell>
          <cell r="N972" t="e">
            <v>#DIV/0!</v>
          </cell>
          <cell r="O972" t="e">
            <v>#DIV/0!</v>
          </cell>
          <cell r="P972">
            <v>0</v>
          </cell>
          <cell r="Q972" t="e">
            <v>#DIV/0!</v>
          </cell>
          <cell r="R972" t="e">
            <v>#DIV/0!</v>
          </cell>
          <cell r="S972" t="e">
            <v>#DIV/0!</v>
          </cell>
          <cell r="T972" t="e">
            <v>#DIV/0!</v>
          </cell>
          <cell r="U972">
            <v>0</v>
          </cell>
          <cell r="V972" t="e">
            <v>#DIV/0!</v>
          </cell>
          <cell r="W972" t="e">
            <v>#DIV/0!</v>
          </cell>
          <cell r="X972" t="e">
            <v>#DIV/0!</v>
          </cell>
          <cell r="Y972" t="e">
            <v>#DIV/0!</v>
          </cell>
          <cell r="Z972" t="e">
            <v>#DIV/0!</v>
          </cell>
          <cell r="AA972" t="e">
            <v>#DIV/0!</v>
          </cell>
          <cell r="AB972" t="e">
            <v>#DIV/0!</v>
          </cell>
          <cell r="AC972" t="e">
            <v>#DIV/0!</v>
          </cell>
          <cell r="AD972" t="e">
            <v>#DIV/0!</v>
          </cell>
          <cell r="AE972">
            <v>0</v>
          </cell>
          <cell r="AF972" t="e">
            <v>#DIV/0!</v>
          </cell>
          <cell r="AG972" t="e">
            <v>#DIV/0!</v>
          </cell>
          <cell r="AH972" t="e">
            <v>#DIV/0!</v>
          </cell>
          <cell r="AI972" t="e">
            <v>#DIV/0!</v>
          </cell>
          <cell r="AJ972" t="e">
            <v>#DIV/0!</v>
          </cell>
          <cell r="AK972">
            <v>0</v>
          </cell>
          <cell r="AL972">
            <v>0</v>
          </cell>
          <cell r="AM972" t="e">
            <v>#DIV/0!</v>
          </cell>
          <cell r="AN972" t="e">
            <v>#DIV/0!</v>
          </cell>
          <cell r="AO972" t="e">
            <v>#DIV/0!</v>
          </cell>
          <cell r="AP972" t="e">
            <v>#DIV/0!</v>
          </cell>
          <cell r="AQ972" t="e">
            <v>#DIV/0!</v>
          </cell>
          <cell r="AR972" t="e">
            <v>#DIV/0!</v>
          </cell>
          <cell r="AS972" t="e">
            <v>#DIV/0!</v>
          </cell>
          <cell r="AT972" t="e">
            <v>#DIV/0!</v>
          </cell>
          <cell r="AU972" t="e">
            <v>#DIV/0!</v>
          </cell>
          <cell r="AV972" t="e">
            <v>#DIV/0!</v>
          </cell>
          <cell r="AW972" t="e">
            <v>#DIV/0!</v>
          </cell>
          <cell r="AX972" t="e">
            <v>#DIV/0!</v>
          </cell>
          <cell r="AY972" t="e">
            <v>#DIV/0!</v>
          </cell>
          <cell r="AZ972" t="e">
            <v>#DIV/0!</v>
          </cell>
          <cell r="BA972" t="e">
            <v>#DIV/0!</v>
          </cell>
          <cell r="BB972" t="e">
            <v>#DIV/0!</v>
          </cell>
          <cell r="BC972" t="e">
            <v>#DIV/0!</v>
          </cell>
          <cell r="BD972" t="e">
            <v>#DIV/0!</v>
          </cell>
          <cell r="BE972" t="e">
            <v>#DIV/0!</v>
          </cell>
          <cell r="BF972" t="e">
            <v>#DIV/0!</v>
          </cell>
          <cell r="BG972" t="e">
            <v>#DIV/0!</v>
          </cell>
          <cell r="BH972" t="e">
            <v>#DIV/0!</v>
          </cell>
          <cell r="BI972" t="e">
            <v>#DIV/0!</v>
          </cell>
          <cell r="BJ972" t="e">
            <v>#DIV/0!</v>
          </cell>
          <cell r="BK972" t="e">
            <v>#DIV/0!</v>
          </cell>
          <cell r="BL972" t="e">
            <v>#DIV/0!</v>
          </cell>
          <cell r="BM972" t="e">
            <v>#DIV/0!</v>
          </cell>
          <cell r="BN972" t="e">
            <v>#DIV/0!</v>
          </cell>
          <cell r="BO972" t="e">
            <v>#DIV/0!</v>
          </cell>
          <cell r="BP972" t="e">
            <v>#DIV/0!</v>
          </cell>
          <cell r="BR972" t="e">
            <v>#DIV/0!</v>
          </cell>
          <cell r="BS972" t="e">
            <v>#DIV/0!</v>
          </cell>
          <cell r="BT972" t="e">
            <v>#DIV/0!</v>
          </cell>
          <cell r="BU972" t="e">
            <v>#DIV/0!</v>
          </cell>
          <cell r="BV972" t="e">
            <v>#DIV/0!</v>
          </cell>
          <cell r="BW972" t="e">
            <v>#DIV/0!</v>
          </cell>
          <cell r="BX972" t="e">
            <v>#DIV/0!</v>
          </cell>
          <cell r="BY972" t="e">
            <v>#DIV/0!</v>
          </cell>
          <cell r="BZ972" t="e">
            <v>#DIV/0!</v>
          </cell>
          <cell r="CA972" t="e">
            <v>#DIV/0!</v>
          </cell>
          <cell r="CB972" t="e">
            <v>#DIV/0!</v>
          </cell>
          <cell r="CC972" t="e">
            <v>#DIV/0!</v>
          </cell>
          <cell r="CD972" t="e">
            <v>#DIV/0!</v>
          </cell>
          <cell r="CE972" t="e">
            <v>#DIV/0!</v>
          </cell>
          <cell r="CF972" t="e">
            <v>#DIV/0!</v>
          </cell>
          <cell r="CG972" t="e">
            <v>#DIV/0!</v>
          </cell>
          <cell r="CH972" t="e">
            <v>#DIV/0!</v>
          </cell>
          <cell r="CI972" t="e">
            <v>#DIV/0!</v>
          </cell>
          <cell r="CJ972" t="e">
            <v>#DIV/0!</v>
          </cell>
          <cell r="CK972" t="e">
            <v>#DIV/0!</v>
          </cell>
          <cell r="CL972" t="e">
            <v>#DIV/0!</v>
          </cell>
        </row>
        <row r="973">
          <cell r="A973">
            <v>52213</v>
          </cell>
          <cell r="B973" t="str">
            <v>52213 Teacher/Administrative Pension - ERSRI (Defined Contribution)</v>
          </cell>
          <cell r="C973">
            <v>0</v>
          </cell>
          <cell r="D973">
            <v>0</v>
          </cell>
          <cell r="E973" t="e">
            <v>#DIV/0!</v>
          </cell>
          <cell r="F973" t="e">
            <v>#DIV/0!</v>
          </cell>
          <cell r="G973" t="e">
            <v>#DIV/0!</v>
          </cell>
          <cell r="H973" t="e">
            <v>#DIV/0!</v>
          </cell>
          <cell r="I973" t="e">
            <v>#DIV/0!</v>
          </cell>
          <cell r="J973" t="e">
            <v>#DIV/0!</v>
          </cell>
          <cell r="K973" t="e">
            <v>#DIV/0!</v>
          </cell>
          <cell r="L973" t="e">
            <v>#DIV/0!</v>
          </cell>
          <cell r="M973" t="e">
            <v>#DIV/0!</v>
          </cell>
          <cell r="N973" t="e">
            <v>#DIV/0!</v>
          </cell>
          <cell r="O973" t="e">
            <v>#DIV/0!</v>
          </cell>
          <cell r="P973">
            <v>0</v>
          </cell>
          <cell r="Q973" t="e">
            <v>#DIV/0!</v>
          </cell>
          <cell r="R973" t="e">
            <v>#DIV/0!</v>
          </cell>
          <cell r="S973" t="e">
            <v>#DIV/0!</v>
          </cell>
          <cell r="T973" t="e">
            <v>#DIV/0!</v>
          </cell>
          <cell r="U973">
            <v>0</v>
          </cell>
          <cell r="V973" t="e">
            <v>#DIV/0!</v>
          </cell>
          <cell r="W973" t="e">
            <v>#DIV/0!</v>
          </cell>
          <cell r="X973" t="e">
            <v>#DIV/0!</v>
          </cell>
          <cell r="Y973" t="e">
            <v>#DIV/0!</v>
          </cell>
          <cell r="Z973" t="e">
            <v>#DIV/0!</v>
          </cell>
          <cell r="AA973" t="e">
            <v>#DIV/0!</v>
          </cell>
          <cell r="AB973" t="e">
            <v>#DIV/0!</v>
          </cell>
          <cell r="AC973" t="e">
            <v>#DIV/0!</v>
          </cell>
          <cell r="AD973" t="e">
            <v>#DIV/0!</v>
          </cell>
          <cell r="AE973">
            <v>0</v>
          </cell>
          <cell r="AF973" t="e">
            <v>#DIV/0!</v>
          </cell>
          <cell r="AG973" t="e">
            <v>#DIV/0!</v>
          </cell>
          <cell r="AH973" t="e">
            <v>#DIV/0!</v>
          </cell>
          <cell r="AI973" t="e">
            <v>#DIV/0!</v>
          </cell>
          <cell r="AJ973" t="e">
            <v>#DIV/0!</v>
          </cell>
          <cell r="AK973">
            <v>0</v>
          </cell>
          <cell r="AL973">
            <v>0</v>
          </cell>
          <cell r="AM973" t="e">
            <v>#DIV/0!</v>
          </cell>
          <cell r="AN973" t="e">
            <v>#DIV/0!</v>
          </cell>
          <cell r="AO973" t="e">
            <v>#DIV/0!</v>
          </cell>
          <cell r="AP973" t="e">
            <v>#DIV/0!</v>
          </cell>
          <cell r="AQ973" t="e">
            <v>#DIV/0!</v>
          </cell>
          <cell r="AR973" t="e">
            <v>#DIV/0!</v>
          </cell>
          <cell r="AS973" t="e">
            <v>#DIV/0!</v>
          </cell>
          <cell r="AT973" t="e">
            <v>#DIV/0!</v>
          </cell>
          <cell r="AU973" t="e">
            <v>#DIV/0!</v>
          </cell>
          <cell r="AV973" t="e">
            <v>#DIV/0!</v>
          </cell>
          <cell r="AW973" t="e">
            <v>#DIV/0!</v>
          </cell>
          <cell r="AX973" t="e">
            <v>#DIV/0!</v>
          </cell>
          <cell r="AY973" t="e">
            <v>#DIV/0!</v>
          </cell>
          <cell r="AZ973" t="e">
            <v>#DIV/0!</v>
          </cell>
          <cell r="BA973" t="e">
            <v>#DIV/0!</v>
          </cell>
          <cell r="BB973" t="e">
            <v>#DIV/0!</v>
          </cell>
          <cell r="BC973" t="e">
            <v>#DIV/0!</v>
          </cell>
          <cell r="BD973" t="e">
            <v>#DIV/0!</v>
          </cell>
          <cell r="BE973" t="e">
            <v>#DIV/0!</v>
          </cell>
          <cell r="BF973" t="e">
            <v>#DIV/0!</v>
          </cell>
          <cell r="BG973" t="e">
            <v>#DIV/0!</v>
          </cell>
          <cell r="BH973" t="e">
            <v>#DIV/0!</v>
          </cell>
          <cell r="BI973" t="e">
            <v>#DIV/0!</v>
          </cell>
          <cell r="BJ973" t="e">
            <v>#DIV/0!</v>
          </cell>
          <cell r="BK973" t="e">
            <v>#DIV/0!</v>
          </cell>
          <cell r="BL973" t="e">
            <v>#DIV/0!</v>
          </cell>
          <cell r="BM973" t="e">
            <v>#DIV/0!</v>
          </cell>
          <cell r="BN973" t="e">
            <v>#DIV/0!</v>
          </cell>
          <cell r="BO973" t="e">
            <v>#DIV/0!</v>
          </cell>
          <cell r="BP973" t="e">
            <v>#DIV/0!</v>
          </cell>
          <cell r="BR973" t="e">
            <v>#DIV/0!</v>
          </cell>
          <cell r="BS973" t="e">
            <v>#DIV/0!</v>
          </cell>
          <cell r="BT973" t="e">
            <v>#DIV/0!</v>
          </cell>
          <cell r="BU973" t="e">
            <v>#DIV/0!</v>
          </cell>
          <cell r="BV973" t="e">
            <v>#DIV/0!</v>
          </cell>
          <cell r="BW973" t="e">
            <v>#DIV/0!</v>
          </cell>
          <cell r="BX973" t="e">
            <v>#DIV/0!</v>
          </cell>
          <cell r="BY973" t="e">
            <v>#DIV/0!</v>
          </cell>
          <cell r="BZ973" t="e">
            <v>#DIV/0!</v>
          </cell>
          <cell r="CA973" t="e">
            <v>#DIV/0!</v>
          </cell>
          <cell r="CB973" t="e">
            <v>#DIV/0!</v>
          </cell>
          <cell r="CC973" t="e">
            <v>#DIV/0!</v>
          </cell>
          <cell r="CD973" t="e">
            <v>#DIV/0!</v>
          </cell>
          <cell r="CE973" t="e">
            <v>#DIV/0!</v>
          </cell>
          <cell r="CF973" t="e">
            <v>#DIV/0!</v>
          </cell>
          <cell r="CG973" t="e">
            <v>#DIV/0!</v>
          </cell>
          <cell r="CH973" t="e">
            <v>#DIV/0!</v>
          </cell>
          <cell r="CI973" t="e">
            <v>#DIV/0!</v>
          </cell>
          <cell r="CJ973" t="e">
            <v>#DIV/0!</v>
          </cell>
          <cell r="CK973" t="e">
            <v>#DIV/0!</v>
          </cell>
          <cell r="CL973" t="e">
            <v>#DIV/0!</v>
          </cell>
        </row>
        <row r="974">
          <cell r="A974">
            <v>52214</v>
          </cell>
          <cell r="B974" t="str">
            <v>52214 Private Pension Payment - Defined Contribution</v>
          </cell>
          <cell r="C974">
            <v>0</v>
          </cell>
          <cell r="D974">
            <v>0</v>
          </cell>
          <cell r="E974" t="e">
            <v>#DIV/0!</v>
          </cell>
          <cell r="F974" t="e">
            <v>#DIV/0!</v>
          </cell>
          <cell r="G974" t="e">
            <v>#DIV/0!</v>
          </cell>
          <cell r="H974" t="e">
            <v>#DIV/0!</v>
          </cell>
          <cell r="I974" t="e">
            <v>#DIV/0!</v>
          </cell>
          <cell r="J974" t="e">
            <v>#DIV/0!</v>
          </cell>
          <cell r="K974" t="e">
            <v>#DIV/0!</v>
          </cell>
          <cell r="L974" t="e">
            <v>#DIV/0!</v>
          </cell>
          <cell r="M974" t="e">
            <v>#DIV/0!</v>
          </cell>
          <cell r="N974" t="e">
            <v>#DIV/0!</v>
          </cell>
          <cell r="O974" t="e">
            <v>#DIV/0!</v>
          </cell>
          <cell r="P974">
            <v>0</v>
          </cell>
          <cell r="Q974" t="e">
            <v>#DIV/0!</v>
          </cell>
          <cell r="R974" t="e">
            <v>#DIV/0!</v>
          </cell>
          <cell r="S974" t="e">
            <v>#DIV/0!</v>
          </cell>
          <cell r="T974" t="e">
            <v>#DIV/0!</v>
          </cell>
          <cell r="U974">
            <v>0</v>
          </cell>
          <cell r="V974" t="e">
            <v>#DIV/0!</v>
          </cell>
          <cell r="W974" t="e">
            <v>#DIV/0!</v>
          </cell>
          <cell r="X974" t="e">
            <v>#DIV/0!</v>
          </cell>
          <cell r="Y974" t="e">
            <v>#DIV/0!</v>
          </cell>
          <cell r="Z974" t="e">
            <v>#DIV/0!</v>
          </cell>
          <cell r="AA974" t="e">
            <v>#DIV/0!</v>
          </cell>
          <cell r="AB974" t="e">
            <v>#DIV/0!</v>
          </cell>
          <cell r="AC974" t="e">
            <v>#DIV/0!</v>
          </cell>
          <cell r="AD974" t="e">
            <v>#DIV/0!</v>
          </cell>
          <cell r="AE974">
            <v>0</v>
          </cell>
          <cell r="AF974" t="e">
            <v>#DIV/0!</v>
          </cell>
          <cell r="AG974" t="e">
            <v>#DIV/0!</v>
          </cell>
          <cell r="AH974" t="e">
            <v>#DIV/0!</v>
          </cell>
          <cell r="AI974" t="e">
            <v>#DIV/0!</v>
          </cell>
          <cell r="AJ974" t="e">
            <v>#DIV/0!</v>
          </cell>
          <cell r="AK974">
            <v>0</v>
          </cell>
          <cell r="AL974">
            <v>0</v>
          </cell>
          <cell r="AM974" t="e">
            <v>#DIV/0!</v>
          </cell>
          <cell r="AN974" t="e">
            <v>#DIV/0!</v>
          </cell>
          <cell r="AO974" t="e">
            <v>#DIV/0!</v>
          </cell>
          <cell r="AP974" t="e">
            <v>#DIV/0!</v>
          </cell>
          <cell r="AQ974" t="e">
            <v>#DIV/0!</v>
          </cell>
          <cell r="AR974" t="e">
            <v>#DIV/0!</v>
          </cell>
          <cell r="AS974" t="e">
            <v>#DIV/0!</v>
          </cell>
          <cell r="AT974" t="e">
            <v>#DIV/0!</v>
          </cell>
          <cell r="AU974" t="e">
            <v>#DIV/0!</v>
          </cell>
          <cell r="AV974" t="e">
            <v>#DIV/0!</v>
          </cell>
          <cell r="AW974" t="e">
            <v>#DIV/0!</v>
          </cell>
          <cell r="AX974" t="e">
            <v>#DIV/0!</v>
          </cell>
          <cell r="AY974" t="e">
            <v>#DIV/0!</v>
          </cell>
          <cell r="AZ974" t="e">
            <v>#DIV/0!</v>
          </cell>
          <cell r="BA974" t="e">
            <v>#DIV/0!</v>
          </cell>
          <cell r="BB974" t="e">
            <v>#DIV/0!</v>
          </cell>
          <cell r="BC974" t="e">
            <v>#DIV/0!</v>
          </cell>
          <cell r="BD974" t="e">
            <v>#DIV/0!</v>
          </cell>
          <cell r="BE974" t="e">
            <v>#DIV/0!</v>
          </cell>
          <cell r="BF974" t="e">
            <v>#DIV/0!</v>
          </cell>
          <cell r="BG974" t="e">
            <v>#DIV/0!</v>
          </cell>
          <cell r="BH974" t="e">
            <v>#DIV/0!</v>
          </cell>
          <cell r="BI974" t="e">
            <v>#DIV/0!</v>
          </cell>
          <cell r="BJ974" t="e">
            <v>#DIV/0!</v>
          </cell>
          <cell r="BK974" t="e">
            <v>#DIV/0!</v>
          </cell>
          <cell r="BL974" t="e">
            <v>#DIV/0!</v>
          </cell>
          <cell r="BM974" t="e">
            <v>#DIV/0!</v>
          </cell>
          <cell r="BN974" t="e">
            <v>#DIV/0!</v>
          </cell>
          <cell r="BO974" t="e">
            <v>#DIV/0!</v>
          </cell>
          <cell r="BP974" t="e">
            <v>#DIV/0!</v>
          </cell>
          <cell r="BR974" t="e">
            <v>#DIV/0!</v>
          </cell>
          <cell r="BS974" t="e">
            <v>#DIV/0!</v>
          </cell>
          <cell r="BT974" t="e">
            <v>#DIV/0!</v>
          </cell>
          <cell r="BU974" t="e">
            <v>#DIV/0!</v>
          </cell>
          <cell r="BV974" t="e">
            <v>#DIV/0!</v>
          </cell>
          <cell r="BW974" t="e">
            <v>#DIV/0!</v>
          </cell>
          <cell r="BX974" t="e">
            <v>#DIV/0!</v>
          </cell>
          <cell r="BY974" t="e">
            <v>#DIV/0!</v>
          </cell>
          <cell r="BZ974" t="e">
            <v>#DIV/0!</v>
          </cell>
          <cell r="CA974" t="e">
            <v>#DIV/0!</v>
          </cell>
          <cell r="CB974" t="e">
            <v>#DIV/0!</v>
          </cell>
          <cell r="CC974" t="e">
            <v>#DIV/0!</v>
          </cell>
          <cell r="CD974" t="e">
            <v>#DIV/0!</v>
          </cell>
          <cell r="CE974" t="e">
            <v>#DIV/0!</v>
          </cell>
          <cell r="CF974" t="e">
            <v>#DIV/0!</v>
          </cell>
          <cell r="CG974" t="e">
            <v>#DIV/0!</v>
          </cell>
          <cell r="CH974" t="e">
            <v>#DIV/0!</v>
          </cell>
          <cell r="CI974" t="e">
            <v>#DIV/0!</v>
          </cell>
          <cell r="CJ974" t="e">
            <v>#DIV/0!</v>
          </cell>
          <cell r="CK974" t="e">
            <v>#DIV/0!</v>
          </cell>
          <cell r="CL974" t="e">
            <v>#DIV/0!</v>
          </cell>
        </row>
        <row r="975">
          <cell r="A975">
            <v>52218</v>
          </cell>
          <cell r="B975" t="str">
            <v>52218 MERS Pension (Defined Contribution)</v>
          </cell>
          <cell r="C975">
            <v>0</v>
          </cell>
          <cell r="D975">
            <v>0</v>
          </cell>
          <cell r="E975" t="e">
            <v>#DIV/0!</v>
          </cell>
          <cell r="F975" t="e">
            <v>#DIV/0!</v>
          </cell>
          <cell r="G975" t="e">
            <v>#DIV/0!</v>
          </cell>
          <cell r="H975" t="e">
            <v>#DIV/0!</v>
          </cell>
          <cell r="I975" t="e">
            <v>#DIV/0!</v>
          </cell>
          <cell r="J975" t="e">
            <v>#DIV/0!</v>
          </cell>
          <cell r="K975" t="e">
            <v>#DIV/0!</v>
          </cell>
          <cell r="L975" t="e">
            <v>#DIV/0!</v>
          </cell>
          <cell r="M975" t="e">
            <v>#DIV/0!</v>
          </cell>
          <cell r="N975" t="e">
            <v>#DIV/0!</v>
          </cell>
          <cell r="O975" t="e">
            <v>#DIV/0!</v>
          </cell>
          <cell r="P975">
            <v>0</v>
          </cell>
          <cell r="Q975" t="e">
            <v>#DIV/0!</v>
          </cell>
          <cell r="R975" t="e">
            <v>#DIV/0!</v>
          </cell>
          <cell r="S975" t="e">
            <v>#DIV/0!</v>
          </cell>
          <cell r="T975" t="e">
            <v>#DIV/0!</v>
          </cell>
          <cell r="U975">
            <v>0</v>
          </cell>
          <cell r="V975" t="e">
            <v>#DIV/0!</v>
          </cell>
          <cell r="W975" t="e">
            <v>#DIV/0!</v>
          </cell>
          <cell r="X975" t="e">
            <v>#DIV/0!</v>
          </cell>
          <cell r="Y975" t="e">
            <v>#DIV/0!</v>
          </cell>
          <cell r="Z975" t="e">
            <v>#DIV/0!</v>
          </cell>
          <cell r="AA975" t="e">
            <v>#DIV/0!</v>
          </cell>
          <cell r="AB975" t="e">
            <v>#DIV/0!</v>
          </cell>
          <cell r="AC975" t="e">
            <v>#DIV/0!</v>
          </cell>
          <cell r="AD975" t="e">
            <v>#DIV/0!</v>
          </cell>
          <cell r="AE975">
            <v>0</v>
          </cell>
          <cell r="AF975" t="e">
            <v>#DIV/0!</v>
          </cell>
          <cell r="AG975" t="e">
            <v>#DIV/0!</v>
          </cell>
          <cell r="AH975" t="e">
            <v>#DIV/0!</v>
          </cell>
          <cell r="AI975" t="e">
            <v>#DIV/0!</v>
          </cell>
          <cell r="AJ975" t="e">
            <v>#DIV/0!</v>
          </cell>
          <cell r="AK975">
            <v>0</v>
          </cell>
          <cell r="AL975">
            <v>0</v>
          </cell>
          <cell r="AM975" t="e">
            <v>#DIV/0!</v>
          </cell>
          <cell r="AN975" t="e">
            <v>#DIV/0!</v>
          </cell>
          <cell r="AO975" t="e">
            <v>#DIV/0!</v>
          </cell>
          <cell r="AP975" t="e">
            <v>#DIV/0!</v>
          </cell>
          <cell r="AQ975" t="e">
            <v>#DIV/0!</v>
          </cell>
          <cell r="AR975" t="e">
            <v>#DIV/0!</v>
          </cell>
          <cell r="AS975" t="e">
            <v>#DIV/0!</v>
          </cell>
          <cell r="AT975" t="e">
            <v>#DIV/0!</v>
          </cell>
          <cell r="AU975" t="e">
            <v>#DIV/0!</v>
          </cell>
          <cell r="AV975" t="e">
            <v>#DIV/0!</v>
          </cell>
          <cell r="AW975" t="e">
            <v>#DIV/0!</v>
          </cell>
          <cell r="AX975" t="e">
            <v>#DIV/0!</v>
          </cell>
          <cell r="AY975" t="e">
            <v>#DIV/0!</v>
          </cell>
          <cell r="AZ975" t="e">
            <v>#DIV/0!</v>
          </cell>
          <cell r="BA975" t="e">
            <v>#DIV/0!</v>
          </cell>
          <cell r="BB975" t="e">
            <v>#DIV/0!</v>
          </cell>
          <cell r="BC975" t="e">
            <v>#DIV/0!</v>
          </cell>
          <cell r="BD975" t="e">
            <v>#DIV/0!</v>
          </cell>
          <cell r="BE975" t="e">
            <v>#DIV/0!</v>
          </cell>
          <cell r="BF975" t="e">
            <v>#DIV/0!</v>
          </cell>
          <cell r="BG975" t="e">
            <v>#DIV/0!</v>
          </cell>
          <cell r="BH975" t="e">
            <v>#DIV/0!</v>
          </cell>
          <cell r="BI975" t="e">
            <v>#DIV/0!</v>
          </cell>
          <cell r="BJ975" t="e">
            <v>#DIV/0!</v>
          </cell>
          <cell r="BK975" t="e">
            <v>#DIV/0!</v>
          </cell>
          <cell r="BL975" t="e">
            <v>#DIV/0!</v>
          </cell>
          <cell r="BM975" t="e">
            <v>#DIV/0!</v>
          </cell>
          <cell r="BN975" t="e">
            <v>#DIV/0!</v>
          </cell>
          <cell r="BO975" t="e">
            <v>#DIV/0!</v>
          </cell>
          <cell r="BP975" t="e">
            <v>#DIV/0!</v>
          </cell>
          <cell r="BR975" t="e">
            <v>#DIV/0!</v>
          </cell>
          <cell r="BS975" t="e">
            <v>#DIV/0!</v>
          </cell>
          <cell r="BT975" t="e">
            <v>#DIV/0!</v>
          </cell>
          <cell r="BU975" t="e">
            <v>#DIV/0!</v>
          </cell>
          <cell r="BV975" t="e">
            <v>#DIV/0!</v>
          </cell>
          <cell r="BW975" t="e">
            <v>#DIV/0!</v>
          </cell>
          <cell r="BX975" t="e">
            <v>#DIV/0!</v>
          </cell>
          <cell r="BY975" t="e">
            <v>#DIV/0!</v>
          </cell>
          <cell r="BZ975" t="e">
            <v>#DIV/0!</v>
          </cell>
          <cell r="CA975" t="e">
            <v>#DIV/0!</v>
          </cell>
          <cell r="CB975" t="e">
            <v>#DIV/0!</v>
          </cell>
          <cell r="CC975" t="e">
            <v>#DIV/0!</v>
          </cell>
          <cell r="CD975" t="e">
            <v>#DIV/0!</v>
          </cell>
          <cell r="CE975" t="e">
            <v>#DIV/0!</v>
          </cell>
          <cell r="CF975" t="e">
            <v>#DIV/0!</v>
          </cell>
          <cell r="CG975" t="e">
            <v>#DIV/0!</v>
          </cell>
          <cell r="CH975" t="e">
            <v>#DIV/0!</v>
          </cell>
          <cell r="CI975" t="e">
            <v>#DIV/0!</v>
          </cell>
          <cell r="CJ975" t="e">
            <v>#DIV/0!</v>
          </cell>
          <cell r="CK975" t="e">
            <v>#DIV/0!</v>
          </cell>
          <cell r="CL975" t="e">
            <v>#DIV/0!</v>
          </cell>
        </row>
        <row r="976">
          <cell r="A976">
            <v>52301</v>
          </cell>
          <cell r="B976" t="str">
            <v>52301 FICA</v>
          </cell>
          <cell r="C976">
            <v>0</v>
          </cell>
          <cell r="D976">
            <v>0</v>
          </cell>
          <cell r="E976" t="e">
            <v>#DIV/0!</v>
          </cell>
          <cell r="F976" t="e">
            <v>#DIV/0!</v>
          </cell>
          <cell r="G976" t="e">
            <v>#DIV/0!</v>
          </cell>
          <cell r="H976" t="e">
            <v>#DIV/0!</v>
          </cell>
          <cell r="I976" t="e">
            <v>#DIV/0!</v>
          </cell>
          <cell r="J976" t="e">
            <v>#DIV/0!</v>
          </cell>
          <cell r="K976" t="e">
            <v>#DIV/0!</v>
          </cell>
          <cell r="L976" t="e">
            <v>#DIV/0!</v>
          </cell>
          <cell r="M976" t="e">
            <v>#DIV/0!</v>
          </cell>
          <cell r="N976" t="e">
            <v>#DIV/0!</v>
          </cell>
          <cell r="O976" t="e">
            <v>#DIV/0!</v>
          </cell>
          <cell r="P976">
            <v>0</v>
          </cell>
          <cell r="Q976" t="e">
            <v>#DIV/0!</v>
          </cell>
          <cell r="R976" t="e">
            <v>#DIV/0!</v>
          </cell>
          <cell r="S976" t="e">
            <v>#DIV/0!</v>
          </cell>
          <cell r="T976" t="e">
            <v>#DIV/0!</v>
          </cell>
          <cell r="U976">
            <v>0</v>
          </cell>
          <cell r="V976" t="e">
            <v>#DIV/0!</v>
          </cell>
          <cell r="W976" t="e">
            <v>#DIV/0!</v>
          </cell>
          <cell r="X976" t="e">
            <v>#DIV/0!</v>
          </cell>
          <cell r="Y976" t="e">
            <v>#DIV/0!</v>
          </cell>
          <cell r="Z976" t="e">
            <v>#DIV/0!</v>
          </cell>
          <cell r="AA976" t="e">
            <v>#DIV/0!</v>
          </cell>
          <cell r="AB976" t="e">
            <v>#DIV/0!</v>
          </cell>
          <cell r="AC976" t="e">
            <v>#DIV/0!</v>
          </cell>
          <cell r="AD976" t="e">
            <v>#DIV/0!</v>
          </cell>
          <cell r="AE976">
            <v>0</v>
          </cell>
          <cell r="AF976" t="e">
            <v>#DIV/0!</v>
          </cell>
          <cell r="AG976" t="e">
            <v>#DIV/0!</v>
          </cell>
          <cell r="AH976" t="e">
            <v>#DIV/0!</v>
          </cell>
          <cell r="AI976" t="e">
            <v>#DIV/0!</v>
          </cell>
          <cell r="AJ976" t="e">
            <v>#DIV/0!</v>
          </cell>
          <cell r="AK976">
            <v>0</v>
          </cell>
          <cell r="AL976">
            <v>0</v>
          </cell>
          <cell r="AM976" t="e">
            <v>#DIV/0!</v>
          </cell>
          <cell r="AN976" t="e">
            <v>#DIV/0!</v>
          </cell>
          <cell r="AO976" t="e">
            <v>#DIV/0!</v>
          </cell>
          <cell r="AP976" t="e">
            <v>#DIV/0!</v>
          </cell>
          <cell r="AQ976" t="e">
            <v>#DIV/0!</v>
          </cell>
          <cell r="AR976" t="e">
            <v>#DIV/0!</v>
          </cell>
          <cell r="AS976" t="e">
            <v>#DIV/0!</v>
          </cell>
          <cell r="AT976" t="e">
            <v>#DIV/0!</v>
          </cell>
          <cell r="AU976" t="e">
            <v>#DIV/0!</v>
          </cell>
          <cell r="AV976" t="e">
            <v>#DIV/0!</v>
          </cell>
          <cell r="AW976" t="e">
            <v>#DIV/0!</v>
          </cell>
          <cell r="AX976" t="e">
            <v>#DIV/0!</v>
          </cell>
          <cell r="AY976" t="e">
            <v>#DIV/0!</v>
          </cell>
          <cell r="AZ976" t="e">
            <v>#DIV/0!</v>
          </cell>
          <cell r="BA976" t="e">
            <v>#DIV/0!</v>
          </cell>
          <cell r="BB976" t="e">
            <v>#DIV/0!</v>
          </cell>
          <cell r="BC976" t="e">
            <v>#DIV/0!</v>
          </cell>
          <cell r="BD976" t="e">
            <v>#DIV/0!</v>
          </cell>
          <cell r="BE976" t="e">
            <v>#DIV/0!</v>
          </cell>
          <cell r="BF976" t="e">
            <v>#DIV/0!</v>
          </cell>
          <cell r="BG976" t="e">
            <v>#DIV/0!</v>
          </cell>
          <cell r="BH976" t="e">
            <v>#DIV/0!</v>
          </cell>
          <cell r="BI976" t="e">
            <v>#DIV/0!</v>
          </cell>
          <cell r="BJ976" t="e">
            <v>#DIV/0!</v>
          </cell>
          <cell r="BK976" t="e">
            <v>#DIV/0!</v>
          </cell>
          <cell r="BL976" t="e">
            <v>#DIV/0!</v>
          </cell>
          <cell r="BM976" t="e">
            <v>#DIV/0!</v>
          </cell>
          <cell r="BN976" t="e">
            <v>#DIV/0!</v>
          </cell>
          <cell r="BO976" t="e">
            <v>#DIV/0!</v>
          </cell>
          <cell r="BP976" t="e">
            <v>#DIV/0!</v>
          </cell>
          <cell r="BR976" t="e">
            <v>#DIV/0!</v>
          </cell>
          <cell r="BS976" t="e">
            <v>#DIV/0!</v>
          </cell>
          <cell r="BT976" t="e">
            <v>#DIV/0!</v>
          </cell>
          <cell r="BU976" t="e">
            <v>#DIV/0!</v>
          </cell>
          <cell r="BV976" t="e">
            <v>#DIV/0!</v>
          </cell>
          <cell r="BW976" t="e">
            <v>#DIV/0!</v>
          </cell>
          <cell r="BX976" t="e">
            <v>#DIV/0!</v>
          </cell>
          <cell r="BY976" t="e">
            <v>#DIV/0!</v>
          </cell>
          <cell r="BZ976" t="e">
            <v>#DIV/0!</v>
          </cell>
          <cell r="CA976" t="e">
            <v>#DIV/0!</v>
          </cell>
          <cell r="CB976" t="e">
            <v>#DIV/0!</v>
          </cell>
          <cell r="CC976" t="e">
            <v>#DIV/0!</v>
          </cell>
          <cell r="CD976" t="e">
            <v>#DIV/0!</v>
          </cell>
          <cell r="CE976" t="e">
            <v>#DIV/0!</v>
          </cell>
          <cell r="CF976" t="e">
            <v>#DIV/0!</v>
          </cell>
          <cell r="CG976" t="e">
            <v>#DIV/0!</v>
          </cell>
          <cell r="CH976" t="e">
            <v>#DIV/0!</v>
          </cell>
          <cell r="CI976" t="e">
            <v>#DIV/0!</v>
          </cell>
          <cell r="CJ976" t="e">
            <v>#DIV/0!</v>
          </cell>
          <cell r="CK976" t="e">
            <v>#DIV/0!</v>
          </cell>
          <cell r="CL976" t="e">
            <v>#DIV/0!</v>
          </cell>
        </row>
        <row r="977">
          <cell r="A977">
            <v>52302</v>
          </cell>
          <cell r="B977" t="str">
            <v>52302 Medicare</v>
          </cell>
          <cell r="C977">
            <v>0</v>
          </cell>
          <cell r="D977">
            <v>0</v>
          </cell>
          <cell r="E977" t="e">
            <v>#DIV/0!</v>
          </cell>
          <cell r="F977" t="e">
            <v>#DIV/0!</v>
          </cell>
          <cell r="G977" t="e">
            <v>#DIV/0!</v>
          </cell>
          <cell r="H977" t="e">
            <v>#DIV/0!</v>
          </cell>
          <cell r="I977" t="e">
            <v>#DIV/0!</v>
          </cell>
          <cell r="J977" t="e">
            <v>#DIV/0!</v>
          </cell>
          <cell r="K977" t="e">
            <v>#DIV/0!</v>
          </cell>
          <cell r="L977" t="e">
            <v>#DIV/0!</v>
          </cell>
          <cell r="M977" t="e">
            <v>#DIV/0!</v>
          </cell>
          <cell r="N977" t="e">
            <v>#DIV/0!</v>
          </cell>
          <cell r="O977" t="e">
            <v>#DIV/0!</v>
          </cell>
          <cell r="P977">
            <v>0</v>
          </cell>
          <cell r="Q977" t="e">
            <v>#DIV/0!</v>
          </cell>
          <cell r="R977" t="e">
            <v>#DIV/0!</v>
          </cell>
          <cell r="S977" t="e">
            <v>#DIV/0!</v>
          </cell>
          <cell r="T977" t="e">
            <v>#DIV/0!</v>
          </cell>
          <cell r="U977">
            <v>0</v>
          </cell>
          <cell r="V977" t="e">
            <v>#DIV/0!</v>
          </cell>
          <cell r="W977" t="e">
            <v>#DIV/0!</v>
          </cell>
          <cell r="X977" t="e">
            <v>#DIV/0!</v>
          </cell>
          <cell r="Y977" t="e">
            <v>#DIV/0!</v>
          </cell>
          <cell r="Z977" t="e">
            <v>#DIV/0!</v>
          </cell>
          <cell r="AA977" t="e">
            <v>#DIV/0!</v>
          </cell>
          <cell r="AB977" t="e">
            <v>#DIV/0!</v>
          </cell>
          <cell r="AC977" t="e">
            <v>#DIV/0!</v>
          </cell>
          <cell r="AD977" t="e">
            <v>#DIV/0!</v>
          </cell>
          <cell r="AE977">
            <v>0</v>
          </cell>
          <cell r="AF977" t="e">
            <v>#DIV/0!</v>
          </cell>
          <cell r="AG977" t="e">
            <v>#DIV/0!</v>
          </cell>
          <cell r="AH977" t="e">
            <v>#DIV/0!</v>
          </cell>
          <cell r="AI977" t="e">
            <v>#DIV/0!</v>
          </cell>
          <cell r="AJ977" t="e">
            <v>#DIV/0!</v>
          </cell>
          <cell r="AK977">
            <v>0</v>
          </cell>
          <cell r="AL977">
            <v>0</v>
          </cell>
          <cell r="AM977" t="e">
            <v>#DIV/0!</v>
          </cell>
          <cell r="AN977" t="e">
            <v>#DIV/0!</v>
          </cell>
          <cell r="AO977" t="e">
            <v>#DIV/0!</v>
          </cell>
          <cell r="AP977" t="e">
            <v>#DIV/0!</v>
          </cell>
          <cell r="AQ977" t="e">
            <v>#DIV/0!</v>
          </cell>
          <cell r="AR977" t="e">
            <v>#DIV/0!</v>
          </cell>
          <cell r="AS977" t="e">
            <v>#DIV/0!</v>
          </cell>
          <cell r="AT977" t="e">
            <v>#DIV/0!</v>
          </cell>
          <cell r="AU977" t="e">
            <v>#DIV/0!</v>
          </cell>
          <cell r="AV977" t="e">
            <v>#DIV/0!</v>
          </cell>
          <cell r="AW977" t="e">
            <v>#DIV/0!</v>
          </cell>
          <cell r="AX977" t="e">
            <v>#DIV/0!</v>
          </cell>
          <cell r="AY977" t="e">
            <v>#DIV/0!</v>
          </cell>
          <cell r="AZ977" t="e">
            <v>#DIV/0!</v>
          </cell>
          <cell r="BA977" t="e">
            <v>#DIV/0!</v>
          </cell>
          <cell r="BB977" t="e">
            <v>#DIV/0!</v>
          </cell>
          <cell r="BC977" t="e">
            <v>#DIV/0!</v>
          </cell>
          <cell r="BD977" t="e">
            <v>#DIV/0!</v>
          </cell>
          <cell r="BE977" t="e">
            <v>#DIV/0!</v>
          </cell>
          <cell r="BF977" t="e">
            <v>#DIV/0!</v>
          </cell>
          <cell r="BG977" t="e">
            <v>#DIV/0!</v>
          </cell>
          <cell r="BH977" t="e">
            <v>#DIV/0!</v>
          </cell>
          <cell r="BI977" t="e">
            <v>#DIV/0!</v>
          </cell>
          <cell r="BJ977" t="e">
            <v>#DIV/0!</v>
          </cell>
          <cell r="BK977" t="e">
            <v>#DIV/0!</v>
          </cell>
          <cell r="BL977" t="e">
            <v>#DIV/0!</v>
          </cell>
          <cell r="BM977" t="e">
            <v>#DIV/0!</v>
          </cell>
          <cell r="BN977" t="e">
            <v>#DIV/0!</v>
          </cell>
          <cell r="BO977" t="e">
            <v>#DIV/0!</v>
          </cell>
          <cell r="BP977" t="e">
            <v>#DIV/0!</v>
          </cell>
          <cell r="BR977" t="e">
            <v>#DIV/0!</v>
          </cell>
          <cell r="BS977" t="e">
            <v>#DIV/0!</v>
          </cell>
          <cell r="BT977" t="e">
            <v>#DIV/0!</v>
          </cell>
          <cell r="BU977" t="e">
            <v>#DIV/0!</v>
          </cell>
          <cell r="BV977" t="e">
            <v>#DIV/0!</v>
          </cell>
          <cell r="BW977" t="e">
            <v>#DIV/0!</v>
          </cell>
          <cell r="BX977" t="e">
            <v>#DIV/0!</v>
          </cell>
          <cell r="BY977" t="e">
            <v>#DIV/0!</v>
          </cell>
          <cell r="BZ977" t="e">
            <v>#DIV/0!</v>
          </cell>
          <cell r="CA977" t="e">
            <v>#DIV/0!</v>
          </cell>
          <cell r="CB977" t="e">
            <v>#DIV/0!</v>
          </cell>
          <cell r="CC977" t="e">
            <v>#DIV/0!</v>
          </cell>
          <cell r="CD977" t="e">
            <v>#DIV/0!</v>
          </cell>
          <cell r="CE977" t="e">
            <v>#DIV/0!</v>
          </cell>
          <cell r="CF977" t="e">
            <v>#DIV/0!</v>
          </cell>
          <cell r="CG977" t="e">
            <v>#DIV/0!</v>
          </cell>
          <cell r="CH977" t="e">
            <v>#DIV/0!</v>
          </cell>
          <cell r="CI977" t="e">
            <v>#DIV/0!</v>
          </cell>
          <cell r="CJ977" t="e">
            <v>#DIV/0!</v>
          </cell>
          <cell r="CK977" t="e">
            <v>#DIV/0!</v>
          </cell>
          <cell r="CL977" t="e">
            <v>#DIV/0!</v>
          </cell>
        </row>
        <row r="978">
          <cell r="A978">
            <v>52401</v>
          </cell>
          <cell r="B978" t="str">
            <v>52401 403b Contributions</v>
          </cell>
          <cell r="C978">
            <v>0</v>
          </cell>
          <cell r="D978">
            <v>0</v>
          </cell>
          <cell r="E978" t="e">
            <v>#DIV/0!</v>
          </cell>
          <cell r="F978" t="e">
            <v>#DIV/0!</v>
          </cell>
          <cell r="G978" t="e">
            <v>#DIV/0!</v>
          </cell>
          <cell r="H978" t="e">
            <v>#DIV/0!</v>
          </cell>
          <cell r="I978" t="e">
            <v>#DIV/0!</v>
          </cell>
          <cell r="J978" t="e">
            <v>#DIV/0!</v>
          </cell>
          <cell r="K978" t="e">
            <v>#DIV/0!</v>
          </cell>
          <cell r="L978" t="e">
            <v>#DIV/0!</v>
          </cell>
          <cell r="M978" t="e">
            <v>#DIV/0!</v>
          </cell>
          <cell r="N978" t="e">
            <v>#DIV/0!</v>
          </cell>
          <cell r="O978" t="e">
            <v>#DIV/0!</v>
          </cell>
          <cell r="P978">
            <v>0</v>
          </cell>
          <cell r="Q978" t="e">
            <v>#DIV/0!</v>
          </cell>
          <cell r="R978" t="e">
            <v>#DIV/0!</v>
          </cell>
          <cell r="S978" t="e">
            <v>#DIV/0!</v>
          </cell>
          <cell r="T978" t="e">
            <v>#DIV/0!</v>
          </cell>
          <cell r="U978">
            <v>0</v>
          </cell>
          <cell r="V978" t="e">
            <v>#DIV/0!</v>
          </cell>
          <cell r="W978" t="e">
            <v>#DIV/0!</v>
          </cell>
          <cell r="X978" t="e">
            <v>#DIV/0!</v>
          </cell>
          <cell r="Y978" t="e">
            <v>#DIV/0!</v>
          </cell>
          <cell r="Z978" t="e">
            <v>#DIV/0!</v>
          </cell>
          <cell r="AA978" t="e">
            <v>#DIV/0!</v>
          </cell>
          <cell r="AB978" t="e">
            <v>#DIV/0!</v>
          </cell>
          <cell r="AC978" t="e">
            <v>#DIV/0!</v>
          </cell>
          <cell r="AD978" t="e">
            <v>#DIV/0!</v>
          </cell>
          <cell r="AE978">
            <v>0</v>
          </cell>
          <cell r="AF978" t="e">
            <v>#DIV/0!</v>
          </cell>
          <cell r="AG978" t="e">
            <v>#DIV/0!</v>
          </cell>
          <cell r="AH978" t="e">
            <v>#DIV/0!</v>
          </cell>
          <cell r="AI978" t="e">
            <v>#DIV/0!</v>
          </cell>
          <cell r="AJ978" t="e">
            <v>#DIV/0!</v>
          </cell>
          <cell r="AK978">
            <v>0</v>
          </cell>
          <cell r="AL978">
            <v>0</v>
          </cell>
          <cell r="AM978" t="e">
            <v>#DIV/0!</v>
          </cell>
          <cell r="AN978" t="e">
            <v>#DIV/0!</v>
          </cell>
          <cell r="AO978" t="e">
            <v>#DIV/0!</v>
          </cell>
          <cell r="AP978" t="e">
            <v>#DIV/0!</v>
          </cell>
          <cell r="AQ978" t="e">
            <v>#DIV/0!</v>
          </cell>
          <cell r="AR978" t="e">
            <v>#DIV/0!</v>
          </cell>
          <cell r="AS978" t="e">
            <v>#DIV/0!</v>
          </cell>
          <cell r="AT978" t="e">
            <v>#DIV/0!</v>
          </cell>
          <cell r="AU978" t="e">
            <v>#DIV/0!</v>
          </cell>
          <cell r="AV978" t="e">
            <v>#DIV/0!</v>
          </cell>
          <cell r="AW978" t="e">
            <v>#DIV/0!</v>
          </cell>
          <cell r="AX978" t="e">
            <v>#DIV/0!</v>
          </cell>
          <cell r="AY978" t="e">
            <v>#DIV/0!</v>
          </cell>
          <cell r="AZ978" t="e">
            <v>#DIV/0!</v>
          </cell>
          <cell r="BA978" t="e">
            <v>#DIV/0!</v>
          </cell>
          <cell r="BB978" t="e">
            <v>#DIV/0!</v>
          </cell>
          <cell r="BC978" t="e">
            <v>#DIV/0!</v>
          </cell>
          <cell r="BD978" t="e">
            <v>#DIV/0!</v>
          </cell>
          <cell r="BE978" t="e">
            <v>#DIV/0!</v>
          </cell>
          <cell r="BF978" t="e">
            <v>#DIV/0!</v>
          </cell>
          <cell r="BG978" t="e">
            <v>#DIV/0!</v>
          </cell>
          <cell r="BH978" t="e">
            <v>#DIV/0!</v>
          </cell>
          <cell r="BI978" t="e">
            <v>#DIV/0!</v>
          </cell>
          <cell r="BJ978" t="e">
            <v>#DIV/0!</v>
          </cell>
          <cell r="BK978" t="e">
            <v>#DIV/0!</v>
          </cell>
          <cell r="BL978" t="e">
            <v>#DIV/0!</v>
          </cell>
          <cell r="BM978" t="e">
            <v>#DIV/0!</v>
          </cell>
          <cell r="BN978" t="e">
            <v>#DIV/0!</v>
          </cell>
          <cell r="BO978" t="e">
            <v>#DIV/0!</v>
          </cell>
          <cell r="BP978" t="e">
            <v>#DIV/0!</v>
          </cell>
          <cell r="BR978" t="e">
            <v>#DIV/0!</v>
          </cell>
          <cell r="BS978" t="e">
            <v>#DIV/0!</v>
          </cell>
          <cell r="BT978" t="e">
            <v>#DIV/0!</v>
          </cell>
          <cell r="BU978" t="e">
            <v>#DIV/0!</v>
          </cell>
          <cell r="BV978" t="e">
            <v>#DIV/0!</v>
          </cell>
          <cell r="BW978" t="e">
            <v>#DIV/0!</v>
          </cell>
          <cell r="BX978" t="e">
            <v>#DIV/0!</v>
          </cell>
          <cell r="BY978" t="e">
            <v>#DIV/0!</v>
          </cell>
          <cell r="BZ978" t="e">
            <v>#DIV/0!</v>
          </cell>
          <cell r="CA978" t="e">
            <v>#DIV/0!</v>
          </cell>
          <cell r="CB978" t="e">
            <v>#DIV/0!</v>
          </cell>
          <cell r="CC978" t="e">
            <v>#DIV/0!</v>
          </cell>
          <cell r="CD978" t="e">
            <v>#DIV/0!</v>
          </cell>
          <cell r="CE978" t="e">
            <v>#DIV/0!</v>
          </cell>
          <cell r="CF978" t="e">
            <v>#DIV/0!</v>
          </cell>
          <cell r="CG978" t="e">
            <v>#DIV/0!</v>
          </cell>
          <cell r="CH978" t="e">
            <v>#DIV/0!</v>
          </cell>
          <cell r="CI978" t="e">
            <v>#DIV/0!</v>
          </cell>
          <cell r="CJ978" t="e">
            <v>#DIV/0!</v>
          </cell>
          <cell r="CK978" t="e">
            <v>#DIV/0!</v>
          </cell>
          <cell r="CL978" t="e">
            <v>#DIV/0!</v>
          </cell>
        </row>
        <row r="979">
          <cell r="A979">
            <v>52402</v>
          </cell>
          <cell r="B979" t="str">
            <v>52402 401k Contributions</v>
          </cell>
          <cell r="C979">
            <v>0</v>
          </cell>
          <cell r="D979">
            <v>0</v>
          </cell>
          <cell r="E979" t="e">
            <v>#DIV/0!</v>
          </cell>
          <cell r="F979" t="e">
            <v>#DIV/0!</v>
          </cell>
          <cell r="G979" t="e">
            <v>#DIV/0!</v>
          </cell>
          <cell r="H979" t="e">
            <v>#DIV/0!</v>
          </cell>
          <cell r="I979" t="e">
            <v>#DIV/0!</v>
          </cell>
          <cell r="J979" t="e">
            <v>#DIV/0!</v>
          </cell>
          <cell r="K979" t="e">
            <v>#DIV/0!</v>
          </cell>
          <cell r="L979" t="e">
            <v>#DIV/0!</v>
          </cell>
          <cell r="M979" t="e">
            <v>#DIV/0!</v>
          </cell>
          <cell r="N979" t="e">
            <v>#DIV/0!</v>
          </cell>
          <cell r="O979" t="e">
            <v>#DIV/0!</v>
          </cell>
          <cell r="P979">
            <v>0</v>
          </cell>
          <cell r="Q979" t="e">
            <v>#DIV/0!</v>
          </cell>
          <cell r="R979" t="e">
            <v>#DIV/0!</v>
          </cell>
          <cell r="S979" t="e">
            <v>#DIV/0!</v>
          </cell>
          <cell r="T979" t="e">
            <v>#DIV/0!</v>
          </cell>
          <cell r="U979">
            <v>0</v>
          </cell>
          <cell r="V979" t="e">
            <v>#DIV/0!</v>
          </cell>
          <cell r="W979" t="e">
            <v>#DIV/0!</v>
          </cell>
          <cell r="X979" t="e">
            <v>#DIV/0!</v>
          </cell>
          <cell r="Y979" t="e">
            <v>#DIV/0!</v>
          </cell>
          <cell r="Z979" t="e">
            <v>#DIV/0!</v>
          </cell>
          <cell r="AA979" t="e">
            <v>#DIV/0!</v>
          </cell>
          <cell r="AB979" t="e">
            <v>#DIV/0!</v>
          </cell>
          <cell r="AC979" t="e">
            <v>#DIV/0!</v>
          </cell>
          <cell r="AD979" t="e">
            <v>#DIV/0!</v>
          </cell>
          <cell r="AE979">
            <v>0</v>
          </cell>
          <cell r="AF979" t="e">
            <v>#DIV/0!</v>
          </cell>
          <cell r="AG979" t="e">
            <v>#DIV/0!</v>
          </cell>
          <cell r="AH979" t="e">
            <v>#DIV/0!</v>
          </cell>
          <cell r="AI979" t="e">
            <v>#DIV/0!</v>
          </cell>
          <cell r="AJ979" t="e">
            <v>#DIV/0!</v>
          </cell>
          <cell r="AK979">
            <v>0</v>
          </cell>
          <cell r="AL979">
            <v>0</v>
          </cell>
          <cell r="AM979" t="e">
            <v>#DIV/0!</v>
          </cell>
          <cell r="AN979" t="e">
            <v>#DIV/0!</v>
          </cell>
          <cell r="AO979" t="e">
            <v>#DIV/0!</v>
          </cell>
          <cell r="AP979" t="e">
            <v>#DIV/0!</v>
          </cell>
          <cell r="AQ979" t="e">
            <v>#DIV/0!</v>
          </cell>
          <cell r="AR979" t="e">
            <v>#DIV/0!</v>
          </cell>
          <cell r="AS979" t="e">
            <v>#DIV/0!</v>
          </cell>
          <cell r="AT979" t="e">
            <v>#DIV/0!</v>
          </cell>
          <cell r="AU979" t="e">
            <v>#DIV/0!</v>
          </cell>
          <cell r="AV979" t="e">
            <v>#DIV/0!</v>
          </cell>
          <cell r="AW979" t="e">
            <v>#DIV/0!</v>
          </cell>
          <cell r="AX979" t="e">
            <v>#DIV/0!</v>
          </cell>
          <cell r="AY979" t="e">
            <v>#DIV/0!</v>
          </cell>
          <cell r="AZ979" t="e">
            <v>#DIV/0!</v>
          </cell>
          <cell r="BA979" t="e">
            <v>#DIV/0!</v>
          </cell>
          <cell r="BB979" t="e">
            <v>#DIV/0!</v>
          </cell>
          <cell r="BC979" t="e">
            <v>#DIV/0!</v>
          </cell>
          <cell r="BD979" t="e">
            <v>#DIV/0!</v>
          </cell>
          <cell r="BE979" t="e">
            <v>#DIV/0!</v>
          </cell>
          <cell r="BF979" t="e">
            <v>#DIV/0!</v>
          </cell>
          <cell r="BG979" t="e">
            <v>#DIV/0!</v>
          </cell>
          <cell r="BH979" t="e">
            <v>#DIV/0!</v>
          </cell>
          <cell r="BI979" t="e">
            <v>#DIV/0!</v>
          </cell>
          <cell r="BJ979" t="e">
            <v>#DIV/0!</v>
          </cell>
          <cell r="BK979" t="e">
            <v>#DIV/0!</v>
          </cell>
          <cell r="BL979" t="e">
            <v>#DIV/0!</v>
          </cell>
          <cell r="BM979" t="e">
            <v>#DIV/0!</v>
          </cell>
          <cell r="BN979" t="e">
            <v>#DIV/0!</v>
          </cell>
          <cell r="BO979" t="e">
            <v>#DIV/0!</v>
          </cell>
          <cell r="BP979" t="e">
            <v>#DIV/0!</v>
          </cell>
          <cell r="BR979" t="e">
            <v>#DIV/0!</v>
          </cell>
          <cell r="BS979" t="e">
            <v>#DIV/0!</v>
          </cell>
          <cell r="BT979" t="e">
            <v>#DIV/0!</v>
          </cell>
          <cell r="BU979" t="e">
            <v>#DIV/0!</v>
          </cell>
          <cell r="BV979" t="e">
            <v>#DIV/0!</v>
          </cell>
          <cell r="BW979" t="e">
            <v>#DIV/0!</v>
          </cell>
          <cell r="BX979" t="e">
            <v>#DIV/0!</v>
          </cell>
          <cell r="BY979" t="e">
            <v>#DIV/0!</v>
          </cell>
          <cell r="BZ979" t="e">
            <v>#DIV/0!</v>
          </cell>
          <cell r="CA979" t="e">
            <v>#DIV/0!</v>
          </cell>
          <cell r="CB979" t="e">
            <v>#DIV/0!</v>
          </cell>
          <cell r="CC979" t="e">
            <v>#DIV/0!</v>
          </cell>
          <cell r="CD979" t="e">
            <v>#DIV/0!</v>
          </cell>
          <cell r="CE979" t="e">
            <v>#DIV/0!</v>
          </cell>
          <cell r="CF979" t="e">
            <v>#DIV/0!</v>
          </cell>
          <cell r="CG979" t="e">
            <v>#DIV/0!</v>
          </cell>
          <cell r="CH979" t="e">
            <v>#DIV/0!</v>
          </cell>
          <cell r="CI979" t="e">
            <v>#DIV/0!</v>
          </cell>
          <cell r="CJ979" t="e">
            <v>#DIV/0!</v>
          </cell>
          <cell r="CK979" t="e">
            <v>#DIV/0!</v>
          </cell>
          <cell r="CL979" t="e">
            <v>#DIV/0!</v>
          </cell>
        </row>
        <row r="980">
          <cell r="A980">
            <v>52501</v>
          </cell>
          <cell r="B980" t="str">
            <v>52501 Unemployment Insurance</v>
          </cell>
          <cell r="C980">
            <v>0</v>
          </cell>
          <cell r="D980">
            <v>0</v>
          </cell>
          <cell r="E980" t="e">
            <v>#DIV/0!</v>
          </cell>
          <cell r="F980" t="e">
            <v>#DIV/0!</v>
          </cell>
          <cell r="G980" t="e">
            <v>#DIV/0!</v>
          </cell>
          <cell r="H980" t="e">
            <v>#DIV/0!</v>
          </cell>
          <cell r="I980" t="e">
            <v>#DIV/0!</v>
          </cell>
          <cell r="J980" t="e">
            <v>#DIV/0!</v>
          </cell>
          <cell r="K980" t="e">
            <v>#DIV/0!</v>
          </cell>
          <cell r="L980" t="e">
            <v>#DIV/0!</v>
          </cell>
          <cell r="M980" t="e">
            <v>#DIV/0!</v>
          </cell>
          <cell r="N980" t="e">
            <v>#DIV/0!</v>
          </cell>
          <cell r="O980" t="e">
            <v>#DIV/0!</v>
          </cell>
          <cell r="P980">
            <v>0</v>
          </cell>
          <cell r="Q980" t="e">
            <v>#DIV/0!</v>
          </cell>
          <cell r="R980" t="e">
            <v>#DIV/0!</v>
          </cell>
          <cell r="S980" t="e">
            <v>#DIV/0!</v>
          </cell>
          <cell r="T980" t="e">
            <v>#DIV/0!</v>
          </cell>
          <cell r="U980">
            <v>0</v>
          </cell>
          <cell r="V980" t="e">
            <v>#DIV/0!</v>
          </cell>
          <cell r="W980" t="e">
            <v>#DIV/0!</v>
          </cell>
          <cell r="X980" t="e">
            <v>#DIV/0!</v>
          </cell>
          <cell r="Y980" t="e">
            <v>#DIV/0!</v>
          </cell>
          <cell r="Z980" t="e">
            <v>#DIV/0!</v>
          </cell>
          <cell r="AA980" t="e">
            <v>#DIV/0!</v>
          </cell>
          <cell r="AB980" t="e">
            <v>#DIV/0!</v>
          </cell>
          <cell r="AC980" t="e">
            <v>#DIV/0!</v>
          </cell>
          <cell r="AD980" t="e">
            <v>#DIV/0!</v>
          </cell>
          <cell r="AE980">
            <v>0</v>
          </cell>
          <cell r="AF980" t="e">
            <v>#DIV/0!</v>
          </cell>
          <cell r="AG980" t="e">
            <v>#DIV/0!</v>
          </cell>
          <cell r="AH980" t="e">
            <v>#DIV/0!</v>
          </cell>
          <cell r="AI980" t="e">
            <v>#DIV/0!</v>
          </cell>
          <cell r="AJ980" t="e">
            <v>#DIV/0!</v>
          </cell>
          <cell r="AK980">
            <v>0</v>
          </cell>
          <cell r="AL980">
            <v>0</v>
          </cell>
          <cell r="AM980" t="e">
            <v>#DIV/0!</v>
          </cell>
          <cell r="AN980" t="e">
            <v>#DIV/0!</v>
          </cell>
          <cell r="AO980" t="e">
            <v>#DIV/0!</v>
          </cell>
          <cell r="AP980" t="e">
            <v>#DIV/0!</v>
          </cell>
          <cell r="AQ980" t="e">
            <v>#DIV/0!</v>
          </cell>
          <cell r="AR980" t="e">
            <v>#DIV/0!</v>
          </cell>
          <cell r="AS980" t="e">
            <v>#DIV/0!</v>
          </cell>
          <cell r="AT980" t="e">
            <v>#DIV/0!</v>
          </cell>
          <cell r="AU980" t="e">
            <v>#DIV/0!</v>
          </cell>
          <cell r="AV980" t="e">
            <v>#DIV/0!</v>
          </cell>
          <cell r="AW980" t="e">
            <v>#DIV/0!</v>
          </cell>
          <cell r="AX980" t="e">
            <v>#DIV/0!</v>
          </cell>
          <cell r="AY980" t="e">
            <v>#DIV/0!</v>
          </cell>
          <cell r="AZ980" t="e">
            <v>#DIV/0!</v>
          </cell>
          <cell r="BA980" t="e">
            <v>#DIV/0!</v>
          </cell>
          <cell r="BB980" t="e">
            <v>#DIV/0!</v>
          </cell>
          <cell r="BC980" t="e">
            <v>#DIV/0!</v>
          </cell>
          <cell r="BD980" t="e">
            <v>#DIV/0!</v>
          </cell>
          <cell r="BE980" t="e">
            <v>#DIV/0!</v>
          </cell>
          <cell r="BF980" t="e">
            <v>#DIV/0!</v>
          </cell>
          <cell r="BG980" t="e">
            <v>#DIV/0!</v>
          </cell>
          <cell r="BH980" t="e">
            <v>#DIV/0!</v>
          </cell>
          <cell r="BI980" t="e">
            <v>#DIV/0!</v>
          </cell>
          <cell r="BJ980" t="e">
            <v>#DIV/0!</v>
          </cell>
          <cell r="BK980" t="e">
            <v>#DIV/0!</v>
          </cell>
          <cell r="BL980" t="e">
            <v>#DIV/0!</v>
          </cell>
          <cell r="BM980" t="e">
            <v>#DIV/0!</v>
          </cell>
          <cell r="BN980" t="e">
            <v>#DIV/0!</v>
          </cell>
          <cell r="BO980" t="e">
            <v>#DIV/0!</v>
          </cell>
          <cell r="BP980" t="e">
            <v>#DIV/0!</v>
          </cell>
          <cell r="BR980" t="e">
            <v>#DIV/0!</v>
          </cell>
          <cell r="BS980" t="e">
            <v>#DIV/0!</v>
          </cell>
          <cell r="BT980" t="e">
            <v>#DIV/0!</v>
          </cell>
          <cell r="BU980" t="e">
            <v>#DIV/0!</v>
          </cell>
          <cell r="BV980" t="e">
            <v>#DIV/0!</v>
          </cell>
          <cell r="BW980" t="e">
            <v>#DIV/0!</v>
          </cell>
          <cell r="BX980" t="e">
            <v>#DIV/0!</v>
          </cell>
          <cell r="BY980" t="e">
            <v>#DIV/0!</v>
          </cell>
          <cell r="BZ980" t="e">
            <v>#DIV/0!</v>
          </cell>
          <cell r="CA980" t="e">
            <v>#DIV/0!</v>
          </cell>
          <cell r="CB980" t="e">
            <v>#DIV/0!</v>
          </cell>
          <cell r="CC980" t="e">
            <v>#DIV/0!</v>
          </cell>
          <cell r="CD980" t="e">
            <v>#DIV/0!</v>
          </cell>
          <cell r="CE980" t="e">
            <v>#DIV/0!</v>
          </cell>
          <cell r="CF980" t="e">
            <v>#DIV/0!</v>
          </cell>
          <cell r="CG980" t="e">
            <v>#DIV/0!</v>
          </cell>
          <cell r="CH980" t="e">
            <v>#DIV/0!</v>
          </cell>
          <cell r="CI980" t="e">
            <v>#DIV/0!</v>
          </cell>
          <cell r="CJ980" t="e">
            <v>#DIV/0!</v>
          </cell>
          <cell r="CK980" t="e">
            <v>#DIV/0!</v>
          </cell>
          <cell r="CL980" t="e">
            <v>#DIV/0!</v>
          </cell>
        </row>
        <row r="981">
          <cell r="A981">
            <v>52710</v>
          </cell>
          <cell r="B981" t="str">
            <v>52710 Workers Compensation Premium</v>
          </cell>
          <cell r="C981">
            <v>0</v>
          </cell>
          <cell r="D981">
            <v>0</v>
          </cell>
          <cell r="E981" t="e">
            <v>#DIV/0!</v>
          </cell>
          <cell r="F981" t="e">
            <v>#DIV/0!</v>
          </cell>
          <cell r="G981" t="e">
            <v>#DIV/0!</v>
          </cell>
          <cell r="H981" t="e">
            <v>#DIV/0!</v>
          </cell>
          <cell r="I981" t="e">
            <v>#DIV/0!</v>
          </cell>
          <cell r="J981" t="e">
            <v>#DIV/0!</v>
          </cell>
          <cell r="K981" t="e">
            <v>#DIV/0!</v>
          </cell>
          <cell r="L981" t="e">
            <v>#DIV/0!</v>
          </cell>
          <cell r="M981" t="e">
            <v>#DIV/0!</v>
          </cell>
          <cell r="N981" t="e">
            <v>#DIV/0!</v>
          </cell>
          <cell r="O981" t="e">
            <v>#DIV/0!</v>
          </cell>
          <cell r="P981">
            <v>0</v>
          </cell>
          <cell r="Q981" t="e">
            <v>#DIV/0!</v>
          </cell>
          <cell r="R981" t="e">
            <v>#DIV/0!</v>
          </cell>
          <cell r="S981" t="e">
            <v>#DIV/0!</v>
          </cell>
          <cell r="T981" t="e">
            <v>#DIV/0!</v>
          </cell>
          <cell r="U981">
            <v>0</v>
          </cell>
          <cell r="V981" t="e">
            <v>#DIV/0!</v>
          </cell>
          <cell r="W981" t="e">
            <v>#DIV/0!</v>
          </cell>
          <cell r="X981" t="e">
            <v>#DIV/0!</v>
          </cell>
          <cell r="Y981" t="e">
            <v>#DIV/0!</v>
          </cell>
          <cell r="Z981" t="e">
            <v>#DIV/0!</v>
          </cell>
          <cell r="AA981" t="e">
            <v>#DIV/0!</v>
          </cell>
          <cell r="AB981" t="e">
            <v>#DIV/0!</v>
          </cell>
          <cell r="AC981" t="e">
            <v>#DIV/0!</v>
          </cell>
          <cell r="AD981" t="e">
            <v>#DIV/0!</v>
          </cell>
          <cell r="AE981">
            <v>0</v>
          </cell>
          <cell r="AF981" t="e">
            <v>#DIV/0!</v>
          </cell>
          <cell r="AG981" t="e">
            <v>#DIV/0!</v>
          </cell>
          <cell r="AH981" t="e">
            <v>#DIV/0!</v>
          </cell>
          <cell r="AI981" t="e">
            <v>#DIV/0!</v>
          </cell>
          <cell r="AJ981" t="e">
            <v>#DIV/0!</v>
          </cell>
          <cell r="AK981">
            <v>0</v>
          </cell>
          <cell r="AL981">
            <v>0</v>
          </cell>
          <cell r="AM981" t="e">
            <v>#DIV/0!</v>
          </cell>
          <cell r="AN981" t="e">
            <v>#DIV/0!</v>
          </cell>
          <cell r="AO981" t="e">
            <v>#DIV/0!</v>
          </cell>
          <cell r="AP981" t="e">
            <v>#DIV/0!</v>
          </cell>
          <cell r="AQ981" t="e">
            <v>#DIV/0!</v>
          </cell>
          <cell r="AR981" t="e">
            <v>#DIV/0!</v>
          </cell>
          <cell r="AS981" t="e">
            <v>#DIV/0!</v>
          </cell>
          <cell r="AT981" t="e">
            <v>#DIV/0!</v>
          </cell>
          <cell r="AU981" t="e">
            <v>#DIV/0!</v>
          </cell>
          <cell r="AV981" t="e">
            <v>#DIV/0!</v>
          </cell>
          <cell r="AW981" t="e">
            <v>#DIV/0!</v>
          </cell>
          <cell r="AX981" t="e">
            <v>#DIV/0!</v>
          </cell>
          <cell r="AY981" t="e">
            <v>#DIV/0!</v>
          </cell>
          <cell r="AZ981" t="e">
            <v>#DIV/0!</v>
          </cell>
          <cell r="BA981" t="e">
            <v>#DIV/0!</v>
          </cell>
          <cell r="BB981" t="e">
            <v>#DIV/0!</v>
          </cell>
          <cell r="BC981" t="e">
            <v>#DIV/0!</v>
          </cell>
          <cell r="BD981" t="e">
            <v>#DIV/0!</v>
          </cell>
          <cell r="BE981" t="e">
            <v>#DIV/0!</v>
          </cell>
          <cell r="BF981" t="e">
            <v>#DIV/0!</v>
          </cell>
          <cell r="BG981" t="e">
            <v>#DIV/0!</v>
          </cell>
          <cell r="BH981" t="e">
            <v>#DIV/0!</v>
          </cell>
          <cell r="BI981" t="e">
            <v>#DIV/0!</v>
          </cell>
          <cell r="BJ981" t="e">
            <v>#DIV/0!</v>
          </cell>
          <cell r="BK981" t="e">
            <v>#DIV/0!</v>
          </cell>
          <cell r="BL981" t="e">
            <v>#DIV/0!</v>
          </cell>
          <cell r="BM981" t="e">
            <v>#DIV/0!</v>
          </cell>
          <cell r="BN981" t="e">
            <v>#DIV/0!</v>
          </cell>
          <cell r="BO981" t="e">
            <v>#DIV/0!</v>
          </cell>
          <cell r="BP981" t="e">
            <v>#DIV/0!</v>
          </cell>
          <cell r="BR981" t="e">
            <v>#DIV/0!</v>
          </cell>
          <cell r="BS981" t="e">
            <v>#DIV/0!</v>
          </cell>
          <cell r="BT981" t="e">
            <v>#DIV/0!</v>
          </cell>
          <cell r="BU981" t="e">
            <v>#DIV/0!</v>
          </cell>
          <cell r="BV981" t="e">
            <v>#DIV/0!</v>
          </cell>
          <cell r="BW981" t="e">
            <v>#DIV/0!</v>
          </cell>
          <cell r="BX981" t="e">
            <v>#DIV/0!</v>
          </cell>
          <cell r="BY981" t="e">
            <v>#DIV/0!</v>
          </cell>
          <cell r="BZ981" t="e">
            <v>#DIV/0!</v>
          </cell>
          <cell r="CA981" t="e">
            <v>#DIV/0!</v>
          </cell>
          <cell r="CB981" t="e">
            <v>#DIV/0!</v>
          </cell>
          <cell r="CC981" t="e">
            <v>#DIV/0!</v>
          </cell>
          <cell r="CD981" t="e">
            <v>#DIV/0!</v>
          </cell>
          <cell r="CE981" t="e">
            <v>#DIV/0!</v>
          </cell>
          <cell r="CF981" t="e">
            <v>#DIV/0!</v>
          </cell>
          <cell r="CG981" t="e">
            <v>#DIV/0!</v>
          </cell>
          <cell r="CH981" t="e">
            <v>#DIV/0!</v>
          </cell>
          <cell r="CI981" t="e">
            <v>#DIV/0!</v>
          </cell>
          <cell r="CJ981" t="e">
            <v>#DIV/0!</v>
          </cell>
          <cell r="CK981" t="e">
            <v>#DIV/0!</v>
          </cell>
          <cell r="CL981" t="e">
            <v>#DIV/0!</v>
          </cell>
        </row>
        <row r="982">
          <cell r="A982">
            <v>52720</v>
          </cell>
          <cell r="B982" t="str">
            <v>52720 Workers Compensation (Self Insured)</v>
          </cell>
          <cell r="C982">
            <v>0</v>
          </cell>
          <cell r="D982">
            <v>0</v>
          </cell>
          <cell r="E982" t="e">
            <v>#DIV/0!</v>
          </cell>
          <cell r="F982" t="e">
            <v>#DIV/0!</v>
          </cell>
          <cell r="G982" t="e">
            <v>#DIV/0!</v>
          </cell>
          <cell r="H982" t="e">
            <v>#DIV/0!</v>
          </cell>
          <cell r="I982" t="e">
            <v>#DIV/0!</v>
          </cell>
          <cell r="J982" t="e">
            <v>#DIV/0!</v>
          </cell>
          <cell r="K982" t="e">
            <v>#DIV/0!</v>
          </cell>
          <cell r="L982" t="e">
            <v>#DIV/0!</v>
          </cell>
          <cell r="M982" t="e">
            <v>#DIV/0!</v>
          </cell>
          <cell r="N982" t="e">
            <v>#DIV/0!</v>
          </cell>
          <cell r="O982" t="e">
            <v>#DIV/0!</v>
          </cell>
          <cell r="P982">
            <v>0</v>
          </cell>
          <cell r="Q982" t="e">
            <v>#DIV/0!</v>
          </cell>
          <cell r="R982" t="e">
            <v>#DIV/0!</v>
          </cell>
          <cell r="S982" t="e">
            <v>#DIV/0!</v>
          </cell>
          <cell r="T982" t="e">
            <v>#DIV/0!</v>
          </cell>
          <cell r="U982">
            <v>0</v>
          </cell>
          <cell r="V982" t="e">
            <v>#DIV/0!</v>
          </cell>
          <cell r="W982" t="e">
            <v>#DIV/0!</v>
          </cell>
          <cell r="X982" t="e">
            <v>#DIV/0!</v>
          </cell>
          <cell r="Y982" t="e">
            <v>#DIV/0!</v>
          </cell>
          <cell r="Z982" t="e">
            <v>#DIV/0!</v>
          </cell>
          <cell r="AA982" t="e">
            <v>#DIV/0!</v>
          </cell>
          <cell r="AB982" t="e">
            <v>#DIV/0!</v>
          </cell>
          <cell r="AC982" t="e">
            <v>#DIV/0!</v>
          </cell>
          <cell r="AD982" t="e">
            <v>#DIV/0!</v>
          </cell>
          <cell r="AE982">
            <v>0</v>
          </cell>
          <cell r="AF982" t="e">
            <v>#DIV/0!</v>
          </cell>
          <cell r="AG982" t="e">
            <v>#DIV/0!</v>
          </cell>
          <cell r="AH982" t="e">
            <v>#DIV/0!</v>
          </cell>
          <cell r="AI982" t="e">
            <v>#DIV/0!</v>
          </cell>
          <cell r="AJ982" t="e">
            <v>#DIV/0!</v>
          </cell>
          <cell r="AK982">
            <v>0</v>
          </cell>
          <cell r="AL982">
            <v>0</v>
          </cell>
          <cell r="AM982" t="e">
            <v>#DIV/0!</v>
          </cell>
          <cell r="AN982" t="e">
            <v>#DIV/0!</v>
          </cell>
          <cell r="AO982" t="e">
            <v>#DIV/0!</v>
          </cell>
          <cell r="AP982" t="e">
            <v>#DIV/0!</v>
          </cell>
          <cell r="AQ982" t="e">
            <v>#DIV/0!</v>
          </cell>
          <cell r="AR982" t="e">
            <v>#DIV/0!</v>
          </cell>
          <cell r="AS982" t="e">
            <v>#DIV/0!</v>
          </cell>
          <cell r="AT982" t="e">
            <v>#DIV/0!</v>
          </cell>
          <cell r="AU982" t="e">
            <v>#DIV/0!</v>
          </cell>
          <cell r="AV982" t="e">
            <v>#DIV/0!</v>
          </cell>
          <cell r="AW982" t="e">
            <v>#DIV/0!</v>
          </cell>
          <cell r="AX982" t="e">
            <v>#DIV/0!</v>
          </cell>
          <cell r="AY982" t="e">
            <v>#DIV/0!</v>
          </cell>
          <cell r="AZ982" t="e">
            <v>#DIV/0!</v>
          </cell>
          <cell r="BA982" t="e">
            <v>#DIV/0!</v>
          </cell>
          <cell r="BB982" t="e">
            <v>#DIV/0!</v>
          </cell>
          <cell r="BC982" t="e">
            <v>#DIV/0!</v>
          </cell>
          <cell r="BD982" t="e">
            <v>#DIV/0!</v>
          </cell>
          <cell r="BE982" t="e">
            <v>#DIV/0!</v>
          </cell>
          <cell r="BF982" t="e">
            <v>#DIV/0!</v>
          </cell>
          <cell r="BG982" t="e">
            <v>#DIV/0!</v>
          </cell>
          <cell r="BH982" t="e">
            <v>#DIV/0!</v>
          </cell>
          <cell r="BI982" t="e">
            <v>#DIV/0!</v>
          </cell>
          <cell r="BJ982" t="e">
            <v>#DIV/0!</v>
          </cell>
          <cell r="BK982" t="e">
            <v>#DIV/0!</v>
          </cell>
          <cell r="BL982" t="e">
            <v>#DIV/0!</v>
          </cell>
          <cell r="BM982" t="e">
            <v>#DIV/0!</v>
          </cell>
          <cell r="BN982" t="e">
            <v>#DIV/0!</v>
          </cell>
          <cell r="BO982" t="e">
            <v>#DIV/0!</v>
          </cell>
          <cell r="BP982" t="e">
            <v>#DIV/0!</v>
          </cell>
          <cell r="BR982" t="e">
            <v>#DIV/0!</v>
          </cell>
          <cell r="BS982" t="e">
            <v>#DIV/0!</v>
          </cell>
          <cell r="BT982" t="e">
            <v>#DIV/0!</v>
          </cell>
          <cell r="BU982" t="e">
            <v>#DIV/0!</v>
          </cell>
          <cell r="BV982" t="e">
            <v>#DIV/0!</v>
          </cell>
          <cell r="BW982" t="e">
            <v>#DIV/0!</v>
          </cell>
          <cell r="BX982" t="e">
            <v>#DIV/0!</v>
          </cell>
          <cell r="BY982" t="e">
            <v>#DIV/0!</v>
          </cell>
          <cell r="BZ982" t="e">
            <v>#DIV/0!</v>
          </cell>
          <cell r="CA982" t="e">
            <v>#DIV/0!</v>
          </cell>
          <cell r="CB982" t="e">
            <v>#DIV/0!</v>
          </cell>
          <cell r="CC982" t="e">
            <v>#DIV/0!</v>
          </cell>
          <cell r="CD982" t="e">
            <v>#DIV/0!</v>
          </cell>
          <cell r="CE982" t="e">
            <v>#DIV/0!</v>
          </cell>
          <cell r="CF982" t="e">
            <v>#DIV/0!</v>
          </cell>
          <cell r="CG982" t="e">
            <v>#DIV/0!</v>
          </cell>
          <cell r="CH982" t="e">
            <v>#DIV/0!</v>
          </cell>
          <cell r="CI982" t="e">
            <v>#DIV/0!</v>
          </cell>
          <cell r="CJ982" t="e">
            <v>#DIV/0!</v>
          </cell>
          <cell r="CK982" t="e">
            <v>#DIV/0!</v>
          </cell>
          <cell r="CL982" t="e">
            <v>#DIV/0!</v>
          </cell>
        </row>
        <row r="983">
          <cell r="A983">
            <v>52730</v>
          </cell>
          <cell r="B983" t="str">
            <v>52730 Workers Compensation Medical (Self Insured)</v>
          </cell>
          <cell r="C983">
            <v>0</v>
          </cell>
          <cell r="D983">
            <v>0</v>
          </cell>
          <cell r="E983" t="e">
            <v>#DIV/0!</v>
          </cell>
          <cell r="F983" t="e">
            <v>#DIV/0!</v>
          </cell>
          <cell r="G983" t="e">
            <v>#DIV/0!</v>
          </cell>
          <cell r="H983" t="e">
            <v>#DIV/0!</v>
          </cell>
          <cell r="I983" t="e">
            <v>#DIV/0!</v>
          </cell>
          <cell r="J983" t="e">
            <v>#DIV/0!</v>
          </cell>
          <cell r="K983" t="e">
            <v>#DIV/0!</v>
          </cell>
          <cell r="L983" t="e">
            <v>#DIV/0!</v>
          </cell>
          <cell r="M983" t="e">
            <v>#DIV/0!</v>
          </cell>
          <cell r="N983" t="e">
            <v>#DIV/0!</v>
          </cell>
          <cell r="O983" t="e">
            <v>#DIV/0!</v>
          </cell>
          <cell r="P983">
            <v>0</v>
          </cell>
          <cell r="Q983" t="e">
            <v>#DIV/0!</v>
          </cell>
          <cell r="R983" t="e">
            <v>#DIV/0!</v>
          </cell>
          <cell r="S983" t="e">
            <v>#DIV/0!</v>
          </cell>
          <cell r="T983" t="e">
            <v>#DIV/0!</v>
          </cell>
          <cell r="U983">
            <v>0</v>
          </cell>
          <cell r="V983" t="e">
            <v>#DIV/0!</v>
          </cell>
          <cell r="W983" t="e">
            <v>#DIV/0!</v>
          </cell>
          <cell r="X983" t="e">
            <v>#DIV/0!</v>
          </cell>
          <cell r="Y983" t="e">
            <v>#DIV/0!</v>
          </cell>
          <cell r="Z983" t="e">
            <v>#DIV/0!</v>
          </cell>
          <cell r="AA983" t="e">
            <v>#DIV/0!</v>
          </cell>
          <cell r="AB983" t="e">
            <v>#DIV/0!</v>
          </cell>
          <cell r="AC983" t="e">
            <v>#DIV/0!</v>
          </cell>
          <cell r="AD983" t="e">
            <v>#DIV/0!</v>
          </cell>
          <cell r="AE983">
            <v>0</v>
          </cell>
          <cell r="AF983" t="e">
            <v>#DIV/0!</v>
          </cell>
          <cell r="AG983" t="e">
            <v>#DIV/0!</v>
          </cell>
          <cell r="AH983" t="e">
            <v>#DIV/0!</v>
          </cell>
          <cell r="AI983" t="e">
            <v>#DIV/0!</v>
          </cell>
          <cell r="AJ983" t="e">
            <v>#DIV/0!</v>
          </cell>
          <cell r="AK983">
            <v>0</v>
          </cell>
          <cell r="AL983">
            <v>0</v>
          </cell>
          <cell r="AM983" t="e">
            <v>#DIV/0!</v>
          </cell>
          <cell r="AN983" t="e">
            <v>#DIV/0!</v>
          </cell>
          <cell r="AO983" t="e">
            <v>#DIV/0!</v>
          </cell>
          <cell r="AP983" t="e">
            <v>#DIV/0!</v>
          </cell>
          <cell r="AQ983" t="e">
            <v>#DIV/0!</v>
          </cell>
          <cell r="AR983" t="e">
            <v>#DIV/0!</v>
          </cell>
          <cell r="AS983" t="e">
            <v>#DIV/0!</v>
          </cell>
          <cell r="AT983" t="e">
            <v>#DIV/0!</v>
          </cell>
          <cell r="AU983" t="e">
            <v>#DIV/0!</v>
          </cell>
          <cell r="AV983" t="e">
            <v>#DIV/0!</v>
          </cell>
          <cell r="AW983" t="e">
            <v>#DIV/0!</v>
          </cell>
          <cell r="AX983" t="e">
            <v>#DIV/0!</v>
          </cell>
          <cell r="AY983" t="e">
            <v>#DIV/0!</v>
          </cell>
          <cell r="AZ983" t="e">
            <v>#DIV/0!</v>
          </cell>
          <cell r="BA983" t="e">
            <v>#DIV/0!</v>
          </cell>
          <cell r="BB983" t="e">
            <v>#DIV/0!</v>
          </cell>
          <cell r="BC983" t="e">
            <v>#DIV/0!</v>
          </cell>
          <cell r="BD983" t="e">
            <v>#DIV/0!</v>
          </cell>
          <cell r="BE983" t="e">
            <v>#DIV/0!</v>
          </cell>
          <cell r="BF983" t="e">
            <v>#DIV/0!</v>
          </cell>
          <cell r="BG983" t="e">
            <v>#DIV/0!</v>
          </cell>
          <cell r="BH983" t="e">
            <v>#DIV/0!</v>
          </cell>
          <cell r="BI983" t="e">
            <v>#DIV/0!</v>
          </cell>
          <cell r="BJ983" t="e">
            <v>#DIV/0!</v>
          </cell>
          <cell r="BK983" t="e">
            <v>#DIV/0!</v>
          </cell>
          <cell r="BL983" t="e">
            <v>#DIV/0!</v>
          </cell>
          <cell r="BM983" t="e">
            <v>#DIV/0!</v>
          </cell>
          <cell r="BN983" t="e">
            <v>#DIV/0!</v>
          </cell>
          <cell r="BO983" t="e">
            <v>#DIV/0!</v>
          </cell>
          <cell r="BP983" t="e">
            <v>#DIV/0!</v>
          </cell>
          <cell r="BR983" t="e">
            <v>#DIV/0!</v>
          </cell>
          <cell r="BS983" t="e">
            <v>#DIV/0!</v>
          </cell>
          <cell r="BT983" t="e">
            <v>#DIV/0!</v>
          </cell>
          <cell r="BU983" t="e">
            <v>#DIV/0!</v>
          </cell>
          <cell r="BV983" t="e">
            <v>#DIV/0!</v>
          </cell>
          <cell r="BW983" t="e">
            <v>#DIV/0!</v>
          </cell>
          <cell r="BX983" t="e">
            <v>#DIV/0!</v>
          </cell>
          <cell r="BY983" t="e">
            <v>#DIV/0!</v>
          </cell>
          <cell r="BZ983" t="e">
            <v>#DIV/0!</v>
          </cell>
          <cell r="CA983" t="e">
            <v>#DIV/0!</v>
          </cell>
          <cell r="CB983" t="e">
            <v>#DIV/0!</v>
          </cell>
          <cell r="CC983" t="e">
            <v>#DIV/0!</v>
          </cell>
          <cell r="CD983" t="e">
            <v>#DIV/0!</v>
          </cell>
          <cell r="CE983" t="e">
            <v>#DIV/0!</v>
          </cell>
          <cell r="CF983" t="e">
            <v>#DIV/0!</v>
          </cell>
          <cell r="CG983" t="e">
            <v>#DIV/0!</v>
          </cell>
          <cell r="CH983" t="e">
            <v>#DIV/0!</v>
          </cell>
          <cell r="CI983" t="e">
            <v>#DIV/0!</v>
          </cell>
          <cell r="CJ983" t="e">
            <v>#DIV/0!</v>
          </cell>
          <cell r="CK983" t="e">
            <v>#DIV/0!</v>
          </cell>
          <cell r="CL983" t="e">
            <v>#DIV/0!</v>
          </cell>
        </row>
        <row r="984">
          <cell r="A984">
            <v>52901</v>
          </cell>
          <cell r="B984" t="str">
            <v>52901 Cafeteria Plan Fees</v>
          </cell>
          <cell r="C984">
            <v>0</v>
          </cell>
          <cell r="D984">
            <v>0</v>
          </cell>
          <cell r="E984" t="e">
            <v>#DIV/0!</v>
          </cell>
          <cell r="F984" t="e">
            <v>#DIV/0!</v>
          </cell>
          <cell r="G984" t="e">
            <v>#DIV/0!</v>
          </cell>
          <cell r="H984" t="e">
            <v>#DIV/0!</v>
          </cell>
          <cell r="I984" t="e">
            <v>#DIV/0!</v>
          </cell>
          <cell r="J984" t="e">
            <v>#DIV/0!</v>
          </cell>
          <cell r="K984" t="e">
            <v>#DIV/0!</v>
          </cell>
          <cell r="L984" t="e">
            <v>#DIV/0!</v>
          </cell>
          <cell r="M984" t="e">
            <v>#DIV/0!</v>
          </cell>
          <cell r="N984" t="e">
            <v>#DIV/0!</v>
          </cell>
          <cell r="O984" t="e">
            <v>#DIV/0!</v>
          </cell>
          <cell r="P984">
            <v>0</v>
          </cell>
          <cell r="Q984" t="e">
            <v>#DIV/0!</v>
          </cell>
          <cell r="R984" t="e">
            <v>#DIV/0!</v>
          </cell>
          <cell r="S984" t="e">
            <v>#DIV/0!</v>
          </cell>
          <cell r="T984" t="e">
            <v>#DIV/0!</v>
          </cell>
          <cell r="U984">
            <v>0</v>
          </cell>
          <cell r="V984" t="e">
            <v>#DIV/0!</v>
          </cell>
          <cell r="W984" t="e">
            <v>#DIV/0!</v>
          </cell>
          <cell r="X984" t="e">
            <v>#DIV/0!</v>
          </cell>
          <cell r="Y984" t="e">
            <v>#DIV/0!</v>
          </cell>
          <cell r="Z984" t="e">
            <v>#DIV/0!</v>
          </cell>
          <cell r="AA984" t="e">
            <v>#DIV/0!</v>
          </cell>
          <cell r="AB984" t="e">
            <v>#DIV/0!</v>
          </cell>
          <cell r="AC984" t="e">
            <v>#DIV/0!</v>
          </cell>
          <cell r="AD984" t="e">
            <v>#DIV/0!</v>
          </cell>
          <cell r="AE984">
            <v>0</v>
          </cell>
          <cell r="AF984" t="e">
            <v>#DIV/0!</v>
          </cell>
          <cell r="AG984" t="e">
            <v>#DIV/0!</v>
          </cell>
          <cell r="AH984" t="e">
            <v>#DIV/0!</v>
          </cell>
          <cell r="AI984" t="e">
            <v>#DIV/0!</v>
          </cell>
          <cell r="AJ984" t="e">
            <v>#DIV/0!</v>
          </cell>
          <cell r="AK984">
            <v>0</v>
          </cell>
          <cell r="AL984">
            <v>0</v>
          </cell>
          <cell r="AM984" t="e">
            <v>#DIV/0!</v>
          </cell>
          <cell r="AN984" t="e">
            <v>#DIV/0!</v>
          </cell>
          <cell r="AO984" t="e">
            <v>#DIV/0!</v>
          </cell>
          <cell r="AP984" t="e">
            <v>#DIV/0!</v>
          </cell>
          <cell r="AQ984" t="e">
            <v>#DIV/0!</v>
          </cell>
          <cell r="AR984" t="e">
            <v>#DIV/0!</v>
          </cell>
          <cell r="AS984" t="e">
            <v>#DIV/0!</v>
          </cell>
          <cell r="AT984" t="e">
            <v>#DIV/0!</v>
          </cell>
          <cell r="AU984" t="e">
            <v>#DIV/0!</v>
          </cell>
          <cell r="AV984" t="e">
            <v>#DIV/0!</v>
          </cell>
          <cell r="AW984" t="e">
            <v>#DIV/0!</v>
          </cell>
          <cell r="AX984" t="e">
            <v>#DIV/0!</v>
          </cell>
          <cell r="AY984" t="e">
            <v>#DIV/0!</v>
          </cell>
          <cell r="AZ984" t="e">
            <v>#DIV/0!</v>
          </cell>
          <cell r="BA984" t="e">
            <v>#DIV/0!</v>
          </cell>
          <cell r="BB984" t="e">
            <v>#DIV/0!</v>
          </cell>
          <cell r="BC984" t="e">
            <v>#DIV/0!</v>
          </cell>
          <cell r="BD984" t="e">
            <v>#DIV/0!</v>
          </cell>
          <cell r="BE984" t="e">
            <v>#DIV/0!</v>
          </cell>
          <cell r="BF984" t="e">
            <v>#DIV/0!</v>
          </cell>
          <cell r="BG984" t="e">
            <v>#DIV/0!</v>
          </cell>
          <cell r="BH984" t="e">
            <v>#DIV/0!</v>
          </cell>
          <cell r="BI984" t="e">
            <v>#DIV/0!</v>
          </cell>
          <cell r="BJ984" t="e">
            <v>#DIV/0!</v>
          </cell>
          <cell r="BK984" t="e">
            <v>#DIV/0!</v>
          </cell>
          <cell r="BL984" t="e">
            <v>#DIV/0!</v>
          </cell>
          <cell r="BM984" t="e">
            <v>#DIV/0!</v>
          </cell>
          <cell r="BN984" t="e">
            <v>#DIV/0!</v>
          </cell>
          <cell r="BO984" t="e">
            <v>#DIV/0!</v>
          </cell>
          <cell r="BP984" t="e">
            <v>#DIV/0!</v>
          </cell>
          <cell r="BR984" t="e">
            <v>#DIV/0!</v>
          </cell>
          <cell r="BS984" t="e">
            <v>#DIV/0!</v>
          </cell>
          <cell r="BT984" t="e">
            <v>#DIV/0!</v>
          </cell>
          <cell r="BU984" t="e">
            <v>#DIV/0!</v>
          </cell>
          <cell r="BV984" t="e">
            <v>#DIV/0!</v>
          </cell>
          <cell r="BW984" t="e">
            <v>#DIV/0!</v>
          </cell>
          <cell r="BX984" t="e">
            <v>#DIV/0!</v>
          </cell>
          <cell r="BY984" t="e">
            <v>#DIV/0!</v>
          </cell>
          <cell r="BZ984" t="e">
            <v>#DIV/0!</v>
          </cell>
          <cell r="CA984" t="e">
            <v>#DIV/0!</v>
          </cell>
          <cell r="CB984" t="e">
            <v>#DIV/0!</v>
          </cell>
          <cell r="CC984" t="e">
            <v>#DIV/0!</v>
          </cell>
          <cell r="CD984" t="e">
            <v>#DIV/0!</v>
          </cell>
          <cell r="CE984" t="e">
            <v>#DIV/0!</v>
          </cell>
          <cell r="CF984" t="e">
            <v>#DIV/0!</v>
          </cell>
          <cell r="CG984" t="e">
            <v>#DIV/0!</v>
          </cell>
          <cell r="CH984" t="e">
            <v>#DIV/0!</v>
          </cell>
          <cell r="CI984" t="e">
            <v>#DIV/0!</v>
          </cell>
          <cell r="CJ984" t="e">
            <v>#DIV/0!</v>
          </cell>
          <cell r="CK984" t="e">
            <v>#DIV/0!</v>
          </cell>
          <cell r="CL984" t="e">
            <v>#DIV/0!</v>
          </cell>
        </row>
        <row r="985">
          <cell r="A985">
            <v>52902</v>
          </cell>
          <cell r="B985" t="str">
            <v>52902 Employee Assistance Programs</v>
          </cell>
          <cell r="C985">
            <v>0</v>
          </cell>
          <cell r="D985">
            <v>0</v>
          </cell>
          <cell r="E985" t="e">
            <v>#DIV/0!</v>
          </cell>
          <cell r="F985" t="e">
            <v>#DIV/0!</v>
          </cell>
          <cell r="G985" t="e">
            <v>#DIV/0!</v>
          </cell>
          <cell r="H985" t="e">
            <v>#DIV/0!</v>
          </cell>
          <cell r="I985" t="e">
            <v>#DIV/0!</v>
          </cell>
          <cell r="J985" t="e">
            <v>#DIV/0!</v>
          </cell>
          <cell r="K985" t="e">
            <v>#DIV/0!</v>
          </cell>
          <cell r="L985" t="e">
            <v>#DIV/0!</v>
          </cell>
          <cell r="M985" t="e">
            <v>#DIV/0!</v>
          </cell>
          <cell r="N985" t="e">
            <v>#DIV/0!</v>
          </cell>
          <cell r="O985" t="e">
            <v>#DIV/0!</v>
          </cell>
          <cell r="P985">
            <v>0</v>
          </cell>
          <cell r="Q985" t="e">
            <v>#DIV/0!</v>
          </cell>
          <cell r="R985" t="e">
            <v>#DIV/0!</v>
          </cell>
          <cell r="S985" t="e">
            <v>#DIV/0!</v>
          </cell>
          <cell r="T985" t="e">
            <v>#DIV/0!</v>
          </cell>
          <cell r="U985">
            <v>0</v>
          </cell>
          <cell r="V985" t="e">
            <v>#DIV/0!</v>
          </cell>
          <cell r="W985" t="e">
            <v>#DIV/0!</v>
          </cell>
          <cell r="X985" t="e">
            <v>#DIV/0!</v>
          </cell>
          <cell r="Y985" t="e">
            <v>#DIV/0!</v>
          </cell>
          <cell r="Z985" t="e">
            <v>#DIV/0!</v>
          </cell>
          <cell r="AA985" t="e">
            <v>#DIV/0!</v>
          </cell>
          <cell r="AB985" t="e">
            <v>#DIV/0!</v>
          </cell>
          <cell r="AC985" t="e">
            <v>#DIV/0!</v>
          </cell>
          <cell r="AD985" t="e">
            <v>#DIV/0!</v>
          </cell>
          <cell r="AE985">
            <v>0</v>
          </cell>
          <cell r="AF985" t="e">
            <v>#DIV/0!</v>
          </cell>
          <cell r="AG985" t="e">
            <v>#DIV/0!</v>
          </cell>
          <cell r="AH985" t="e">
            <v>#DIV/0!</v>
          </cell>
          <cell r="AI985" t="e">
            <v>#DIV/0!</v>
          </cell>
          <cell r="AJ985" t="e">
            <v>#DIV/0!</v>
          </cell>
          <cell r="AK985">
            <v>0</v>
          </cell>
          <cell r="AL985">
            <v>0</v>
          </cell>
          <cell r="AM985" t="e">
            <v>#DIV/0!</v>
          </cell>
          <cell r="AN985" t="e">
            <v>#DIV/0!</v>
          </cell>
          <cell r="AO985" t="e">
            <v>#DIV/0!</v>
          </cell>
          <cell r="AP985" t="e">
            <v>#DIV/0!</v>
          </cell>
          <cell r="AQ985" t="e">
            <v>#DIV/0!</v>
          </cell>
          <cell r="AR985" t="e">
            <v>#DIV/0!</v>
          </cell>
          <cell r="AS985" t="e">
            <v>#DIV/0!</v>
          </cell>
          <cell r="AT985" t="e">
            <v>#DIV/0!</v>
          </cell>
          <cell r="AU985" t="e">
            <v>#DIV/0!</v>
          </cell>
          <cell r="AV985" t="e">
            <v>#DIV/0!</v>
          </cell>
          <cell r="AW985" t="e">
            <v>#DIV/0!</v>
          </cell>
          <cell r="AX985" t="e">
            <v>#DIV/0!</v>
          </cell>
          <cell r="AY985" t="e">
            <v>#DIV/0!</v>
          </cell>
          <cell r="AZ985" t="e">
            <v>#DIV/0!</v>
          </cell>
          <cell r="BA985" t="e">
            <v>#DIV/0!</v>
          </cell>
          <cell r="BB985" t="e">
            <v>#DIV/0!</v>
          </cell>
          <cell r="BC985" t="e">
            <v>#DIV/0!</v>
          </cell>
          <cell r="BD985" t="e">
            <v>#DIV/0!</v>
          </cell>
          <cell r="BE985" t="e">
            <v>#DIV/0!</v>
          </cell>
          <cell r="BF985" t="e">
            <v>#DIV/0!</v>
          </cell>
          <cell r="BG985" t="e">
            <v>#DIV/0!</v>
          </cell>
          <cell r="BH985" t="e">
            <v>#DIV/0!</v>
          </cell>
          <cell r="BI985" t="e">
            <v>#DIV/0!</v>
          </cell>
          <cell r="BJ985" t="e">
            <v>#DIV/0!</v>
          </cell>
          <cell r="BK985" t="e">
            <v>#DIV/0!</v>
          </cell>
          <cell r="BL985" t="e">
            <v>#DIV/0!</v>
          </cell>
          <cell r="BM985" t="e">
            <v>#DIV/0!</v>
          </cell>
          <cell r="BN985" t="e">
            <v>#DIV/0!</v>
          </cell>
          <cell r="BO985" t="e">
            <v>#DIV/0!</v>
          </cell>
          <cell r="BP985" t="e">
            <v>#DIV/0!</v>
          </cell>
          <cell r="BR985" t="e">
            <v>#DIV/0!</v>
          </cell>
          <cell r="BS985" t="e">
            <v>#DIV/0!</v>
          </cell>
          <cell r="BT985" t="e">
            <v>#DIV/0!</v>
          </cell>
          <cell r="BU985" t="e">
            <v>#DIV/0!</v>
          </cell>
          <cell r="BV985" t="e">
            <v>#DIV/0!</v>
          </cell>
          <cell r="BW985" t="e">
            <v>#DIV/0!</v>
          </cell>
          <cell r="BX985" t="e">
            <v>#DIV/0!</v>
          </cell>
          <cell r="BY985" t="e">
            <v>#DIV/0!</v>
          </cell>
          <cell r="BZ985" t="e">
            <v>#DIV/0!</v>
          </cell>
          <cell r="CA985" t="e">
            <v>#DIV/0!</v>
          </cell>
          <cell r="CB985" t="e">
            <v>#DIV/0!</v>
          </cell>
          <cell r="CC985" t="e">
            <v>#DIV/0!</v>
          </cell>
          <cell r="CD985" t="e">
            <v>#DIV/0!</v>
          </cell>
          <cell r="CE985" t="e">
            <v>#DIV/0!</v>
          </cell>
          <cell r="CF985" t="e">
            <v>#DIV/0!</v>
          </cell>
          <cell r="CG985" t="e">
            <v>#DIV/0!</v>
          </cell>
          <cell r="CH985" t="e">
            <v>#DIV/0!</v>
          </cell>
          <cell r="CI985" t="e">
            <v>#DIV/0!</v>
          </cell>
          <cell r="CJ985" t="e">
            <v>#DIV/0!</v>
          </cell>
          <cell r="CK985" t="e">
            <v>#DIV/0!</v>
          </cell>
          <cell r="CL985" t="e">
            <v>#DIV/0!</v>
          </cell>
        </row>
        <row r="986">
          <cell r="A986">
            <v>52903</v>
          </cell>
          <cell r="B986" t="str">
            <v>52903 Tuition Reimbursement - Taxable</v>
          </cell>
          <cell r="C986">
            <v>0</v>
          </cell>
          <cell r="D986">
            <v>0</v>
          </cell>
          <cell r="E986" t="e">
            <v>#DIV/0!</v>
          </cell>
          <cell r="F986" t="e">
            <v>#DIV/0!</v>
          </cell>
          <cell r="G986" t="e">
            <v>#DIV/0!</v>
          </cell>
          <cell r="H986" t="e">
            <v>#DIV/0!</v>
          </cell>
          <cell r="I986" t="e">
            <v>#DIV/0!</v>
          </cell>
          <cell r="J986" t="e">
            <v>#DIV/0!</v>
          </cell>
          <cell r="K986" t="e">
            <v>#DIV/0!</v>
          </cell>
          <cell r="L986" t="e">
            <v>#DIV/0!</v>
          </cell>
          <cell r="M986" t="e">
            <v>#DIV/0!</v>
          </cell>
          <cell r="N986" t="e">
            <v>#DIV/0!</v>
          </cell>
          <cell r="O986" t="e">
            <v>#DIV/0!</v>
          </cell>
          <cell r="P986">
            <v>0</v>
          </cell>
          <cell r="Q986" t="e">
            <v>#DIV/0!</v>
          </cell>
          <cell r="R986" t="e">
            <v>#DIV/0!</v>
          </cell>
          <cell r="S986" t="e">
            <v>#DIV/0!</v>
          </cell>
          <cell r="T986" t="e">
            <v>#DIV/0!</v>
          </cell>
          <cell r="U986">
            <v>0</v>
          </cell>
          <cell r="V986" t="e">
            <v>#DIV/0!</v>
          </cell>
          <cell r="W986" t="e">
            <v>#DIV/0!</v>
          </cell>
          <cell r="X986" t="e">
            <v>#DIV/0!</v>
          </cell>
          <cell r="Y986" t="e">
            <v>#DIV/0!</v>
          </cell>
          <cell r="Z986" t="e">
            <v>#DIV/0!</v>
          </cell>
          <cell r="AA986" t="e">
            <v>#DIV/0!</v>
          </cell>
          <cell r="AB986" t="e">
            <v>#DIV/0!</v>
          </cell>
          <cell r="AC986" t="e">
            <v>#DIV/0!</v>
          </cell>
          <cell r="AD986" t="e">
            <v>#DIV/0!</v>
          </cell>
          <cell r="AE986">
            <v>0</v>
          </cell>
          <cell r="AF986" t="e">
            <v>#DIV/0!</v>
          </cell>
          <cell r="AG986" t="e">
            <v>#DIV/0!</v>
          </cell>
          <cell r="AH986" t="e">
            <v>#DIV/0!</v>
          </cell>
          <cell r="AI986" t="e">
            <v>#DIV/0!</v>
          </cell>
          <cell r="AJ986" t="e">
            <v>#DIV/0!</v>
          </cell>
          <cell r="AK986">
            <v>0</v>
          </cell>
          <cell r="AL986">
            <v>0</v>
          </cell>
          <cell r="AM986" t="e">
            <v>#DIV/0!</v>
          </cell>
          <cell r="AN986" t="e">
            <v>#DIV/0!</v>
          </cell>
          <cell r="AO986" t="e">
            <v>#DIV/0!</v>
          </cell>
          <cell r="AP986" t="e">
            <v>#DIV/0!</v>
          </cell>
          <cell r="AQ986" t="e">
            <v>#DIV/0!</v>
          </cell>
          <cell r="AR986" t="e">
            <v>#DIV/0!</v>
          </cell>
          <cell r="AS986" t="e">
            <v>#DIV/0!</v>
          </cell>
          <cell r="AT986" t="e">
            <v>#DIV/0!</v>
          </cell>
          <cell r="AU986" t="e">
            <v>#DIV/0!</v>
          </cell>
          <cell r="AV986" t="e">
            <v>#DIV/0!</v>
          </cell>
          <cell r="AW986" t="e">
            <v>#DIV/0!</v>
          </cell>
          <cell r="AX986" t="e">
            <v>#DIV/0!</v>
          </cell>
          <cell r="AY986" t="e">
            <v>#DIV/0!</v>
          </cell>
          <cell r="AZ986" t="e">
            <v>#DIV/0!</v>
          </cell>
          <cell r="BA986" t="e">
            <v>#DIV/0!</v>
          </cell>
          <cell r="BB986" t="e">
            <v>#DIV/0!</v>
          </cell>
          <cell r="BC986" t="e">
            <v>#DIV/0!</v>
          </cell>
          <cell r="BD986" t="e">
            <v>#DIV/0!</v>
          </cell>
          <cell r="BE986" t="e">
            <v>#DIV/0!</v>
          </cell>
          <cell r="BF986" t="e">
            <v>#DIV/0!</v>
          </cell>
          <cell r="BG986" t="e">
            <v>#DIV/0!</v>
          </cell>
          <cell r="BH986" t="e">
            <v>#DIV/0!</v>
          </cell>
          <cell r="BI986" t="e">
            <v>#DIV/0!</v>
          </cell>
          <cell r="BJ986" t="e">
            <v>#DIV/0!</v>
          </cell>
          <cell r="BK986" t="e">
            <v>#DIV/0!</v>
          </cell>
          <cell r="BL986" t="e">
            <v>#DIV/0!</v>
          </cell>
          <cell r="BM986" t="e">
            <v>#DIV/0!</v>
          </cell>
          <cell r="BN986" t="e">
            <v>#DIV/0!</v>
          </cell>
          <cell r="BO986" t="e">
            <v>#DIV/0!</v>
          </cell>
          <cell r="BP986" t="e">
            <v>#DIV/0!</v>
          </cell>
          <cell r="BR986" t="e">
            <v>#DIV/0!</v>
          </cell>
          <cell r="BS986" t="e">
            <v>#DIV/0!</v>
          </cell>
          <cell r="BT986" t="e">
            <v>#DIV/0!</v>
          </cell>
          <cell r="BU986" t="e">
            <v>#DIV/0!</v>
          </cell>
          <cell r="BV986" t="e">
            <v>#DIV/0!</v>
          </cell>
          <cell r="BW986" t="e">
            <v>#DIV/0!</v>
          </cell>
          <cell r="BX986" t="e">
            <v>#DIV/0!</v>
          </cell>
          <cell r="BY986" t="e">
            <v>#DIV/0!</v>
          </cell>
          <cell r="BZ986" t="e">
            <v>#DIV/0!</v>
          </cell>
          <cell r="CA986" t="e">
            <v>#DIV/0!</v>
          </cell>
          <cell r="CB986" t="e">
            <v>#DIV/0!</v>
          </cell>
          <cell r="CC986" t="e">
            <v>#DIV/0!</v>
          </cell>
          <cell r="CD986" t="e">
            <v>#DIV/0!</v>
          </cell>
          <cell r="CE986" t="e">
            <v>#DIV/0!</v>
          </cell>
          <cell r="CF986" t="e">
            <v>#DIV/0!</v>
          </cell>
          <cell r="CG986" t="e">
            <v>#DIV/0!</v>
          </cell>
          <cell r="CH986" t="e">
            <v>#DIV/0!</v>
          </cell>
          <cell r="CI986" t="e">
            <v>#DIV/0!</v>
          </cell>
          <cell r="CJ986" t="e">
            <v>#DIV/0!</v>
          </cell>
          <cell r="CK986" t="e">
            <v>#DIV/0!</v>
          </cell>
          <cell r="CL986" t="e">
            <v>#DIV/0!</v>
          </cell>
        </row>
        <row r="987">
          <cell r="A987">
            <v>52910</v>
          </cell>
          <cell r="B987" t="str">
            <v>52910 Auto Allowance</v>
          </cell>
          <cell r="C987">
            <v>0</v>
          </cell>
          <cell r="D987">
            <v>0</v>
          </cell>
          <cell r="E987" t="e">
            <v>#DIV/0!</v>
          </cell>
          <cell r="F987" t="e">
            <v>#DIV/0!</v>
          </cell>
          <cell r="G987" t="e">
            <v>#DIV/0!</v>
          </cell>
          <cell r="H987" t="e">
            <v>#DIV/0!</v>
          </cell>
          <cell r="I987" t="e">
            <v>#DIV/0!</v>
          </cell>
          <cell r="J987" t="e">
            <v>#DIV/0!</v>
          </cell>
          <cell r="K987" t="e">
            <v>#DIV/0!</v>
          </cell>
          <cell r="L987" t="e">
            <v>#DIV/0!</v>
          </cell>
          <cell r="M987" t="e">
            <v>#DIV/0!</v>
          </cell>
          <cell r="N987" t="e">
            <v>#DIV/0!</v>
          </cell>
          <cell r="O987" t="e">
            <v>#DIV/0!</v>
          </cell>
          <cell r="P987">
            <v>0</v>
          </cell>
          <cell r="Q987" t="e">
            <v>#DIV/0!</v>
          </cell>
          <cell r="R987" t="e">
            <v>#DIV/0!</v>
          </cell>
          <cell r="S987" t="e">
            <v>#DIV/0!</v>
          </cell>
          <cell r="T987" t="e">
            <v>#DIV/0!</v>
          </cell>
          <cell r="U987">
            <v>0</v>
          </cell>
          <cell r="V987" t="e">
            <v>#DIV/0!</v>
          </cell>
          <cell r="W987" t="e">
            <v>#DIV/0!</v>
          </cell>
          <cell r="X987" t="e">
            <v>#DIV/0!</v>
          </cell>
          <cell r="Y987" t="e">
            <v>#DIV/0!</v>
          </cell>
          <cell r="Z987" t="e">
            <v>#DIV/0!</v>
          </cell>
          <cell r="AA987" t="e">
            <v>#DIV/0!</v>
          </cell>
          <cell r="AB987" t="e">
            <v>#DIV/0!</v>
          </cell>
          <cell r="AC987" t="e">
            <v>#DIV/0!</v>
          </cell>
          <cell r="AD987" t="e">
            <v>#DIV/0!</v>
          </cell>
          <cell r="AE987">
            <v>0</v>
          </cell>
          <cell r="AF987" t="e">
            <v>#DIV/0!</v>
          </cell>
          <cell r="AG987" t="e">
            <v>#DIV/0!</v>
          </cell>
          <cell r="AH987" t="e">
            <v>#DIV/0!</v>
          </cell>
          <cell r="AI987" t="e">
            <v>#DIV/0!</v>
          </cell>
          <cell r="AJ987" t="e">
            <v>#DIV/0!</v>
          </cell>
          <cell r="AK987">
            <v>0</v>
          </cell>
          <cell r="AL987">
            <v>0</v>
          </cell>
          <cell r="AM987" t="e">
            <v>#DIV/0!</v>
          </cell>
          <cell r="AN987" t="e">
            <v>#DIV/0!</v>
          </cell>
          <cell r="AO987" t="e">
            <v>#DIV/0!</v>
          </cell>
          <cell r="AP987" t="e">
            <v>#DIV/0!</v>
          </cell>
          <cell r="AQ987" t="e">
            <v>#DIV/0!</v>
          </cell>
          <cell r="AR987" t="e">
            <v>#DIV/0!</v>
          </cell>
          <cell r="AS987" t="e">
            <v>#DIV/0!</v>
          </cell>
          <cell r="AT987" t="e">
            <v>#DIV/0!</v>
          </cell>
          <cell r="AU987" t="e">
            <v>#DIV/0!</v>
          </cell>
          <cell r="AV987" t="e">
            <v>#DIV/0!</v>
          </cell>
          <cell r="AW987" t="e">
            <v>#DIV/0!</v>
          </cell>
          <cell r="AX987" t="e">
            <v>#DIV/0!</v>
          </cell>
          <cell r="AY987" t="e">
            <v>#DIV/0!</v>
          </cell>
          <cell r="AZ987" t="e">
            <v>#DIV/0!</v>
          </cell>
          <cell r="BA987" t="e">
            <v>#DIV/0!</v>
          </cell>
          <cell r="BB987" t="e">
            <v>#DIV/0!</v>
          </cell>
          <cell r="BC987" t="e">
            <v>#DIV/0!</v>
          </cell>
          <cell r="BD987" t="e">
            <v>#DIV/0!</v>
          </cell>
          <cell r="BE987" t="e">
            <v>#DIV/0!</v>
          </cell>
          <cell r="BF987" t="e">
            <v>#DIV/0!</v>
          </cell>
          <cell r="BG987" t="e">
            <v>#DIV/0!</v>
          </cell>
          <cell r="BH987" t="e">
            <v>#DIV/0!</v>
          </cell>
          <cell r="BI987" t="e">
            <v>#DIV/0!</v>
          </cell>
          <cell r="BJ987" t="e">
            <v>#DIV/0!</v>
          </cell>
          <cell r="BK987" t="e">
            <v>#DIV/0!</v>
          </cell>
          <cell r="BL987" t="e">
            <v>#DIV/0!</v>
          </cell>
          <cell r="BM987" t="e">
            <v>#DIV/0!</v>
          </cell>
          <cell r="BN987" t="e">
            <v>#DIV/0!</v>
          </cell>
          <cell r="BO987" t="e">
            <v>#DIV/0!</v>
          </cell>
          <cell r="BP987" t="e">
            <v>#DIV/0!</v>
          </cell>
          <cell r="BR987" t="e">
            <v>#DIV/0!</v>
          </cell>
          <cell r="BS987" t="e">
            <v>#DIV/0!</v>
          </cell>
          <cell r="BT987" t="e">
            <v>#DIV/0!</v>
          </cell>
          <cell r="BU987" t="e">
            <v>#DIV/0!</v>
          </cell>
          <cell r="BV987" t="e">
            <v>#DIV/0!</v>
          </cell>
          <cell r="BW987" t="e">
            <v>#DIV/0!</v>
          </cell>
          <cell r="BX987" t="e">
            <v>#DIV/0!</v>
          </cell>
          <cell r="BY987" t="e">
            <v>#DIV/0!</v>
          </cell>
          <cell r="BZ987" t="e">
            <v>#DIV/0!</v>
          </cell>
          <cell r="CA987" t="e">
            <v>#DIV/0!</v>
          </cell>
          <cell r="CB987" t="e">
            <v>#DIV/0!</v>
          </cell>
          <cell r="CC987" t="e">
            <v>#DIV/0!</v>
          </cell>
          <cell r="CD987" t="e">
            <v>#DIV/0!</v>
          </cell>
          <cell r="CE987" t="e">
            <v>#DIV/0!</v>
          </cell>
          <cell r="CF987" t="e">
            <v>#DIV/0!</v>
          </cell>
          <cell r="CG987" t="e">
            <v>#DIV/0!</v>
          </cell>
          <cell r="CH987" t="e">
            <v>#DIV/0!</v>
          </cell>
          <cell r="CI987" t="e">
            <v>#DIV/0!</v>
          </cell>
          <cell r="CJ987" t="e">
            <v>#DIV/0!</v>
          </cell>
          <cell r="CK987" t="e">
            <v>#DIV/0!</v>
          </cell>
          <cell r="CL987" t="e">
            <v>#DIV/0!</v>
          </cell>
        </row>
        <row r="988">
          <cell r="A988">
            <v>52915</v>
          </cell>
          <cell r="B988" t="str">
            <v>52915 Union Benefits and Pension</v>
          </cell>
          <cell r="C988">
            <v>0</v>
          </cell>
          <cell r="D988">
            <v>0</v>
          </cell>
          <cell r="E988" t="e">
            <v>#DIV/0!</v>
          </cell>
          <cell r="F988" t="e">
            <v>#DIV/0!</v>
          </cell>
          <cell r="G988" t="e">
            <v>#DIV/0!</v>
          </cell>
          <cell r="H988" t="e">
            <v>#DIV/0!</v>
          </cell>
          <cell r="I988" t="e">
            <v>#DIV/0!</v>
          </cell>
          <cell r="J988" t="e">
            <v>#DIV/0!</v>
          </cell>
          <cell r="K988" t="e">
            <v>#DIV/0!</v>
          </cell>
          <cell r="L988" t="e">
            <v>#DIV/0!</v>
          </cell>
          <cell r="M988" t="e">
            <v>#DIV/0!</v>
          </cell>
          <cell r="N988" t="e">
            <v>#DIV/0!</v>
          </cell>
          <cell r="O988" t="e">
            <v>#DIV/0!</v>
          </cell>
          <cell r="P988">
            <v>0</v>
          </cell>
          <cell r="Q988" t="e">
            <v>#DIV/0!</v>
          </cell>
          <cell r="R988" t="e">
            <v>#DIV/0!</v>
          </cell>
          <cell r="S988" t="e">
            <v>#DIV/0!</v>
          </cell>
          <cell r="T988" t="e">
            <v>#DIV/0!</v>
          </cell>
          <cell r="U988">
            <v>0</v>
          </cell>
          <cell r="V988" t="e">
            <v>#DIV/0!</v>
          </cell>
          <cell r="W988" t="e">
            <v>#DIV/0!</v>
          </cell>
          <cell r="X988" t="e">
            <v>#DIV/0!</v>
          </cell>
          <cell r="Y988" t="e">
            <v>#DIV/0!</v>
          </cell>
          <cell r="Z988" t="e">
            <v>#DIV/0!</v>
          </cell>
          <cell r="AA988" t="e">
            <v>#DIV/0!</v>
          </cell>
          <cell r="AB988" t="e">
            <v>#DIV/0!</v>
          </cell>
          <cell r="AC988" t="e">
            <v>#DIV/0!</v>
          </cell>
          <cell r="AD988" t="e">
            <v>#DIV/0!</v>
          </cell>
          <cell r="AE988">
            <v>0</v>
          </cell>
          <cell r="AF988" t="e">
            <v>#DIV/0!</v>
          </cell>
          <cell r="AG988" t="e">
            <v>#DIV/0!</v>
          </cell>
          <cell r="AH988" t="e">
            <v>#DIV/0!</v>
          </cell>
          <cell r="AI988" t="e">
            <v>#DIV/0!</v>
          </cell>
          <cell r="AJ988" t="e">
            <v>#DIV/0!</v>
          </cell>
          <cell r="AK988">
            <v>0</v>
          </cell>
          <cell r="AL988">
            <v>0</v>
          </cell>
          <cell r="AM988" t="e">
            <v>#DIV/0!</v>
          </cell>
          <cell r="AN988" t="e">
            <v>#DIV/0!</v>
          </cell>
          <cell r="AO988" t="e">
            <v>#DIV/0!</v>
          </cell>
          <cell r="AP988" t="e">
            <v>#DIV/0!</v>
          </cell>
          <cell r="AQ988" t="e">
            <v>#DIV/0!</v>
          </cell>
          <cell r="AR988" t="e">
            <v>#DIV/0!</v>
          </cell>
          <cell r="AS988" t="e">
            <v>#DIV/0!</v>
          </cell>
          <cell r="AT988" t="e">
            <v>#DIV/0!</v>
          </cell>
          <cell r="AU988" t="e">
            <v>#DIV/0!</v>
          </cell>
          <cell r="AV988" t="e">
            <v>#DIV/0!</v>
          </cell>
          <cell r="AW988" t="e">
            <v>#DIV/0!</v>
          </cell>
          <cell r="AX988" t="e">
            <v>#DIV/0!</v>
          </cell>
          <cell r="AY988" t="e">
            <v>#DIV/0!</v>
          </cell>
          <cell r="AZ988" t="e">
            <v>#DIV/0!</v>
          </cell>
          <cell r="BA988" t="e">
            <v>#DIV/0!</v>
          </cell>
          <cell r="BB988" t="e">
            <v>#DIV/0!</v>
          </cell>
          <cell r="BC988" t="e">
            <v>#DIV/0!</v>
          </cell>
          <cell r="BD988" t="e">
            <v>#DIV/0!</v>
          </cell>
          <cell r="BE988" t="e">
            <v>#DIV/0!</v>
          </cell>
          <cell r="BF988" t="e">
            <v>#DIV/0!</v>
          </cell>
          <cell r="BG988" t="e">
            <v>#DIV/0!</v>
          </cell>
          <cell r="BH988" t="e">
            <v>#DIV/0!</v>
          </cell>
          <cell r="BI988" t="e">
            <v>#DIV/0!</v>
          </cell>
          <cell r="BJ988" t="e">
            <v>#DIV/0!</v>
          </cell>
          <cell r="BK988" t="e">
            <v>#DIV/0!</v>
          </cell>
          <cell r="BL988" t="e">
            <v>#DIV/0!</v>
          </cell>
          <cell r="BM988" t="e">
            <v>#DIV/0!</v>
          </cell>
          <cell r="BN988" t="e">
            <v>#DIV/0!</v>
          </cell>
          <cell r="BO988" t="e">
            <v>#DIV/0!</v>
          </cell>
          <cell r="BP988" t="e">
            <v>#DIV/0!</v>
          </cell>
          <cell r="BR988" t="e">
            <v>#DIV/0!</v>
          </cell>
          <cell r="BS988" t="e">
            <v>#DIV/0!</v>
          </cell>
          <cell r="BT988" t="e">
            <v>#DIV/0!</v>
          </cell>
          <cell r="BU988" t="e">
            <v>#DIV/0!</v>
          </cell>
          <cell r="BV988" t="e">
            <v>#DIV/0!</v>
          </cell>
          <cell r="BW988" t="e">
            <v>#DIV/0!</v>
          </cell>
          <cell r="BX988" t="e">
            <v>#DIV/0!</v>
          </cell>
          <cell r="BY988" t="e">
            <v>#DIV/0!</v>
          </cell>
          <cell r="BZ988" t="e">
            <v>#DIV/0!</v>
          </cell>
          <cell r="CA988" t="e">
            <v>#DIV/0!</v>
          </cell>
          <cell r="CB988" t="e">
            <v>#DIV/0!</v>
          </cell>
          <cell r="CC988" t="e">
            <v>#DIV/0!</v>
          </cell>
          <cell r="CD988" t="e">
            <v>#DIV/0!</v>
          </cell>
          <cell r="CE988" t="e">
            <v>#DIV/0!</v>
          </cell>
          <cell r="CF988" t="e">
            <v>#DIV/0!</v>
          </cell>
          <cell r="CG988" t="e">
            <v>#DIV/0!</v>
          </cell>
          <cell r="CH988" t="e">
            <v>#DIV/0!</v>
          </cell>
          <cell r="CI988" t="e">
            <v>#DIV/0!</v>
          </cell>
          <cell r="CJ988" t="e">
            <v>#DIV/0!</v>
          </cell>
          <cell r="CK988" t="e">
            <v>#DIV/0!</v>
          </cell>
          <cell r="CL988" t="e">
            <v>#DIV/0!</v>
          </cell>
        </row>
        <row r="989">
          <cell r="A989">
            <v>52916</v>
          </cell>
          <cell r="B989" t="str">
            <v>52916 Housing Allowance</v>
          </cell>
          <cell r="C989">
            <v>0</v>
          </cell>
          <cell r="D989">
            <v>0</v>
          </cell>
          <cell r="E989" t="e">
            <v>#DIV/0!</v>
          </cell>
          <cell r="F989" t="e">
            <v>#DIV/0!</v>
          </cell>
          <cell r="G989" t="e">
            <v>#DIV/0!</v>
          </cell>
          <cell r="H989" t="e">
            <v>#DIV/0!</v>
          </cell>
          <cell r="I989" t="e">
            <v>#DIV/0!</v>
          </cell>
          <cell r="J989" t="e">
            <v>#DIV/0!</v>
          </cell>
          <cell r="K989" t="e">
            <v>#DIV/0!</v>
          </cell>
          <cell r="L989" t="e">
            <v>#DIV/0!</v>
          </cell>
          <cell r="M989" t="e">
            <v>#DIV/0!</v>
          </cell>
          <cell r="N989" t="e">
            <v>#DIV/0!</v>
          </cell>
          <cell r="O989" t="e">
            <v>#DIV/0!</v>
          </cell>
          <cell r="P989">
            <v>0</v>
          </cell>
          <cell r="Q989" t="e">
            <v>#DIV/0!</v>
          </cell>
          <cell r="R989" t="e">
            <v>#DIV/0!</v>
          </cell>
          <cell r="S989" t="e">
            <v>#DIV/0!</v>
          </cell>
          <cell r="T989" t="e">
            <v>#DIV/0!</v>
          </cell>
          <cell r="U989">
            <v>0</v>
          </cell>
          <cell r="V989" t="e">
            <v>#DIV/0!</v>
          </cell>
          <cell r="W989" t="e">
            <v>#DIV/0!</v>
          </cell>
          <cell r="X989" t="e">
            <v>#DIV/0!</v>
          </cell>
          <cell r="Y989" t="e">
            <v>#DIV/0!</v>
          </cell>
          <cell r="Z989" t="e">
            <v>#DIV/0!</v>
          </cell>
          <cell r="AA989" t="e">
            <v>#DIV/0!</v>
          </cell>
          <cell r="AB989" t="e">
            <v>#DIV/0!</v>
          </cell>
          <cell r="AC989" t="e">
            <v>#DIV/0!</v>
          </cell>
          <cell r="AD989" t="e">
            <v>#DIV/0!</v>
          </cell>
          <cell r="AE989">
            <v>0</v>
          </cell>
          <cell r="AF989" t="e">
            <v>#DIV/0!</v>
          </cell>
          <cell r="AG989" t="e">
            <v>#DIV/0!</v>
          </cell>
          <cell r="AH989" t="e">
            <v>#DIV/0!</v>
          </cell>
          <cell r="AI989" t="e">
            <v>#DIV/0!</v>
          </cell>
          <cell r="AJ989" t="e">
            <v>#DIV/0!</v>
          </cell>
          <cell r="AK989">
            <v>0</v>
          </cell>
          <cell r="AL989">
            <v>0</v>
          </cell>
          <cell r="AM989" t="e">
            <v>#DIV/0!</v>
          </cell>
          <cell r="AN989" t="e">
            <v>#DIV/0!</v>
          </cell>
          <cell r="AO989" t="e">
            <v>#DIV/0!</v>
          </cell>
          <cell r="AP989" t="e">
            <v>#DIV/0!</v>
          </cell>
          <cell r="AQ989" t="e">
            <v>#DIV/0!</v>
          </cell>
          <cell r="AR989" t="e">
            <v>#DIV/0!</v>
          </cell>
          <cell r="AS989" t="e">
            <v>#DIV/0!</v>
          </cell>
          <cell r="AT989" t="e">
            <v>#DIV/0!</v>
          </cell>
          <cell r="AU989" t="e">
            <v>#DIV/0!</v>
          </cell>
          <cell r="AV989" t="e">
            <v>#DIV/0!</v>
          </cell>
          <cell r="AW989" t="e">
            <v>#DIV/0!</v>
          </cell>
          <cell r="AX989" t="e">
            <v>#DIV/0!</v>
          </cell>
          <cell r="AY989" t="e">
            <v>#DIV/0!</v>
          </cell>
          <cell r="AZ989" t="e">
            <v>#DIV/0!</v>
          </cell>
          <cell r="BA989" t="e">
            <v>#DIV/0!</v>
          </cell>
          <cell r="BB989" t="e">
            <v>#DIV/0!</v>
          </cell>
          <cell r="BC989" t="e">
            <v>#DIV/0!</v>
          </cell>
          <cell r="BD989" t="e">
            <v>#DIV/0!</v>
          </cell>
          <cell r="BE989" t="e">
            <v>#DIV/0!</v>
          </cell>
          <cell r="BF989" t="e">
            <v>#DIV/0!</v>
          </cell>
          <cell r="BG989" t="e">
            <v>#DIV/0!</v>
          </cell>
          <cell r="BH989" t="e">
            <v>#DIV/0!</v>
          </cell>
          <cell r="BI989" t="e">
            <v>#DIV/0!</v>
          </cell>
          <cell r="BJ989" t="e">
            <v>#DIV/0!</v>
          </cell>
          <cell r="BK989" t="e">
            <v>#DIV/0!</v>
          </cell>
          <cell r="BL989" t="e">
            <v>#DIV/0!</v>
          </cell>
          <cell r="BM989" t="e">
            <v>#DIV/0!</v>
          </cell>
          <cell r="BN989" t="e">
            <v>#DIV/0!</v>
          </cell>
          <cell r="BO989" t="e">
            <v>#DIV/0!</v>
          </cell>
          <cell r="BP989" t="e">
            <v>#DIV/0!</v>
          </cell>
          <cell r="BR989" t="e">
            <v>#DIV/0!</v>
          </cell>
          <cell r="BS989" t="e">
            <v>#DIV/0!</v>
          </cell>
          <cell r="BT989" t="e">
            <v>#DIV/0!</v>
          </cell>
          <cell r="BU989" t="e">
            <v>#DIV/0!</v>
          </cell>
          <cell r="BV989" t="e">
            <v>#DIV/0!</v>
          </cell>
          <cell r="BW989" t="e">
            <v>#DIV/0!</v>
          </cell>
          <cell r="BX989" t="e">
            <v>#DIV/0!</v>
          </cell>
          <cell r="BY989" t="e">
            <v>#DIV/0!</v>
          </cell>
          <cell r="BZ989" t="e">
            <v>#DIV/0!</v>
          </cell>
          <cell r="CA989" t="e">
            <v>#DIV/0!</v>
          </cell>
          <cell r="CB989" t="e">
            <v>#DIV/0!</v>
          </cell>
          <cell r="CC989" t="e">
            <v>#DIV/0!</v>
          </cell>
          <cell r="CD989" t="e">
            <v>#DIV/0!</v>
          </cell>
          <cell r="CE989" t="e">
            <v>#DIV/0!</v>
          </cell>
          <cell r="CF989" t="e">
            <v>#DIV/0!</v>
          </cell>
          <cell r="CG989" t="e">
            <v>#DIV/0!</v>
          </cell>
          <cell r="CH989" t="e">
            <v>#DIV/0!</v>
          </cell>
          <cell r="CI989" t="e">
            <v>#DIV/0!</v>
          </cell>
          <cell r="CJ989" t="e">
            <v>#DIV/0!</v>
          </cell>
          <cell r="CK989" t="e">
            <v>#DIV/0!</v>
          </cell>
          <cell r="CL989" t="e">
            <v>#DIV/0!</v>
          </cell>
        </row>
        <row r="990">
          <cell r="A990">
            <v>52917</v>
          </cell>
          <cell r="B990" t="str">
            <v>52917 Tuition Reimbursement - Non Taxable</v>
          </cell>
          <cell r="C990">
            <v>0</v>
          </cell>
          <cell r="D990">
            <v>0</v>
          </cell>
          <cell r="E990" t="e">
            <v>#DIV/0!</v>
          </cell>
          <cell r="F990" t="e">
            <v>#DIV/0!</v>
          </cell>
          <cell r="G990" t="e">
            <v>#DIV/0!</v>
          </cell>
          <cell r="H990" t="e">
            <v>#DIV/0!</v>
          </cell>
          <cell r="I990" t="e">
            <v>#DIV/0!</v>
          </cell>
          <cell r="J990" t="e">
            <v>#DIV/0!</v>
          </cell>
          <cell r="K990" t="e">
            <v>#DIV/0!</v>
          </cell>
          <cell r="L990" t="e">
            <v>#DIV/0!</v>
          </cell>
          <cell r="M990" t="e">
            <v>#DIV/0!</v>
          </cell>
          <cell r="N990" t="e">
            <v>#DIV/0!</v>
          </cell>
          <cell r="O990" t="e">
            <v>#DIV/0!</v>
          </cell>
          <cell r="P990">
            <v>0</v>
          </cell>
          <cell r="Q990" t="e">
            <v>#DIV/0!</v>
          </cell>
          <cell r="R990" t="e">
            <v>#DIV/0!</v>
          </cell>
          <cell r="S990" t="e">
            <v>#DIV/0!</v>
          </cell>
          <cell r="T990" t="e">
            <v>#DIV/0!</v>
          </cell>
          <cell r="U990">
            <v>0</v>
          </cell>
          <cell r="V990" t="e">
            <v>#DIV/0!</v>
          </cell>
          <cell r="W990" t="e">
            <v>#DIV/0!</v>
          </cell>
          <cell r="X990" t="e">
            <v>#DIV/0!</v>
          </cell>
          <cell r="Y990" t="e">
            <v>#DIV/0!</v>
          </cell>
          <cell r="Z990" t="e">
            <v>#DIV/0!</v>
          </cell>
          <cell r="AA990" t="e">
            <v>#DIV/0!</v>
          </cell>
          <cell r="AB990" t="e">
            <v>#DIV/0!</v>
          </cell>
          <cell r="AC990" t="e">
            <v>#DIV/0!</v>
          </cell>
          <cell r="AD990" t="e">
            <v>#DIV/0!</v>
          </cell>
          <cell r="AE990">
            <v>0</v>
          </cell>
          <cell r="AF990" t="e">
            <v>#DIV/0!</v>
          </cell>
          <cell r="AG990" t="e">
            <v>#DIV/0!</v>
          </cell>
          <cell r="AH990" t="e">
            <v>#DIV/0!</v>
          </cell>
          <cell r="AI990" t="e">
            <v>#DIV/0!</v>
          </cell>
          <cell r="AJ990" t="e">
            <v>#DIV/0!</v>
          </cell>
          <cell r="AK990">
            <v>0</v>
          </cell>
          <cell r="AL990">
            <v>0</v>
          </cell>
          <cell r="AM990" t="e">
            <v>#DIV/0!</v>
          </cell>
          <cell r="AN990" t="e">
            <v>#DIV/0!</v>
          </cell>
          <cell r="AO990" t="e">
            <v>#DIV/0!</v>
          </cell>
          <cell r="AP990" t="e">
            <v>#DIV/0!</v>
          </cell>
          <cell r="AQ990" t="e">
            <v>#DIV/0!</v>
          </cell>
          <cell r="AR990" t="e">
            <v>#DIV/0!</v>
          </cell>
          <cell r="AS990" t="e">
            <v>#DIV/0!</v>
          </cell>
          <cell r="AT990" t="e">
            <v>#DIV/0!</v>
          </cell>
          <cell r="AU990" t="e">
            <v>#DIV/0!</v>
          </cell>
          <cell r="AV990" t="e">
            <v>#DIV/0!</v>
          </cell>
          <cell r="AW990" t="e">
            <v>#DIV/0!</v>
          </cell>
          <cell r="AX990" t="e">
            <v>#DIV/0!</v>
          </cell>
          <cell r="AY990" t="e">
            <v>#DIV/0!</v>
          </cell>
          <cell r="AZ990" t="e">
            <v>#DIV/0!</v>
          </cell>
          <cell r="BA990" t="e">
            <v>#DIV/0!</v>
          </cell>
          <cell r="BB990" t="e">
            <v>#DIV/0!</v>
          </cell>
          <cell r="BC990" t="e">
            <v>#DIV/0!</v>
          </cell>
          <cell r="BD990" t="e">
            <v>#DIV/0!</v>
          </cell>
          <cell r="BE990" t="e">
            <v>#DIV/0!</v>
          </cell>
          <cell r="BF990" t="e">
            <v>#DIV/0!</v>
          </cell>
          <cell r="BG990" t="e">
            <v>#DIV/0!</v>
          </cell>
          <cell r="BH990" t="e">
            <v>#DIV/0!</v>
          </cell>
          <cell r="BI990" t="e">
            <v>#DIV/0!</v>
          </cell>
          <cell r="BJ990" t="e">
            <v>#DIV/0!</v>
          </cell>
          <cell r="BK990" t="e">
            <v>#DIV/0!</v>
          </cell>
          <cell r="BL990" t="e">
            <v>#DIV/0!</v>
          </cell>
          <cell r="BM990" t="e">
            <v>#DIV/0!</v>
          </cell>
          <cell r="BN990" t="e">
            <v>#DIV/0!</v>
          </cell>
          <cell r="BO990" t="e">
            <v>#DIV/0!</v>
          </cell>
          <cell r="BP990" t="e">
            <v>#DIV/0!</v>
          </cell>
          <cell r="BR990" t="e">
            <v>#DIV/0!</v>
          </cell>
          <cell r="BS990" t="e">
            <v>#DIV/0!</v>
          </cell>
          <cell r="BT990" t="e">
            <v>#DIV/0!</v>
          </cell>
          <cell r="BU990" t="e">
            <v>#DIV/0!</v>
          </cell>
          <cell r="BV990" t="e">
            <v>#DIV/0!</v>
          </cell>
          <cell r="BW990" t="e">
            <v>#DIV/0!</v>
          </cell>
          <cell r="BX990" t="e">
            <v>#DIV/0!</v>
          </cell>
          <cell r="BY990" t="e">
            <v>#DIV/0!</v>
          </cell>
          <cell r="BZ990" t="e">
            <v>#DIV/0!</v>
          </cell>
          <cell r="CA990" t="e">
            <v>#DIV/0!</v>
          </cell>
          <cell r="CB990" t="e">
            <v>#DIV/0!</v>
          </cell>
          <cell r="CC990" t="e">
            <v>#DIV/0!</v>
          </cell>
          <cell r="CD990" t="e">
            <v>#DIV/0!</v>
          </cell>
          <cell r="CE990" t="e">
            <v>#DIV/0!</v>
          </cell>
          <cell r="CF990" t="e">
            <v>#DIV/0!</v>
          </cell>
          <cell r="CG990" t="e">
            <v>#DIV/0!</v>
          </cell>
          <cell r="CH990" t="e">
            <v>#DIV/0!</v>
          </cell>
          <cell r="CI990" t="e">
            <v>#DIV/0!</v>
          </cell>
          <cell r="CJ990" t="e">
            <v>#DIV/0!</v>
          </cell>
          <cell r="CK990" t="e">
            <v>#DIV/0!</v>
          </cell>
          <cell r="CL990" t="e">
            <v>#DIV/0!</v>
          </cell>
        </row>
        <row r="991">
          <cell r="A991">
            <v>53101</v>
          </cell>
          <cell r="B991" t="str">
            <v>53101 Administrative Support</v>
          </cell>
          <cell r="C991">
            <v>0</v>
          </cell>
          <cell r="D991">
            <v>0</v>
          </cell>
          <cell r="E991" t="e">
            <v>#DIV/0!</v>
          </cell>
          <cell r="F991" t="e">
            <v>#DIV/0!</v>
          </cell>
          <cell r="G991" t="e">
            <v>#DIV/0!</v>
          </cell>
          <cell r="H991" t="e">
            <v>#DIV/0!</v>
          </cell>
          <cell r="I991" t="e">
            <v>#DIV/0!</v>
          </cell>
          <cell r="J991" t="e">
            <v>#DIV/0!</v>
          </cell>
          <cell r="K991" t="e">
            <v>#DIV/0!</v>
          </cell>
          <cell r="L991" t="e">
            <v>#DIV/0!</v>
          </cell>
          <cell r="M991" t="e">
            <v>#DIV/0!</v>
          </cell>
          <cell r="N991" t="e">
            <v>#DIV/0!</v>
          </cell>
          <cell r="O991" t="e">
            <v>#DIV/0!</v>
          </cell>
          <cell r="P991">
            <v>0</v>
          </cell>
          <cell r="Q991" t="e">
            <v>#DIV/0!</v>
          </cell>
          <cell r="R991" t="e">
            <v>#DIV/0!</v>
          </cell>
          <cell r="S991" t="e">
            <v>#DIV/0!</v>
          </cell>
          <cell r="T991" t="e">
            <v>#DIV/0!</v>
          </cell>
          <cell r="U991">
            <v>0</v>
          </cell>
          <cell r="V991" t="e">
            <v>#DIV/0!</v>
          </cell>
          <cell r="W991" t="e">
            <v>#DIV/0!</v>
          </cell>
          <cell r="X991" t="e">
            <v>#DIV/0!</v>
          </cell>
          <cell r="Y991" t="e">
            <v>#DIV/0!</v>
          </cell>
          <cell r="Z991" t="e">
            <v>#DIV/0!</v>
          </cell>
          <cell r="AA991" t="e">
            <v>#DIV/0!</v>
          </cell>
          <cell r="AB991" t="e">
            <v>#DIV/0!</v>
          </cell>
          <cell r="AC991" t="e">
            <v>#DIV/0!</v>
          </cell>
          <cell r="AD991" t="e">
            <v>#DIV/0!</v>
          </cell>
          <cell r="AE991">
            <v>0</v>
          </cell>
          <cell r="AF991" t="e">
            <v>#DIV/0!</v>
          </cell>
          <cell r="AG991" t="e">
            <v>#DIV/0!</v>
          </cell>
          <cell r="AH991" t="e">
            <v>#DIV/0!</v>
          </cell>
          <cell r="AI991" t="e">
            <v>#DIV/0!</v>
          </cell>
          <cell r="AJ991" t="e">
            <v>#DIV/0!</v>
          </cell>
          <cell r="AK991">
            <v>0</v>
          </cell>
          <cell r="AL991">
            <v>0</v>
          </cell>
          <cell r="AM991" t="e">
            <v>#DIV/0!</v>
          </cell>
          <cell r="AN991" t="e">
            <v>#DIV/0!</v>
          </cell>
          <cell r="AO991" t="e">
            <v>#DIV/0!</v>
          </cell>
          <cell r="AP991" t="e">
            <v>#DIV/0!</v>
          </cell>
          <cell r="AQ991" t="e">
            <v>#DIV/0!</v>
          </cell>
          <cell r="AR991" t="e">
            <v>#DIV/0!</v>
          </cell>
          <cell r="AS991" t="e">
            <v>#DIV/0!</v>
          </cell>
          <cell r="AT991" t="e">
            <v>#DIV/0!</v>
          </cell>
          <cell r="AU991" t="e">
            <v>#DIV/0!</v>
          </cell>
          <cell r="AV991" t="e">
            <v>#DIV/0!</v>
          </cell>
          <cell r="AW991" t="e">
            <v>#DIV/0!</v>
          </cell>
          <cell r="AX991" t="e">
            <v>#DIV/0!</v>
          </cell>
          <cell r="AY991" t="e">
            <v>#DIV/0!</v>
          </cell>
          <cell r="AZ991" t="e">
            <v>#DIV/0!</v>
          </cell>
          <cell r="BA991" t="e">
            <v>#DIV/0!</v>
          </cell>
          <cell r="BB991" t="e">
            <v>#DIV/0!</v>
          </cell>
          <cell r="BC991" t="e">
            <v>#DIV/0!</v>
          </cell>
          <cell r="BD991" t="e">
            <v>#DIV/0!</v>
          </cell>
          <cell r="BE991" t="e">
            <v>#DIV/0!</v>
          </cell>
          <cell r="BF991" t="e">
            <v>#DIV/0!</v>
          </cell>
          <cell r="BG991" t="e">
            <v>#DIV/0!</v>
          </cell>
          <cell r="BH991" t="e">
            <v>#DIV/0!</v>
          </cell>
          <cell r="BI991" t="e">
            <v>#DIV/0!</v>
          </cell>
          <cell r="BJ991" t="e">
            <v>#DIV/0!</v>
          </cell>
          <cell r="BK991" t="e">
            <v>#DIV/0!</v>
          </cell>
          <cell r="BL991" t="e">
            <v>#DIV/0!</v>
          </cell>
          <cell r="BM991" t="e">
            <v>#DIV/0!</v>
          </cell>
          <cell r="BN991" t="e">
            <v>#DIV/0!</v>
          </cell>
          <cell r="BO991" t="e">
            <v>#DIV/0!</v>
          </cell>
          <cell r="BP991" t="e">
            <v>#DIV/0!</v>
          </cell>
          <cell r="BR991" t="e">
            <v>#DIV/0!</v>
          </cell>
          <cell r="BS991" t="e">
            <v>#DIV/0!</v>
          </cell>
          <cell r="BT991" t="e">
            <v>#DIV/0!</v>
          </cell>
          <cell r="BU991" t="e">
            <v>#DIV/0!</v>
          </cell>
          <cell r="BV991" t="e">
            <v>#DIV/0!</v>
          </cell>
          <cell r="BW991" t="e">
            <v>#DIV/0!</v>
          </cell>
          <cell r="BX991" t="e">
            <v>#DIV/0!</v>
          </cell>
          <cell r="BY991" t="e">
            <v>#DIV/0!</v>
          </cell>
          <cell r="BZ991" t="e">
            <v>#DIV/0!</v>
          </cell>
          <cell r="CA991" t="e">
            <v>#DIV/0!</v>
          </cell>
          <cell r="CB991" t="e">
            <v>#DIV/0!</v>
          </cell>
          <cell r="CC991" t="e">
            <v>#DIV/0!</v>
          </cell>
          <cell r="CD991" t="e">
            <v>#DIV/0!</v>
          </cell>
          <cell r="CE991" t="e">
            <v>#DIV/0!</v>
          </cell>
          <cell r="CF991" t="e">
            <v>#DIV/0!</v>
          </cell>
          <cell r="CG991" t="e">
            <v>#DIV/0!</v>
          </cell>
          <cell r="CH991" t="e">
            <v>#DIV/0!</v>
          </cell>
          <cell r="CI991" t="e">
            <v>#DIV/0!</v>
          </cell>
          <cell r="CJ991" t="e">
            <v>#DIV/0!</v>
          </cell>
          <cell r="CK991" t="e">
            <v>#DIV/0!</v>
          </cell>
          <cell r="CL991" t="e">
            <v>#DIV/0!</v>
          </cell>
        </row>
        <row r="992">
          <cell r="A992">
            <v>53102</v>
          </cell>
          <cell r="B992" t="str">
            <v>53102 Temporary Clerical Support</v>
          </cell>
          <cell r="C992">
            <v>0</v>
          </cell>
          <cell r="D992">
            <v>0</v>
          </cell>
          <cell r="E992" t="e">
            <v>#DIV/0!</v>
          </cell>
          <cell r="F992" t="e">
            <v>#DIV/0!</v>
          </cell>
          <cell r="G992" t="e">
            <v>#DIV/0!</v>
          </cell>
          <cell r="H992" t="e">
            <v>#DIV/0!</v>
          </cell>
          <cell r="I992" t="e">
            <v>#DIV/0!</v>
          </cell>
          <cell r="J992" t="e">
            <v>#DIV/0!</v>
          </cell>
          <cell r="K992" t="e">
            <v>#DIV/0!</v>
          </cell>
          <cell r="L992" t="e">
            <v>#DIV/0!</v>
          </cell>
          <cell r="M992" t="e">
            <v>#DIV/0!</v>
          </cell>
          <cell r="N992" t="e">
            <v>#DIV/0!</v>
          </cell>
          <cell r="O992" t="e">
            <v>#DIV/0!</v>
          </cell>
          <cell r="P992">
            <v>0</v>
          </cell>
          <cell r="Q992" t="e">
            <v>#DIV/0!</v>
          </cell>
          <cell r="R992" t="e">
            <v>#DIV/0!</v>
          </cell>
          <cell r="S992" t="e">
            <v>#DIV/0!</v>
          </cell>
          <cell r="T992" t="e">
            <v>#DIV/0!</v>
          </cell>
          <cell r="U992">
            <v>0</v>
          </cell>
          <cell r="V992" t="e">
            <v>#DIV/0!</v>
          </cell>
          <cell r="W992" t="e">
            <v>#DIV/0!</v>
          </cell>
          <cell r="X992" t="e">
            <v>#DIV/0!</v>
          </cell>
          <cell r="Y992" t="e">
            <v>#DIV/0!</v>
          </cell>
          <cell r="Z992" t="e">
            <v>#DIV/0!</v>
          </cell>
          <cell r="AA992" t="e">
            <v>#DIV/0!</v>
          </cell>
          <cell r="AB992" t="e">
            <v>#DIV/0!</v>
          </cell>
          <cell r="AC992" t="e">
            <v>#DIV/0!</v>
          </cell>
          <cell r="AD992" t="e">
            <v>#DIV/0!</v>
          </cell>
          <cell r="AE992">
            <v>0</v>
          </cell>
          <cell r="AF992" t="e">
            <v>#DIV/0!</v>
          </cell>
          <cell r="AG992" t="e">
            <v>#DIV/0!</v>
          </cell>
          <cell r="AH992" t="e">
            <v>#DIV/0!</v>
          </cell>
          <cell r="AI992" t="e">
            <v>#DIV/0!</v>
          </cell>
          <cell r="AJ992" t="e">
            <v>#DIV/0!</v>
          </cell>
          <cell r="AK992">
            <v>0</v>
          </cell>
          <cell r="AL992">
            <v>0</v>
          </cell>
          <cell r="AM992" t="e">
            <v>#DIV/0!</v>
          </cell>
          <cell r="AN992" t="e">
            <v>#DIV/0!</v>
          </cell>
          <cell r="AO992" t="e">
            <v>#DIV/0!</v>
          </cell>
          <cell r="AP992" t="e">
            <v>#DIV/0!</v>
          </cell>
          <cell r="AQ992" t="e">
            <v>#DIV/0!</v>
          </cell>
          <cell r="AR992" t="e">
            <v>#DIV/0!</v>
          </cell>
          <cell r="AS992" t="e">
            <v>#DIV/0!</v>
          </cell>
          <cell r="AT992" t="e">
            <v>#DIV/0!</v>
          </cell>
          <cell r="AU992" t="e">
            <v>#DIV/0!</v>
          </cell>
          <cell r="AV992" t="e">
            <v>#DIV/0!</v>
          </cell>
          <cell r="AW992" t="e">
            <v>#DIV/0!</v>
          </cell>
          <cell r="AX992" t="e">
            <v>#DIV/0!</v>
          </cell>
          <cell r="AY992" t="e">
            <v>#DIV/0!</v>
          </cell>
          <cell r="AZ992" t="e">
            <v>#DIV/0!</v>
          </cell>
          <cell r="BA992" t="e">
            <v>#DIV/0!</v>
          </cell>
          <cell r="BB992" t="e">
            <v>#DIV/0!</v>
          </cell>
          <cell r="BC992" t="e">
            <v>#DIV/0!</v>
          </cell>
          <cell r="BD992" t="e">
            <v>#DIV/0!</v>
          </cell>
          <cell r="BE992" t="e">
            <v>#DIV/0!</v>
          </cell>
          <cell r="BF992" t="e">
            <v>#DIV/0!</v>
          </cell>
          <cell r="BG992" t="e">
            <v>#DIV/0!</v>
          </cell>
          <cell r="BH992" t="e">
            <v>#DIV/0!</v>
          </cell>
          <cell r="BI992" t="e">
            <v>#DIV/0!</v>
          </cell>
          <cell r="BJ992" t="e">
            <v>#DIV/0!</v>
          </cell>
          <cell r="BK992" t="e">
            <v>#DIV/0!</v>
          </cell>
          <cell r="BL992" t="e">
            <v>#DIV/0!</v>
          </cell>
          <cell r="BM992" t="e">
            <v>#DIV/0!</v>
          </cell>
          <cell r="BN992" t="e">
            <v>#DIV/0!</v>
          </cell>
          <cell r="BO992" t="e">
            <v>#DIV/0!</v>
          </cell>
          <cell r="BP992" t="e">
            <v>#DIV/0!</v>
          </cell>
          <cell r="BR992" t="e">
            <v>#DIV/0!</v>
          </cell>
          <cell r="BS992" t="e">
            <v>#DIV/0!</v>
          </cell>
          <cell r="BT992" t="e">
            <v>#DIV/0!</v>
          </cell>
          <cell r="BU992" t="e">
            <v>#DIV/0!</v>
          </cell>
          <cell r="BV992" t="e">
            <v>#DIV/0!</v>
          </cell>
          <cell r="BW992" t="e">
            <v>#DIV/0!</v>
          </cell>
          <cell r="BX992" t="e">
            <v>#DIV/0!</v>
          </cell>
          <cell r="BY992" t="e">
            <v>#DIV/0!</v>
          </cell>
          <cell r="BZ992" t="e">
            <v>#DIV/0!</v>
          </cell>
          <cell r="CA992" t="e">
            <v>#DIV/0!</v>
          </cell>
          <cell r="CB992" t="e">
            <v>#DIV/0!</v>
          </cell>
          <cell r="CC992" t="e">
            <v>#DIV/0!</v>
          </cell>
          <cell r="CD992" t="e">
            <v>#DIV/0!</v>
          </cell>
          <cell r="CE992" t="e">
            <v>#DIV/0!</v>
          </cell>
          <cell r="CF992" t="e">
            <v>#DIV/0!</v>
          </cell>
          <cell r="CG992" t="e">
            <v>#DIV/0!</v>
          </cell>
          <cell r="CH992" t="e">
            <v>#DIV/0!</v>
          </cell>
          <cell r="CI992" t="e">
            <v>#DIV/0!</v>
          </cell>
          <cell r="CJ992" t="e">
            <v>#DIV/0!</v>
          </cell>
          <cell r="CK992" t="e">
            <v>#DIV/0!</v>
          </cell>
          <cell r="CL992" t="e">
            <v>#DIV/0!</v>
          </cell>
        </row>
        <row r="993">
          <cell r="A993">
            <v>53201</v>
          </cell>
          <cell r="B993" t="str">
            <v>53201 Diagnosticians</v>
          </cell>
          <cell r="C993">
            <v>0</v>
          </cell>
          <cell r="D993">
            <v>0</v>
          </cell>
          <cell r="E993" t="e">
            <v>#DIV/0!</v>
          </cell>
          <cell r="F993" t="e">
            <v>#DIV/0!</v>
          </cell>
          <cell r="G993" t="e">
            <v>#DIV/0!</v>
          </cell>
          <cell r="H993" t="e">
            <v>#DIV/0!</v>
          </cell>
          <cell r="I993" t="e">
            <v>#DIV/0!</v>
          </cell>
          <cell r="J993" t="e">
            <v>#DIV/0!</v>
          </cell>
          <cell r="K993" t="e">
            <v>#DIV/0!</v>
          </cell>
          <cell r="L993" t="e">
            <v>#DIV/0!</v>
          </cell>
          <cell r="M993" t="e">
            <v>#DIV/0!</v>
          </cell>
          <cell r="N993" t="e">
            <v>#DIV/0!</v>
          </cell>
          <cell r="O993" t="e">
            <v>#DIV/0!</v>
          </cell>
          <cell r="P993">
            <v>0</v>
          </cell>
          <cell r="Q993" t="e">
            <v>#DIV/0!</v>
          </cell>
          <cell r="R993" t="e">
            <v>#DIV/0!</v>
          </cell>
          <cell r="S993" t="e">
            <v>#DIV/0!</v>
          </cell>
          <cell r="T993" t="e">
            <v>#DIV/0!</v>
          </cell>
          <cell r="U993">
            <v>0</v>
          </cell>
          <cell r="V993" t="e">
            <v>#DIV/0!</v>
          </cell>
          <cell r="W993" t="e">
            <v>#DIV/0!</v>
          </cell>
          <cell r="X993" t="e">
            <v>#DIV/0!</v>
          </cell>
          <cell r="Y993" t="e">
            <v>#DIV/0!</v>
          </cell>
          <cell r="Z993" t="e">
            <v>#DIV/0!</v>
          </cell>
          <cell r="AA993" t="e">
            <v>#DIV/0!</v>
          </cell>
          <cell r="AB993" t="e">
            <v>#DIV/0!</v>
          </cell>
          <cell r="AC993" t="e">
            <v>#DIV/0!</v>
          </cell>
          <cell r="AD993" t="e">
            <v>#DIV/0!</v>
          </cell>
          <cell r="AE993">
            <v>0</v>
          </cell>
          <cell r="AF993" t="e">
            <v>#DIV/0!</v>
          </cell>
          <cell r="AG993" t="e">
            <v>#DIV/0!</v>
          </cell>
          <cell r="AH993" t="e">
            <v>#DIV/0!</v>
          </cell>
          <cell r="AI993" t="e">
            <v>#DIV/0!</v>
          </cell>
          <cell r="AJ993" t="e">
            <v>#DIV/0!</v>
          </cell>
          <cell r="AK993">
            <v>0</v>
          </cell>
          <cell r="AL993">
            <v>0</v>
          </cell>
          <cell r="AM993" t="e">
            <v>#DIV/0!</v>
          </cell>
          <cell r="AN993" t="e">
            <v>#DIV/0!</v>
          </cell>
          <cell r="AO993" t="e">
            <v>#DIV/0!</v>
          </cell>
          <cell r="AP993" t="e">
            <v>#DIV/0!</v>
          </cell>
          <cell r="AQ993" t="e">
            <v>#DIV/0!</v>
          </cell>
          <cell r="AR993" t="e">
            <v>#DIV/0!</v>
          </cell>
          <cell r="AS993" t="e">
            <v>#DIV/0!</v>
          </cell>
          <cell r="AT993" t="e">
            <v>#DIV/0!</v>
          </cell>
          <cell r="AU993" t="e">
            <v>#DIV/0!</v>
          </cell>
          <cell r="AV993" t="e">
            <v>#DIV/0!</v>
          </cell>
          <cell r="AW993" t="e">
            <v>#DIV/0!</v>
          </cell>
          <cell r="AX993" t="e">
            <v>#DIV/0!</v>
          </cell>
          <cell r="AY993" t="e">
            <v>#DIV/0!</v>
          </cell>
          <cell r="AZ993" t="e">
            <v>#DIV/0!</v>
          </cell>
          <cell r="BA993" t="e">
            <v>#DIV/0!</v>
          </cell>
          <cell r="BB993" t="e">
            <v>#DIV/0!</v>
          </cell>
          <cell r="BC993" t="e">
            <v>#DIV/0!</v>
          </cell>
          <cell r="BD993" t="e">
            <v>#DIV/0!</v>
          </cell>
          <cell r="BE993" t="e">
            <v>#DIV/0!</v>
          </cell>
          <cell r="BF993" t="e">
            <v>#DIV/0!</v>
          </cell>
          <cell r="BG993" t="e">
            <v>#DIV/0!</v>
          </cell>
          <cell r="BH993" t="e">
            <v>#DIV/0!</v>
          </cell>
          <cell r="BI993" t="e">
            <v>#DIV/0!</v>
          </cell>
          <cell r="BJ993" t="e">
            <v>#DIV/0!</v>
          </cell>
          <cell r="BK993" t="e">
            <v>#DIV/0!</v>
          </cell>
          <cell r="BL993" t="e">
            <v>#DIV/0!</v>
          </cell>
          <cell r="BM993" t="e">
            <v>#DIV/0!</v>
          </cell>
          <cell r="BN993" t="e">
            <v>#DIV/0!</v>
          </cell>
          <cell r="BO993" t="e">
            <v>#DIV/0!</v>
          </cell>
          <cell r="BP993" t="e">
            <v>#DIV/0!</v>
          </cell>
          <cell r="BR993" t="e">
            <v>#DIV/0!</v>
          </cell>
          <cell r="BS993" t="e">
            <v>#DIV/0!</v>
          </cell>
          <cell r="BT993" t="e">
            <v>#DIV/0!</v>
          </cell>
          <cell r="BU993" t="e">
            <v>#DIV/0!</v>
          </cell>
          <cell r="BV993" t="e">
            <v>#DIV/0!</v>
          </cell>
          <cell r="BW993" t="e">
            <v>#DIV/0!</v>
          </cell>
          <cell r="BX993" t="e">
            <v>#DIV/0!</v>
          </cell>
          <cell r="BY993" t="e">
            <v>#DIV/0!</v>
          </cell>
          <cell r="BZ993" t="e">
            <v>#DIV/0!</v>
          </cell>
          <cell r="CA993" t="e">
            <v>#DIV/0!</v>
          </cell>
          <cell r="CB993" t="e">
            <v>#DIV/0!</v>
          </cell>
          <cell r="CC993" t="e">
            <v>#DIV/0!</v>
          </cell>
          <cell r="CD993" t="e">
            <v>#DIV/0!</v>
          </cell>
          <cell r="CE993" t="e">
            <v>#DIV/0!</v>
          </cell>
          <cell r="CF993" t="e">
            <v>#DIV/0!</v>
          </cell>
          <cell r="CG993" t="e">
            <v>#DIV/0!</v>
          </cell>
          <cell r="CH993" t="e">
            <v>#DIV/0!</v>
          </cell>
          <cell r="CI993" t="e">
            <v>#DIV/0!</v>
          </cell>
          <cell r="CJ993" t="e">
            <v>#DIV/0!</v>
          </cell>
          <cell r="CK993" t="e">
            <v>#DIV/0!</v>
          </cell>
          <cell r="CL993" t="e">
            <v>#DIV/0!</v>
          </cell>
        </row>
        <row r="994">
          <cell r="A994">
            <v>53202</v>
          </cell>
          <cell r="B994" t="str">
            <v>53202 Speech Therapists</v>
          </cell>
          <cell r="C994">
            <v>0</v>
          </cell>
          <cell r="D994">
            <v>0</v>
          </cell>
          <cell r="E994" t="e">
            <v>#DIV/0!</v>
          </cell>
          <cell r="F994" t="e">
            <v>#DIV/0!</v>
          </cell>
          <cell r="G994" t="e">
            <v>#DIV/0!</v>
          </cell>
          <cell r="H994" t="e">
            <v>#DIV/0!</v>
          </cell>
          <cell r="I994" t="e">
            <v>#DIV/0!</v>
          </cell>
          <cell r="J994" t="e">
            <v>#DIV/0!</v>
          </cell>
          <cell r="K994" t="e">
            <v>#DIV/0!</v>
          </cell>
          <cell r="L994" t="e">
            <v>#DIV/0!</v>
          </cell>
          <cell r="M994" t="e">
            <v>#DIV/0!</v>
          </cell>
          <cell r="N994" t="e">
            <v>#DIV/0!</v>
          </cell>
          <cell r="O994" t="e">
            <v>#DIV/0!</v>
          </cell>
          <cell r="P994">
            <v>0</v>
          </cell>
          <cell r="Q994" t="e">
            <v>#DIV/0!</v>
          </cell>
          <cell r="R994" t="e">
            <v>#DIV/0!</v>
          </cell>
          <cell r="S994" t="e">
            <v>#DIV/0!</v>
          </cell>
          <cell r="T994" t="e">
            <v>#DIV/0!</v>
          </cell>
          <cell r="U994">
            <v>0</v>
          </cell>
          <cell r="V994" t="e">
            <v>#DIV/0!</v>
          </cell>
          <cell r="W994" t="e">
            <v>#DIV/0!</v>
          </cell>
          <cell r="X994" t="e">
            <v>#DIV/0!</v>
          </cell>
          <cell r="Y994" t="e">
            <v>#DIV/0!</v>
          </cell>
          <cell r="Z994" t="e">
            <v>#DIV/0!</v>
          </cell>
          <cell r="AA994" t="e">
            <v>#DIV/0!</v>
          </cell>
          <cell r="AB994" t="e">
            <v>#DIV/0!</v>
          </cell>
          <cell r="AC994" t="e">
            <v>#DIV/0!</v>
          </cell>
          <cell r="AD994" t="e">
            <v>#DIV/0!</v>
          </cell>
          <cell r="AE994">
            <v>0</v>
          </cell>
          <cell r="AF994" t="e">
            <v>#DIV/0!</v>
          </cell>
          <cell r="AG994" t="e">
            <v>#DIV/0!</v>
          </cell>
          <cell r="AH994" t="e">
            <v>#DIV/0!</v>
          </cell>
          <cell r="AI994" t="e">
            <v>#DIV/0!</v>
          </cell>
          <cell r="AJ994" t="e">
            <v>#DIV/0!</v>
          </cell>
          <cell r="AK994">
            <v>0</v>
          </cell>
          <cell r="AL994">
            <v>0</v>
          </cell>
          <cell r="AM994" t="e">
            <v>#DIV/0!</v>
          </cell>
          <cell r="AN994" t="e">
            <v>#DIV/0!</v>
          </cell>
          <cell r="AO994" t="e">
            <v>#DIV/0!</v>
          </cell>
          <cell r="AP994" t="e">
            <v>#DIV/0!</v>
          </cell>
          <cell r="AQ994" t="e">
            <v>#DIV/0!</v>
          </cell>
          <cell r="AR994" t="e">
            <v>#DIV/0!</v>
          </cell>
          <cell r="AS994" t="e">
            <v>#DIV/0!</v>
          </cell>
          <cell r="AT994" t="e">
            <v>#DIV/0!</v>
          </cell>
          <cell r="AU994" t="e">
            <v>#DIV/0!</v>
          </cell>
          <cell r="AV994" t="e">
            <v>#DIV/0!</v>
          </cell>
          <cell r="AW994" t="e">
            <v>#DIV/0!</v>
          </cell>
          <cell r="AX994" t="e">
            <v>#DIV/0!</v>
          </cell>
          <cell r="AY994" t="e">
            <v>#DIV/0!</v>
          </cell>
          <cell r="AZ994" t="e">
            <v>#DIV/0!</v>
          </cell>
          <cell r="BA994" t="e">
            <v>#DIV/0!</v>
          </cell>
          <cell r="BB994" t="e">
            <v>#DIV/0!</v>
          </cell>
          <cell r="BC994" t="e">
            <v>#DIV/0!</v>
          </cell>
          <cell r="BD994" t="e">
            <v>#DIV/0!</v>
          </cell>
          <cell r="BE994" t="e">
            <v>#DIV/0!</v>
          </cell>
          <cell r="BF994" t="e">
            <v>#DIV/0!</v>
          </cell>
          <cell r="BG994" t="e">
            <v>#DIV/0!</v>
          </cell>
          <cell r="BH994" t="e">
            <v>#DIV/0!</v>
          </cell>
          <cell r="BI994" t="e">
            <v>#DIV/0!</v>
          </cell>
          <cell r="BJ994" t="e">
            <v>#DIV/0!</v>
          </cell>
          <cell r="BK994" t="e">
            <v>#DIV/0!</v>
          </cell>
          <cell r="BL994" t="e">
            <v>#DIV/0!</v>
          </cell>
          <cell r="BM994" t="e">
            <v>#DIV/0!</v>
          </cell>
          <cell r="BN994" t="e">
            <v>#DIV/0!</v>
          </cell>
          <cell r="BO994" t="e">
            <v>#DIV/0!</v>
          </cell>
          <cell r="BP994" t="e">
            <v>#DIV/0!</v>
          </cell>
          <cell r="BR994" t="e">
            <v>#DIV/0!</v>
          </cell>
          <cell r="BS994" t="e">
            <v>#DIV/0!</v>
          </cell>
          <cell r="BT994" t="e">
            <v>#DIV/0!</v>
          </cell>
          <cell r="BU994" t="e">
            <v>#DIV/0!</v>
          </cell>
          <cell r="BV994" t="e">
            <v>#DIV/0!</v>
          </cell>
          <cell r="BW994" t="e">
            <v>#DIV/0!</v>
          </cell>
          <cell r="BX994" t="e">
            <v>#DIV/0!</v>
          </cell>
          <cell r="BY994" t="e">
            <v>#DIV/0!</v>
          </cell>
          <cell r="BZ994" t="e">
            <v>#DIV/0!</v>
          </cell>
          <cell r="CA994" t="e">
            <v>#DIV/0!</v>
          </cell>
          <cell r="CB994" t="e">
            <v>#DIV/0!</v>
          </cell>
          <cell r="CC994" t="e">
            <v>#DIV/0!</v>
          </cell>
          <cell r="CD994" t="e">
            <v>#DIV/0!</v>
          </cell>
          <cell r="CE994" t="e">
            <v>#DIV/0!</v>
          </cell>
          <cell r="CF994" t="e">
            <v>#DIV/0!</v>
          </cell>
          <cell r="CG994" t="e">
            <v>#DIV/0!</v>
          </cell>
          <cell r="CH994" t="e">
            <v>#DIV/0!</v>
          </cell>
          <cell r="CI994" t="e">
            <v>#DIV/0!</v>
          </cell>
          <cell r="CJ994" t="e">
            <v>#DIV/0!</v>
          </cell>
          <cell r="CK994" t="e">
            <v>#DIV/0!</v>
          </cell>
          <cell r="CL994" t="e">
            <v>#DIV/0!</v>
          </cell>
        </row>
        <row r="995">
          <cell r="A995">
            <v>53203</v>
          </cell>
          <cell r="B995" t="str">
            <v>53203 Occupational Therapists</v>
          </cell>
          <cell r="C995">
            <v>0</v>
          </cell>
          <cell r="D995">
            <v>0</v>
          </cell>
          <cell r="E995" t="e">
            <v>#DIV/0!</v>
          </cell>
          <cell r="F995" t="e">
            <v>#DIV/0!</v>
          </cell>
          <cell r="G995" t="e">
            <v>#DIV/0!</v>
          </cell>
          <cell r="H995" t="e">
            <v>#DIV/0!</v>
          </cell>
          <cell r="I995" t="e">
            <v>#DIV/0!</v>
          </cell>
          <cell r="J995" t="e">
            <v>#DIV/0!</v>
          </cell>
          <cell r="K995" t="e">
            <v>#DIV/0!</v>
          </cell>
          <cell r="L995" t="e">
            <v>#DIV/0!</v>
          </cell>
          <cell r="M995" t="e">
            <v>#DIV/0!</v>
          </cell>
          <cell r="N995" t="e">
            <v>#DIV/0!</v>
          </cell>
          <cell r="O995" t="e">
            <v>#DIV/0!</v>
          </cell>
          <cell r="P995">
            <v>0</v>
          </cell>
          <cell r="Q995" t="e">
            <v>#DIV/0!</v>
          </cell>
          <cell r="R995" t="e">
            <v>#DIV/0!</v>
          </cell>
          <cell r="S995" t="e">
            <v>#DIV/0!</v>
          </cell>
          <cell r="T995" t="e">
            <v>#DIV/0!</v>
          </cell>
          <cell r="U995">
            <v>0</v>
          </cell>
          <cell r="V995" t="e">
            <v>#DIV/0!</v>
          </cell>
          <cell r="W995" t="e">
            <v>#DIV/0!</v>
          </cell>
          <cell r="X995" t="e">
            <v>#DIV/0!</v>
          </cell>
          <cell r="Y995" t="e">
            <v>#DIV/0!</v>
          </cell>
          <cell r="Z995" t="e">
            <v>#DIV/0!</v>
          </cell>
          <cell r="AA995" t="e">
            <v>#DIV/0!</v>
          </cell>
          <cell r="AB995" t="e">
            <v>#DIV/0!</v>
          </cell>
          <cell r="AC995" t="e">
            <v>#DIV/0!</v>
          </cell>
          <cell r="AD995" t="e">
            <v>#DIV/0!</v>
          </cell>
          <cell r="AE995">
            <v>0</v>
          </cell>
          <cell r="AF995" t="e">
            <v>#DIV/0!</v>
          </cell>
          <cell r="AG995" t="e">
            <v>#DIV/0!</v>
          </cell>
          <cell r="AH995" t="e">
            <v>#DIV/0!</v>
          </cell>
          <cell r="AI995" t="e">
            <v>#DIV/0!</v>
          </cell>
          <cell r="AJ995" t="e">
            <v>#DIV/0!</v>
          </cell>
          <cell r="AK995">
            <v>0</v>
          </cell>
          <cell r="AL995">
            <v>0</v>
          </cell>
          <cell r="AM995" t="e">
            <v>#DIV/0!</v>
          </cell>
          <cell r="AN995" t="e">
            <v>#DIV/0!</v>
          </cell>
          <cell r="AO995" t="e">
            <v>#DIV/0!</v>
          </cell>
          <cell r="AP995" t="e">
            <v>#DIV/0!</v>
          </cell>
          <cell r="AQ995" t="e">
            <v>#DIV/0!</v>
          </cell>
          <cell r="AR995" t="e">
            <v>#DIV/0!</v>
          </cell>
          <cell r="AS995" t="e">
            <v>#DIV/0!</v>
          </cell>
          <cell r="AT995" t="e">
            <v>#DIV/0!</v>
          </cell>
          <cell r="AU995" t="e">
            <v>#DIV/0!</v>
          </cell>
          <cell r="AV995" t="e">
            <v>#DIV/0!</v>
          </cell>
          <cell r="AW995" t="e">
            <v>#DIV/0!</v>
          </cell>
          <cell r="AX995" t="e">
            <v>#DIV/0!</v>
          </cell>
          <cell r="AY995" t="e">
            <v>#DIV/0!</v>
          </cell>
          <cell r="AZ995" t="e">
            <v>#DIV/0!</v>
          </cell>
          <cell r="BA995" t="e">
            <v>#DIV/0!</v>
          </cell>
          <cell r="BB995" t="e">
            <v>#DIV/0!</v>
          </cell>
          <cell r="BC995" t="e">
            <v>#DIV/0!</v>
          </cell>
          <cell r="BD995" t="e">
            <v>#DIV/0!</v>
          </cell>
          <cell r="BE995" t="e">
            <v>#DIV/0!</v>
          </cell>
          <cell r="BF995" t="e">
            <v>#DIV/0!</v>
          </cell>
          <cell r="BG995" t="e">
            <v>#DIV/0!</v>
          </cell>
          <cell r="BH995" t="e">
            <v>#DIV/0!</v>
          </cell>
          <cell r="BI995" t="e">
            <v>#DIV/0!</v>
          </cell>
          <cell r="BJ995" t="e">
            <v>#DIV/0!</v>
          </cell>
          <cell r="BK995" t="e">
            <v>#DIV/0!</v>
          </cell>
          <cell r="BL995" t="e">
            <v>#DIV/0!</v>
          </cell>
          <cell r="BM995" t="e">
            <v>#DIV/0!</v>
          </cell>
          <cell r="BN995" t="e">
            <v>#DIV/0!</v>
          </cell>
          <cell r="BO995" t="e">
            <v>#DIV/0!</v>
          </cell>
          <cell r="BP995" t="e">
            <v>#DIV/0!</v>
          </cell>
          <cell r="BR995" t="e">
            <v>#DIV/0!</v>
          </cell>
          <cell r="BS995" t="e">
            <v>#DIV/0!</v>
          </cell>
          <cell r="BT995" t="e">
            <v>#DIV/0!</v>
          </cell>
          <cell r="BU995" t="e">
            <v>#DIV/0!</v>
          </cell>
          <cell r="BV995" t="e">
            <v>#DIV/0!</v>
          </cell>
          <cell r="BW995" t="e">
            <v>#DIV/0!</v>
          </cell>
          <cell r="BX995" t="e">
            <v>#DIV/0!</v>
          </cell>
          <cell r="BY995" t="e">
            <v>#DIV/0!</v>
          </cell>
          <cell r="BZ995" t="e">
            <v>#DIV/0!</v>
          </cell>
          <cell r="CA995" t="e">
            <v>#DIV/0!</v>
          </cell>
          <cell r="CB995" t="e">
            <v>#DIV/0!</v>
          </cell>
          <cell r="CC995" t="e">
            <v>#DIV/0!</v>
          </cell>
          <cell r="CD995" t="e">
            <v>#DIV/0!</v>
          </cell>
          <cell r="CE995" t="e">
            <v>#DIV/0!</v>
          </cell>
          <cell r="CF995" t="e">
            <v>#DIV/0!</v>
          </cell>
          <cell r="CG995" t="e">
            <v>#DIV/0!</v>
          </cell>
          <cell r="CH995" t="e">
            <v>#DIV/0!</v>
          </cell>
          <cell r="CI995" t="e">
            <v>#DIV/0!</v>
          </cell>
          <cell r="CJ995" t="e">
            <v>#DIV/0!</v>
          </cell>
          <cell r="CK995" t="e">
            <v>#DIV/0!</v>
          </cell>
          <cell r="CL995" t="e">
            <v>#DIV/0!</v>
          </cell>
        </row>
        <row r="996">
          <cell r="A996">
            <v>53204</v>
          </cell>
          <cell r="B996" t="str">
            <v>53204 Therapists</v>
          </cell>
          <cell r="C996">
            <v>0</v>
          </cell>
          <cell r="D996">
            <v>0</v>
          </cell>
          <cell r="E996" t="e">
            <v>#DIV/0!</v>
          </cell>
          <cell r="F996" t="e">
            <v>#DIV/0!</v>
          </cell>
          <cell r="G996" t="e">
            <v>#DIV/0!</v>
          </cell>
          <cell r="H996" t="e">
            <v>#DIV/0!</v>
          </cell>
          <cell r="I996" t="e">
            <v>#DIV/0!</v>
          </cell>
          <cell r="J996" t="e">
            <v>#DIV/0!</v>
          </cell>
          <cell r="K996" t="e">
            <v>#DIV/0!</v>
          </cell>
          <cell r="L996" t="e">
            <v>#DIV/0!</v>
          </cell>
          <cell r="M996" t="e">
            <v>#DIV/0!</v>
          </cell>
          <cell r="N996" t="e">
            <v>#DIV/0!</v>
          </cell>
          <cell r="O996" t="e">
            <v>#DIV/0!</v>
          </cell>
          <cell r="P996">
            <v>0</v>
          </cell>
          <cell r="Q996" t="e">
            <v>#DIV/0!</v>
          </cell>
          <cell r="R996" t="e">
            <v>#DIV/0!</v>
          </cell>
          <cell r="S996" t="e">
            <v>#DIV/0!</v>
          </cell>
          <cell r="T996" t="e">
            <v>#DIV/0!</v>
          </cell>
          <cell r="U996">
            <v>0</v>
          </cell>
          <cell r="V996" t="e">
            <v>#DIV/0!</v>
          </cell>
          <cell r="W996" t="e">
            <v>#DIV/0!</v>
          </cell>
          <cell r="X996" t="e">
            <v>#DIV/0!</v>
          </cell>
          <cell r="Y996" t="e">
            <v>#DIV/0!</v>
          </cell>
          <cell r="Z996" t="e">
            <v>#DIV/0!</v>
          </cell>
          <cell r="AA996" t="e">
            <v>#DIV/0!</v>
          </cell>
          <cell r="AB996" t="e">
            <v>#DIV/0!</v>
          </cell>
          <cell r="AC996" t="e">
            <v>#DIV/0!</v>
          </cell>
          <cell r="AD996" t="e">
            <v>#DIV/0!</v>
          </cell>
          <cell r="AE996">
            <v>0</v>
          </cell>
          <cell r="AF996" t="e">
            <v>#DIV/0!</v>
          </cell>
          <cell r="AG996" t="e">
            <v>#DIV/0!</v>
          </cell>
          <cell r="AH996" t="e">
            <v>#DIV/0!</v>
          </cell>
          <cell r="AI996" t="e">
            <v>#DIV/0!</v>
          </cell>
          <cell r="AJ996" t="e">
            <v>#DIV/0!</v>
          </cell>
          <cell r="AK996">
            <v>0</v>
          </cell>
          <cell r="AL996">
            <v>0</v>
          </cell>
          <cell r="AM996" t="e">
            <v>#DIV/0!</v>
          </cell>
          <cell r="AN996" t="e">
            <v>#DIV/0!</v>
          </cell>
          <cell r="AO996" t="e">
            <v>#DIV/0!</v>
          </cell>
          <cell r="AP996" t="e">
            <v>#DIV/0!</v>
          </cell>
          <cell r="AQ996" t="e">
            <v>#DIV/0!</v>
          </cell>
          <cell r="AR996" t="e">
            <v>#DIV/0!</v>
          </cell>
          <cell r="AS996" t="e">
            <v>#DIV/0!</v>
          </cell>
          <cell r="AT996" t="e">
            <v>#DIV/0!</v>
          </cell>
          <cell r="AU996" t="e">
            <v>#DIV/0!</v>
          </cell>
          <cell r="AV996" t="e">
            <v>#DIV/0!</v>
          </cell>
          <cell r="AW996" t="e">
            <v>#DIV/0!</v>
          </cell>
          <cell r="AX996" t="e">
            <v>#DIV/0!</v>
          </cell>
          <cell r="AY996" t="e">
            <v>#DIV/0!</v>
          </cell>
          <cell r="AZ996" t="e">
            <v>#DIV/0!</v>
          </cell>
          <cell r="BA996" t="e">
            <v>#DIV/0!</v>
          </cell>
          <cell r="BB996" t="e">
            <v>#DIV/0!</v>
          </cell>
          <cell r="BC996" t="e">
            <v>#DIV/0!</v>
          </cell>
          <cell r="BD996" t="e">
            <v>#DIV/0!</v>
          </cell>
          <cell r="BE996" t="e">
            <v>#DIV/0!</v>
          </cell>
          <cell r="BF996" t="e">
            <v>#DIV/0!</v>
          </cell>
          <cell r="BG996" t="e">
            <v>#DIV/0!</v>
          </cell>
          <cell r="BH996" t="e">
            <v>#DIV/0!</v>
          </cell>
          <cell r="BI996" t="e">
            <v>#DIV/0!</v>
          </cell>
          <cell r="BJ996" t="e">
            <v>#DIV/0!</v>
          </cell>
          <cell r="BK996" t="e">
            <v>#DIV/0!</v>
          </cell>
          <cell r="BL996" t="e">
            <v>#DIV/0!</v>
          </cell>
          <cell r="BM996" t="e">
            <v>#DIV/0!</v>
          </cell>
          <cell r="BN996" t="e">
            <v>#DIV/0!</v>
          </cell>
          <cell r="BO996" t="e">
            <v>#DIV/0!</v>
          </cell>
          <cell r="BP996" t="e">
            <v>#DIV/0!</v>
          </cell>
          <cell r="BR996" t="e">
            <v>#DIV/0!</v>
          </cell>
          <cell r="BS996" t="e">
            <v>#DIV/0!</v>
          </cell>
          <cell r="BT996" t="e">
            <v>#DIV/0!</v>
          </cell>
          <cell r="BU996" t="e">
            <v>#DIV/0!</v>
          </cell>
          <cell r="BV996" t="e">
            <v>#DIV/0!</v>
          </cell>
          <cell r="BW996" t="e">
            <v>#DIV/0!</v>
          </cell>
          <cell r="BX996" t="e">
            <v>#DIV/0!</v>
          </cell>
          <cell r="BY996" t="e">
            <v>#DIV/0!</v>
          </cell>
          <cell r="BZ996" t="e">
            <v>#DIV/0!</v>
          </cell>
          <cell r="CA996" t="e">
            <v>#DIV/0!</v>
          </cell>
          <cell r="CB996" t="e">
            <v>#DIV/0!</v>
          </cell>
          <cell r="CC996" t="e">
            <v>#DIV/0!</v>
          </cell>
          <cell r="CD996" t="e">
            <v>#DIV/0!</v>
          </cell>
          <cell r="CE996" t="e">
            <v>#DIV/0!</v>
          </cell>
          <cell r="CF996" t="e">
            <v>#DIV/0!</v>
          </cell>
          <cell r="CG996" t="e">
            <v>#DIV/0!</v>
          </cell>
          <cell r="CH996" t="e">
            <v>#DIV/0!</v>
          </cell>
          <cell r="CI996" t="e">
            <v>#DIV/0!</v>
          </cell>
          <cell r="CJ996" t="e">
            <v>#DIV/0!</v>
          </cell>
          <cell r="CK996" t="e">
            <v>#DIV/0!</v>
          </cell>
          <cell r="CL996" t="e">
            <v>#DIV/0!</v>
          </cell>
        </row>
        <row r="997">
          <cell r="A997">
            <v>53205</v>
          </cell>
          <cell r="B997" t="str">
            <v>53205 Psychologists</v>
          </cell>
          <cell r="C997">
            <v>0</v>
          </cell>
          <cell r="D997">
            <v>0</v>
          </cell>
          <cell r="E997" t="e">
            <v>#DIV/0!</v>
          </cell>
          <cell r="F997" t="e">
            <v>#DIV/0!</v>
          </cell>
          <cell r="G997" t="e">
            <v>#DIV/0!</v>
          </cell>
          <cell r="H997" t="e">
            <v>#DIV/0!</v>
          </cell>
          <cell r="I997" t="e">
            <v>#DIV/0!</v>
          </cell>
          <cell r="J997" t="e">
            <v>#DIV/0!</v>
          </cell>
          <cell r="K997" t="e">
            <v>#DIV/0!</v>
          </cell>
          <cell r="L997" t="e">
            <v>#DIV/0!</v>
          </cell>
          <cell r="M997" t="e">
            <v>#DIV/0!</v>
          </cell>
          <cell r="N997" t="e">
            <v>#DIV/0!</v>
          </cell>
          <cell r="O997" t="e">
            <v>#DIV/0!</v>
          </cell>
          <cell r="P997">
            <v>0</v>
          </cell>
          <cell r="Q997" t="e">
            <v>#DIV/0!</v>
          </cell>
          <cell r="R997" t="e">
            <v>#DIV/0!</v>
          </cell>
          <cell r="S997" t="e">
            <v>#DIV/0!</v>
          </cell>
          <cell r="T997" t="e">
            <v>#DIV/0!</v>
          </cell>
          <cell r="U997">
            <v>0</v>
          </cell>
          <cell r="V997" t="e">
            <v>#DIV/0!</v>
          </cell>
          <cell r="W997" t="e">
            <v>#DIV/0!</v>
          </cell>
          <cell r="X997" t="e">
            <v>#DIV/0!</v>
          </cell>
          <cell r="Y997" t="e">
            <v>#DIV/0!</v>
          </cell>
          <cell r="Z997" t="e">
            <v>#DIV/0!</v>
          </cell>
          <cell r="AA997" t="e">
            <v>#DIV/0!</v>
          </cell>
          <cell r="AB997" t="e">
            <v>#DIV/0!</v>
          </cell>
          <cell r="AC997" t="e">
            <v>#DIV/0!</v>
          </cell>
          <cell r="AD997" t="e">
            <v>#DIV/0!</v>
          </cell>
          <cell r="AE997">
            <v>0</v>
          </cell>
          <cell r="AF997" t="e">
            <v>#DIV/0!</v>
          </cell>
          <cell r="AG997" t="e">
            <v>#DIV/0!</v>
          </cell>
          <cell r="AH997" t="e">
            <v>#DIV/0!</v>
          </cell>
          <cell r="AI997" t="e">
            <v>#DIV/0!</v>
          </cell>
          <cell r="AJ997" t="e">
            <v>#DIV/0!</v>
          </cell>
          <cell r="AK997">
            <v>0</v>
          </cell>
          <cell r="AL997">
            <v>0</v>
          </cell>
          <cell r="AM997" t="e">
            <v>#DIV/0!</v>
          </cell>
          <cell r="AN997" t="e">
            <v>#DIV/0!</v>
          </cell>
          <cell r="AO997" t="e">
            <v>#DIV/0!</v>
          </cell>
          <cell r="AP997" t="e">
            <v>#DIV/0!</v>
          </cell>
          <cell r="AQ997" t="e">
            <v>#DIV/0!</v>
          </cell>
          <cell r="AR997" t="e">
            <v>#DIV/0!</v>
          </cell>
          <cell r="AS997" t="e">
            <v>#DIV/0!</v>
          </cell>
          <cell r="AT997" t="e">
            <v>#DIV/0!</v>
          </cell>
          <cell r="AU997" t="e">
            <v>#DIV/0!</v>
          </cell>
          <cell r="AV997" t="e">
            <v>#DIV/0!</v>
          </cell>
          <cell r="AW997" t="e">
            <v>#DIV/0!</v>
          </cell>
          <cell r="AX997" t="e">
            <v>#DIV/0!</v>
          </cell>
          <cell r="AY997" t="e">
            <v>#DIV/0!</v>
          </cell>
          <cell r="AZ997" t="e">
            <v>#DIV/0!</v>
          </cell>
          <cell r="BA997" t="e">
            <v>#DIV/0!</v>
          </cell>
          <cell r="BB997" t="e">
            <v>#DIV/0!</v>
          </cell>
          <cell r="BC997" t="e">
            <v>#DIV/0!</v>
          </cell>
          <cell r="BD997" t="e">
            <v>#DIV/0!</v>
          </cell>
          <cell r="BE997" t="e">
            <v>#DIV/0!</v>
          </cell>
          <cell r="BF997" t="e">
            <v>#DIV/0!</v>
          </cell>
          <cell r="BG997" t="e">
            <v>#DIV/0!</v>
          </cell>
          <cell r="BH997" t="e">
            <v>#DIV/0!</v>
          </cell>
          <cell r="BI997" t="e">
            <v>#DIV/0!</v>
          </cell>
          <cell r="BJ997" t="e">
            <v>#DIV/0!</v>
          </cell>
          <cell r="BK997" t="e">
            <v>#DIV/0!</v>
          </cell>
          <cell r="BL997" t="e">
            <v>#DIV/0!</v>
          </cell>
          <cell r="BM997" t="e">
            <v>#DIV/0!</v>
          </cell>
          <cell r="BN997" t="e">
            <v>#DIV/0!</v>
          </cell>
          <cell r="BO997" t="e">
            <v>#DIV/0!</v>
          </cell>
          <cell r="BP997" t="e">
            <v>#DIV/0!</v>
          </cell>
          <cell r="BR997" t="e">
            <v>#DIV/0!</v>
          </cell>
          <cell r="BS997" t="e">
            <v>#DIV/0!</v>
          </cell>
          <cell r="BT997" t="e">
            <v>#DIV/0!</v>
          </cell>
          <cell r="BU997" t="e">
            <v>#DIV/0!</v>
          </cell>
          <cell r="BV997" t="e">
            <v>#DIV/0!</v>
          </cell>
          <cell r="BW997" t="e">
            <v>#DIV/0!</v>
          </cell>
          <cell r="BX997" t="e">
            <v>#DIV/0!</v>
          </cell>
          <cell r="BY997" t="e">
            <v>#DIV/0!</v>
          </cell>
          <cell r="BZ997" t="e">
            <v>#DIV/0!</v>
          </cell>
          <cell r="CA997" t="e">
            <v>#DIV/0!</v>
          </cell>
          <cell r="CB997" t="e">
            <v>#DIV/0!</v>
          </cell>
          <cell r="CC997" t="e">
            <v>#DIV/0!</v>
          </cell>
          <cell r="CD997" t="e">
            <v>#DIV/0!</v>
          </cell>
          <cell r="CE997" t="e">
            <v>#DIV/0!</v>
          </cell>
          <cell r="CF997" t="e">
            <v>#DIV/0!</v>
          </cell>
          <cell r="CG997" t="e">
            <v>#DIV/0!</v>
          </cell>
          <cell r="CH997" t="e">
            <v>#DIV/0!</v>
          </cell>
          <cell r="CI997" t="e">
            <v>#DIV/0!</v>
          </cell>
          <cell r="CJ997" t="e">
            <v>#DIV/0!</v>
          </cell>
          <cell r="CK997" t="e">
            <v>#DIV/0!</v>
          </cell>
          <cell r="CL997" t="e">
            <v>#DIV/0!</v>
          </cell>
        </row>
        <row r="998">
          <cell r="A998">
            <v>53206</v>
          </cell>
          <cell r="B998" t="str">
            <v>53206 Audiologists</v>
          </cell>
          <cell r="C998">
            <v>0</v>
          </cell>
          <cell r="D998">
            <v>0</v>
          </cell>
          <cell r="E998" t="e">
            <v>#DIV/0!</v>
          </cell>
          <cell r="F998" t="e">
            <v>#DIV/0!</v>
          </cell>
          <cell r="G998" t="e">
            <v>#DIV/0!</v>
          </cell>
          <cell r="H998" t="e">
            <v>#DIV/0!</v>
          </cell>
          <cell r="I998" t="e">
            <v>#DIV/0!</v>
          </cell>
          <cell r="J998" t="e">
            <v>#DIV/0!</v>
          </cell>
          <cell r="K998" t="e">
            <v>#DIV/0!</v>
          </cell>
          <cell r="L998" t="e">
            <v>#DIV/0!</v>
          </cell>
          <cell r="M998" t="e">
            <v>#DIV/0!</v>
          </cell>
          <cell r="N998" t="e">
            <v>#DIV/0!</v>
          </cell>
          <cell r="O998" t="e">
            <v>#DIV/0!</v>
          </cell>
          <cell r="P998">
            <v>0</v>
          </cell>
          <cell r="Q998" t="e">
            <v>#DIV/0!</v>
          </cell>
          <cell r="R998" t="e">
            <v>#DIV/0!</v>
          </cell>
          <cell r="S998" t="e">
            <v>#DIV/0!</v>
          </cell>
          <cell r="T998" t="e">
            <v>#DIV/0!</v>
          </cell>
          <cell r="U998">
            <v>0</v>
          </cell>
          <cell r="V998" t="e">
            <v>#DIV/0!</v>
          </cell>
          <cell r="W998" t="e">
            <v>#DIV/0!</v>
          </cell>
          <cell r="X998" t="e">
            <v>#DIV/0!</v>
          </cell>
          <cell r="Y998" t="e">
            <v>#DIV/0!</v>
          </cell>
          <cell r="Z998" t="e">
            <v>#DIV/0!</v>
          </cell>
          <cell r="AA998" t="e">
            <v>#DIV/0!</v>
          </cell>
          <cell r="AB998" t="e">
            <v>#DIV/0!</v>
          </cell>
          <cell r="AC998" t="e">
            <v>#DIV/0!</v>
          </cell>
          <cell r="AD998" t="e">
            <v>#DIV/0!</v>
          </cell>
          <cell r="AE998">
            <v>0</v>
          </cell>
          <cell r="AF998" t="e">
            <v>#DIV/0!</v>
          </cell>
          <cell r="AG998" t="e">
            <v>#DIV/0!</v>
          </cell>
          <cell r="AH998" t="e">
            <v>#DIV/0!</v>
          </cell>
          <cell r="AI998" t="e">
            <v>#DIV/0!</v>
          </cell>
          <cell r="AJ998" t="e">
            <v>#DIV/0!</v>
          </cell>
          <cell r="AK998">
            <v>0</v>
          </cell>
          <cell r="AL998">
            <v>0</v>
          </cell>
          <cell r="AM998" t="e">
            <v>#DIV/0!</v>
          </cell>
          <cell r="AN998" t="e">
            <v>#DIV/0!</v>
          </cell>
          <cell r="AO998" t="e">
            <v>#DIV/0!</v>
          </cell>
          <cell r="AP998" t="e">
            <v>#DIV/0!</v>
          </cell>
          <cell r="AQ998" t="e">
            <v>#DIV/0!</v>
          </cell>
          <cell r="AR998" t="e">
            <v>#DIV/0!</v>
          </cell>
          <cell r="AS998" t="e">
            <v>#DIV/0!</v>
          </cell>
          <cell r="AT998" t="e">
            <v>#DIV/0!</v>
          </cell>
          <cell r="AU998" t="e">
            <v>#DIV/0!</v>
          </cell>
          <cell r="AV998" t="e">
            <v>#DIV/0!</v>
          </cell>
          <cell r="AW998" t="e">
            <v>#DIV/0!</v>
          </cell>
          <cell r="AX998" t="e">
            <v>#DIV/0!</v>
          </cell>
          <cell r="AY998" t="e">
            <v>#DIV/0!</v>
          </cell>
          <cell r="AZ998" t="e">
            <v>#DIV/0!</v>
          </cell>
          <cell r="BA998" t="e">
            <v>#DIV/0!</v>
          </cell>
          <cell r="BB998" t="e">
            <v>#DIV/0!</v>
          </cell>
          <cell r="BC998" t="e">
            <v>#DIV/0!</v>
          </cell>
          <cell r="BD998" t="e">
            <v>#DIV/0!</v>
          </cell>
          <cell r="BE998" t="e">
            <v>#DIV/0!</v>
          </cell>
          <cell r="BF998" t="e">
            <v>#DIV/0!</v>
          </cell>
          <cell r="BG998" t="e">
            <v>#DIV/0!</v>
          </cell>
          <cell r="BH998" t="e">
            <v>#DIV/0!</v>
          </cell>
          <cell r="BI998" t="e">
            <v>#DIV/0!</v>
          </cell>
          <cell r="BJ998" t="e">
            <v>#DIV/0!</v>
          </cell>
          <cell r="BK998" t="e">
            <v>#DIV/0!</v>
          </cell>
          <cell r="BL998" t="e">
            <v>#DIV/0!</v>
          </cell>
          <cell r="BM998" t="e">
            <v>#DIV/0!</v>
          </cell>
          <cell r="BN998" t="e">
            <v>#DIV/0!</v>
          </cell>
          <cell r="BO998" t="e">
            <v>#DIV/0!</v>
          </cell>
          <cell r="BP998" t="e">
            <v>#DIV/0!</v>
          </cell>
          <cell r="BR998" t="e">
            <v>#DIV/0!</v>
          </cell>
          <cell r="BS998" t="e">
            <v>#DIV/0!</v>
          </cell>
          <cell r="BT998" t="e">
            <v>#DIV/0!</v>
          </cell>
          <cell r="BU998" t="e">
            <v>#DIV/0!</v>
          </cell>
          <cell r="BV998" t="e">
            <v>#DIV/0!</v>
          </cell>
          <cell r="BW998" t="e">
            <v>#DIV/0!</v>
          </cell>
          <cell r="BX998" t="e">
            <v>#DIV/0!</v>
          </cell>
          <cell r="BY998" t="e">
            <v>#DIV/0!</v>
          </cell>
          <cell r="BZ998" t="e">
            <v>#DIV/0!</v>
          </cell>
          <cell r="CA998" t="e">
            <v>#DIV/0!</v>
          </cell>
          <cell r="CB998" t="e">
            <v>#DIV/0!</v>
          </cell>
          <cell r="CC998" t="e">
            <v>#DIV/0!</v>
          </cell>
          <cell r="CD998" t="e">
            <v>#DIV/0!</v>
          </cell>
          <cell r="CE998" t="e">
            <v>#DIV/0!</v>
          </cell>
          <cell r="CF998" t="e">
            <v>#DIV/0!</v>
          </cell>
          <cell r="CG998" t="e">
            <v>#DIV/0!</v>
          </cell>
          <cell r="CH998" t="e">
            <v>#DIV/0!</v>
          </cell>
          <cell r="CI998" t="e">
            <v>#DIV/0!</v>
          </cell>
          <cell r="CJ998" t="e">
            <v>#DIV/0!</v>
          </cell>
          <cell r="CK998" t="e">
            <v>#DIV/0!</v>
          </cell>
          <cell r="CL998" t="e">
            <v>#DIV/0!</v>
          </cell>
        </row>
        <row r="999">
          <cell r="A999">
            <v>53207</v>
          </cell>
          <cell r="B999" t="str">
            <v>53207 Interpreters and Translators</v>
          </cell>
          <cell r="C999">
            <v>0</v>
          </cell>
          <cell r="D999">
            <v>0</v>
          </cell>
          <cell r="E999" t="e">
            <v>#DIV/0!</v>
          </cell>
          <cell r="F999" t="e">
            <v>#DIV/0!</v>
          </cell>
          <cell r="G999" t="e">
            <v>#DIV/0!</v>
          </cell>
          <cell r="H999" t="e">
            <v>#DIV/0!</v>
          </cell>
          <cell r="I999" t="e">
            <v>#DIV/0!</v>
          </cell>
          <cell r="J999" t="e">
            <v>#DIV/0!</v>
          </cell>
          <cell r="K999" t="e">
            <v>#DIV/0!</v>
          </cell>
          <cell r="L999" t="e">
            <v>#DIV/0!</v>
          </cell>
          <cell r="M999" t="e">
            <v>#DIV/0!</v>
          </cell>
          <cell r="N999" t="e">
            <v>#DIV/0!</v>
          </cell>
          <cell r="O999" t="e">
            <v>#DIV/0!</v>
          </cell>
          <cell r="P999">
            <v>0</v>
          </cell>
          <cell r="Q999" t="e">
            <v>#DIV/0!</v>
          </cell>
          <cell r="R999" t="e">
            <v>#DIV/0!</v>
          </cell>
          <cell r="S999" t="e">
            <v>#DIV/0!</v>
          </cell>
          <cell r="T999" t="e">
            <v>#DIV/0!</v>
          </cell>
          <cell r="U999">
            <v>0</v>
          </cell>
          <cell r="V999" t="e">
            <v>#DIV/0!</v>
          </cell>
          <cell r="W999" t="e">
            <v>#DIV/0!</v>
          </cell>
          <cell r="X999" t="e">
            <v>#DIV/0!</v>
          </cell>
          <cell r="Y999" t="e">
            <v>#DIV/0!</v>
          </cell>
          <cell r="Z999" t="e">
            <v>#DIV/0!</v>
          </cell>
          <cell r="AA999" t="e">
            <v>#DIV/0!</v>
          </cell>
          <cell r="AB999" t="e">
            <v>#DIV/0!</v>
          </cell>
          <cell r="AC999" t="e">
            <v>#DIV/0!</v>
          </cell>
          <cell r="AD999" t="e">
            <v>#DIV/0!</v>
          </cell>
          <cell r="AE999">
            <v>0</v>
          </cell>
          <cell r="AF999" t="e">
            <v>#DIV/0!</v>
          </cell>
          <cell r="AG999" t="e">
            <v>#DIV/0!</v>
          </cell>
          <cell r="AH999" t="e">
            <v>#DIV/0!</v>
          </cell>
          <cell r="AI999" t="e">
            <v>#DIV/0!</v>
          </cell>
          <cell r="AJ999" t="e">
            <v>#DIV/0!</v>
          </cell>
          <cell r="AK999">
            <v>0</v>
          </cell>
          <cell r="AL999">
            <v>0</v>
          </cell>
          <cell r="AM999" t="e">
            <v>#DIV/0!</v>
          </cell>
          <cell r="AN999" t="e">
            <v>#DIV/0!</v>
          </cell>
          <cell r="AO999" t="e">
            <v>#DIV/0!</v>
          </cell>
          <cell r="AP999" t="e">
            <v>#DIV/0!</v>
          </cell>
          <cell r="AQ999" t="e">
            <v>#DIV/0!</v>
          </cell>
          <cell r="AR999" t="e">
            <v>#DIV/0!</v>
          </cell>
          <cell r="AS999" t="e">
            <v>#DIV/0!</v>
          </cell>
          <cell r="AT999" t="e">
            <v>#DIV/0!</v>
          </cell>
          <cell r="AU999" t="e">
            <v>#DIV/0!</v>
          </cell>
          <cell r="AV999" t="e">
            <v>#DIV/0!</v>
          </cell>
          <cell r="AW999" t="e">
            <v>#DIV/0!</v>
          </cell>
          <cell r="AX999" t="e">
            <v>#DIV/0!</v>
          </cell>
          <cell r="AY999" t="e">
            <v>#DIV/0!</v>
          </cell>
          <cell r="AZ999" t="e">
            <v>#DIV/0!</v>
          </cell>
          <cell r="BA999" t="e">
            <v>#DIV/0!</v>
          </cell>
          <cell r="BB999" t="e">
            <v>#DIV/0!</v>
          </cell>
          <cell r="BC999" t="e">
            <v>#DIV/0!</v>
          </cell>
          <cell r="BD999" t="e">
            <v>#DIV/0!</v>
          </cell>
          <cell r="BE999" t="e">
            <v>#DIV/0!</v>
          </cell>
          <cell r="BF999" t="e">
            <v>#DIV/0!</v>
          </cell>
          <cell r="BG999" t="e">
            <v>#DIV/0!</v>
          </cell>
          <cell r="BH999" t="e">
            <v>#DIV/0!</v>
          </cell>
          <cell r="BI999" t="e">
            <v>#DIV/0!</v>
          </cell>
          <cell r="BJ999" t="e">
            <v>#DIV/0!</v>
          </cell>
          <cell r="BK999" t="e">
            <v>#DIV/0!</v>
          </cell>
          <cell r="BL999" t="e">
            <v>#DIV/0!</v>
          </cell>
          <cell r="BM999" t="e">
            <v>#DIV/0!</v>
          </cell>
          <cell r="BN999" t="e">
            <v>#DIV/0!</v>
          </cell>
          <cell r="BO999" t="e">
            <v>#DIV/0!</v>
          </cell>
          <cell r="BP999" t="e">
            <v>#DIV/0!</v>
          </cell>
          <cell r="BR999" t="e">
            <v>#DIV/0!</v>
          </cell>
          <cell r="BS999" t="e">
            <v>#DIV/0!</v>
          </cell>
          <cell r="BT999" t="e">
            <v>#DIV/0!</v>
          </cell>
          <cell r="BU999" t="e">
            <v>#DIV/0!</v>
          </cell>
          <cell r="BV999" t="e">
            <v>#DIV/0!</v>
          </cell>
          <cell r="BW999" t="e">
            <v>#DIV/0!</v>
          </cell>
          <cell r="BX999" t="e">
            <v>#DIV/0!</v>
          </cell>
          <cell r="BY999" t="e">
            <v>#DIV/0!</v>
          </cell>
          <cell r="BZ999" t="e">
            <v>#DIV/0!</v>
          </cell>
          <cell r="CA999" t="e">
            <v>#DIV/0!</v>
          </cell>
          <cell r="CB999" t="e">
            <v>#DIV/0!</v>
          </cell>
          <cell r="CC999" t="e">
            <v>#DIV/0!</v>
          </cell>
          <cell r="CD999" t="e">
            <v>#DIV/0!</v>
          </cell>
          <cell r="CE999" t="e">
            <v>#DIV/0!</v>
          </cell>
          <cell r="CF999" t="e">
            <v>#DIV/0!</v>
          </cell>
          <cell r="CG999" t="e">
            <v>#DIV/0!</v>
          </cell>
          <cell r="CH999" t="e">
            <v>#DIV/0!</v>
          </cell>
          <cell r="CI999" t="e">
            <v>#DIV/0!</v>
          </cell>
          <cell r="CJ999" t="e">
            <v>#DIV/0!</v>
          </cell>
          <cell r="CK999" t="e">
            <v>#DIV/0!</v>
          </cell>
          <cell r="CL999" t="e">
            <v>#DIV/0!</v>
          </cell>
        </row>
        <row r="1000">
          <cell r="A1000">
            <v>53208</v>
          </cell>
          <cell r="B1000" t="str">
            <v>53208 Orientation and Mobility Specialists</v>
          </cell>
          <cell r="C1000">
            <v>0</v>
          </cell>
          <cell r="D1000">
            <v>0</v>
          </cell>
          <cell r="E1000" t="e">
            <v>#DIV/0!</v>
          </cell>
          <cell r="F1000" t="e">
            <v>#DIV/0!</v>
          </cell>
          <cell r="G1000" t="e">
            <v>#DIV/0!</v>
          </cell>
          <cell r="H1000" t="e">
            <v>#DIV/0!</v>
          </cell>
          <cell r="I1000" t="e">
            <v>#DIV/0!</v>
          </cell>
          <cell r="J1000" t="e">
            <v>#DIV/0!</v>
          </cell>
          <cell r="K1000" t="e">
            <v>#DIV/0!</v>
          </cell>
          <cell r="L1000" t="e">
            <v>#DIV/0!</v>
          </cell>
          <cell r="M1000" t="e">
            <v>#DIV/0!</v>
          </cell>
          <cell r="N1000" t="e">
            <v>#DIV/0!</v>
          </cell>
          <cell r="O1000" t="e">
            <v>#DIV/0!</v>
          </cell>
          <cell r="P1000">
            <v>0</v>
          </cell>
          <cell r="Q1000" t="e">
            <v>#DIV/0!</v>
          </cell>
          <cell r="R1000" t="e">
            <v>#DIV/0!</v>
          </cell>
          <cell r="S1000" t="e">
            <v>#DIV/0!</v>
          </cell>
          <cell r="T1000" t="e">
            <v>#DIV/0!</v>
          </cell>
          <cell r="U1000">
            <v>0</v>
          </cell>
          <cell r="V1000" t="e">
            <v>#DIV/0!</v>
          </cell>
          <cell r="W1000" t="e">
            <v>#DIV/0!</v>
          </cell>
          <cell r="X1000" t="e">
            <v>#DIV/0!</v>
          </cell>
          <cell r="Y1000" t="e">
            <v>#DIV/0!</v>
          </cell>
          <cell r="Z1000" t="e">
            <v>#DIV/0!</v>
          </cell>
          <cell r="AA1000" t="e">
            <v>#DIV/0!</v>
          </cell>
          <cell r="AB1000" t="e">
            <v>#DIV/0!</v>
          </cell>
          <cell r="AC1000" t="e">
            <v>#DIV/0!</v>
          </cell>
          <cell r="AD1000" t="e">
            <v>#DIV/0!</v>
          </cell>
          <cell r="AE1000">
            <v>0</v>
          </cell>
          <cell r="AF1000" t="e">
            <v>#DIV/0!</v>
          </cell>
          <cell r="AG1000" t="e">
            <v>#DIV/0!</v>
          </cell>
          <cell r="AH1000" t="e">
            <v>#DIV/0!</v>
          </cell>
          <cell r="AI1000" t="e">
            <v>#DIV/0!</v>
          </cell>
          <cell r="AJ1000" t="e">
            <v>#DIV/0!</v>
          </cell>
          <cell r="AK1000">
            <v>0</v>
          </cell>
          <cell r="AL1000">
            <v>0</v>
          </cell>
          <cell r="AM1000" t="e">
            <v>#DIV/0!</v>
          </cell>
          <cell r="AN1000" t="e">
            <v>#DIV/0!</v>
          </cell>
          <cell r="AO1000" t="e">
            <v>#DIV/0!</v>
          </cell>
          <cell r="AP1000" t="e">
            <v>#DIV/0!</v>
          </cell>
          <cell r="AQ1000" t="e">
            <v>#DIV/0!</v>
          </cell>
          <cell r="AR1000" t="e">
            <v>#DIV/0!</v>
          </cell>
          <cell r="AS1000" t="e">
            <v>#DIV/0!</v>
          </cell>
          <cell r="AT1000" t="e">
            <v>#DIV/0!</v>
          </cell>
          <cell r="AU1000" t="e">
            <v>#DIV/0!</v>
          </cell>
          <cell r="AV1000" t="e">
            <v>#DIV/0!</v>
          </cell>
          <cell r="AW1000" t="e">
            <v>#DIV/0!</v>
          </cell>
          <cell r="AX1000" t="e">
            <v>#DIV/0!</v>
          </cell>
          <cell r="AY1000" t="e">
            <v>#DIV/0!</v>
          </cell>
          <cell r="AZ1000" t="e">
            <v>#DIV/0!</v>
          </cell>
          <cell r="BA1000" t="e">
            <v>#DIV/0!</v>
          </cell>
          <cell r="BB1000" t="e">
            <v>#DIV/0!</v>
          </cell>
          <cell r="BC1000" t="e">
            <v>#DIV/0!</v>
          </cell>
          <cell r="BD1000" t="e">
            <v>#DIV/0!</v>
          </cell>
          <cell r="BE1000" t="e">
            <v>#DIV/0!</v>
          </cell>
          <cell r="BF1000" t="e">
            <v>#DIV/0!</v>
          </cell>
          <cell r="BG1000" t="e">
            <v>#DIV/0!</v>
          </cell>
          <cell r="BH1000" t="e">
            <v>#DIV/0!</v>
          </cell>
          <cell r="BI1000" t="e">
            <v>#DIV/0!</v>
          </cell>
          <cell r="BJ1000" t="e">
            <v>#DIV/0!</v>
          </cell>
          <cell r="BK1000" t="e">
            <v>#DIV/0!</v>
          </cell>
          <cell r="BL1000" t="e">
            <v>#DIV/0!</v>
          </cell>
          <cell r="BM1000" t="e">
            <v>#DIV/0!</v>
          </cell>
          <cell r="BN1000" t="e">
            <v>#DIV/0!</v>
          </cell>
          <cell r="BO1000" t="e">
            <v>#DIV/0!</v>
          </cell>
          <cell r="BP1000" t="e">
            <v>#DIV/0!</v>
          </cell>
          <cell r="BR1000" t="e">
            <v>#DIV/0!</v>
          </cell>
          <cell r="BS1000" t="e">
            <v>#DIV/0!</v>
          </cell>
          <cell r="BT1000" t="e">
            <v>#DIV/0!</v>
          </cell>
          <cell r="BU1000" t="e">
            <v>#DIV/0!</v>
          </cell>
          <cell r="BV1000" t="e">
            <v>#DIV/0!</v>
          </cell>
          <cell r="BW1000" t="e">
            <v>#DIV/0!</v>
          </cell>
          <cell r="BX1000" t="e">
            <v>#DIV/0!</v>
          </cell>
          <cell r="BY1000" t="e">
            <v>#DIV/0!</v>
          </cell>
          <cell r="BZ1000" t="e">
            <v>#DIV/0!</v>
          </cell>
          <cell r="CA1000" t="e">
            <v>#DIV/0!</v>
          </cell>
          <cell r="CB1000" t="e">
            <v>#DIV/0!</v>
          </cell>
          <cell r="CC1000" t="e">
            <v>#DIV/0!</v>
          </cell>
          <cell r="CD1000" t="e">
            <v>#DIV/0!</v>
          </cell>
          <cell r="CE1000" t="e">
            <v>#DIV/0!</v>
          </cell>
          <cell r="CF1000" t="e">
            <v>#DIV/0!</v>
          </cell>
          <cell r="CG1000" t="e">
            <v>#DIV/0!</v>
          </cell>
          <cell r="CH1000" t="e">
            <v>#DIV/0!</v>
          </cell>
          <cell r="CI1000" t="e">
            <v>#DIV/0!</v>
          </cell>
          <cell r="CJ1000" t="e">
            <v>#DIV/0!</v>
          </cell>
          <cell r="CK1000" t="e">
            <v>#DIV/0!</v>
          </cell>
          <cell r="CL1000" t="e">
            <v>#DIV/0!</v>
          </cell>
        </row>
        <row r="1001">
          <cell r="A1001">
            <v>53209</v>
          </cell>
          <cell r="B1001" t="str">
            <v>53209 Bus Assistants/Monitors</v>
          </cell>
          <cell r="C1001">
            <v>0</v>
          </cell>
          <cell r="D1001">
            <v>0</v>
          </cell>
          <cell r="E1001" t="e">
            <v>#DIV/0!</v>
          </cell>
          <cell r="F1001" t="e">
            <v>#DIV/0!</v>
          </cell>
          <cell r="G1001" t="e">
            <v>#DIV/0!</v>
          </cell>
          <cell r="H1001" t="e">
            <v>#DIV/0!</v>
          </cell>
          <cell r="I1001" t="e">
            <v>#DIV/0!</v>
          </cell>
          <cell r="J1001" t="e">
            <v>#DIV/0!</v>
          </cell>
          <cell r="K1001" t="e">
            <v>#DIV/0!</v>
          </cell>
          <cell r="L1001" t="e">
            <v>#DIV/0!</v>
          </cell>
          <cell r="M1001" t="e">
            <v>#DIV/0!</v>
          </cell>
          <cell r="N1001" t="e">
            <v>#DIV/0!</v>
          </cell>
          <cell r="O1001" t="e">
            <v>#DIV/0!</v>
          </cell>
          <cell r="P1001">
            <v>0</v>
          </cell>
          <cell r="Q1001" t="e">
            <v>#DIV/0!</v>
          </cell>
          <cell r="R1001" t="e">
            <v>#DIV/0!</v>
          </cell>
          <cell r="S1001" t="e">
            <v>#DIV/0!</v>
          </cell>
          <cell r="T1001" t="e">
            <v>#DIV/0!</v>
          </cell>
          <cell r="U1001">
            <v>0</v>
          </cell>
          <cell r="V1001" t="e">
            <v>#DIV/0!</v>
          </cell>
          <cell r="W1001" t="e">
            <v>#DIV/0!</v>
          </cell>
          <cell r="X1001" t="e">
            <v>#DIV/0!</v>
          </cell>
          <cell r="Y1001" t="e">
            <v>#DIV/0!</v>
          </cell>
          <cell r="Z1001" t="e">
            <v>#DIV/0!</v>
          </cell>
          <cell r="AA1001" t="e">
            <v>#DIV/0!</v>
          </cell>
          <cell r="AB1001" t="e">
            <v>#DIV/0!</v>
          </cell>
          <cell r="AC1001" t="e">
            <v>#DIV/0!</v>
          </cell>
          <cell r="AD1001" t="e">
            <v>#DIV/0!</v>
          </cell>
          <cell r="AE1001">
            <v>0</v>
          </cell>
          <cell r="AF1001" t="e">
            <v>#DIV/0!</v>
          </cell>
          <cell r="AG1001" t="e">
            <v>#DIV/0!</v>
          </cell>
          <cell r="AH1001" t="e">
            <v>#DIV/0!</v>
          </cell>
          <cell r="AI1001" t="e">
            <v>#DIV/0!</v>
          </cell>
          <cell r="AJ1001" t="e">
            <v>#DIV/0!</v>
          </cell>
          <cell r="AK1001">
            <v>0</v>
          </cell>
          <cell r="AL1001">
            <v>0</v>
          </cell>
          <cell r="AM1001" t="e">
            <v>#DIV/0!</v>
          </cell>
          <cell r="AN1001" t="e">
            <v>#DIV/0!</v>
          </cell>
          <cell r="AO1001" t="e">
            <v>#DIV/0!</v>
          </cell>
          <cell r="AP1001" t="e">
            <v>#DIV/0!</v>
          </cell>
          <cell r="AQ1001" t="e">
            <v>#DIV/0!</v>
          </cell>
          <cell r="AR1001" t="e">
            <v>#DIV/0!</v>
          </cell>
          <cell r="AS1001" t="e">
            <v>#DIV/0!</v>
          </cell>
          <cell r="AT1001" t="e">
            <v>#DIV/0!</v>
          </cell>
          <cell r="AU1001" t="e">
            <v>#DIV/0!</v>
          </cell>
          <cell r="AV1001" t="e">
            <v>#DIV/0!</v>
          </cell>
          <cell r="AW1001" t="e">
            <v>#DIV/0!</v>
          </cell>
          <cell r="AX1001" t="e">
            <v>#DIV/0!</v>
          </cell>
          <cell r="AY1001" t="e">
            <v>#DIV/0!</v>
          </cell>
          <cell r="AZ1001" t="e">
            <v>#DIV/0!</v>
          </cell>
          <cell r="BA1001" t="e">
            <v>#DIV/0!</v>
          </cell>
          <cell r="BB1001" t="e">
            <v>#DIV/0!</v>
          </cell>
          <cell r="BC1001" t="e">
            <v>#DIV/0!</v>
          </cell>
          <cell r="BD1001" t="e">
            <v>#DIV/0!</v>
          </cell>
          <cell r="BE1001" t="e">
            <v>#DIV/0!</v>
          </cell>
          <cell r="BF1001" t="e">
            <v>#DIV/0!</v>
          </cell>
          <cell r="BG1001" t="e">
            <v>#DIV/0!</v>
          </cell>
          <cell r="BH1001" t="e">
            <v>#DIV/0!</v>
          </cell>
          <cell r="BI1001" t="e">
            <v>#DIV/0!</v>
          </cell>
          <cell r="BJ1001" t="e">
            <v>#DIV/0!</v>
          </cell>
          <cell r="BK1001" t="e">
            <v>#DIV/0!</v>
          </cell>
          <cell r="BL1001" t="e">
            <v>#DIV/0!</v>
          </cell>
          <cell r="BM1001" t="e">
            <v>#DIV/0!</v>
          </cell>
          <cell r="BN1001" t="e">
            <v>#DIV/0!</v>
          </cell>
          <cell r="BO1001" t="e">
            <v>#DIV/0!</v>
          </cell>
          <cell r="BP1001" t="e">
            <v>#DIV/0!</v>
          </cell>
          <cell r="BR1001" t="e">
            <v>#DIV/0!</v>
          </cell>
          <cell r="BS1001" t="e">
            <v>#DIV/0!</v>
          </cell>
          <cell r="BT1001" t="e">
            <v>#DIV/0!</v>
          </cell>
          <cell r="BU1001" t="e">
            <v>#DIV/0!</v>
          </cell>
          <cell r="BV1001" t="e">
            <v>#DIV/0!</v>
          </cell>
          <cell r="BW1001" t="e">
            <v>#DIV/0!</v>
          </cell>
          <cell r="BX1001" t="e">
            <v>#DIV/0!</v>
          </cell>
          <cell r="BY1001" t="e">
            <v>#DIV/0!</v>
          </cell>
          <cell r="BZ1001" t="e">
            <v>#DIV/0!</v>
          </cell>
          <cell r="CA1001" t="e">
            <v>#DIV/0!</v>
          </cell>
          <cell r="CB1001" t="e">
            <v>#DIV/0!</v>
          </cell>
          <cell r="CC1001" t="e">
            <v>#DIV/0!</v>
          </cell>
          <cell r="CD1001" t="e">
            <v>#DIV/0!</v>
          </cell>
          <cell r="CE1001" t="e">
            <v>#DIV/0!</v>
          </cell>
          <cell r="CF1001" t="e">
            <v>#DIV/0!</v>
          </cell>
          <cell r="CG1001" t="e">
            <v>#DIV/0!</v>
          </cell>
          <cell r="CH1001" t="e">
            <v>#DIV/0!</v>
          </cell>
          <cell r="CI1001" t="e">
            <v>#DIV/0!</v>
          </cell>
          <cell r="CJ1001" t="e">
            <v>#DIV/0!</v>
          </cell>
          <cell r="CK1001" t="e">
            <v>#DIV/0!</v>
          </cell>
          <cell r="CL1001" t="e">
            <v>#DIV/0!</v>
          </cell>
        </row>
        <row r="1002">
          <cell r="A1002">
            <v>53210</v>
          </cell>
          <cell r="B1002" t="str">
            <v>53210 Performing Arts</v>
          </cell>
          <cell r="C1002">
            <v>0</v>
          </cell>
          <cell r="D1002">
            <v>0</v>
          </cell>
          <cell r="E1002" t="e">
            <v>#DIV/0!</v>
          </cell>
          <cell r="F1002" t="e">
            <v>#DIV/0!</v>
          </cell>
          <cell r="G1002" t="e">
            <v>#DIV/0!</v>
          </cell>
          <cell r="H1002" t="e">
            <v>#DIV/0!</v>
          </cell>
          <cell r="I1002" t="e">
            <v>#DIV/0!</v>
          </cell>
          <cell r="J1002" t="e">
            <v>#DIV/0!</v>
          </cell>
          <cell r="K1002" t="e">
            <v>#DIV/0!</v>
          </cell>
          <cell r="L1002" t="e">
            <v>#DIV/0!</v>
          </cell>
          <cell r="M1002" t="e">
            <v>#DIV/0!</v>
          </cell>
          <cell r="N1002" t="e">
            <v>#DIV/0!</v>
          </cell>
          <cell r="O1002" t="e">
            <v>#DIV/0!</v>
          </cell>
          <cell r="P1002">
            <v>0</v>
          </cell>
          <cell r="Q1002" t="e">
            <v>#DIV/0!</v>
          </cell>
          <cell r="R1002" t="e">
            <v>#DIV/0!</v>
          </cell>
          <cell r="S1002" t="e">
            <v>#DIV/0!</v>
          </cell>
          <cell r="T1002" t="e">
            <v>#DIV/0!</v>
          </cell>
          <cell r="U1002">
            <v>0</v>
          </cell>
          <cell r="V1002" t="e">
            <v>#DIV/0!</v>
          </cell>
          <cell r="W1002" t="e">
            <v>#DIV/0!</v>
          </cell>
          <cell r="X1002" t="e">
            <v>#DIV/0!</v>
          </cell>
          <cell r="Y1002" t="e">
            <v>#DIV/0!</v>
          </cell>
          <cell r="Z1002" t="e">
            <v>#DIV/0!</v>
          </cell>
          <cell r="AA1002" t="e">
            <v>#DIV/0!</v>
          </cell>
          <cell r="AB1002" t="e">
            <v>#DIV/0!</v>
          </cell>
          <cell r="AC1002" t="e">
            <v>#DIV/0!</v>
          </cell>
          <cell r="AD1002" t="e">
            <v>#DIV/0!</v>
          </cell>
          <cell r="AE1002">
            <v>0</v>
          </cell>
          <cell r="AF1002" t="e">
            <v>#DIV/0!</v>
          </cell>
          <cell r="AG1002" t="e">
            <v>#DIV/0!</v>
          </cell>
          <cell r="AH1002" t="e">
            <v>#DIV/0!</v>
          </cell>
          <cell r="AI1002" t="e">
            <v>#DIV/0!</v>
          </cell>
          <cell r="AJ1002" t="e">
            <v>#DIV/0!</v>
          </cell>
          <cell r="AK1002">
            <v>0</v>
          </cell>
          <cell r="AL1002">
            <v>0</v>
          </cell>
          <cell r="AM1002" t="e">
            <v>#DIV/0!</v>
          </cell>
          <cell r="AN1002" t="e">
            <v>#DIV/0!</v>
          </cell>
          <cell r="AO1002" t="e">
            <v>#DIV/0!</v>
          </cell>
          <cell r="AP1002" t="e">
            <v>#DIV/0!</v>
          </cell>
          <cell r="AQ1002" t="e">
            <v>#DIV/0!</v>
          </cell>
          <cell r="AR1002" t="e">
            <v>#DIV/0!</v>
          </cell>
          <cell r="AS1002" t="e">
            <v>#DIV/0!</v>
          </cell>
          <cell r="AT1002" t="e">
            <v>#DIV/0!</v>
          </cell>
          <cell r="AU1002" t="e">
            <v>#DIV/0!</v>
          </cell>
          <cell r="AV1002" t="e">
            <v>#DIV/0!</v>
          </cell>
          <cell r="AW1002" t="e">
            <v>#DIV/0!</v>
          </cell>
          <cell r="AX1002" t="e">
            <v>#DIV/0!</v>
          </cell>
          <cell r="AY1002" t="e">
            <v>#DIV/0!</v>
          </cell>
          <cell r="AZ1002" t="e">
            <v>#DIV/0!</v>
          </cell>
          <cell r="BA1002" t="e">
            <v>#DIV/0!</v>
          </cell>
          <cell r="BB1002" t="e">
            <v>#DIV/0!</v>
          </cell>
          <cell r="BC1002" t="e">
            <v>#DIV/0!</v>
          </cell>
          <cell r="BD1002" t="e">
            <v>#DIV/0!</v>
          </cell>
          <cell r="BE1002" t="e">
            <v>#DIV/0!</v>
          </cell>
          <cell r="BF1002" t="e">
            <v>#DIV/0!</v>
          </cell>
          <cell r="BG1002" t="e">
            <v>#DIV/0!</v>
          </cell>
          <cell r="BH1002" t="e">
            <v>#DIV/0!</v>
          </cell>
          <cell r="BI1002" t="e">
            <v>#DIV/0!</v>
          </cell>
          <cell r="BJ1002" t="e">
            <v>#DIV/0!</v>
          </cell>
          <cell r="BK1002" t="e">
            <v>#DIV/0!</v>
          </cell>
          <cell r="BL1002" t="e">
            <v>#DIV/0!</v>
          </cell>
          <cell r="BM1002" t="e">
            <v>#DIV/0!</v>
          </cell>
          <cell r="BN1002" t="e">
            <v>#DIV/0!</v>
          </cell>
          <cell r="BO1002" t="e">
            <v>#DIV/0!</v>
          </cell>
          <cell r="BP1002" t="e">
            <v>#DIV/0!</v>
          </cell>
          <cell r="BR1002" t="e">
            <v>#DIV/0!</v>
          </cell>
          <cell r="BS1002" t="e">
            <v>#DIV/0!</v>
          </cell>
          <cell r="BT1002" t="e">
            <v>#DIV/0!</v>
          </cell>
          <cell r="BU1002" t="e">
            <v>#DIV/0!</v>
          </cell>
          <cell r="BV1002" t="e">
            <v>#DIV/0!</v>
          </cell>
          <cell r="BW1002" t="e">
            <v>#DIV/0!</v>
          </cell>
          <cell r="BX1002" t="e">
            <v>#DIV/0!</v>
          </cell>
          <cell r="BY1002" t="e">
            <v>#DIV/0!</v>
          </cell>
          <cell r="BZ1002" t="e">
            <v>#DIV/0!</v>
          </cell>
          <cell r="CA1002" t="e">
            <v>#DIV/0!</v>
          </cell>
          <cell r="CB1002" t="e">
            <v>#DIV/0!</v>
          </cell>
          <cell r="CC1002" t="e">
            <v>#DIV/0!</v>
          </cell>
          <cell r="CD1002" t="e">
            <v>#DIV/0!</v>
          </cell>
          <cell r="CE1002" t="e">
            <v>#DIV/0!</v>
          </cell>
          <cell r="CF1002" t="e">
            <v>#DIV/0!</v>
          </cell>
          <cell r="CG1002" t="e">
            <v>#DIV/0!</v>
          </cell>
          <cell r="CH1002" t="e">
            <v>#DIV/0!</v>
          </cell>
          <cell r="CI1002" t="e">
            <v>#DIV/0!</v>
          </cell>
          <cell r="CJ1002" t="e">
            <v>#DIV/0!</v>
          </cell>
          <cell r="CK1002" t="e">
            <v>#DIV/0!</v>
          </cell>
          <cell r="CL1002" t="e">
            <v>#DIV/0!</v>
          </cell>
        </row>
        <row r="1003">
          <cell r="A1003">
            <v>53211</v>
          </cell>
          <cell r="B1003" t="str">
            <v>53211 Physical Therapists</v>
          </cell>
          <cell r="C1003">
            <v>0</v>
          </cell>
          <cell r="D1003">
            <v>0</v>
          </cell>
          <cell r="E1003" t="e">
            <v>#DIV/0!</v>
          </cell>
          <cell r="F1003" t="e">
            <v>#DIV/0!</v>
          </cell>
          <cell r="G1003" t="e">
            <v>#DIV/0!</v>
          </cell>
          <cell r="H1003" t="e">
            <v>#DIV/0!</v>
          </cell>
          <cell r="I1003" t="e">
            <v>#DIV/0!</v>
          </cell>
          <cell r="J1003" t="e">
            <v>#DIV/0!</v>
          </cell>
          <cell r="K1003" t="e">
            <v>#DIV/0!</v>
          </cell>
          <cell r="L1003" t="e">
            <v>#DIV/0!</v>
          </cell>
          <cell r="M1003" t="e">
            <v>#DIV/0!</v>
          </cell>
          <cell r="N1003" t="e">
            <v>#DIV/0!</v>
          </cell>
          <cell r="O1003" t="e">
            <v>#DIV/0!</v>
          </cell>
          <cell r="P1003">
            <v>0</v>
          </cell>
          <cell r="Q1003" t="e">
            <v>#DIV/0!</v>
          </cell>
          <cell r="R1003" t="e">
            <v>#DIV/0!</v>
          </cell>
          <cell r="S1003" t="e">
            <v>#DIV/0!</v>
          </cell>
          <cell r="T1003" t="e">
            <v>#DIV/0!</v>
          </cell>
          <cell r="U1003">
            <v>0</v>
          </cell>
          <cell r="V1003" t="e">
            <v>#DIV/0!</v>
          </cell>
          <cell r="W1003" t="e">
            <v>#DIV/0!</v>
          </cell>
          <cell r="X1003" t="e">
            <v>#DIV/0!</v>
          </cell>
          <cell r="Y1003" t="e">
            <v>#DIV/0!</v>
          </cell>
          <cell r="Z1003" t="e">
            <v>#DIV/0!</v>
          </cell>
          <cell r="AA1003" t="e">
            <v>#DIV/0!</v>
          </cell>
          <cell r="AB1003" t="e">
            <v>#DIV/0!</v>
          </cell>
          <cell r="AC1003" t="e">
            <v>#DIV/0!</v>
          </cell>
          <cell r="AD1003" t="e">
            <v>#DIV/0!</v>
          </cell>
          <cell r="AE1003">
            <v>0</v>
          </cell>
          <cell r="AF1003" t="e">
            <v>#DIV/0!</v>
          </cell>
          <cell r="AG1003" t="e">
            <v>#DIV/0!</v>
          </cell>
          <cell r="AH1003" t="e">
            <v>#DIV/0!</v>
          </cell>
          <cell r="AI1003" t="e">
            <v>#DIV/0!</v>
          </cell>
          <cell r="AJ1003" t="e">
            <v>#DIV/0!</v>
          </cell>
          <cell r="AK1003">
            <v>0</v>
          </cell>
          <cell r="AL1003">
            <v>0</v>
          </cell>
          <cell r="AM1003" t="e">
            <v>#DIV/0!</v>
          </cell>
          <cell r="AN1003" t="e">
            <v>#DIV/0!</v>
          </cell>
          <cell r="AO1003" t="e">
            <v>#DIV/0!</v>
          </cell>
          <cell r="AP1003" t="e">
            <v>#DIV/0!</v>
          </cell>
          <cell r="AQ1003" t="e">
            <v>#DIV/0!</v>
          </cell>
          <cell r="AR1003" t="e">
            <v>#DIV/0!</v>
          </cell>
          <cell r="AS1003" t="e">
            <v>#DIV/0!</v>
          </cell>
          <cell r="AT1003" t="e">
            <v>#DIV/0!</v>
          </cell>
          <cell r="AU1003" t="e">
            <v>#DIV/0!</v>
          </cell>
          <cell r="AV1003" t="e">
            <v>#DIV/0!</v>
          </cell>
          <cell r="AW1003" t="e">
            <v>#DIV/0!</v>
          </cell>
          <cell r="AX1003" t="e">
            <v>#DIV/0!</v>
          </cell>
          <cell r="AY1003" t="e">
            <v>#DIV/0!</v>
          </cell>
          <cell r="AZ1003" t="e">
            <v>#DIV/0!</v>
          </cell>
          <cell r="BA1003" t="e">
            <v>#DIV/0!</v>
          </cell>
          <cell r="BB1003" t="e">
            <v>#DIV/0!</v>
          </cell>
          <cell r="BC1003" t="e">
            <v>#DIV/0!</v>
          </cell>
          <cell r="BD1003" t="e">
            <v>#DIV/0!</v>
          </cell>
          <cell r="BE1003" t="e">
            <v>#DIV/0!</v>
          </cell>
          <cell r="BF1003" t="e">
            <v>#DIV/0!</v>
          </cell>
          <cell r="BG1003" t="e">
            <v>#DIV/0!</v>
          </cell>
          <cell r="BH1003" t="e">
            <v>#DIV/0!</v>
          </cell>
          <cell r="BI1003" t="e">
            <v>#DIV/0!</v>
          </cell>
          <cell r="BJ1003" t="e">
            <v>#DIV/0!</v>
          </cell>
          <cell r="BK1003" t="e">
            <v>#DIV/0!</v>
          </cell>
          <cell r="BL1003" t="e">
            <v>#DIV/0!</v>
          </cell>
          <cell r="BM1003" t="e">
            <v>#DIV/0!</v>
          </cell>
          <cell r="BN1003" t="e">
            <v>#DIV/0!</v>
          </cell>
          <cell r="BO1003" t="e">
            <v>#DIV/0!</v>
          </cell>
          <cell r="BP1003" t="e">
            <v>#DIV/0!</v>
          </cell>
          <cell r="BR1003" t="e">
            <v>#DIV/0!</v>
          </cell>
          <cell r="BS1003" t="e">
            <v>#DIV/0!</v>
          </cell>
          <cell r="BT1003" t="e">
            <v>#DIV/0!</v>
          </cell>
          <cell r="BU1003" t="e">
            <v>#DIV/0!</v>
          </cell>
          <cell r="BV1003" t="e">
            <v>#DIV/0!</v>
          </cell>
          <cell r="BW1003" t="e">
            <v>#DIV/0!</v>
          </cell>
          <cell r="BX1003" t="e">
            <v>#DIV/0!</v>
          </cell>
          <cell r="BY1003" t="e">
            <v>#DIV/0!</v>
          </cell>
          <cell r="BZ1003" t="e">
            <v>#DIV/0!</v>
          </cell>
          <cell r="CA1003" t="e">
            <v>#DIV/0!</v>
          </cell>
          <cell r="CB1003" t="e">
            <v>#DIV/0!</v>
          </cell>
          <cell r="CC1003" t="e">
            <v>#DIV/0!</v>
          </cell>
          <cell r="CD1003" t="e">
            <v>#DIV/0!</v>
          </cell>
          <cell r="CE1003" t="e">
            <v>#DIV/0!</v>
          </cell>
          <cell r="CF1003" t="e">
            <v>#DIV/0!</v>
          </cell>
          <cell r="CG1003" t="e">
            <v>#DIV/0!</v>
          </cell>
          <cell r="CH1003" t="e">
            <v>#DIV/0!</v>
          </cell>
          <cell r="CI1003" t="e">
            <v>#DIV/0!</v>
          </cell>
          <cell r="CJ1003" t="e">
            <v>#DIV/0!</v>
          </cell>
          <cell r="CK1003" t="e">
            <v>#DIV/0!</v>
          </cell>
          <cell r="CL1003" t="e">
            <v>#DIV/0!</v>
          </cell>
        </row>
        <row r="1004">
          <cell r="A1004">
            <v>53212</v>
          </cell>
          <cell r="B1004" t="str">
            <v>53212 Payment for Services - Volunteers</v>
          </cell>
          <cell r="C1004">
            <v>0</v>
          </cell>
          <cell r="D1004">
            <v>0</v>
          </cell>
          <cell r="E1004" t="e">
            <v>#DIV/0!</v>
          </cell>
          <cell r="F1004" t="e">
            <v>#DIV/0!</v>
          </cell>
          <cell r="G1004" t="e">
            <v>#DIV/0!</v>
          </cell>
          <cell r="H1004" t="e">
            <v>#DIV/0!</v>
          </cell>
          <cell r="I1004" t="e">
            <v>#DIV/0!</v>
          </cell>
          <cell r="J1004" t="e">
            <v>#DIV/0!</v>
          </cell>
          <cell r="K1004" t="e">
            <v>#DIV/0!</v>
          </cell>
          <cell r="L1004" t="e">
            <v>#DIV/0!</v>
          </cell>
          <cell r="M1004" t="e">
            <v>#DIV/0!</v>
          </cell>
          <cell r="N1004" t="e">
            <v>#DIV/0!</v>
          </cell>
          <cell r="O1004" t="e">
            <v>#DIV/0!</v>
          </cell>
          <cell r="P1004">
            <v>0</v>
          </cell>
          <cell r="Q1004" t="e">
            <v>#DIV/0!</v>
          </cell>
          <cell r="R1004" t="e">
            <v>#DIV/0!</v>
          </cell>
          <cell r="S1004" t="e">
            <v>#DIV/0!</v>
          </cell>
          <cell r="T1004" t="e">
            <v>#DIV/0!</v>
          </cell>
          <cell r="U1004">
            <v>0</v>
          </cell>
          <cell r="V1004" t="e">
            <v>#DIV/0!</v>
          </cell>
          <cell r="W1004" t="e">
            <v>#DIV/0!</v>
          </cell>
          <cell r="X1004" t="e">
            <v>#DIV/0!</v>
          </cell>
          <cell r="Y1004" t="e">
            <v>#DIV/0!</v>
          </cell>
          <cell r="Z1004" t="e">
            <v>#DIV/0!</v>
          </cell>
          <cell r="AA1004" t="e">
            <v>#DIV/0!</v>
          </cell>
          <cell r="AB1004" t="e">
            <v>#DIV/0!</v>
          </cell>
          <cell r="AC1004" t="e">
            <v>#DIV/0!</v>
          </cell>
          <cell r="AD1004" t="e">
            <v>#DIV/0!</v>
          </cell>
          <cell r="AE1004">
            <v>0</v>
          </cell>
          <cell r="AF1004" t="e">
            <v>#DIV/0!</v>
          </cell>
          <cell r="AG1004" t="e">
            <v>#DIV/0!</v>
          </cell>
          <cell r="AH1004" t="e">
            <v>#DIV/0!</v>
          </cell>
          <cell r="AI1004" t="e">
            <v>#DIV/0!</v>
          </cell>
          <cell r="AJ1004" t="e">
            <v>#DIV/0!</v>
          </cell>
          <cell r="AK1004">
            <v>0</v>
          </cell>
          <cell r="AL1004">
            <v>0</v>
          </cell>
          <cell r="AM1004" t="e">
            <v>#DIV/0!</v>
          </cell>
          <cell r="AN1004" t="e">
            <v>#DIV/0!</v>
          </cell>
          <cell r="AO1004" t="e">
            <v>#DIV/0!</v>
          </cell>
          <cell r="AP1004" t="e">
            <v>#DIV/0!</v>
          </cell>
          <cell r="AQ1004" t="e">
            <v>#DIV/0!</v>
          </cell>
          <cell r="AR1004" t="e">
            <v>#DIV/0!</v>
          </cell>
          <cell r="AS1004" t="e">
            <v>#DIV/0!</v>
          </cell>
          <cell r="AT1004" t="e">
            <v>#DIV/0!</v>
          </cell>
          <cell r="AU1004" t="e">
            <v>#DIV/0!</v>
          </cell>
          <cell r="AV1004" t="e">
            <v>#DIV/0!</v>
          </cell>
          <cell r="AW1004" t="e">
            <v>#DIV/0!</v>
          </cell>
          <cell r="AX1004" t="e">
            <v>#DIV/0!</v>
          </cell>
          <cell r="AY1004" t="e">
            <v>#DIV/0!</v>
          </cell>
          <cell r="AZ1004" t="e">
            <v>#DIV/0!</v>
          </cell>
          <cell r="BA1004" t="e">
            <v>#DIV/0!</v>
          </cell>
          <cell r="BB1004" t="e">
            <v>#DIV/0!</v>
          </cell>
          <cell r="BC1004" t="e">
            <v>#DIV/0!</v>
          </cell>
          <cell r="BD1004" t="e">
            <v>#DIV/0!</v>
          </cell>
          <cell r="BE1004" t="e">
            <v>#DIV/0!</v>
          </cell>
          <cell r="BF1004" t="e">
            <v>#DIV/0!</v>
          </cell>
          <cell r="BG1004" t="e">
            <v>#DIV/0!</v>
          </cell>
          <cell r="BH1004" t="e">
            <v>#DIV/0!</v>
          </cell>
          <cell r="BI1004" t="e">
            <v>#DIV/0!</v>
          </cell>
          <cell r="BJ1004" t="e">
            <v>#DIV/0!</v>
          </cell>
          <cell r="BK1004" t="e">
            <v>#DIV/0!</v>
          </cell>
          <cell r="BL1004" t="e">
            <v>#DIV/0!</v>
          </cell>
          <cell r="BM1004" t="e">
            <v>#DIV/0!</v>
          </cell>
          <cell r="BN1004" t="e">
            <v>#DIV/0!</v>
          </cell>
          <cell r="BO1004" t="e">
            <v>#DIV/0!</v>
          </cell>
          <cell r="BP1004" t="e">
            <v>#DIV/0!</v>
          </cell>
          <cell r="BR1004" t="e">
            <v>#DIV/0!</v>
          </cell>
          <cell r="BS1004" t="e">
            <v>#DIV/0!</v>
          </cell>
          <cell r="BT1004" t="e">
            <v>#DIV/0!</v>
          </cell>
          <cell r="BU1004" t="e">
            <v>#DIV/0!</v>
          </cell>
          <cell r="BV1004" t="e">
            <v>#DIV/0!</v>
          </cell>
          <cell r="BW1004" t="e">
            <v>#DIV/0!</v>
          </cell>
          <cell r="BX1004" t="e">
            <v>#DIV/0!</v>
          </cell>
          <cell r="BY1004" t="e">
            <v>#DIV/0!</v>
          </cell>
          <cell r="BZ1004" t="e">
            <v>#DIV/0!</v>
          </cell>
          <cell r="CA1004" t="e">
            <v>#DIV/0!</v>
          </cell>
          <cell r="CB1004" t="e">
            <v>#DIV/0!</v>
          </cell>
          <cell r="CC1004" t="e">
            <v>#DIV/0!</v>
          </cell>
          <cell r="CD1004" t="e">
            <v>#DIV/0!</v>
          </cell>
          <cell r="CE1004" t="e">
            <v>#DIV/0!</v>
          </cell>
          <cell r="CF1004" t="e">
            <v>#DIV/0!</v>
          </cell>
          <cell r="CG1004" t="e">
            <v>#DIV/0!</v>
          </cell>
          <cell r="CH1004" t="e">
            <v>#DIV/0!</v>
          </cell>
          <cell r="CI1004" t="e">
            <v>#DIV/0!</v>
          </cell>
          <cell r="CJ1004" t="e">
            <v>#DIV/0!</v>
          </cell>
          <cell r="CK1004" t="e">
            <v>#DIV/0!</v>
          </cell>
          <cell r="CL1004" t="e">
            <v>#DIV/0!</v>
          </cell>
        </row>
        <row r="1005">
          <cell r="A1005">
            <v>53213</v>
          </cell>
          <cell r="B1005" t="str">
            <v>53213 Evaluations</v>
          </cell>
          <cell r="C1005">
            <v>0</v>
          </cell>
          <cell r="D1005">
            <v>0</v>
          </cell>
          <cell r="E1005" t="e">
            <v>#DIV/0!</v>
          </cell>
          <cell r="F1005" t="e">
            <v>#DIV/0!</v>
          </cell>
          <cell r="G1005" t="e">
            <v>#DIV/0!</v>
          </cell>
          <cell r="H1005" t="e">
            <v>#DIV/0!</v>
          </cell>
          <cell r="I1005" t="e">
            <v>#DIV/0!</v>
          </cell>
          <cell r="J1005" t="e">
            <v>#DIV/0!</v>
          </cell>
          <cell r="K1005" t="e">
            <v>#DIV/0!</v>
          </cell>
          <cell r="L1005" t="e">
            <v>#DIV/0!</v>
          </cell>
          <cell r="M1005" t="e">
            <v>#DIV/0!</v>
          </cell>
          <cell r="N1005" t="e">
            <v>#DIV/0!</v>
          </cell>
          <cell r="O1005" t="e">
            <v>#DIV/0!</v>
          </cell>
          <cell r="P1005">
            <v>0</v>
          </cell>
          <cell r="Q1005" t="e">
            <v>#DIV/0!</v>
          </cell>
          <cell r="R1005" t="e">
            <v>#DIV/0!</v>
          </cell>
          <cell r="S1005" t="e">
            <v>#DIV/0!</v>
          </cell>
          <cell r="T1005" t="e">
            <v>#DIV/0!</v>
          </cell>
          <cell r="U1005">
            <v>0</v>
          </cell>
          <cell r="V1005" t="e">
            <v>#DIV/0!</v>
          </cell>
          <cell r="W1005" t="e">
            <v>#DIV/0!</v>
          </cell>
          <cell r="X1005" t="e">
            <v>#DIV/0!</v>
          </cell>
          <cell r="Y1005" t="e">
            <v>#DIV/0!</v>
          </cell>
          <cell r="Z1005" t="e">
            <v>#DIV/0!</v>
          </cell>
          <cell r="AA1005" t="e">
            <v>#DIV/0!</v>
          </cell>
          <cell r="AB1005" t="e">
            <v>#DIV/0!</v>
          </cell>
          <cell r="AC1005" t="e">
            <v>#DIV/0!</v>
          </cell>
          <cell r="AD1005" t="e">
            <v>#DIV/0!</v>
          </cell>
          <cell r="AE1005">
            <v>0</v>
          </cell>
          <cell r="AF1005" t="e">
            <v>#DIV/0!</v>
          </cell>
          <cell r="AG1005" t="e">
            <v>#DIV/0!</v>
          </cell>
          <cell r="AH1005" t="e">
            <v>#DIV/0!</v>
          </cell>
          <cell r="AI1005" t="e">
            <v>#DIV/0!</v>
          </cell>
          <cell r="AJ1005" t="e">
            <v>#DIV/0!</v>
          </cell>
          <cell r="AK1005">
            <v>0</v>
          </cell>
          <cell r="AL1005">
            <v>0</v>
          </cell>
          <cell r="AM1005" t="e">
            <v>#DIV/0!</v>
          </cell>
          <cell r="AN1005" t="e">
            <v>#DIV/0!</v>
          </cell>
          <cell r="AO1005" t="e">
            <v>#DIV/0!</v>
          </cell>
          <cell r="AP1005" t="e">
            <v>#DIV/0!</v>
          </cell>
          <cell r="AQ1005" t="e">
            <v>#DIV/0!</v>
          </cell>
          <cell r="AR1005" t="e">
            <v>#DIV/0!</v>
          </cell>
          <cell r="AS1005" t="e">
            <v>#DIV/0!</v>
          </cell>
          <cell r="AT1005" t="e">
            <v>#DIV/0!</v>
          </cell>
          <cell r="AU1005" t="e">
            <v>#DIV/0!</v>
          </cell>
          <cell r="AV1005" t="e">
            <v>#DIV/0!</v>
          </cell>
          <cell r="AW1005" t="e">
            <v>#DIV/0!</v>
          </cell>
          <cell r="AX1005" t="e">
            <v>#DIV/0!</v>
          </cell>
          <cell r="AY1005" t="e">
            <v>#DIV/0!</v>
          </cell>
          <cell r="AZ1005" t="e">
            <v>#DIV/0!</v>
          </cell>
          <cell r="BA1005" t="e">
            <v>#DIV/0!</v>
          </cell>
          <cell r="BB1005" t="e">
            <v>#DIV/0!</v>
          </cell>
          <cell r="BC1005" t="e">
            <v>#DIV/0!</v>
          </cell>
          <cell r="BD1005" t="e">
            <v>#DIV/0!</v>
          </cell>
          <cell r="BE1005" t="e">
            <v>#DIV/0!</v>
          </cell>
          <cell r="BF1005" t="e">
            <v>#DIV/0!</v>
          </cell>
          <cell r="BG1005" t="e">
            <v>#DIV/0!</v>
          </cell>
          <cell r="BH1005" t="e">
            <v>#DIV/0!</v>
          </cell>
          <cell r="BI1005" t="e">
            <v>#DIV/0!</v>
          </cell>
          <cell r="BJ1005" t="e">
            <v>#DIV/0!</v>
          </cell>
          <cell r="BK1005" t="e">
            <v>#DIV/0!</v>
          </cell>
          <cell r="BL1005" t="e">
            <v>#DIV/0!</v>
          </cell>
          <cell r="BM1005" t="e">
            <v>#DIV/0!</v>
          </cell>
          <cell r="BN1005" t="e">
            <v>#DIV/0!</v>
          </cell>
          <cell r="BO1005" t="e">
            <v>#DIV/0!</v>
          </cell>
          <cell r="BP1005" t="e">
            <v>#DIV/0!</v>
          </cell>
          <cell r="BR1005" t="e">
            <v>#DIV/0!</v>
          </cell>
          <cell r="BS1005" t="e">
            <v>#DIV/0!</v>
          </cell>
          <cell r="BT1005" t="e">
            <v>#DIV/0!</v>
          </cell>
          <cell r="BU1005" t="e">
            <v>#DIV/0!</v>
          </cell>
          <cell r="BV1005" t="e">
            <v>#DIV/0!</v>
          </cell>
          <cell r="BW1005" t="e">
            <v>#DIV/0!</v>
          </cell>
          <cell r="BX1005" t="e">
            <v>#DIV/0!</v>
          </cell>
          <cell r="BY1005" t="e">
            <v>#DIV/0!</v>
          </cell>
          <cell r="BZ1005" t="e">
            <v>#DIV/0!</v>
          </cell>
          <cell r="CA1005" t="e">
            <v>#DIV/0!</v>
          </cell>
          <cell r="CB1005" t="e">
            <v>#DIV/0!</v>
          </cell>
          <cell r="CC1005" t="e">
            <v>#DIV/0!</v>
          </cell>
          <cell r="CD1005" t="e">
            <v>#DIV/0!</v>
          </cell>
          <cell r="CE1005" t="e">
            <v>#DIV/0!</v>
          </cell>
          <cell r="CF1005" t="e">
            <v>#DIV/0!</v>
          </cell>
          <cell r="CG1005" t="e">
            <v>#DIV/0!</v>
          </cell>
          <cell r="CH1005" t="e">
            <v>#DIV/0!</v>
          </cell>
          <cell r="CI1005" t="e">
            <v>#DIV/0!</v>
          </cell>
          <cell r="CJ1005" t="e">
            <v>#DIV/0!</v>
          </cell>
          <cell r="CK1005" t="e">
            <v>#DIV/0!</v>
          </cell>
          <cell r="CL1005" t="e">
            <v>#DIV/0!</v>
          </cell>
        </row>
        <row r="1006">
          <cell r="A1006">
            <v>53214</v>
          </cell>
          <cell r="B1006" t="str">
            <v>53214 Mentoring</v>
          </cell>
          <cell r="C1006">
            <v>0</v>
          </cell>
          <cell r="D1006">
            <v>0</v>
          </cell>
          <cell r="E1006" t="e">
            <v>#DIV/0!</v>
          </cell>
          <cell r="F1006" t="e">
            <v>#DIV/0!</v>
          </cell>
          <cell r="G1006" t="e">
            <v>#DIV/0!</v>
          </cell>
          <cell r="H1006" t="e">
            <v>#DIV/0!</v>
          </cell>
          <cell r="I1006" t="e">
            <v>#DIV/0!</v>
          </cell>
          <cell r="J1006" t="e">
            <v>#DIV/0!</v>
          </cell>
          <cell r="K1006" t="e">
            <v>#DIV/0!</v>
          </cell>
          <cell r="L1006" t="e">
            <v>#DIV/0!</v>
          </cell>
          <cell r="M1006" t="e">
            <v>#DIV/0!</v>
          </cell>
          <cell r="N1006" t="e">
            <v>#DIV/0!</v>
          </cell>
          <cell r="O1006" t="e">
            <v>#DIV/0!</v>
          </cell>
          <cell r="P1006">
            <v>0</v>
          </cell>
          <cell r="Q1006" t="e">
            <v>#DIV/0!</v>
          </cell>
          <cell r="R1006" t="e">
            <v>#DIV/0!</v>
          </cell>
          <cell r="S1006" t="e">
            <v>#DIV/0!</v>
          </cell>
          <cell r="T1006" t="e">
            <v>#DIV/0!</v>
          </cell>
          <cell r="U1006">
            <v>0</v>
          </cell>
          <cell r="V1006" t="e">
            <v>#DIV/0!</v>
          </cell>
          <cell r="W1006" t="e">
            <v>#DIV/0!</v>
          </cell>
          <cell r="X1006" t="e">
            <v>#DIV/0!</v>
          </cell>
          <cell r="Y1006" t="e">
            <v>#DIV/0!</v>
          </cell>
          <cell r="Z1006" t="e">
            <v>#DIV/0!</v>
          </cell>
          <cell r="AA1006" t="e">
            <v>#DIV/0!</v>
          </cell>
          <cell r="AB1006" t="e">
            <v>#DIV/0!</v>
          </cell>
          <cell r="AC1006" t="e">
            <v>#DIV/0!</v>
          </cell>
          <cell r="AD1006" t="e">
            <v>#DIV/0!</v>
          </cell>
          <cell r="AE1006">
            <v>0</v>
          </cell>
          <cell r="AF1006" t="e">
            <v>#DIV/0!</v>
          </cell>
          <cell r="AG1006" t="e">
            <v>#DIV/0!</v>
          </cell>
          <cell r="AH1006" t="e">
            <v>#DIV/0!</v>
          </cell>
          <cell r="AI1006" t="e">
            <v>#DIV/0!</v>
          </cell>
          <cell r="AJ1006" t="e">
            <v>#DIV/0!</v>
          </cell>
          <cell r="AK1006">
            <v>0</v>
          </cell>
          <cell r="AL1006">
            <v>0</v>
          </cell>
          <cell r="AM1006" t="e">
            <v>#DIV/0!</v>
          </cell>
          <cell r="AN1006" t="e">
            <v>#DIV/0!</v>
          </cell>
          <cell r="AO1006" t="e">
            <v>#DIV/0!</v>
          </cell>
          <cell r="AP1006" t="e">
            <v>#DIV/0!</v>
          </cell>
          <cell r="AQ1006" t="e">
            <v>#DIV/0!</v>
          </cell>
          <cell r="AR1006" t="e">
            <v>#DIV/0!</v>
          </cell>
          <cell r="AS1006" t="e">
            <v>#DIV/0!</v>
          </cell>
          <cell r="AT1006" t="e">
            <v>#DIV/0!</v>
          </cell>
          <cell r="AU1006" t="e">
            <v>#DIV/0!</v>
          </cell>
          <cell r="AV1006" t="e">
            <v>#DIV/0!</v>
          </cell>
          <cell r="AW1006" t="e">
            <v>#DIV/0!</v>
          </cell>
          <cell r="AX1006" t="e">
            <v>#DIV/0!</v>
          </cell>
          <cell r="AY1006" t="e">
            <v>#DIV/0!</v>
          </cell>
          <cell r="AZ1006" t="e">
            <v>#DIV/0!</v>
          </cell>
          <cell r="BA1006" t="e">
            <v>#DIV/0!</v>
          </cell>
          <cell r="BB1006" t="e">
            <v>#DIV/0!</v>
          </cell>
          <cell r="BC1006" t="e">
            <v>#DIV/0!</v>
          </cell>
          <cell r="BD1006" t="e">
            <v>#DIV/0!</v>
          </cell>
          <cell r="BE1006" t="e">
            <v>#DIV/0!</v>
          </cell>
          <cell r="BF1006" t="e">
            <v>#DIV/0!</v>
          </cell>
          <cell r="BG1006" t="e">
            <v>#DIV/0!</v>
          </cell>
          <cell r="BH1006" t="e">
            <v>#DIV/0!</v>
          </cell>
          <cell r="BI1006" t="e">
            <v>#DIV/0!</v>
          </cell>
          <cell r="BJ1006" t="e">
            <v>#DIV/0!</v>
          </cell>
          <cell r="BK1006" t="e">
            <v>#DIV/0!</v>
          </cell>
          <cell r="BL1006" t="e">
            <v>#DIV/0!</v>
          </cell>
          <cell r="BM1006" t="e">
            <v>#DIV/0!</v>
          </cell>
          <cell r="BN1006" t="e">
            <v>#DIV/0!</v>
          </cell>
          <cell r="BO1006" t="e">
            <v>#DIV/0!</v>
          </cell>
          <cell r="BP1006" t="e">
            <v>#DIV/0!</v>
          </cell>
          <cell r="BR1006" t="e">
            <v>#DIV/0!</v>
          </cell>
          <cell r="BS1006" t="e">
            <v>#DIV/0!</v>
          </cell>
          <cell r="BT1006" t="e">
            <v>#DIV/0!</v>
          </cell>
          <cell r="BU1006" t="e">
            <v>#DIV/0!</v>
          </cell>
          <cell r="BV1006" t="e">
            <v>#DIV/0!</v>
          </cell>
          <cell r="BW1006" t="e">
            <v>#DIV/0!</v>
          </cell>
          <cell r="BX1006" t="e">
            <v>#DIV/0!</v>
          </cell>
          <cell r="BY1006" t="e">
            <v>#DIV/0!</v>
          </cell>
          <cell r="BZ1006" t="e">
            <v>#DIV/0!</v>
          </cell>
          <cell r="CA1006" t="e">
            <v>#DIV/0!</v>
          </cell>
          <cell r="CB1006" t="e">
            <v>#DIV/0!</v>
          </cell>
          <cell r="CC1006" t="e">
            <v>#DIV/0!</v>
          </cell>
          <cell r="CD1006" t="e">
            <v>#DIV/0!</v>
          </cell>
          <cell r="CE1006" t="e">
            <v>#DIV/0!</v>
          </cell>
          <cell r="CF1006" t="e">
            <v>#DIV/0!</v>
          </cell>
          <cell r="CG1006" t="e">
            <v>#DIV/0!</v>
          </cell>
          <cell r="CH1006" t="e">
            <v>#DIV/0!</v>
          </cell>
          <cell r="CI1006" t="e">
            <v>#DIV/0!</v>
          </cell>
          <cell r="CJ1006" t="e">
            <v>#DIV/0!</v>
          </cell>
          <cell r="CK1006" t="e">
            <v>#DIV/0!</v>
          </cell>
          <cell r="CL1006" t="e">
            <v>#DIV/0!</v>
          </cell>
        </row>
        <row r="1007">
          <cell r="A1007">
            <v>53215</v>
          </cell>
          <cell r="B1007" t="str">
            <v>53215 GED Testing</v>
          </cell>
          <cell r="C1007">
            <v>0</v>
          </cell>
          <cell r="D1007">
            <v>0</v>
          </cell>
          <cell r="E1007" t="e">
            <v>#DIV/0!</v>
          </cell>
          <cell r="F1007" t="e">
            <v>#DIV/0!</v>
          </cell>
          <cell r="G1007" t="e">
            <v>#DIV/0!</v>
          </cell>
          <cell r="H1007" t="e">
            <v>#DIV/0!</v>
          </cell>
          <cell r="I1007" t="e">
            <v>#DIV/0!</v>
          </cell>
          <cell r="J1007" t="e">
            <v>#DIV/0!</v>
          </cell>
          <cell r="K1007" t="e">
            <v>#DIV/0!</v>
          </cell>
          <cell r="L1007" t="e">
            <v>#DIV/0!</v>
          </cell>
          <cell r="M1007" t="e">
            <v>#DIV/0!</v>
          </cell>
          <cell r="N1007" t="e">
            <v>#DIV/0!</v>
          </cell>
          <cell r="O1007" t="e">
            <v>#DIV/0!</v>
          </cell>
          <cell r="P1007">
            <v>0</v>
          </cell>
          <cell r="Q1007" t="e">
            <v>#DIV/0!</v>
          </cell>
          <cell r="R1007" t="e">
            <v>#DIV/0!</v>
          </cell>
          <cell r="S1007" t="e">
            <v>#DIV/0!</v>
          </cell>
          <cell r="T1007" t="e">
            <v>#DIV/0!</v>
          </cell>
          <cell r="U1007">
            <v>0</v>
          </cell>
          <cell r="V1007" t="e">
            <v>#DIV/0!</v>
          </cell>
          <cell r="W1007" t="e">
            <v>#DIV/0!</v>
          </cell>
          <cell r="X1007" t="e">
            <v>#DIV/0!</v>
          </cell>
          <cell r="Y1007" t="e">
            <v>#DIV/0!</v>
          </cell>
          <cell r="Z1007" t="e">
            <v>#DIV/0!</v>
          </cell>
          <cell r="AA1007" t="e">
            <v>#DIV/0!</v>
          </cell>
          <cell r="AB1007" t="e">
            <v>#DIV/0!</v>
          </cell>
          <cell r="AC1007" t="e">
            <v>#DIV/0!</v>
          </cell>
          <cell r="AD1007" t="e">
            <v>#DIV/0!</v>
          </cell>
          <cell r="AE1007">
            <v>0</v>
          </cell>
          <cell r="AF1007" t="e">
            <v>#DIV/0!</v>
          </cell>
          <cell r="AG1007" t="e">
            <v>#DIV/0!</v>
          </cell>
          <cell r="AH1007" t="e">
            <v>#DIV/0!</v>
          </cell>
          <cell r="AI1007" t="e">
            <v>#DIV/0!</v>
          </cell>
          <cell r="AJ1007" t="e">
            <v>#DIV/0!</v>
          </cell>
          <cell r="AK1007">
            <v>0</v>
          </cell>
          <cell r="AL1007">
            <v>0</v>
          </cell>
          <cell r="AM1007" t="e">
            <v>#DIV/0!</v>
          </cell>
          <cell r="AN1007" t="e">
            <v>#DIV/0!</v>
          </cell>
          <cell r="AO1007" t="e">
            <v>#DIV/0!</v>
          </cell>
          <cell r="AP1007" t="e">
            <v>#DIV/0!</v>
          </cell>
          <cell r="AQ1007" t="e">
            <v>#DIV/0!</v>
          </cell>
          <cell r="AR1007" t="e">
            <v>#DIV/0!</v>
          </cell>
          <cell r="AS1007" t="e">
            <v>#DIV/0!</v>
          </cell>
          <cell r="AT1007" t="e">
            <v>#DIV/0!</v>
          </cell>
          <cell r="AU1007" t="e">
            <v>#DIV/0!</v>
          </cell>
          <cell r="AV1007" t="e">
            <v>#DIV/0!</v>
          </cell>
          <cell r="AW1007" t="e">
            <v>#DIV/0!</v>
          </cell>
          <cell r="AX1007" t="e">
            <v>#DIV/0!</v>
          </cell>
          <cell r="AY1007" t="e">
            <v>#DIV/0!</v>
          </cell>
          <cell r="AZ1007" t="e">
            <v>#DIV/0!</v>
          </cell>
          <cell r="BA1007" t="e">
            <v>#DIV/0!</v>
          </cell>
          <cell r="BB1007" t="e">
            <v>#DIV/0!</v>
          </cell>
          <cell r="BC1007" t="e">
            <v>#DIV/0!</v>
          </cell>
          <cell r="BD1007" t="e">
            <v>#DIV/0!</v>
          </cell>
          <cell r="BE1007" t="e">
            <v>#DIV/0!</v>
          </cell>
          <cell r="BF1007" t="e">
            <v>#DIV/0!</v>
          </cell>
          <cell r="BG1007" t="e">
            <v>#DIV/0!</v>
          </cell>
          <cell r="BH1007" t="e">
            <v>#DIV/0!</v>
          </cell>
          <cell r="BI1007" t="e">
            <v>#DIV/0!</v>
          </cell>
          <cell r="BJ1007" t="e">
            <v>#DIV/0!</v>
          </cell>
          <cell r="BK1007" t="e">
            <v>#DIV/0!</v>
          </cell>
          <cell r="BL1007" t="e">
            <v>#DIV/0!</v>
          </cell>
          <cell r="BM1007" t="e">
            <v>#DIV/0!</v>
          </cell>
          <cell r="BN1007" t="e">
            <v>#DIV/0!</v>
          </cell>
          <cell r="BO1007" t="e">
            <v>#DIV/0!</v>
          </cell>
          <cell r="BP1007" t="e">
            <v>#DIV/0!</v>
          </cell>
          <cell r="BR1007" t="e">
            <v>#DIV/0!</v>
          </cell>
          <cell r="BS1007" t="e">
            <v>#DIV/0!</v>
          </cell>
          <cell r="BT1007" t="e">
            <v>#DIV/0!</v>
          </cell>
          <cell r="BU1007" t="e">
            <v>#DIV/0!</v>
          </cell>
          <cell r="BV1007" t="e">
            <v>#DIV/0!</v>
          </cell>
          <cell r="BW1007" t="e">
            <v>#DIV/0!</v>
          </cell>
          <cell r="BX1007" t="e">
            <v>#DIV/0!</v>
          </cell>
          <cell r="BY1007" t="e">
            <v>#DIV/0!</v>
          </cell>
          <cell r="BZ1007" t="e">
            <v>#DIV/0!</v>
          </cell>
          <cell r="CA1007" t="e">
            <v>#DIV/0!</v>
          </cell>
          <cell r="CB1007" t="e">
            <v>#DIV/0!</v>
          </cell>
          <cell r="CC1007" t="e">
            <v>#DIV/0!</v>
          </cell>
          <cell r="CD1007" t="e">
            <v>#DIV/0!</v>
          </cell>
          <cell r="CE1007" t="e">
            <v>#DIV/0!</v>
          </cell>
          <cell r="CF1007" t="e">
            <v>#DIV/0!</v>
          </cell>
          <cell r="CG1007" t="e">
            <v>#DIV/0!</v>
          </cell>
          <cell r="CH1007" t="e">
            <v>#DIV/0!</v>
          </cell>
          <cell r="CI1007" t="e">
            <v>#DIV/0!</v>
          </cell>
          <cell r="CJ1007" t="e">
            <v>#DIV/0!</v>
          </cell>
          <cell r="CK1007" t="e">
            <v>#DIV/0!</v>
          </cell>
          <cell r="CL1007" t="e">
            <v>#DIV/0!</v>
          </cell>
        </row>
        <row r="1008">
          <cell r="A1008">
            <v>53216</v>
          </cell>
          <cell r="B1008" t="str">
            <v>53216 Tutoring Services</v>
          </cell>
          <cell r="C1008">
            <v>0</v>
          </cell>
          <cell r="D1008">
            <v>0</v>
          </cell>
          <cell r="E1008" t="e">
            <v>#DIV/0!</v>
          </cell>
          <cell r="F1008" t="e">
            <v>#DIV/0!</v>
          </cell>
          <cell r="G1008" t="e">
            <v>#DIV/0!</v>
          </cell>
          <cell r="H1008" t="e">
            <v>#DIV/0!</v>
          </cell>
          <cell r="I1008" t="e">
            <v>#DIV/0!</v>
          </cell>
          <cell r="J1008" t="e">
            <v>#DIV/0!</v>
          </cell>
          <cell r="K1008" t="e">
            <v>#DIV/0!</v>
          </cell>
          <cell r="L1008" t="e">
            <v>#DIV/0!</v>
          </cell>
          <cell r="M1008" t="e">
            <v>#DIV/0!</v>
          </cell>
          <cell r="N1008" t="e">
            <v>#DIV/0!</v>
          </cell>
          <cell r="O1008" t="e">
            <v>#DIV/0!</v>
          </cell>
          <cell r="P1008">
            <v>0</v>
          </cell>
          <cell r="Q1008" t="e">
            <v>#DIV/0!</v>
          </cell>
          <cell r="R1008" t="e">
            <v>#DIV/0!</v>
          </cell>
          <cell r="S1008" t="e">
            <v>#DIV/0!</v>
          </cell>
          <cell r="T1008" t="e">
            <v>#DIV/0!</v>
          </cell>
          <cell r="U1008">
            <v>0</v>
          </cell>
          <cell r="V1008" t="e">
            <v>#DIV/0!</v>
          </cell>
          <cell r="W1008" t="e">
            <v>#DIV/0!</v>
          </cell>
          <cell r="X1008" t="e">
            <v>#DIV/0!</v>
          </cell>
          <cell r="Y1008" t="e">
            <v>#DIV/0!</v>
          </cell>
          <cell r="Z1008" t="e">
            <v>#DIV/0!</v>
          </cell>
          <cell r="AA1008" t="e">
            <v>#DIV/0!</v>
          </cell>
          <cell r="AB1008" t="e">
            <v>#DIV/0!</v>
          </cell>
          <cell r="AC1008" t="e">
            <v>#DIV/0!</v>
          </cell>
          <cell r="AD1008" t="e">
            <v>#DIV/0!</v>
          </cell>
          <cell r="AE1008">
            <v>0</v>
          </cell>
          <cell r="AF1008" t="e">
            <v>#DIV/0!</v>
          </cell>
          <cell r="AG1008" t="e">
            <v>#DIV/0!</v>
          </cell>
          <cell r="AH1008" t="e">
            <v>#DIV/0!</v>
          </cell>
          <cell r="AI1008" t="e">
            <v>#DIV/0!</v>
          </cell>
          <cell r="AJ1008" t="e">
            <v>#DIV/0!</v>
          </cell>
          <cell r="AK1008">
            <v>0</v>
          </cell>
          <cell r="AL1008">
            <v>0</v>
          </cell>
          <cell r="AM1008" t="e">
            <v>#DIV/0!</v>
          </cell>
          <cell r="AN1008" t="e">
            <v>#DIV/0!</v>
          </cell>
          <cell r="AO1008" t="e">
            <v>#DIV/0!</v>
          </cell>
          <cell r="AP1008" t="e">
            <v>#DIV/0!</v>
          </cell>
          <cell r="AQ1008" t="e">
            <v>#DIV/0!</v>
          </cell>
          <cell r="AR1008" t="e">
            <v>#DIV/0!</v>
          </cell>
          <cell r="AS1008" t="e">
            <v>#DIV/0!</v>
          </cell>
          <cell r="AT1008" t="e">
            <v>#DIV/0!</v>
          </cell>
          <cell r="AU1008" t="e">
            <v>#DIV/0!</v>
          </cell>
          <cell r="AV1008" t="e">
            <v>#DIV/0!</v>
          </cell>
          <cell r="AW1008" t="e">
            <v>#DIV/0!</v>
          </cell>
          <cell r="AX1008" t="e">
            <v>#DIV/0!</v>
          </cell>
          <cell r="AY1008" t="e">
            <v>#DIV/0!</v>
          </cell>
          <cell r="AZ1008" t="e">
            <v>#DIV/0!</v>
          </cell>
          <cell r="BA1008" t="e">
            <v>#DIV/0!</v>
          </cell>
          <cell r="BB1008" t="e">
            <v>#DIV/0!</v>
          </cell>
          <cell r="BC1008" t="e">
            <v>#DIV/0!</v>
          </cell>
          <cell r="BD1008" t="e">
            <v>#DIV/0!</v>
          </cell>
          <cell r="BE1008" t="e">
            <v>#DIV/0!</v>
          </cell>
          <cell r="BF1008" t="e">
            <v>#DIV/0!</v>
          </cell>
          <cell r="BG1008" t="e">
            <v>#DIV/0!</v>
          </cell>
          <cell r="BH1008" t="e">
            <v>#DIV/0!</v>
          </cell>
          <cell r="BI1008" t="e">
            <v>#DIV/0!</v>
          </cell>
          <cell r="BJ1008" t="e">
            <v>#DIV/0!</v>
          </cell>
          <cell r="BK1008" t="e">
            <v>#DIV/0!</v>
          </cell>
          <cell r="BL1008" t="e">
            <v>#DIV/0!</v>
          </cell>
          <cell r="BM1008" t="e">
            <v>#DIV/0!</v>
          </cell>
          <cell r="BN1008" t="e">
            <v>#DIV/0!</v>
          </cell>
          <cell r="BO1008" t="e">
            <v>#DIV/0!</v>
          </cell>
          <cell r="BP1008" t="e">
            <v>#DIV/0!</v>
          </cell>
          <cell r="BR1008" t="e">
            <v>#DIV/0!</v>
          </cell>
          <cell r="BS1008" t="e">
            <v>#DIV/0!</v>
          </cell>
          <cell r="BT1008" t="e">
            <v>#DIV/0!</v>
          </cell>
          <cell r="BU1008" t="e">
            <v>#DIV/0!</v>
          </cell>
          <cell r="BV1008" t="e">
            <v>#DIV/0!</v>
          </cell>
          <cell r="BW1008" t="e">
            <v>#DIV/0!</v>
          </cell>
          <cell r="BX1008" t="e">
            <v>#DIV/0!</v>
          </cell>
          <cell r="BY1008" t="e">
            <v>#DIV/0!</v>
          </cell>
          <cell r="BZ1008" t="e">
            <v>#DIV/0!</v>
          </cell>
          <cell r="CA1008" t="e">
            <v>#DIV/0!</v>
          </cell>
          <cell r="CB1008" t="e">
            <v>#DIV/0!</v>
          </cell>
          <cell r="CC1008" t="e">
            <v>#DIV/0!</v>
          </cell>
          <cell r="CD1008" t="e">
            <v>#DIV/0!</v>
          </cell>
          <cell r="CE1008" t="e">
            <v>#DIV/0!</v>
          </cell>
          <cell r="CF1008" t="e">
            <v>#DIV/0!</v>
          </cell>
          <cell r="CG1008" t="e">
            <v>#DIV/0!</v>
          </cell>
          <cell r="CH1008" t="e">
            <v>#DIV/0!</v>
          </cell>
          <cell r="CI1008" t="e">
            <v>#DIV/0!</v>
          </cell>
          <cell r="CJ1008" t="e">
            <v>#DIV/0!</v>
          </cell>
          <cell r="CK1008" t="e">
            <v>#DIV/0!</v>
          </cell>
          <cell r="CL1008" t="e">
            <v>#DIV/0!</v>
          </cell>
        </row>
        <row r="1009">
          <cell r="A1009">
            <v>53217</v>
          </cell>
          <cell r="B1009" t="str">
            <v>53217 Parents as Teachers</v>
          </cell>
          <cell r="C1009">
            <v>0</v>
          </cell>
          <cell r="D1009">
            <v>0</v>
          </cell>
          <cell r="E1009" t="e">
            <v>#DIV/0!</v>
          </cell>
          <cell r="F1009" t="e">
            <v>#DIV/0!</v>
          </cell>
          <cell r="G1009" t="e">
            <v>#DIV/0!</v>
          </cell>
          <cell r="H1009" t="e">
            <v>#DIV/0!</v>
          </cell>
          <cell r="I1009" t="e">
            <v>#DIV/0!</v>
          </cell>
          <cell r="J1009" t="e">
            <v>#DIV/0!</v>
          </cell>
          <cell r="K1009" t="e">
            <v>#DIV/0!</v>
          </cell>
          <cell r="L1009" t="e">
            <v>#DIV/0!</v>
          </cell>
          <cell r="M1009" t="e">
            <v>#DIV/0!</v>
          </cell>
          <cell r="N1009" t="e">
            <v>#DIV/0!</v>
          </cell>
          <cell r="O1009" t="e">
            <v>#DIV/0!</v>
          </cell>
          <cell r="P1009">
            <v>0</v>
          </cell>
          <cell r="Q1009" t="e">
            <v>#DIV/0!</v>
          </cell>
          <cell r="R1009" t="e">
            <v>#DIV/0!</v>
          </cell>
          <cell r="S1009" t="e">
            <v>#DIV/0!</v>
          </cell>
          <cell r="T1009" t="e">
            <v>#DIV/0!</v>
          </cell>
          <cell r="U1009">
            <v>0</v>
          </cell>
          <cell r="V1009" t="e">
            <v>#DIV/0!</v>
          </cell>
          <cell r="W1009" t="e">
            <v>#DIV/0!</v>
          </cell>
          <cell r="X1009" t="e">
            <v>#DIV/0!</v>
          </cell>
          <cell r="Y1009" t="e">
            <v>#DIV/0!</v>
          </cell>
          <cell r="Z1009" t="e">
            <v>#DIV/0!</v>
          </cell>
          <cell r="AA1009" t="e">
            <v>#DIV/0!</v>
          </cell>
          <cell r="AB1009" t="e">
            <v>#DIV/0!</v>
          </cell>
          <cell r="AC1009" t="e">
            <v>#DIV/0!</v>
          </cell>
          <cell r="AD1009" t="e">
            <v>#DIV/0!</v>
          </cell>
          <cell r="AE1009">
            <v>0</v>
          </cell>
          <cell r="AF1009" t="e">
            <v>#DIV/0!</v>
          </cell>
          <cell r="AG1009" t="e">
            <v>#DIV/0!</v>
          </cell>
          <cell r="AH1009" t="e">
            <v>#DIV/0!</v>
          </cell>
          <cell r="AI1009" t="e">
            <v>#DIV/0!</v>
          </cell>
          <cell r="AJ1009" t="e">
            <v>#DIV/0!</v>
          </cell>
          <cell r="AK1009">
            <v>0</v>
          </cell>
          <cell r="AL1009">
            <v>0</v>
          </cell>
          <cell r="AM1009" t="e">
            <v>#DIV/0!</v>
          </cell>
          <cell r="AN1009" t="e">
            <v>#DIV/0!</v>
          </cell>
          <cell r="AO1009" t="e">
            <v>#DIV/0!</v>
          </cell>
          <cell r="AP1009" t="e">
            <v>#DIV/0!</v>
          </cell>
          <cell r="AQ1009" t="e">
            <v>#DIV/0!</v>
          </cell>
          <cell r="AR1009" t="e">
            <v>#DIV/0!</v>
          </cell>
          <cell r="AS1009" t="e">
            <v>#DIV/0!</v>
          </cell>
          <cell r="AT1009" t="e">
            <v>#DIV/0!</v>
          </cell>
          <cell r="AU1009" t="e">
            <v>#DIV/0!</v>
          </cell>
          <cell r="AV1009" t="e">
            <v>#DIV/0!</v>
          </cell>
          <cell r="AW1009" t="e">
            <v>#DIV/0!</v>
          </cell>
          <cell r="AX1009" t="e">
            <v>#DIV/0!</v>
          </cell>
          <cell r="AY1009" t="e">
            <v>#DIV/0!</v>
          </cell>
          <cell r="AZ1009" t="e">
            <v>#DIV/0!</v>
          </cell>
          <cell r="BA1009" t="e">
            <v>#DIV/0!</v>
          </cell>
          <cell r="BB1009" t="e">
            <v>#DIV/0!</v>
          </cell>
          <cell r="BC1009" t="e">
            <v>#DIV/0!</v>
          </cell>
          <cell r="BD1009" t="e">
            <v>#DIV/0!</v>
          </cell>
          <cell r="BE1009" t="e">
            <v>#DIV/0!</v>
          </cell>
          <cell r="BF1009" t="e">
            <v>#DIV/0!</v>
          </cell>
          <cell r="BG1009" t="e">
            <v>#DIV/0!</v>
          </cell>
          <cell r="BH1009" t="e">
            <v>#DIV/0!</v>
          </cell>
          <cell r="BI1009" t="e">
            <v>#DIV/0!</v>
          </cell>
          <cell r="BJ1009" t="e">
            <v>#DIV/0!</v>
          </cell>
          <cell r="BK1009" t="e">
            <v>#DIV/0!</v>
          </cell>
          <cell r="BL1009" t="e">
            <v>#DIV/0!</v>
          </cell>
          <cell r="BM1009" t="e">
            <v>#DIV/0!</v>
          </cell>
          <cell r="BN1009" t="e">
            <v>#DIV/0!</v>
          </cell>
          <cell r="BO1009" t="e">
            <v>#DIV/0!</v>
          </cell>
          <cell r="BP1009" t="e">
            <v>#DIV/0!</v>
          </cell>
          <cell r="BR1009" t="e">
            <v>#DIV/0!</v>
          </cell>
          <cell r="BS1009" t="e">
            <v>#DIV/0!</v>
          </cell>
          <cell r="BT1009" t="e">
            <v>#DIV/0!</v>
          </cell>
          <cell r="BU1009" t="e">
            <v>#DIV/0!</v>
          </cell>
          <cell r="BV1009" t="e">
            <v>#DIV/0!</v>
          </cell>
          <cell r="BW1009" t="e">
            <v>#DIV/0!</v>
          </cell>
          <cell r="BX1009" t="e">
            <v>#DIV/0!</v>
          </cell>
          <cell r="BY1009" t="e">
            <v>#DIV/0!</v>
          </cell>
          <cell r="BZ1009" t="e">
            <v>#DIV/0!</v>
          </cell>
          <cell r="CA1009" t="e">
            <v>#DIV/0!</v>
          </cell>
          <cell r="CB1009" t="e">
            <v>#DIV/0!</v>
          </cell>
          <cell r="CC1009" t="e">
            <v>#DIV/0!</v>
          </cell>
          <cell r="CD1009" t="e">
            <v>#DIV/0!</v>
          </cell>
          <cell r="CE1009" t="e">
            <v>#DIV/0!</v>
          </cell>
          <cell r="CF1009" t="e">
            <v>#DIV/0!</v>
          </cell>
          <cell r="CG1009" t="e">
            <v>#DIV/0!</v>
          </cell>
          <cell r="CH1009" t="e">
            <v>#DIV/0!</v>
          </cell>
          <cell r="CI1009" t="e">
            <v>#DIV/0!</v>
          </cell>
          <cell r="CJ1009" t="e">
            <v>#DIV/0!</v>
          </cell>
          <cell r="CK1009" t="e">
            <v>#DIV/0!</v>
          </cell>
          <cell r="CL1009" t="e">
            <v>#DIV/0!</v>
          </cell>
        </row>
        <row r="1010">
          <cell r="A1010">
            <v>53218</v>
          </cell>
          <cell r="B1010" t="str">
            <v>53218 Student Assistance</v>
          </cell>
          <cell r="C1010">
            <v>0</v>
          </cell>
          <cell r="D1010">
            <v>0</v>
          </cell>
          <cell r="E1010" t="e">
            <v>#DIV/0!</v>
          </cell>
          <cell r="F1010" t="e">
            <v>#DIV/0!</v>
          </cell>
          <cell r="G1010" t="e">
            <v>#DIV/0!</v>
          </cell>
          <cell r="H1010" t="e">
            <v>#DIV/0!</v>
          </cell>
          <cell r="I1010" t="e">
            <v>#DIV/0!</v>
          </cell>
          <cell r="J1010" t="e">
            <v>#DIV/0!</v>
          </cell>
          <cell r="K1010" t="e">
            <v>#DIV/0!</v>
          </cell>
          <cell r="L1010" t="e">
            <v>#DIV/0!</v>
          </cell>
          <cell r="M1010" t="e">
            <v>#DIV/0!</v>
          </cell>
          <cell r="N1010" t="e">
            <v>#DIV/0!</v>
          </cell>
          <cell r="O1010" t="e">
            <v>#DIV/0!</v>
          </cell>
          <cell r="P1010">
            <v>0</v>
          </cell>
          <cell r="Q1010" t="e">
            <v>#DIV/0!</v>
          </cell>
          <cell r="R1010" t="e">
            <v>#DIV/0!</v>
          </cell>
          <cell r="S1010" t="e">
            <v>#DIV/0!</v>
          </cell>
          <cell r="T1010" t="e">
            <v>#DIV/0!</v>
          </cell>
          <cell r="U1010">
            <v>0</v>
          </cell>
          <cell r="V1010" t="e">
            <v>#DIV/0!</v>
          </cell>
          <cell r="W1010" t="e">
            <v>#DIV/0!</v>
          </cell>
          <cell r="X1010" t="e">
            <v>#DIV/0!</v>
          </cell>
          <cell r="Y1010" t="e">
            <v>#DIV/0!</v>
          </cell>
          <cell r="Z1010" t="e">
            <v>#DIV/0!</v>
          </cell>
          <cell r="AA1010" t="e">
            <v>#DIV/0!</v>
          </cell>
          <cell r="AB1010" t="e">
            <v>#DIV/0!</v>
          </cell>
          <cell r="AC1010" t="e">
            <v>#DIV/0!</v>
          </cell>
          <cell r="AD1010" t="e">
            <v>#DIV/0!</v>
          </cell>
          <cell r="AE1010">
            <v>0</v>
          </cell>
          <cell r="AF1010" t="e">
            <v>#DIV/0!</v>
          </cell>
          <cell r="AG1010" t="e">
            <v>#DIV/0!</v>
          </cell>
          <cell r="AH1010" t="e">
            <v>#DIV/0!</v>
          </cell>
          <cell r="AI1010" t="e">
            <v>#DIV/0!</v>
          </cell>
          <cell r="AJ1010" t="e">
            <v>#DIV/0!</v>
          </cell>
          <cell r="AK1010">
            <v>0</v>
          </cell>
          <cell r="AL1010">
            <v>0</v>
          </cell>
          <cell r="AM1010" t="e">
            <v>#DIV/0!</v>
          </cell>
          <cell r="AN1010" t="e">
            <v>#DIV/0!</v>
          </cell>
          <cell r="AO1010" t="e">
            <v>#DIV/0!</v>
          </cell>
          <cell r="AP1010" t="e">
            <v>#DIV/0!</v>
          </cell>
          <cell r="AQ1010" t="e">
            <v>#DIV/0!</v>
          </cell>
          <cell r="AR1010" t="e">
            <v>#DIV/0!</v>
          </cell>
          <cell r="AS1010" t="e">
            <v>#DIV/0!</v>
          </cell>
          <cell r="AT1010" t="e">
            <v>#DIV/0!</v>
          </cell>
          <cell r="AU1010" t="e">
            <v>#DIV/0!</v>
          </cell>
          <cell r="AV1010" t="e">
            <v>#DIV/0!</v>
          </cell>
          <cell r="AW1010" t="e">
            <v>#DIV/0!</v>
          </cell>
          <cell r="AX1010" t="e">
            <v>#DIV/0!</v>
          </cell>
          <cell r="AY1010" t="e">
            <v>#DIV/0!</v>
          </cell>
          <cell r="AZ1010" t="e">
            <v>#DIV/0!</v>
          </cell>
          <cell r="BA1010" t="e">
            <v>#DIV/0!</v>
          </cell>
          <cell r="BB1010" t="e">
            <v>#DIV/0!</v>
          </cell>
          <cell r="BC1010" t="e">
            <v>#DIV/0!</v>
          </cell>
          <cell r="BD1010" t="e">
            <v>#DIV/0!</v>
          </cell>
          <cell r="BE1010" t="e">
            <v>#DIV/0!</v>
          </cell>
          <cell r="BF1010" t="e">
            <v>#DIV/0!</v>
          </cell>
          <cell r="BG1010" t="e">
            <v>#DIV/0!</v>
          </cell>
          <cell r="BH1010" t="e">
            <v>#DIV/0!</v>
          </cell>
          <cell r="BI1010" t="e">
            <v>#DIV/0!</v>
          </cell>
          <cell r="BJ1010" t="e">
            <v>#DIV/0!</v>
          </cell>
          <cell r="BK1010" t="e">
            <v>#DIV/0!</v>
          </cell>
          <cell r="BL1010" t="e">
            <v>#DIV/0!</v>
          </cell>
          <cell r="BM1010" t="e">
            <v>#DIV/0!</v>
          </cell>
          <cell r="BN1010" t="e">
            <v>#DIV/0!</v>
          </cell>
          <cell r="BO1010" t="e">
            <v>#DIV/0!</v>
          </cell>
          <cell r="BP1010" t="e">
            <v>#DIV/0!</v>
          </cell>
          <cell r="BR1010" t="e">
            <v>#DIV/0!</v>
          </cell>
          <cell r="BS1010" t="e">
            <v>#DIV/0!</v>
          </cell>
          <cell r="BT1010" t="e">
            <v>#DIV/0!</v>
          </cell>
          <cell r="BU1010" t="e">
            <v>#DIV/0!</v>
          </cell>
          <cell r="BV1010" t="e">
            <v>#DIV/0!</v>
          </cell>
          <cell r="BW1010" t="e">
            <v>#DIV/0!</v>
          </cell>
          <cell r="BX1010" t="e">
            <v>#DIV/0!</v>
          </cell>
          <cell r="BY1010" t="e">
            <v>#DIV/0!</v>
          </cell>
          <cell r="BZ1010" t="e">
            <v>#DIV/0!</v>
          </cell>
          <cell r="CA1010" t="e">
            <v>#DIV/0!</v>
          </cell>
          <cell r="CB1010" t="e">
            <v>#DIV/0!</v>
          </cell>
          <cell r="CC1010" t="e">
            <v>#DIV/0!</v>
          </cell>
          <cell r="CD1010" t="e">
            <v>#DIV/0!</v>
          </cell>
          <cell r="CE1010" t="e">
            <v>#DIV/0!</v>
          </cell>
          <cell r="CF1010" t="e">
            <v>#DIV/0!</v>
          </cell>
          <cell r="CG1010" t="e">
            <v>#DIV/0!</v>
          </cell>
          <cell r="CH1010" t="e">
            <v>#DIV/0!</v>
          </cell>
          <cell r="CI1010" t="e">
            <v>#DIV/0!</v>
          </cell>
          <cell r="CJ1010" t="e">
            <v>#DIV/0!</v>
          </cell>
          <cell r="CK1010" t="e">
            <v>#DIV/0!</v>
          </cell>
          <cell r="CL1010" t="e">
            <v>#DIV/0!</v>
          </cell>
        </row>
        <row r="1011">
          <cell r="A1011">
            <v>53219</v>
          </cell>
          <cell r="B1011" t="str">
            <v>53219 Social Workers</v>
          </cell>
          <cell r="C1011">
            <v>0</v>
          </cell>
          <cell r="D1011">
            <v>0</v>
          </cell>
          <cell r="E1011" t="e">
            <v>#DIV/0!</v>
          </cell>
          <cell r="F1011" t="e">
            <v>#DIV/0!</v>
          </cell>
          <cell r="G1011" t="e">
            <v>#DIV/0!</v>
          </cell>
          <cell r="H1011" t="e">
            <v>#DIV/0!</v>
          </cell>
          <cell r="I1011" t="e">
            <v>#DIV/0!</v>
          </cell>
          <cell r="J1011" t="e">
            <v>#DIV/0!</v>
          </cell>
          <cell r="K1011" t="e">
            <v>#DIV/0!</v>
          </cell>
          <cell r="L1011" t="e">
            <v>#DIV/0!</v>
          </cell>
          <cell r="M1011" t="e">
            <v>#DIV/0!</v>
          </cell>
          <cell r="N1011" t="e">
            <v>#DIV/0!</v>
          </cell>
          <cell r="O1011" t="e">
            <v>#DIV/0!</v>
          </cell>
          <cell r="P1011">
            <v>0</v>
          </cell>
          <cell r="Q1011" t="e">
            <v>#DIV/0!</v>
          </cell>
          <cell r="R1011" t="e">
            <v>#DIV/0!</v>
          </cell>
          <cell r="S1011" t="e">
            <v>#DIV/0!</v>
          </cell>
          <cell r="T1011" t="e">
            <v>#DIV/0!</v>
          </cell>
          <cell r="U1011">
            <v>0</v>
          </cell>
          <cell r="V1011" t="e">
            <v>#DIV/0!</v>
          </cell>
          <cell r="W1011" t="e">
            <v>#DIV/0!</v>
          </cell>
          <cell r="X1011" t="e">
            <v>#DIV/0!</v>
          </cell>
          <cell r="Y1011" t="e">
            <v>#DIV/0!</v>
          </cell>
          <cell r="Z1011" t="e">
            <v>#DIV/0!</v>
          </cell>
          <cell r="AA1011" t="e">
            <v>#DIV/0!</v>
          </cell>
          <cell r="AB1011" t="e">
            <v>#DIV/0!</v>
          </cell>
          <cell r="AC1011" t="e">
            <v>#DIV/0!</v>
          </cell>
          <cell r="AD1011" t="e">
            <v>#DIV/0!</v>
          </cell>
          <cell r="AE1011">
            <v>0</v>
          </cell>
          <cell r="AF1011" t="e">
            <v>#DIV/0!</v>
          </cell>
          <cell r="AG1011" t="e">
            <v>#DIV/0!</v>
          </cell>
          <cell r="AH1011" t="e">
            <v>#DIV/0!</v>
          </cell>
          <cell r="AI1011" t="e">
            <v>#DIV/0!</v>
          </cell>
          <cell r="AJ1011" t="e">
            <v>#DIV/0!</v>
          </cell>
          <cell r="AK1011">
            <v>0</v>
          </cell>
          <cell r="AL1011">
            <v>0</v>
          </cell>
          <cell r="AM1011" t="e">
            <v>#DIV/0!</v>
          </cell>
          <cell r="AN1011" t="e">
            <v>#DIV/0!</v>
          </cell>
          <cell r="AO1011" t="e">
            <v>#DIV/0!</v>
          </cell>
          <cell r="AP1011" t="e">
            <v>#DIV/0!</v>
          </cell>
          <cell r="AQ1011" t="e">
            <v>#DIV/0!</v>
          </cell>
          <cell r="AR1011" t="e">
            <v>#DIV/0!</v>
          </cell>
          <cell r="AS1011" t="e">
            <v>#DIV/0!</v>
          </cell>
          <cell r="AT1011" t="e">
            <v>#DIV/0!</v>
          </cell>
          <cell r="AU1011" t="e">
            <v>#DIV/0!</v>
          </cell>
          <cell r="AV1011" t="e">
            <v>#DIV/0!</v>
          </cell>
          <cell r="AW1011" t="e">
            <v>#DIV/0!</v>
          </cell>
          <cell r="AX1011" t="e">
            <v>#DIV/0!</v>
          </cell>
          <cell r="AY1011" t="e">
            <v>#DIV/0!</v>
          </cell>
          <cell r="AZ1011" t="e">
            <v>#DIV/0!</v>
          </cell>
          <cell r="BA1011" t="e">
            <v>#DIV/0!</v>
          </cell>
          <cell r="BB1011" t="e">
            <v>#DIV/0!</v>
          </cell>
          <cell r="BC1011" t="e">
            <v>#DIV/0!</v>
          </cell>
          <cell r="BD1011" t="e">
            <v>#DIV/0!</v>
          </cell>
          <cell r="BE1011" t="e">
            <v>#DIV/0!</v>
          </cell>
          <cell r="BF1011" t="e">
            <v>#DIV/0!</v>
          </cell>
          <cell r="BG1011" t="e">
            <v>#DIV/0!</v>
          </cell>
          <cell r="BH1011" t="e">
            <v>#DIV/0!</v>
          </cell>
          <cell r="BI1011" t="e">
            <v>#DIV/0!</v>
          </cell>
          <cell r="BJ1011" t="e">
            <v>#DIV/0!</v>
          </cell>
          <cell r="BK1011" t="e">
            <v>#DIV/0!</v>
          </cell>
          <cell r="BL1011" t="e">
            <v>#DIV/0!</v>
          </cell>
          <cell r="BM1011" t="e">
            <v>#DIV/0!</v>
          </cell>
          <cell r="BN1011" t="e">
            <v>#DIV/0!</v>
          </cell>
          <cell r="BO1011" t="e">
            <v>#DIV/0!</v>
          </cell>
          <cell r="BP1011" t="e">
            <v>#DIV/0!</v>
          </cell>
          <cell r="BR1011" t="e">
            <v>#DIV/0!</v>
          </cell>
          <cell r="BS1011" t="e">
            <v>#DIV/0!</v>
          </cell>
          <cell r="BT1011" t="e">
            <v>#DIV/0!</v>
          </cell>
          <cell r="BU1011" t="e">
            <v>#DIV/0!</v>
          </cell>
          <cell r="BV1011" t="e">
            <v>#DIV/0!</v>
          </cell>
          <cell r="BW1011" t="e">
            <v>#DIV/0!</v>
          </cell>
          <cell r="BX1011" t="e">
            <v>#DIV/0!</v>
          </cell>
          <cell r="BY1011" t="e">
            <v>#DIV/0!</v>
          </cell>
          <cell r="BZ1011" t="e">
            <v>#DIV/0!</v>
          </cell>
          <cell r="CA1011" t="e">
            <v>#DIV/0!</v>
          </cell>
          <cell r="CB1011" t="e">
            <v>#DIV/0!</v>
          </cell>
          <cell r="CC1011" t="e">
            <v>#DIV/0!</v>
          </cell>
          <cell r="CD1011" t="e">
            <v>#DIV/0!</v>
          </cell>
          <cell r="CE1011" t="e">
            <v>#DIV/0!</v>
          </cell>
          <cell r="CF1011" t="e">
            <v>#DIV/0!</v>
          </cell>
          <cell r="CG1011" t="e">
            <v>#DIV/0!</v>
          </cell>
          <cell r="CH1011" t="e">
            <v>#DIV/0!</v>
          </cell>
          <cell r="CI1011" t="e">
            <v>#DIV/0!</v>
          </cell>
          <cell r="CJ1011" t="e">
            <v>#DIV/0!</v>
          </cell>
          <cell r="CK1011" t="e">
            <v>#DIV/0!</v>
          </cell>
          <cell r="CL1011" t="e">
            <v>#DIV/0!</v>
          </cell>
        </row>
        <row r="1012">
          <cell r="A1012">
            <v>53220</v>
          </cell>
          <cell r="B1012" t="str">
            <v>53220 Other Purchased Professional Educational Services</v>
          </cell>
          <cell r="C1012">
            <v>0</v>
          </cell>
          <cell r="D1012">
            <v>0</v>
          </cell>
          <cell r="E1012" t="e">
            <v>#DIV/0!</v>
          </cell>
          <cell r="F1012" t="e">
            <v>#DIV/0!</v>
          </cell>
          <cell r="G1012" t="e">
            <v>#DIV/0!</v>
          </cell>
          <cell r="H1012" t="e">
            <v>#DIV/0!</v>
          </cell>
          <cell r="I1012" t="e">
            <v>#DIV/0!</v>
          </cell>
          <cell r="J1012" t="e">
            <v>#DIV/0!</v>
          </cell>
          <cell r="K1012" t="e">
            <v>#DIV/0!</v>
          </cell>
          <cell r="L1012" t="e">
            <v>#DIV/0!</v>
          </cell>
          <cell r="M1012" t="e">
            <v>#DIV/0!</v>
          </cell>
          <cell r="N1012" t="e">
            <v>#DIV/0!</v>
          </cell>
          <cell r="O1012" t="e">
            <v>#DIV/0!</v>
          </cell>
          <cell r="P1012">
            <v>0</v>
          </cell>
          <cell r="Q1012" t="e">
            <v>#DIV/0!</v>
          </cell>
          <cell r="R1012" t="e">
            <v>#DIV/0!</v>
          </cell>
          <cell r="S1012" t="e">
            <v>#DIV/0!</v>
          </cell>
          <cell r="T1012" t="e">
            <v>#DIV/0!</v>
          </cell>
          <cell r="U1012">
            <v>0</v>
          </cell>
          <cell r="V1012" t="e">
            <v>#DIV/0!</v>
          </cell>
          <cell r="W1012" t="e">
            <v>#DIV/0!</v>
          </cell>
          <cell r="X1012" t="e">
            <v>#DIV/0!</v>
          </cell>
          <cell r="Y1012" t="e">
            <v>#DIV/0!</v>
          </cell>
          <cell r="Z1012" t="e">
            <v>#DIV/0!</v>
          </cell>
          <cell r="AA1012" t="e">
            <v>#DIV/0!</v>
          </cell>
          <cell r="AB1012" t="e">
            <v>#DIV/0!</v>
          </cell>
          <cell r="AC1012" t="e">
            <v>#DIV/0!</v>
          </cell>
          <cell r="AD1012" t="e">
            <v>#DIV/0!</v>
          </cell>
          <cell r="AE1012">
            <v>0</v>
          </cell>
          <cell r="AF1012" t="e">
            <v>#DIV/0!</v>
          </cell>
          <cell r="AG1012" t="e">
            <v>#DIV/0!</v>
          </cell>
          <cell r="AH1012" t="e">
            <v>#DIV/0!</v>
          </cell>
          <cell r="AI1012" t="e">
            <v>#DIV/0!</v>
          </cell>
          <cell r="AJ1012" t="e">
            <v>#DIV/0!</v>
          </cell>
          <cell r="AK1012">
            <v>0</v>
          </cell>
          <cell r="AL1012">
            <v>0</v>
          </cell>
          <cell r="AM1012" t="e">
            <v>#DIV/0!</v>
          </cell>
          <cell r="AN1012" t="e">
            <v>#DIV/0!</v>
          </cell>
          <cell r="AO1012" t="e">
            <v>#DIV/0!</v>
          </cell>
          <cell r="AP1012" t="e">
            <v>#DIV/0!</v>
          </cell>
          <cell r="AQ1012" t="e">
            <v>#DIV/0!</v>
          </cell>
          <cell r="AR1012" t="e">
            <v>#DIV/0!</v>
          </cell>
          <cell r="AS1012" t="e">
            <v>#DIV/0!</v>
          </cell>
          <cell r="AT1012" t="e">
            <v>#DIV/0!</v>
          </cell>
          <cell r="AU1012" t="e">
            <v>#DIV/0!</v>
          </cell>
          <cell r="AV1012" t="e">
            <v>#DIV/0!</v>
          </cell>
          <cell r="AW1012" t="e">
            <v>#DIV/0!</v>
          </cell>
          <cell r="AX1012" t="e">
            <v>#DIV/0!</v>
          </cell>
          <cell r="AY1012" t="e">
            <v>#DIV/0!</v>
          </cell>
          <cell r="AZ1012" t="e">
            <v>#DIV/0!</v>
          </cell>
          <cell r="BA1012" t="e">
            <v>#DIV/0!</v>
          </cell>
          <cell r="BB1012" t="e">
            <v>#DIV/0!</v>
          </cell>
          <cell r="BC1012" t="e">
            <v>#DIV/0!</v>
          </cell>
          <cell r="BD1012" t="e">
            <v>#DIV/0!</v>
          </cell>
          <cell r="BE1012" t="e">
            <v>#DIV/0!</v>
          </cell>
          <cell r="BF1012" t="e">
            <v>#DIV/0!</v>
          </cell>
          <cell r="BG1012" t="e">
            <v>#DIV/0!</v>
          </cell>
          <cell r="BH1012" t="e">
            <v>#DIV/0!</v>
          </cell>
          <cell r="BI1012" t="e">
            <v>#DIV/0!</v>
          </cell>
          <cell r="BJ1012" t="e">
            <v>#DIV/0!</v>
          </cell>
          <cell r="BK1012" t="e">
            <v>#DIV/0!</v>
          </cell>
          <cell r="BL1012" t="e">
            <v>#DIV/0!</v>
          </cell>
          <cell r="BM1012" t="e">
            <v>#DIV/0!</v>
          </cell>
          <cell r="BN1012" t="e">
            <v>#DIV/0!</v>
          </cell>
          <cell r="BO1012" t="e">
            <v>#DIV/0!</v>
          </cell>
          <cell r="BP1012" t="e">
            <v>#DIV/0!</v>
          </cell>
          <cell r="BR1012" t="e">
            <v>#DIV/0!</v>
          </cell>
          <cell r="BS1012" t="e">
            <v>#DIV/0!</v>
          </cell>
          <cell r="BT1012" t="e">
            <v>#DIV/0!</v>
          </cell>
          <cell r="BU1012" t="e">
            <v>#DIV/0!</v>
          </cell>
          <cell r="BV1012" t="e">
            <v>#DIV/0!</v>
          </cell>
          <cell r="BW1012" t="e">
            <v>#DIV/0!</v>
          </cell>
          <cell r="BX1012" t="e">
            <v>#DIV/0!</v>
          </cell>
          <cell r="BY1012" t="e">
            <v>#DIV/0!</v>
          </cell>
          <cell r="BZ1012" t="e">
            <v>#DIV/0!</v>
          </cell>
          <cell r="CA1012" t="e">
            <v>#DIV/0!</v>
          </cell>
          <cell r="CB1012" t="e">
            <v>#DIV/0!</v>
          </cell>
          <cell r="CC1012" t="e">
            <v>#DIV/0!</v>
          </cell>
          <cell r="CD1012" t="e">
            <v>#DIV/0!</v>
          </cell>
          <cell r="CE1012" t="e">
            <v>#DIV/0!</v>
          </cell>
          <cell r="CF1012" t="e">
            <v>#DIV/0!</v>
          </cell>
          <cell r="CG1012" t="e">
            <v>#DIV/0!</v>
          </cell>
          <cell r="CH1012" t="e">
            <v>#DIV/0!</v>
          </cell>
          <cell r="CI1012" t="e">
            <v>#DIV/0!</v>
          </cell>
          <cell r="CJ1012" t="e">
            <v>#DIV/0!</v>
          </cell>
          <cell r="CK1012" t="e">
            <v>#DIV/0!</v>
          </cell>
          <cell r="CL1012" t="e">
            <v>#DIV/0!</v>
          </cell>
        </row>
        <row r="1013">
          <cell r="A1013">
            <v>53221</v>
          </cell>
          <cell r="B1013" t="str">
            <v>53221 Virtual Classrooms</v>
          </cell>
          <cell r="C1013">
            <v>0</v>
          </cell>
          <cell r="D1013">
            <v>0</v>
          </cell>
          <cell r="E1013" t="e">
            <v>#DIV/0!</v>
          </cell>
          <cell r="F1013" t="e">
            <v>#DIV/0!</v>
          </cell>
          <cell r="G1013" t="e">
            <v>#DIV/0!</v>
          </cell>
          <cell r="H1013" t="e">
            <v>#DIV/0!</v>
          </cell>
          <cell r="I1013" t="e">
            <v>#DIV/0!</v>
          </cell>
          <cell r="J1013" t="e">
            <v>#DIV/0!</v>
          </cell>
          <cell r="K1013" t="e">
            <v>#DIV/0!</v>
          </cell>
          <cell r="L1013" t="e">
            <v>#DIV/0!</v>
          </cell>
          <cell r="M1013" t="e">
            <v>#DIV/0!</v>
          </cell>
          <cell r="N1013" t="e">
            <v>#DIV/0!</v>
          </cell>
          <cell r="O1013" t="e">
            <v>#DIV/0!</v>
          </cell>
          <cell r="P1013">
            <v>0</v>
          </cell>
          <cell r="Q1013" t="e">
            <v>#DIV/0!</v>
          </cell>
          <cell r="R1013" t="e">
            <v>#DIV/0!</v>
          </cell>
          <cell r="S1013" t="e">
            <v>#DIV/0!</v>
          </cell>
          <cell r="T1013" t="e">
            <v>#DIV/0!</v>
          </cell>
          <cell r="U1013">
            <v>0</v>
          </cell>
          <cell r="V1013" t="e">
            <v>#DIV/0!</v>
          </cell>
          <cell r="W1013" t="e">
            <v>#DIV/0!</v>
          </cell>
          <cell r="X1013" t="e">
            <v>#DIV/0!</v>
          </cell>
          <cell r="Y1013" t="e">
            <v>#DIV/0!</v>
          </cell>
          <cell r="Z1013" t="e">
            <v>#DIV/0!</v>
          </cell>
          <cell r="AA1013" t="e">
            <v>#DIV/0!</v>
          </cell>
          <cell r="AB1013" t="e">
            <v>#DIV/0!</v>
          </cell>
          <cell r="AC1013" t="e">
            <v>#DIV/0!</v>
          </cell>
          <cell r="AD1013" t="e">
            <v>#DIV/0!</v>
          </cell>
          <cell r="AE1013">
            <v>0</v>
          </cell>
          <cell r="AF1013" t="e">
            <v>#DIV/0!</v>
          </cell>
          <cell r="AG1013" t="e">
            <v>#DIV/0!</v>
          </cell>
          <cell r="AH1013" t="e">
            <v>#DIV/0!</v>
          </cell>
          <cell r="AI1013" t="e">
            <v>#DIV/0!</v>
          </cell>
          <cell r="AJ1013" t="e">
            <v>#DIV/0!</v>
          </cell>
          <cell r="AK1013">
            <v>0</v>
          </cell>
          <cell r="AL1013">
            <v>0</v>
          </cell>
          <cell r="AM1013" t="e">
            <v>#DIV/0!</v>
          </cell>
          <cell r="AN1013" t="e">
            <v>#DIV/0!</v>
          </cell>
          <cell r="AO1013" t="e">
            <v>#DIV/0!</v>
          </cell>
          <cell r="AP1013" t="e">
            <v>#DIV/0!</v>
          </cell>
          <cell r="AQ1013" t="e">
            <v>#DIV/0!</v>
          </cell>
          <cell r="AR1013" t="e">
            <v>#DIV/0!</v>
          </cell>
          <cell r="AS1013" t="e">
            <v>#DIV/0!</v>
          </cell>
          <cell r="AT1013" t="e">
            <v>#DIV/0!</v>
          </cell>
          <cell r="AU1013" t="e">
            <v>#DIV/0!</v>
          </cell>
          <cell r="AV1013" t="e">
            <v>#DIV/0!</v>
          </cell>
          <cell r="AW1013" t="e">
            <v>#DIV/0!</v>
          </cell>
          <cell r="AX1013" t="e">
            <v>#DIV/0!</v>
          </cell>
          <cell r="AY1013" t="e">
            <v>#DIV/0!</v>
          </cell>
          <cell r="AZ1013" t="e">
            <v>#DIV/0!</v>
          </cell>
          <cell r="BA1013" t="e">
            <v>#DIV/0!</v>
          </cell>
          <cell r="BB1013" t="e">
            <v>#DIV/0!</v>
          </cell>
          <cell r="BC1013" t="e">
            <v>#DIV/0!</v>
          </cell>
          <cell r="BD1013" t="e">
            <v>#DIV/0!</v>
          </cell>
          <cell r="BE1013" t="e">
            <v>#DIV/0!</v>
          </cell>
          <cell r="BF1013" t="e">
            <v>#DIV/0!</v>
          </cell>
          <cell r="BG1013" t="e">
            <v>#DIV/0!</v>
          </cell>
          <cell r="BH1013" t="e">
            <v>#DIV/0!</v>
          </cell>
          <cell r="BI1013" t="e">
            <v>#DIV/0!</v>
          </cell>
          <cell r="BJ1013" t="e">
            <v>#DIV/0!</v>
          </cell>
          <cell r="BK1013" t="e">
            <v>#DIV/0!</v>
          </cell>
          <cell r="BL1013" t="e">
            <v>#DIV/0!</v>
          </cell>
          <cell r="BM1013" t="e">
            <v>#DIV/0!</v>
          </cell>
          <cell r="BN1013" t="e">
            <v>#DIV/0!</v>
          </cell>
          <cell r="BO1013" t="e">
            <v>#DIV/0!</v>
          </cell>
          <cell r="BP1013" t="e">
            <v>#DIV/0!</v>
          </cell>
          <cell r="BR1013" t="e">
            <v>#DIV/0!</v>
          </cell>
          <cell r="BS1013" t="e">
            <v>#DIV/0!</v>
          </cell>
          <cell r="BT1013" t="e">
            <v>#DIV/0!</v>
          </cell>
          <cell r="BU1013" t="e">
            <v>#DIV/0!</v>
          </cell>
          <cell r="BV1013" t="e">
            <v>#DIV/0!</v>
          </cell>
          <cell r="BW1013" t="e">
            <v>#DIV/0!</v>
          </cell>
          <cell r="BX1013" t="e">
            <v>#DIV/0!</v>
          </cell>
          <cell r="BY1013" t="e">
            <v>#DIV/0!</v>
          </cell>
          <cell r="BZ1013" t="e">
            <v>#DIV/0!</v>
          </cell>
          <cell r="CA1013" t="e">
            <v>#DIV/0!</v>
          </cell>
          <cell r="CB1013" t="e">
            <v>#DIV/0!</v>
          </cell>
          <cell r="CC1013" t="e">
            <v>#DIV/0!</v>
          </cell>
          <cell r="CD1013" t="e">
            <v>#DIV/0!</v>
          </cell>
          <cell r="CE1013" t="e">
            <v>#DIV/0!</v>
          </cell>
          <cell r="CF1013" t="e">
            <v>#DIV/0!</v>
          </cell>
          <cell r="CG1013" t="e">
            <v>#DIV/0!</v>
          </cell>
          <cell r="CH1013" t="e">
            <v>#DIV/0!</v>
          </cell>
          <cell r="CI1013" t="e">
            <v>#DIV/0!</v>
          </cell>
          <cell r="CJ1013" t="e">
            <v>#DIV/0!</v>
          </cell>
          <cell r="CK1013" t="e">
            <v>#DIV/0!</v>
          </cell>
          <cell r="CL1013" t="e">
            <v>#DIV/0!</v>
          </cell>
        </row>
        <row r="1014">
          <cell r="A1014">
            <v>53222</v>
          </cell>
          <cell r="B1014" t="str">
            <v>53222 Web-based Supplemental Instructional Programs</v>
          </cell>
          <cell r="C1014">
            <v>0</v>
          </cell>
          <cell r="D1014">
            <v>0</v>
          </cell>
          <cell r="E1014" t="e">
            <v>#DIV/0!</v>
          </cell>
          <cell r="F1014" t="e">
            <v>#DIV/0!</v>
          </cell>
          <cell r="G1014" t="e">
            <v>#DIV/0!</v>
          </cell>
          <cell r="H1014" t="e">
            <v>#DIV/0!</v>
          </cell>
          <cell r="I1014" t="e">
            <v>#DIV/0!</v>
          </cell>
          <cell r="J1014" t="e">
            <v>#DIV/0!</v>
          </cell>
          <cell r="K1014" t="e">
            <v>#DIV/0!</v>
          </cell>
          <cell r="L1014" t="e">
            <v>#DIV/0!</v>
          </cell>
          <cell r="M1014" t="e">
            <v>#DIV/0!</v>
          </cell>
          <cell r="N1014" t="e">
            <v>#DIV/0!</v>
          </cell>
          <cell r="O1014" t="e">
            <v>#DIV/0!</v>
          </cell>
          <cell r="P1014">
            <v>0</v>
          </cell>
          <cell r="Q1014" t="e">
            <v>#DIV/0!</v>
          </cell>
          <cell r="R1014" t="e">
            <v>#DIV/0!</v>
          </cell>
          <cell r="S1014" t="e">
            <v>#DIV/0!</v>
          </cell>
          <cell r="T1014" t="e">
            <v>#DIV/0!</v>
          </cell>
          <cell r="U1014">
            <v>0</v>
          </cell>
          <cell r="V1014" t="e">
            <v>#DIV/0!</v>
          </cell>
          <cell r="W1014" t="e">
            <v>#DIV/0!</v>
          </cell>
          <cell r="X1014" t="e">
            <v>#DIV/0!</v>
          </cell>
          <cell r="Y1014" t="e">
            <v>#DIV/0!</v>
          </cell>
          <cell r="Z1014" t="e">
            <v>#DIV/0!</v>
          </cell>
          <cell r="AA1014" t="e">
            <v>#DIV/0!</v>
          </cell>
          <cell r="AB1014" t="e">
            <v>#DIV/0!</v>
          </cell>
          <cell r="AC1014" t="e">
            <v>#DIV/0!</v>
          </cell>
          <cell r="AD1014" t="e">
            <v>#DIV/0!</v>
          </cell>
          <cell r="AE1014">
            <v>0</v>
          </cell>
          <cell r="AF1014" t="e">
            <v>#DIV/0!</v>
          </cell>
          <cell r="AG1014" t="e">
            <v>#DIV/0!</v>
          </cell>
          <cell r="AH1014" t="e">
            <v>#DIV/0!</v>
          </cell>
          <cell r="AI1014" t="e">
            <v>#DIV/0!</v>
          </cell>
          <cell r="AJ1014" t="e">
            <v>#DIV/0!</v>
          </cell>
          <cell r="AK1014">
            <v>0</v>
          </cell>
          <cell r="AL1014">
            <v>0</v>
          </cell>
          <cell r="AM1014" t="e">
            <v>#DIV/0!</v>
          </cell>
          <cell r="AN1014" t="e">
            <v>#DIV/0!</v>
          </cell>
          <cell r="AO1014" t="e">
            <v>#DIV/0!</v>
          </cell>
          <cell r="AP1014" t="e">
            <v>#DIV/0!</v>
          </cell>
          <cell r="AQ1014" t="e">
            <v>#DIV/0!</v>
          </cell>
          <cell r="AR1014" t="e">
            <v>#DIV/0!</v>
          </cell>
          <cell r="AS1014" t="e">
            <v>#DIV/0!</v>
          </cell>
          <cell r="AT1014" t="e">
            <v>#DIV/0!</v>
          </cell>
          <cell r="AU1014" t="e">
            <v>#DIV/0!</v>
          </cell>
          <cell r="AV1014" t="e">
            <v>#DIV/0!</v>
          </cell>
          <cell r="AW1014" t="e">
            <v>#DIV/0!</v>
          </cell>
          <cell r="AX1014" t="e">
            <v>#DIV/0!</v>
          </cell>
          <cell r="AY1014" t="e">
            <v>#DIV/0!</v>
          </cell>
          <cell r="AZ1014" t="e">
            <v>#DIV/0!</v>
          </cell>
          <cell r="BA1014" t="e">
            <v>#DIV/0!</v>
          </cell>
          <cell r="BB1014" t="e">
            <v>#DIV/0!</v>
          </cell>
          <cell r="BC1014" t="e">
            <v>#DIV/0!</v>
          </cell>
          <cell r="BD1014" t="e">
            <v>#DIV/0!</v>
          </cell>
          <cell r="BE1014" t="e">
            <v>#DIV/0!</v>
          </cell>
          <cell r="BF1014" t="e">
            <v>#DIV/0!</v>
          </cell>
          <cell r="BG1014" t="e">
            <v>#DIV/0!</v>
          </cell>
          <cell r="BH1014" t="e">
            <v>#DIV/0!</v>
          </cell>
          <cell r="BI1014" t="e">
            <v>#DIV/0!</v>
          </cell>
          <cell r="BJ1014" t="e">
            <v>#DIV/0!</v>
          </cell>
          <cell r="BK1014" t="e">
            <v>#DIV/0!</v>
          </cell>
          <cell r="BL1014" t="e">
            <v>#DIV/0!</v>
          </cell>
          <cell r="BM1014" t="e">
            <v>#DIV/0!</v>
          </cell>
          <cell r="BN1014" t="e">
            <v>#DIV/0!</v>
          </cell>
          <cell r="BO1014" t="e">
            <v>#DIV/0!</v>
          </cell>
          <cell r="BP1014" t="e">
            <v>#DIV/0!</v>
          </cell>
          <cell r="BR1014" t="e">
            <v>#DIV/0!</v>
          </cell>
          <cell r="BS1014" t="e">
            <v>#DIV/0!</v>
          </cell>
          <cell r="BT1014" t="e">
            <v>#DIV/0!</v>
          </cell>
          <cell r="BU1014" t="e">
            <v>#DIV/0!</v>
          </cell>
          <cell r="BV1014" t="e">
            <v>#DIV/0!</v>
          </cell>
          <cell r="BW1014" t="e">
            <v>#DIV/0!</v>
          </cell>
          <cell r="BX1014" t="e">
            <v>#DIV/0!</v>
          </cell>
          <cell r="BY1014" t="e">
            <v>#DIV/0!</v>
          </cell>
          <cell r="BZ1014" t="e">
            <v>#DIV/0!</v>
          </cell>
          <cell r="CA1014" t="e">
            <v>#DIV/0!</v>
          </cell>
          <cell r="CB1014" t="e">
            <v>#DIV/0!</v>
          </cell>
          <cell r="CC1014" t="e">
            <v>#DIV/0!</v>
          </cell>
          <cell r="CD1014" t="e">
            <v>#DIV/0!</v>
          </cell>
          <cell r="CE1014" t="e">
            <v>#DIV/0!</v>
          </cell>
          <cell r="CF1014" t="e">
            <v>#DIV/0!</v>
          </cell>
          <cell r="CG1014" t="e">
            <v>#DIV/0!</v>
          </cell>
          <cell r="CH1014" t="e">
            <v>#DIV/0!</v>
          </cell>
          <cell r="CI1014" t="e">
            <v>#DIV/0!</v>
          </cell>
          <cell r="CJ1014" t="e">
            <v>#DIV/0!</v>
          </cell>
          <cell r="CK1014" t="e">
            <v>#DIV/0!</v>
          </cell>
          <cell r="CL1014" t="e">
            <v>#DIV/0!</v>
          </cell>
        </row>
        <row r="1015">
          <cell r="A1015">
            <v>53223</v>
          </cell>
          <cell r="B1015" t="str">
            <v>53223 Instructional Teachers</v>
          </cell>
          <cell r="C1015">
            <v>0</v>
          </cell>
          <cell r="D1015">
            <v>0</v>
          </cell>
          <cell r="E1015" t="e">
            <v>#DIV/0!</v>
          </cell>
          <cell r="F1015" t="e">
            <v>#DIV/0!</v>
          </cell>
          <cell r="G1015" t="e">
            <v>#DIV/0!</v>
          </cell>
          <cell r="H1015" t="e">
            <v>#DIV/0!</v>
          </cell>
          <cell r="I1015" t="e">
            <v>#DIV/0!</v>
          </cell>
          <cell r="J1015" t="e">
            <v>#DIV/0!</v>
          </cell>
          <cell r="K1015" t="e">
            <v>#DIV/0!</v>
          </cell>
          <cell r="L1015" t="e">
            <v>#DIV/0!</v>
          </cell>
          <cell r="M1015" t="e">
            <v>#DIV/0!</v>
          </cell>
          <cell r="N1015" t="e">
            <v>#DIV/0!</v>
          </cell>
          <cell r="O1015" t="e">
            <v>#DIV/0!</v>
          </cell>
          <cell r="P1015">
            <v>0</v>
          </cell>
          <cell r="Q1015" t="e">
            <v>#DIV/0!</v>
          </cell>
          <cell r="R1015" t="e">
            <v>#DIV/0!</v>
          </cell>
          <cell r="S1015" t="e">
            <v>#DIV/0!</v>
          </cell>
          <cell r="T1015" t="e">
            <v>#DIV/0!</v>
          </cell>
          <cell r="U1015">
            <v>0</v>
          </cell>
          <cell r="V1015" t="e">
            <v>#DIV/0!</v>
          </cell>
          <cell r="W1015" t="e">
            <v>#DIV/0!</v>
          </cell>
          <cell r="X1015" t="e">
            <v>#DIV/0!</v>
          </cell>
          <cell r="Y1015" t="e">
            <v>#DIV/0!</v>
          </cell>
          <cell r="Z1015" t="e">
            <v>#DIV/0!</v>
          </cell>
          <cell r="AA1015" t="e">
            <v>#DIV/0!</v>
          </cell>
          <cell r="AB1015" t="e">
            <v>#DIV/0!</v>
          </cell>
          <cell r="AC1015" t="e">
            <v>#DIV/0!</v>
          </cell>
          <cell r="AD1015" t="e">
            <v>#DIV/0!</v>
          </cell>
          <cell r="AE1015">
            <v>0</v>
          </cell>
          <cell r="AF1015" t="e">
            <v>#DIV/0!</v>
          </cell>
          <cell r="AG1015" t="e">
            <v>#DIV/0!</v>
          </cell>
          <cell r="AH1015" t="e">
            <v>#DIV/0!</v>
          </cell>
          <cell r="AI1015" t="e">
            <v>#DIV/0!</v>
          </cell>
          <cell r="AJ1015" t="e">
            <v>#DIV/0!</v>
          </cell>
          <cell r="AK1015">
            <v>0</v>
          </cell>
          <cell r="AL1015">
            <v>0</v>
          </cell>
          <cell r="AM1015" t="e">
            <v>#DIV/0!</v>
          </cell>
          <cell r="AN1015" t="e">
            <v>#DIV/0!</v>
          </cell>
          <cell r="AO1015" t="e">
            <v>#DIV/0!</v>
          </cell>
          <cell r="AP1015" t="e">
            <v>#DIV/0!</v>
          </cell>
          <cell r="AQ1015" t="e">
            <v>#DIV/0!</v>
          </cell>
          <cell r="AR1015" t="e">
            <v>#DIV/0!</v>
          </cell>
          <cell r="AS1015" t="e">
            <v>#DIV/0!</v>
          </cell>
          <cell r="AT1015" t="e">
            <v>#DIV/0!</v>
          </cell>
          <cell r="AU1015" t="e">
            <v>#DIV/0!</v>
          </cell>
          <cell r="AV1015" t="e">
            <v>#DIV/0!</v>
          </cell>
          <cell r="AW1015" t="e">
            <v>#DIV/0!</v>
          </cell>
          <cell r="AX1015" t="e">
            <v>#DIV/0!</v>
          </cell>
          <cell r="AY1015" t="e">
            <v>#DIV/0!</v>
          </cell>
          <cell r="AZ1015" t="e">
            <v>#DIV/0!</v>
          </cell>
          <cell r="BA1015" t="e">
            <v>#DIV/0!</v>
          </cell>
          <cell r="BB1015" t="e">
            <v>#DIV/0!</v>
          </cell>
          <cell r="BC1015" t="e">
            <v>#DIV/0!</v>
          </cell>
          <cell r="BD1015" t="e">
            <v>#DIV/0!</v>
          </cell>
          <cell r="BE1015" t="e">
            <v>#DIV/0!</v>
          </cell>
          <cell r="BF1015" t="e">
            <v>#DIV/0!</v>
          </cell>
          <cell r="BG1015" t="e">
            <v>#DIV/0!</v>
          </cell>
          <cell r="BH1015" t="e">
            <v>#DIV/0!</v>
          </cell>
          <cell r="BI1015" t="e">
            <v>#DIV/0!</v>
          </cell>
          <cell r="BJ1015" t="e">
            <v>#DIV/0!</v>
          </cell>
          <cell r="BK1015" t="e">
            <v>#DIV/0!</v>
          </cell>
          <cell r="BL1015" t="e">
            <v>#DIV/0!</v>
          </cell>
          <cell r="BM1015" t="e">
            <v>#DIV/0!</v>
          </cell>
          <cell r="BN1015" t="e">
            <v>#DIV/0!</v>
          </cell>
          <cell r="BO1015" t="e">
            <v>#DIV/0!</v>
          </cell>
          <cell r="BP1015" t="e">
            <v>#DIV/0!</v>
          </cell>
          <cell r="BR1015" t="e">
            <v>#DIV/0!</v>
          </cell>
          <cell r="BS1015" t="e">
            <v>#DIV/0!</v>
          </cell>
          <cell r="BT1015" t="e">
            <v>#DIV/0!</v>
          </cell>
          <cell r="BU1015" t="e">
            <v>#DIV/0!</v>
          </cell>
          <cell r="BV1015" t="e">
            <v>#DIV/0!</v>
          </cell>
          <cell r="BW1015" t="e">
            <v>#DIV/0!</v>
          </cell>
          <cell r="BX1015" t="e">
            <v>#DIV/0!</v>
          </cell>
          <cell r="BY1015" t="e">
            <v>#DIV/0!</v>
          </cell>
          <cell r="BZ1015" t="e">
            <v>#DIV/0!</v>
          </cell>
          <cell r="CA1015" t="e">
            <v>#DIV/0!</v>
          </cell>
          <cell r="CB1015" t="e">
            <v>#DIV/0!</v>
          </cell>
          <cell r="CC1015" t="e">
            <v>#DIV/0!</v>
          </cell>
          <cell r="CD1015" t="e">
            <v>#DIV/0!</v>
          </cell>
          <cell r="CE1015" t="e">
            <v>#DIV/0!</v>
          </cell>
          <cell r="CF1015" t="e">
            <v>#DIV/0!</v>
          </cell>
          <cell r="CG1015" t="e">
            <v>#DIV/0!</v>
          </cell>
          <cell r="CH1015" t="e">
            <v>#DIV/0!</v>
          </cell>
          <cell r="CI1015" t="e">
            <v>#DIV/0!</v>
          </cell>
          <cell r="CJ1015" t="e">
            <v>#DIV/0!</v>
          </cell>
          <cell r="CK1015" t="e">
            <v>#DIV/0!</v>
          </cell>
          <cell r="CL1015" t="e">
            <v>#DIV/0!</v>
          </cell>
        </row>
        <row r="1016">
          <cell r="A1016">
            <v>53224</v>
          </cell>
          <cell r="B1016" t="str">
            <v>53224 Personal-Care Attendants</v>
          </cell>
          <cell r="C1016">
            <v>0</v>
          </cell>
          <cell r="D1016">
            <v>0</v>
          </cell>
          <cell r="E1016" t="e">
            <v>#DIV/0!</v>
          </cell>
          <cell r="F1016" t="e">
            <v>#DIV/0!</v>
          </cell>
          <cell r="G1016" t="e">
            <v>#DIV/0!</v>
          </cell>
          <cell r="H1016" t="e">
            <v>#DIV/0!</v>
          </cell>
          <cell r="I1016" t="e">
            <v>#DIV/0!</v>
          </cell>
          <cell r="J1016" t="e">
            <v>#DIV/0!</v>
          </cell>
          <cell r="K1016" t="e">
            <v>#DIV/0!</v>
          </cell>
          <cell r="L1016" t="e">
            <v>#DIV/0!</v>
          </cell>
          <cell r="M1016" t="e">
            <v>#DIV/0!</v>
          </cell>
          <cell r="N1016" t="e">
            <v>#DIV/0!</v>
          </cell>
          <cell r="O1016" t="e">
            <v>#DIV/0!</v>
          </cell>
          <cell r="P1016">
            <v>0</v>
          </cell>
          <cell r="Q1016" t="e">
            <v>#DIV/0!</v>
          </cell>
          <cell r="R1016" t="e">
            <v>#DIV/0!</v>
          </cell>
          <cell r="S1016" t="e">
            <v>#DIV/0!</v>
          </cell>
          <cell r="T1016" t="e">
            <v>#DIV/0!</v>
          </cell>
          <cell r="U1016">
            <v>0</v>
          </cell>
          <cell r="V1016" t="e">
            <v>#DIV/0!</v>
          </cell>
          <cell r="W1016" t="e">
            <v>#DIV/0!</v>
          </cell>
          <cell r="X1016" t="e">
            <v>#DIV/0!</v>
          </cell>
          <cell r="Y1016" t="e">
            <v>#DIV/0!</v>
          </cell>
          <cell r="Z1016" t="e">
            <v>#DIV/0!</v>
          </cell>
          <cell r="AA1016" t="e">
            <v>#DIV/0!</v>
          </cell>
          <cell r="AB1016" t="e">
            <v>#DIV/0!</v>
          </cell>
          <cell r="AC1016" t="e">
            <v>#DIV/0!</v>
          </cell>
          <cell r="AD1016" t="e">
            <v>#DIV/0!</v>
          </cell>
          <cell r="AE1016">
            <v>0</v>
          </cell>
          <cell r="AF1016" t="e">
            <v>#DIV/0!</v>
          </cell>
          <cell r="AG1016" t="e">
            <v>#DIV/0!</v>
          </cell>
          <cell r="AH1016" t="e">
            <v>#DIV/0!</v>
          </cell>
          <cell r="AI1016" t="e">
            <v>#DIV/0!</v>
          </cell>
          <cell r="AJ1016" t="e">
            <v>#DIV/0!</v>
          </cell>
          <cell r="AK1016">
            <v>0</v>
          </cell>
          <cell r="AL1016">
            <v>0</v>
          </cell>
          <cell r="AM1016" t="e">
            <v>#DIV/0!</v>
          </cell>
          <cell r="AN1016" t="e">
            <v>#DIV/0!</v>
          </cell>
          <cell r="AO1016" t="e">
            <v>#DIV/0!</v>
          </cell>
          <cell r="AP1016" t="e">
            <v>#DIV/0!</v>
          </cell>
          <cell r="AQ1016" t="e">
            <v>#DIV/0!</v>
          </cell>
          <cell r="AR1016" t="e">
            <v>#DIV/0!</v>
          </cell>
          <cell r="AS1016" t="e">
            <v>#DIV/0!</v>
          </cell>
          <cell r="AT1016" t="e">
            <v>#DIV/0!</v>
          </cell>
          <cell r="AU1016" t="e">
            <v>#DIV/0!</v>
          </cell>
          <cell r="AV1016" t="e">
            <v>#DIV/0!</v>
          </cell>
          <cell r="AW1016" t="e">
            <v>#DIV/0!</v>
          </cell>
          <cell r="AX1016" t="e">
            <v>#DIV/0!</v>
          </cell>
          <cell r="AY1016" t="e">
            <v>#DIV/0!</v>
          </cell>
          <cell r="AZ1016" t="e">
            <v>#DIV/0!</v>
          </cell>
          <cell r="BA1016" t="e">
            <v>#DIV/0!</v>
          </cell>
          <cell r="BB1016" t="e">
            <v>#DIV/0!</v>
          </cell>
          <cell r="BC1016" t="e">
            <v>#DIV/0!</v>
          </cell>
          <cell r="BD1016" t="e">
            <v>#DIV/0!</v>
          </cell>
          <cell r="BE1016" t="e">
            <v>#DIV/0!</v>
          </cell>
          <cell r="BF1016" t="e">
            <v>#DIV/0!</v>
          </cell>
          <cell r="BG1016" t="e">
            <v>#DIV/0!</v>
          </cell>
          <cell r="BH1016" t="e">
            <v>#DIV/0!</v>
          </cell>
          <cell r="BI1016" t="e">
            <v>#DIV/0!</v>
          </cell>
          <cell r="BJ1016" t="e">
            <v>#DIV/0!</v>
          </cell>
          <cell r="BK1016" t="e">
            <v>#DIV/0!</v>
          </cell>
          <cell r="BL1016" t="e">
            <v>#DIV/0!</v>
          </cell>
          <cell r="BM1016" t="e">
            <v>#DIV/0!</v>
          </cell>
          <cell r="BN1016" t="e">
            <v>#DIV/0!</v>
          </cell>
          <cell r="BO1016" t="e">
            <v>#DIV/0!</v>
          </cell>
          <cell r="BP1016" t="e">
            <v>#DIV/0!</v>
          </cell>
          <cell r="BR1016" t="e">
            <v>#DIV/0!</v>
          </cell>
          <cell r="BS1016" t="e">
            <v>#DIV/0!</v>
          </cell>
          <cell r="BT1016" t="e">
            <v>#DIV/0!</v>
          </cell>
          <cell r="BU1016" t="e">
            <v>#DIV/0!</v>
          </cell>
          <cell r="BV1016" t="e">
            <v>#DIV/0!</v>
          </cell>
          <cell r="BW1016" t="e">
            <v>#DIV/0!</v>
          </cell>
          <cell r="BX1016" t="e">
            <v>#DIV/0!</v>
          </cell>
          <cell r="BY1016" t="e">
            <v>#DIV/0!</v>
          </cell>
          <cell r="BZ1016" t="e">
            <v>#DIV/0!</v>
          </cell>
          <cell r="CA1016" t="e">
            <v>#DIV/0!</v>
          </cell>
          <cell r="CB1016" t="e">
            <v>#DIV/0!</v>
          </cell>
          <cell r="CC1016" t="e">
            <v>#DIV/0!</v>
          </cell>
          <cell r="CD1016" t="e">
            <v>#DIV/0!</v>
          </cell>
          <cell r="CE1016" t="e">
            <v>#DIV/0!</v>
          </cell>
          <cell r="CF1016" t="e">
            <v>#DIV/0!</v>
          </cell>
          <cell r="CG1016" t="e">
            <v>#DIV/0!</v>
          </cell>
          <cell r="CH1016" t="e">
            <v>#DIV/0!</v>
          </cell>
          <cell r="CI1016" t="e">
            <v>#DIV/0!</v>
          </cell>
          <cell r="CJ1016" t="e">
            <v>#DIV/0!</v>
          </cell>
          <cell r="CK1016" t="e">
            <v>#DIV/0!</v>
          </cell>
          <cell r="CL1016" t="e">
            <v>#DIV/0!</v>
          </cell>
        </row>
        <row r="1017">
          <cell r="A1017">
            <v>53225</v>
          </cell>
          <cell r="B1017" t="str">
            <v>53225 Other Substitutes</v>
          </cell>
          <cell r="C1017">
            <v>0</v>
          </cell>
          <cell r="D1017">
            <v>0</v>
          </cell>
          <cell r="E1017" t="e">
            <v>#DIV/0!</v>
          </cell>
          <cell r="F1017" t="e">
            <v>#DIV/0!</v>
          </cell>
          <cell r="G1017" t="e">
            <v>#DIV/0!</v>
          </cell>
          <cell r="H1017" t="e">
            <v>#DIV/0!</v>
          </cell>
          <cell r="I1017" t="e">
            <v>#DIV/0!</v>
          </cell>
          <cell r="J1017" t="e">
            <v>#DIV/0!</v>
          </cell>
          <cell r="K1017" t="e">
            <v>#DIV/0!</v>
          </cell>
          <cell r="L1017" t="e">
            <v>#DIV/0!</v>
          </cell>
          <cell r="M1017" t="e">
            <v>#DIV/0!</v>
          </cell>
          <cell r="N1017" t="e">
            <v>#DIV/0!</v>
          </cell>
          <cell r="O1017" t="e">
            <v>#DIV/0!</v>
          </cell>
          <cell r="P1017">
            <v>0</v>
          </cell>
          <cell r="Q1017" t="e">
            <v>#DIV/0!</v>
          </cell>
          <cell r="R1017" t="e">
            <v>#DIV/0!</v>
          </cell>
          <cell r="S1017" t="e">
            <v>#DIV/0!</v>
          </cell>
          <cell r="T1017" t="e">
            <v>#DIV/0!</v>
          </cell>
          <cell r="U1017">
            <v>0</v>
          </cell>
          <cell r="V1017" t="e">
            <v>#DIV/0!</v>
          </cell>
          <cell r="W1017" t="e">
            <v>#DIV/0!</v>
          </cell>
          <cell r="X1017" t="e">
            <v>#DIV/0!</v>
          </cell>
          <cell r="Y1017" t="e">
            <v>#DIV/0!</v>
          </cell>
          <cell r="Z1017" t="e">
            <v>#DIV/0!</v>
          </cell>
          <cell r="AA1017" t="e">
            <v>#DIV/0!</v>
          </cell>
          <cell r="AB1017" t="e">
            <v>#DIV/0!</v>
          </cell>
          <cell r="AC1017" t="e">
            <v>#DIV/0!</v>
          </cell>
          <cell r="AD1017" t="e">
            <v>#DIV/0!</v>
          </cell>
          <cell r="AE1017">
            <v>0</v>
          </cell>
          <cell r="AF1017" t="e">
            <v>#DIV/0!</v>
          </cell>
          <cell r="AG1017" t="e">
            <v>#DIV/0!</v>
          </cell>
          <cell r="AH1017" t="e">
            <v>#DIV/0!</v>
          </cell>
          <cell r="AI1017" t="e">
            <v>#DIV/0!</v>
          </cell>
          <cell r="AJ1017" t="e">
            <v>#DIV/0!</v>
          </cell>
          <cell r="AK1017">
            <v>0</v>
          </cell>
          <cell r="AL1017">
            <v>0</v>
          </cell>
          <cell r="AM1017" t="e">
            <v>#DIV/0!</v>
          </cell>
          <cell r="AN1017" t="e">
            <v>#DIV/0!</v>
          </cell>
          <cell r="AO1017" t="e">
            <v>#DIV/0!</v>
          </cell>
          <cell r="AP1017" t="e">
            <v>#DIV/0!</v>
          </cell>
          <cell r="AQ1017" t="e">
            <v>#DIV/0!</v>
          </cell>
          <cell r="AR1017" t="e">
            <v>#DIV/0!</v>
          </cell>
          <cell r="AS1017" t="e">
            <v>#DIV/0!</v>
          </cell>
          <cell r="AT1017" t="e">
            <v>#DIV/0!</v>
          </cell>
          <cell r="AU1017" t="e">
            <v>#DIV/0!</v>
          </cell>
          <cell r="AV1017" t="e">
            <v>#DIV/0!</v>
          </cell>
          <cell r="AW1017" t="e">
            <v>#DIV/0!</v>
          </cell>
          <cell r="AX1017" t="e">
            <v>#DIV/0!</v>
          </cell>
          <cell r="AY1017" t="e">
            <v>#DIV/0!</v>
          </cell>
          <cell r="AZ1017" t="e">
            <v>#DIV/0!</v>
          </cell>
          <cell r="BA1017" t="e">
            <v>#DIV/0!</v>
          </cell>
          <cell r="BB1017" t="e">
            <v>#DIV/0!</v>
          </cell>
          <cell r="BC1017" t="e">
            <v>#DIV/0!</v>
          </cell>
          <cell r="BD1017" t="e">
            <v>#DIV/0!</v>
          </cell>
          <cell r="BE1017" t="e">
            <v>#DIV/0!</v>
          </cell>
          <cell r="BF1017" t="e">
            <v>#DIV/0!</v>
          </cell>
          <cell r="BG1017" t="e">
            <v>#DIV/0!</v>
          </cell>
          <cell r="BH1017" t="e">
            <v>#DIV/0!</v>
          </cell>
          <cell r="BI1017" t="e">
            <v>#DIV/0!</v>
          </cell>
          <cell r="BJ1017" t="e">
            <v>#DIV/0!</v>
          </cell>
          <cell r="BK1017" t="e">
            <v>#DIV/0!</v>
          </cell>
          <cell r="BL1017" t="e">
            <v>#DIV/0!</v>
          </cell>
          <cell r="BM1017" t="e">
            <v>#DIV/0!</v>
          </cell>
          <cell r="BN1017" t="e">
            <v>#DIV/0!</v>
          </cell>
          <cell r="BO1017" t="e">
            <v>#DIV/0!</v>
          </cell>
          <cell r="BP1017" t="e">
            <v>#DIV/0!</v>
          </cell>
          <cell r="BR1017" t="e">
            <v>#DIV/0!</v>
          </cell>
          <cell r="BS1017" t="e">
            <v>#DIV/0!</v>
          </cell>
          <cell r="BT1017" t="e">
            <v>#DIV/0!</v>
          </cell>
          <cell r="BU1017" t="e">
            <v>#DIV/0!</v>
          </cell>
          <cell r="BV1017" t="e">
            <v>#DIV/0!</v>
          </cell>
          <cell r="BW1017" t="e">
            <v>#DIV/0!</v>
          </cell>
          <cell r="BX1017" t="e">
            <v>#DIV/0!</v>
          </cell>
          <cell r="BY1017" t="e">
            <v>#DIV/0!</v>
          </cell>
          <cell r="BZ1017" t="e">
            <v>#DIV/0!</v>
          </cell>
          <cell r="CA1017" t="e">
            <v>#DIV/0!</v>
          </cell>
          <cell r="CB1017" t="e">
            <v>#DIV/0!</v>
          </cell>
          <cell r="CC1017" t="e">
            <v>#DIV/0!</v>
          </cell>
          <cell r="CD1017" t="e">
            <v>#DIV/0!</v>
          </cell>
          <cell r="CE1017" t="e">
            <v>#DIV/0!</v>
          </cell>
          <cell r="CF1017" t="e">
            <v>#DIV/0!</v>
          </cell>
          <cell r="CG1017" t="e">
            <v>#DIV/0!</v>
          </cell>
          <cell r="CH1017" t="e">
            <v>#DIV/0!</v>
          </cell>
          <cell r="CI1017" t="e">
            <v>#DIV/0!</v>
          </cell>
          <cell r="CJ1017" t="e">
            <v>#DIV/0!</v>
          </cell>
          <cell r="CK1017" t="e">
            <v>#DIV/0!</v>
          </cell>
          <cell r="CL1017" t="e">
            <v>#DIV/0!</v>
          </cell>
        </row>
        <row r="1018">
          <cell r="A1018">
            <v>53301</v>
          </cell>
          <cell r="B1018" t="str">
            <v>53301 Professional Development and Training Services</v>
          </cell>
          <cell r="C1018">
            <v>0</v>
          </cell>
          <cell r="D1018">
            <v>0</v>
          </cell>
          <cell r="E1018" t="e">
            <v>#DIV/0!</v>
          </cell>
          <cell r="F1018" t="e">
            <v>#DIV/0!</v>
          </cell>
          <cell r="G1018" t="e">
            <v>#DIV/0!</v>
          </cell>
          <cell r="H1018" t="e">
            <v>#DIV/0!</v>
          </cell>
          <cell r="I1018" t="e">
            <v>#DIV/0!</v>
          </cell>
          <cell r="J1018" t="e">
            <v>#DIV/0!</v>
          </cell>
          <cell r="K1018" t="e">
            <v>#DIV/0!</v>
          </cell>
          <cell r="L1018" t="e">
            <v>#DIV/0!</v>
          </cell>
          <cell r="M1018" t="e">
            <v>#DIV/0!</v>
          </cell>
          <cell r="N1018" t="e">
            <v>#DIV/0!</v>
          </cell>
          <cell r="O1018" t="e">
            <v>#DIV/0!</v>
          </cell>
          <cell r="P1018">
            <v>0</v>
          </cell>
          <cell r="Q1018" t="e">
            <v>#DIV/0!</v>
          </cell>
          <cell r="R1018" t="e">
            <v>#DIV/0!</v>
          </cell>
          <cell r="S1018" t="e">
            <v>#DIV/0!</v>
          </cell>
          <cell r="T1018" t="e">
            <v>#DIV/0!</v>
          </cell>
          <cell r="U1018">
            <v>0</v>
          </cell>
          <cell r="V1018" t="e">
            <v>#DIV/0!</v>
          </cell>
          <cell r="W1018" t="e">
            <v>#DIV/0!</v>
          </cell>
          <cell r="X1018" t="e">
            <v>#DIV/0!</v>
          </cell>
          <cell r="Y1018" t="e">
            <v>#DIV/0!</v>
          </cell>
          <cell r="Z1018" t="e">
            <v>#DIV/0!</v>
          </cell>
          <cell r="AA1018" t="e">
            <v>#DIV/0!</v>
          </cell>
          <cell r="AB1018" t="e">
            <v>#DIV/0!</v>
          </cell>
          <cell r="AC1018" t="e">
            <v>#DIV/0!</v>
          </cell>
          <cell r="AD1018" t="e">
            <v>#DIV/0!</v>
          </cell>
          <cell r="AE1018">
            <v>0</v>
          </cell>
          <cell r="AF1018" t="e">
            <v>#DIV/0!</v>
          </cell>
          <cell r="AG1018" t="e">
            <v>#DIV/0!</v>
          </cell>
          <cell r="AH1018" t="e">
            <v>#DIV/0!</v>
          </cell>
          <cell r="AI1018" t="e">
            <v>#DIV/0!</v>
          </cell>
          <cell r="AJ1018" t="e">
            <v>#DIV/0!</v>
          </cell>
          <cell r="AK1018">
            <v>0</v>
          </cell>
          <cell r="AL1018">
            <v>0</v>
          </cell>
          <cell r="AM1018" t="e">
            <v>#DIV/0!</v>
          </cell>
          <cell r="AN1018" t="e">
            <v>#DIV/0!</v>
          </cell>
          <cell r="AO1018" t="e">
            <v>#DIV/0!</v>
          </cell>
          <cell r="AP1018" t="e">
            <v>#DIV/0!</v>
          </cell>
          <cell r="AQ1018" t="e">
            <v>#DIV/0!</v>
          </cell>
          <cell r="AR1018" t="e">
            <v>#DIV/0!</v>
          </cell>
          <cell r="AS1018" t="e">
            <v>#DIV/0!</v>
          </cell>
          <cell r="AT1018" t="e">
            <v>#DIV/0!</v>
          </cell>
          <cell r="AU1018" t="e">
            <v>#DIV/0!</v>
          </cell>
          <cell r="AV1018" t="e">
            <v>#DIV/0!</v>
          </cell>
          <cell r="AW1018" t="e">
            <v>#DIV/0!</v>
          </cell>
          <cell r="AX1018" t="e">
            <v>#DIV/0!</v>
          </cell>
          <cell r="AY1018" t="e">
            <v>#DIV/0!</v>
          </cell>
          <cell r="AZ1018" t="e">
            <v>#DIV/0!</v>
          </cell>
          <cell r="BA1018" t="e">
            <v>#DIV/0!</v>
          </cell>
          <cell r="BB1018" t="e">
            <v>#DIV/0!</v>
          </cell>
          <cell r="BC1018" t="e">
            <v>#DIV/0!</v>
          </cell>
          <cell r="BD1018" t="e">
            <v>#DIV/0!</v>
          </cell>
          <cell r="BE1018" t="e">
            <v>#DIV/0!</v>
          </cell>
          <cell r="BF1018" t="e">
            <v>#DIV/0!</v>
          </cell>
          <cell r="BG1018" t="e">
            <v>#DIV/0!</v>
          </cell>
          <cell r="BH1018" t="e">
            <v>#DIV/0!</v>
          </cell>
          <cell r="BI1018" t="e">
            <v>#DIV/0!</v>
          </cell>
          <cell r="BJ1018" t="e">
            <v>#DIV/0!</v>
          </cell>
          <cell r="BK1018" t="e">
            <v>#DIV/0!</v>
          </cell>
          <cell r="BL1018" t="e">
            <v>#DIV/0!</v>
          </cell>
          <cell r="BM1018" t="e">
            <v>#DIV/0!</v>
          </cell>
          <cell r="BN1018" t="e">
            <v>#DIV/0!</v>
          </cell>
          <cell r="BO1018" t="e">
            <v>#DIV/0!</v>
          </cell>
          <cell r="BP1018" t="e">
            <v>#DIV/0!</v>
          </cell>
          <cell r="BR1018" t="e">
            <v>#DIV/0!</v>
          </cell>
          <cell r="BS1018" t="e">
            <v>#DIV/0!</v>
          </cell>
          <cell r="BT1018" t="e">
            <v>#DIV/0!</v>
          </cell>
          <cell r="BU1018" t="e">
            <v>#DIV/0!</v>
          </cell>
          <cell r="BV1018" t="e">
            <v>#DIV/0!</v>
          </cell>
          <cell r="BW1018" t="e">
            <v>#DIV/0!</v>
          </cell>
          <cell r="BX1018" t="e">
            <v>#DIV/0!</v>
          </cell>
          <cell r="BY1018" t="e">
            <v>#DIV/0!</v>
          </cell>
          <cell r="BZ1018" t="e">
            <v>#DIV/0!</v>
          </cell>
          <cell r="CA1018" t="e">
            <v>#DIV/0!</v>
          </cell>
          <cell r="CB1018" t="e">
            <v>#DIV/0!</v>
          </cell>
          <cell r="CC1018" t="e">
            <v>#DIV/0!</v>
          </cell>
          <cell r="CD1018" t="e">
            <v>#DIV/0!</v>
          </cell>
          <cell r="CE1018" t="e">
            <v>#DIV/0!</v>
          </cell>
          <cell r="CF1018" t="e">
            <v>#DIV/0!</v>
          </cell>
          <cell r="CG1018" t="e">
            <v>#DIV/0!</v>
          </cell>
          <cell r="CH1018" t="e">
            <v>#DIV/0!</v>
          </cell>
          <cell r="CI1018" t="e">
            <v>#DIV/0!</v>
          </cell>
          <cell r="CJ1018" t="e">
            <v>#DIV/0!</v>
          </cell>
          <cell r="CK1018" t="e">
            <v>#DIV/0!</v>
          </cell>
          <cell r="CL1018" t="e">
            <v>#DIV/0!</v>
          </cell>
        </row>
        <row r="1019">
          <cell r="A1019">
            <v>53302</v>
          </cell>
          <cell r="B1019" t="str">
            <v>53302 Curriculum Development</v>
          </cell>
          <cell r="C1019">
            <v>0</v>
          </cell>
          <cell r="D1019">
            <v>0</v>
          </cell>
          <cell r="E1019" t="e">
            <v>#DIV/0!</v>
          </cell>
          <cell r="F1019" t="e">
            <v>#DIV/0!</v>
          </cell>
          <cell r="G1019" t="e">
            <v>#DIV/0!</v>
          </cell>
          <cell r="H1019" t="e">
            <v>#DIV/0!</v>
          </cell>
          <cell r="I1019" t="e">
            <v>#DIV/0!</v>
          </cell>
          <cell r="J1019" t="e">
            <v>#DIV/0!</v>
          </cell>
          <cell r="K1019" t="e">
            <v>#DIV/0!</v>
          </cell>
          <cell r="L1019" t="e">
            <v>#DIV/0!</v>
          </cell>
          <cell r="M1019" t="e">
            <v>#DIV/0!</v>
          </cell>
          <cell r="N1019" t="e">
            <v>#DIV/0!</v>
          </cell>
          <cell r="O1019" t="e">
            <v>#DIV/0!</v>
          </cell>
          <cell r="P1019">
            <v>0</v>
          </cell>
          <cell r="Q1019" t="e">
            <v>#DIV/0!</v>
          </cell>
          <cell r="R1019" t="e">
            <v>#DIV/0!</v>
          </cell>
          <cell r="S1019" t="e">
            <v>#DIV/0!</v>
          </cell>
          <cell r="T1019" t="e">
            <v>#DIV/0!</v>
          </cell>
          <cell r="U1019">
            <v>0</v>
          </cell>
          <cell r="V1019" t="e">
            <v>#DIV/0!</v>
          </cell>
          <cell r="W1019" t="e">
            <v>#DIV/0!</v>
          </cell>
          <cell r="X1019" t="e">
            <v>#DIV/0!</v>
          </cell>
          <cell r="Y1019" t="e">
            <v>#DIV/0!</v>
          </cell>
          <cell r="Z1019" t="e">
            <v>#DIV/0!</v>
          </cell>
          <cell r="AA1019" t="e">
            <v>#DIV/0!</v>
          </cell>
          <cell r="AB1019" t="e">
            <v>#DIV/0!</v>
          </cell>
          <cell r="AC1019" t="e">
            <v>#DIV/0!</v>
          </cell>
          <cell r="AD1019" t="e">
            <v>#DIV/0!</v>
          </cell>
          <cell r="AE1019">
            <v>0</v>
          </cell>
          <cell r="AF1019" t="e">
            <v>#DIV/0!</v>
          </cell>
          <cell r="AG1019" t="e">
            <v>#DIV/0!</v>
          </cell>
          <cell r="AH1019" t="e">
            <v>#DIV/0!</v>
          </cell>
          <cell r="AI1019" t="e">
            <v>#DIV/0!</v>
          </cell>
          <cell r="AJ1019" t="e">
            <v>#DIV/0!</v>
          </cell>
          <cell r="AK1019">
            <v>0</v>
          </cell>
          <cell r="AL1019">
            <v>0</v>
          </cell>
          <cell r="AM1019" t="e">
            <v>#DIV/0!</v>
          </cell>
          <cell r="AN1019" t="e">
            <v>#DIV/0!</v>
          </cell>
          <cell r="AO1019" t="e">
            <v>#DIV/0!</v>
          </cell>
          <cell r="AP1019" t="e">
            <v>#DIV/0!</v>
          </cell>
          <cell r="AQ1019" t="e">
            <v>#DIV/0!</v>
          </cell>
          <cell r="AR1019" t="e">
            <v>#DIV/0!</v>
          </cell>
          <cell r="AS1019" t="e">
            <v>#DIV/0!</v>
          </cell>
          <cell r="AT1019" t="e">
            <v>#DIV/0!</v>
          </cell>
          <cell r="AU1019" t="e">
            <v>#DIV/0!</v>
          </cell>
          <cell r="AV1019" t="e">
            <v>#DIV/0!</v>
          </cell>
          <cell r="AW1019" t="e">
            <v>#DIV/0!</v>
          </cell>
          <cell r="AX1019" t="e">
            <v>#DIV/0!</v>
          </cell>
          <cell r="AY1019" t="e">
            <v>#DIV/0!</v>
          </cell>
          <cell r="AZ1019" t="e">
            <v>#DIV/0!</v>
          </cell>
          <cell r="BA1019" t="e">
            <v>#DIV/0!</v>
          </cell>
          <cell r="BB1019" t="e">
            <v>#DIV/0!</v>
          </cell>
          <cell r="BC1019" t="e">
            <v>#DIV/0!</v>
          </cell>
          <cell r="BD1019" t="e">
            <v>#DIV/0!</v>
          </cell>
          <cell r="BE1019" t="e">
            <v>#DIV/0!</v>
          </cell>
          <cell r="BF1019" t="e">
            <v>#DIV/0!</v>
          </cell>
          <cell r="BG1019" t="e">
            <v>#DIV/0!</v>
          </cell>
          <cell r="BH1019" t="e">
            <v>#DIV/0!</v>
          </cell>
          <cell r="BI1019" t="e">
            <v>#DIV/0!</v>
          </cell>
          <cell r="BJ1019" t="e">
            <v>#DIV/0!</v>
          </cell>
          <cell r="BK1019" t="e">
            <v>#DIV/0!</v>
          </cell>
          <cell r="BL1019" t="e">
            <v>#DIV/0!</v>
          </cell>
          <cell r="BM1019" t="e">
            <v>#DIV/0!</v>
          </cell>
          <cell r="BN1019" t="e">
            <v>#DIV/0!</v>
          </cell>
          <cell r="BO1019" t="e">
            <v>#DIV/0!</v>
          </cell>
          <cell r="BP1019" t="e">
            <v>#DIV/0!</v>
          </cell>
          <cell r="BR1019" t="e">
            <v>#DIV/0!</v>
          </cell>
          <cell r="BS1019" t="e">
            <v>#DIV/0!</v>
          </cell>
          <cell r="BT1019" t="e">
            <v>#DIV/0!</v>
          </cell>
          <cell r="BU1019" t="e">
            <v>#DIV/0!</v>
          </cell>
          <cell r="BV1019" t="e">
            <v>#DIV/0!</v>
          </cell>
          <cell r="BW1019" t="e">
            <v>#DIV/0!</v>
          </cell>
          <cell r="BX1019" t="e">
            <v>#DIV/0!</v>
          </cell>
          <cell r="BY1019" t="e">
            <v>#DIV/0!</v>
          </cell>
          <cell r="BZ1019" t="e">
            <v>#DIV/0!</v>
          </cell>
          <cell r="CA1019" t="e">
            <v>#DIV/0!</v>
          </cell>
          <cell r="CB1019" t="e">
            <v>#DIV/0!</v>
          </cell>
          <cell r="CC1019" t="e">
            <v>#DIV/0!</v>
          </cell>
          <cell r="CD1019" t="e">
            <v>#DIV/0!</v>
          </cell>
          <cell r="CE1019" t="e">
            <v>#DIV/0!</v>
          </cell>
          <cell r="CF1019" t="e">
            <v>#DIV/0!</v>
          </cell>
          <cell r="CG1019" t="e">
            <v>#DIV/0!</v>
          </cell>
          <cell r="CH1019" t="e">
            <v>#DIV/0!</v>
          </cell>
          <cell r="CI1019" t="e">
            <v>#DIV/0!</v>
          </cell>
          <cell r="CJ1019" t="e">
            <v>#DIV/0!</v>
          </cell>
          <cell r="CK1019" t="e">
            <v>#DIV/0!</v>
          </cell>
          <cell r="CL1019" t="e">
            <v>#DIV/0!</v>
          </cell>
        </row>
        <row r="1020">
          <cell r="A1020">
            <v>53303</v>
          </cell>
          <cell r="B1020" t="str">
            <v>53303 Conferences / Workshops</v>
          </cell>
          <cell r="C1020">
            <v>0</v>
          </cell>
          <cell r="D1020">
            <v>0</v>
          </cell>
          <cell r="E1020" t="e">
            <v>#DIV/0!</v>
          </cell>
          <cell r="F1020" t="e">
            <v>#DIV/0!</v>
          </cell>
          <cell r="G1020" t="e">
            <v>#DIV/0!</v>
          </cell>
          <cell r="H1020" t="e">
            <v>#DIV/0!</v>
          </cell>
          <cell r="I1020" t="e">
            <v>#DIV/0!</v>
          </cell>
          <cell r="J1020" t="e">
            <v>#DIV/0!</v>
          </cell>
          <cell r="K1020" t="e">
            <v>#DIV/0!</v>
          </cell>
          <cell r="L1020" t="e">
            <v>#DIV/0!</v>
          </cell>
          <cell r="M1020" t="e">
            <v>#DIV/0!</v>
          </cell>
          <cell r="N1020" t="e">
            <v>#DIV/0!</v>
          </cell>
          <cell r="O1020" t="e">
            <v>#DIV/0!</v>
          </cell>
          <cell r="P1020">
            <v>0</v>
          </cell>
          <cell r="Q1020" t="e">
            <v>#DIV/0!</v>
          </cell>
          <cell r="R1020" t="e">
            <v>#DIV/0!</v>
          </cell>
          <cell r="S1020" t="e">
            <v>#DIV/0!</v>
          </cell>
          <cell r="T1020" t="e">
            <v>#DIV/0!</v>
          </cell>
          <cell r="U1020">
            <v>0</v>
          </cell>
          <cell r="V1020" t="e">
            <v>#DIV/0!</v>
          </cell>
          <cell r="W1020" t="e">
            <v>#DIV/0!</v>
          </cell>
          <cell r="X1020" t="e">
            <v>#DIV/0!</v>
          </cell>
          <cell r="Y1020" t="e">
            <v>#DIV/0!</v>
          </cell>
          <cell r="Z1020" t="e">
            <v>#DIV/0!</v>
          </cell>
          <cell r="AA1020" t="e">
            <v>#DIV/0!</v>
          </cell>
          <cell r="AB1020" t="e">
            <v>#DIV/0!</v>
          </cell>
          <cell r="AC1020" t="e">
            <v>#DIV/0!</v>
          </cell>
          <cell r="AD1020" t="e">
            <v>#DIV/0!</v>
          </cell>
          <cell r="AE1020">
            <v>0</v>
          </cell>
          <cell r="AF1020" t="e">
            <v>#DIV/0!</v>
          </cell>
          <cell r="AG1020" t="e">
            <v>#DIV/0!</v>
          </cell>
          <cell r="AH1020" t="e">
            <v>#DIV/0!</v>
          </cell>
          <cell r="AI1020" t="e">
            <v>#DIV/0!</v>
          </cell>
          <cell r="AJ1020" t="e">
            <v>#DIV/0!</v>
          </cell>
          <cell r="AK1020">
            <v>0</v>
          </cell>
          <cell r="AL1020">
            <v>0</v>
          </cell>
          <cell r="AM1020" t="e">
            <v>#DIV/0!</v>
          </cell>
          <cell r="AN1020" t="e">
            <v>#DIV/0!</v>
          </cell>
          <cell r="AO1020" t="e">
            <v>#DIV/0!</v>
          </cell>
          <cell r="AP1020" t="e">
            <v>#DIV/0!</v>
          </cell>
          <cell r="AQ1020" t="e">
            <v>#DIV/0!</v>
          </cell>
          <cell r="AR1020" t="e">
            <v>#DIV/0!</v>
          </cell>
          <cell r="AS1020" t="e">
            <v>#DIV/0!</v>
          </cell>
          <cell r="AT1020" t="e">
            <v>#DIV/0!</v>
          </cell>
          <cell r="AU1020" t="e">
            <v>#DIV/0!</v>
          </cell>
          <cell r="AV1020" t="e">
            <v>#DIV/0!</v>
          </cell>
          <cell r="AW1020" t="e">
            <v>#DIV/0!</v>
          </cell>
          <cell r="AX1020" t="e">
            <v>#DIV/0!</v>
          </cell>
          <cell r="AY1020" t="e">
            <v>#DIV/0!</v>
          </cell>
          <cell r="AZ1020" t="e">
            <v>#DIV/0!</v>
          </cell>
          <cell r="BA1020" t="e">
            <v>#DIV/0!</v>
          </cell>
          <cell r="BB1020" t="e">
            <v>#DIV/0!</v>
          </cell>
          <cell r="BC1020" t="e">
            <v>#DIV/0!</v>
          </cell>
          <cell r="BD1020" t="e">
            <v>#DIV/0!</v>
          </cell>
          <cell r="BE1020" t="e">
            <v>#DIV/0!</v>
          </cell>
          <cell r="BF1020" t="e">
            <v>#DIV/0!</v>
          </cell>
          <cell r="BG1020" t="e">
            <v>#DIV/0!</v>
          </cell>
          <cell r="BH1020" t="e">
            <v>#DIV/0!</v>
          </cell>
          <cell r="BI1020" t="e">
            <v>#DIV/0!</v>
          </cell>
          <cell r="BJ1020" t="e">
            <v>#DIV/0!</v>
          </cell>
          <cell r="BK1020" t="e">
            <v>#DIV/0!</v>
          </cell>
          <cell r="BL1020" t="e">
            <v>#DIV/0!</v>
          </cell>
          <cell r="BM1020" t="e">
            <v>#DIV/0!</v>
          </cell>
          <cell r="BN1020" t="e">
            <v>#DIV/0!</v>
          </cell>
          <cell r="BO1020" t="e">
            <v>#DIV/0!</v>
          </cell>
          <cell r="BP1020" t="e">
            <v>#DIV/0!</v>
          </cell>
          <cell r="BR1020" t="e">
            <v>#DIV/0!</v>
          </cell>
          <cell r="BS1020" t="e">
            <v>#DIV/0!</v>
          </cell>
          <cell r="BT1020" t="e">
            <v>#DIV/0!</v>
          </cell>
          <cell r="BU1020" t="e">
            <v>#DIV/0!</v>
          </cell>
          <cell r="BV1020" t="e">
            <v>#DIV/0!</v>
          </cell>
          <cell r="BW1020" t="e">
            <v>#DIV/0!</v>
          </cell>
          <cell r="BX1020" t="e">
            <v>#DIV/0!</v>
          </cell>
          <cell r="BY1020" t="e">
            <v>#DIV/0!</v>
          </cell>
          <cell r="BZ1020" t="e">
            <v>#DIV/0!</v>
          </cell>
          <cell r="CA1020" t="e">
            <v>#DIV/0!</v>
          </cell>
          <cell r="CB1020" t="e">
            <v>#DIV/0!</v>
          </cell>
          <cell r="CC1020" t="e">
            <v>#DIV/0!</v>
          </cell>
          <cell r="CD1020" t="e">
            <v>#DIV/0!</v>
          </cell>
          <cell r="CE1020" t="e">
            <v>#DIV/0!</v>
          </cell>
          <cell r="CF1020" t="e">
            <v>#DIV/0!</v>
          </cell>
          <cell r="CG1020" t="e">
            <v>#DIV/0!</v>
          </cell>
          <cell r="CH1020" t="e">
            <v>#DIV/0!</v>
          </cell>
          <cell r="CI1020" t="e">
            <v>#DIV/0!</v>
          </cell>
          <cell r="CJ1020" t="e">
            <v>#DIV/0!</v>
          </cell>
          <cell r="CK1020" t="e">
            <v>#DIV/0!</v>
          </cell>
          <cell r="CL1020" t="e">
            <v>#DIV/0!</v>
          </cell>
        </row>
        <row r="1021">
          <cell r="A1021">
            <v>53401</v>
          </cell>
          <cell r="B1021" t="str">
            <v>53401 Auditing/Actuarial Services</v>
          </cell>
          <cell r="C1021">
            <v>0</v>
          </cell>
          <cell r="D1021">
            <v>0</v>
          </cell>
          <cell r="E1021" t="e">
            <v>#DIV/0!</v>
          </cell>
          <cell r="F1021" t="e">
            <v>#DIV/0!</v>
          </cell>
          <cell r="G1021" t="e">
            <v>#DIV/0!</v>
          </cell>
          <cell r="H1021" t="e">
            <v>#DIV/0!</v>
          </cell>
          <cell r="I1021" t="e">
            <v>#DIV/0!</v>
          </cell>
          <cell r="J1021" t="e">
            <v>#DIV/0!</v>
          </cell>
          <cell r="K1021" t="e">
            <v>#DIV/0!</v>
          </cell>
          <cell r="L1021" t="e">
            <v>#DIV/0!</v>
          </cell>
          <cell r="M1021" t="e">
            <v>#DIV/0!</v>
          </cell>
          <cell r="N1021" t="e">
            <v>#DIV/0!</v>
          </cell>
          <cell r="O1021" t="e">
            <v>#DIV/0!</v>
          </cell>
          <cell r="P1021">
            <v>0</v>
          </cell>
          <cell r="Q1021" t="e">
            <v>#DIV/0!</v>
          </cell>
          <cell r="R1021" t="e">
            <v>#DIV/0!</v>
          </cell>
          <cell r="S1021" t="e">
            <v>#DIV/0!</v>
          </cell>
          <cell r="T1021" t="e">
            <v>#DIV/0!</v>
          </cell>
          <cell r="U1021">
            <v>0</v>
          </cell>
          <cell r="V1021" t="e">
            <v>#DIV/0!</v>
          </cell>
          <cell r="W1021" t="e">
            <v>#DIV/0!</v>
          </cell>
          <cell r="X1021" t="e">
            <v>#DIV/0!</v>
          </cell>
          <cell r="Y1021" t="e">
            <v>#DIV/0!</v>
          </cell>
          <cell r="Z1021" t="e">
            <v>#DIV/0!</v>
          </cell>
          <cell r="AA1021" t="e">
            <v>#DIV/0!</v>
          </cell>
          <cell r="AB1021" t="e">
            <v>#DIV/0!</v>
          </cell>
          <cell r="AC1021" t="e">
            <v>#DIV/0!</v>
          </cell>
          <cell r="AD1021" t="e">
            <v>#DIV/0!</v>
          </cell>
          <cell r="AE1021">
            <v>0</v>
          </cell>
          <cell r="AF1021" t="e">
            <v>#DIV/0!</v>
          </cell>
          <cell r="AG1021" t="e">
            <v>#DIV/0!</v>
          </cell>
          <cell r="AH1021" t="e">
            <v>#DIV/0!</v>
          </cell>
          <cell r="AI1021" t="e">
            <v>#DIV/0!</v>
          </cell>
          <cell r="AJ1021" t="e">
            <v>#DIV/0!</v>
          </cell>
          <cell r="AK1021">
            <v>0</v>
          </cell>
          <cell r="AL1021">
            <v>0</v>
          </cell>
          <cell r="AM1021" t="e">
            <v>#DIV/0!</v>
          </cell>
          <cell r="AN1021" t="e">
            <v>#DIV/0!</v>
          </cell>
          <cell r="AO1021" t="e">
            <v>#DIV/0!</v>
          </cell>
          <cell r="AP1021" t="e">
            <v>#DIV/0!</v>
          </cell>
          <cell r="AQ1021" t="e">
            <v>#DIV/0!</v>
          </cell>
          <cell r="AR1021" t="e">
            <v>#DIV/0!</v>
          </cell>
          <cell r="AS1021" t="e">
            <v>#DIV/0!</v>
          </cell>
          <cell r="AT1021" t="e">
            <v>#DIV/0!</v>
          </cell>
          <cell r="AU1021" t="e">
            <v>#DIV/0!</v>
          </cell>
          <cell r="AV1021" t="e">
            <v>#DIV/0!</v>
          </cell>
          <cell r="AW1021" t="e">
            <v>#DIV/0!</v>
          </cell>
          <cell r="AX1021" t="e">
            <v>#DIV/0!</v>
          </cell>
          <cell r="AY1021" t="e">
            <v>#DIV/0!</v>
          </cell>
          <cell r="AZ1021" t="e">
            <v>#DIV/0!</v>
          </cell>
          <cell r="BA1021" t="e">
            <v>#DIV/0!</v>
          </cell>
          <cell r="BB1021" t="e">
            <v>#DIV/0!</v>
          </cell>
          <cell r="BC1021" t="e">
            <v>#DIV/0!</v>
          </cell>
          <cell r="BD1021" t="e">
            <v>#DIV/0!</v>
          </cell>
          <cell r="BE1021" t="e">
            <v>#DIV/0!</v>
          </cell>
          <cell r="BF1021" t="e">
            <v>#DIV/0!</v>
          </cell>
          <cell r="BG1021" t="e">
            <v>#DIV/0!</v>
          </cell>
          <cell r="BH1021" t="e">
            <v>#DIV/0!</v>
          </cell>
          <cell r="BI1021" t="e">
            <v>#DIV/0!</v>
          </cell>
          <cell r="BJ1021" t="e">
            <v>#DIV/0!</v>
          </cell>
          <cell r="BK1021" t="e">
            <v>#DIV/0!</v>
          </cell>
          <cell r="BL1021" t="e">
            <v>#DIV/0!</v>
          </cell>
          <cell r="BM1021" t="e">
            <v>#DIV/0!</v>
          </cell>
          <cell r="BN1021" t="e">
            <v>#DIV/0!</v>
          </cell>
          <cell r="BO1021" t="e">
            <v>#DIV/0!</v>
          </cell>
          <cell r="BP1021" t="e">
            <v>#DIV/0!</v>
          </cell>
          <cell r="BR1021" t="e">
            <v>#DIV/0!</v>
          </cell>
          <cell r="BS1021" t="e">
            <v>#DIV/0!</v>
          </cell>
          <cell r="BT1021" t="e">
            <v>#DIV/0!</v>
          </cell>
          <cell r="BU1021" t="e">
            <v>#DIV/0!</v>
          </cell>
          <cell r="BV1021" t="e">
            <v>#DIV/0!</v>
          </cell>
          <cell r="BW1021" t="e">
            <v>#DIV/0!</v>
          </cell>
          <cell r="BX1021" t="e">
            <v>#DIV/0!</v>
          </cell>
          <cell r="BY1021" t="e">
            <v>#DIV/0!</v>
          </cell>
          <cell r="BZ1021" t="e">
            <v>#DIV/0!</v>
          </cell>
          <cell r="CA1021" t="e">
            <v>#DIV/0!</v>
          </cell>
          <cell r="CB1021" t="e">
            <v>#DIV/0!</v>
          </cell>
          <cell r="CC1021" t="e">
            <v>#DIV/0!</v>
          </cell>
          <cell r="CD1021" t="e">
            <v>#DIV/0!</v>
          </cell>
          <cell r="CE1021" t="e">
            <v>#DIV/0!</v>
          </cell>
          <cell r="CF1021" t="e">
            <v>#DIV/0!</v>
          </cell>
          <cell r="CG1021" t="e">
            <v>#DIV/0!</v>
          </cell>
          <cell r="CH1021" t="e">
            <v>#DIV/0!</v>
          </cell>
          <cell r="CI1021" t="e">
            <v>#DIV/0!</v>
          </cell>
          <cell r="CJ1021" t="e">
            <v>#DIV/0!</v>
          </cell>
          <cell r="CK1021" t="e">
            <v>#DIV/0!</v>
          </cell>
          <cell r="CL1021" t="e">
            <v>#DIV/0!</v>
          </cell>
        </row>
        <row r="1022">
          <cell r="A1022">
            <v>53402</v>
          </cell>
          <cell r="B1022" t="str">
            <v>53402 Legal Services</v>
          </cell>
          <cell r="C1022">
            <v>0</v>
          </cell>
          <cell r="D1022">
            <v>0</v>
          </cell>
          <cell r="E1022" t="e">
            <v>#DIV/0!</v>
          </cell>
          <cell r="F1022" t="e">
            <v>#DIV/0!</v>
          </cell>
          <cell r="G1022" t="e">
            <v>#DIV/0!</v>
          </cell>
          <cell r="H1022" t="e">
            <v>#DIV/0!</v>
          </cell>
          <cell r="I1022" t="e">
            <v>#DIV/0!</v>
          </cell>
          <cell r="J1022" t="e">
            <v>#DIV/0!</v>
          </cell>
          <cell r="K1022" t="e">
            <v>#DIV/0!</v>
          </cell>
          <cell r="L1022" t="e">
            <v>#DIV/0!</v>
          </cell>
          <cell r="M1022" t="e">
            <v>#DIV/0!</v>
          </cell>
          <cell r="N1022" t="e">
            <v>#DIV/0!</v>
          </cell>
          <cell r="O1022" t="e">
            <v>#DIV/0!</v>
          </cell>
          <cell r="P1022">
            <v>0</v>
          </cell>
          <cell r="Q1022" t="e">
            <v>#DIV/0!</v>
          </cell>
          <cell r="R1022" t="e">
            <v>#DIV/0!</v>
          </cell>
          <cell r="S1022" t="e">
            <v>#DIV/0!</v>
          </cell>
          <cell r="T1022" t="e">
            <v>#DIV/0!</v>
          </cell>
          <cell r="U1022">
            <v>0</v>
          </cell>
          <cell r="V1022" t="e">
            <v>#DIV/0!</v>
          </cell>
          <cell r="W1022" t="e">
            <v>#DIV/0!</v>
          </cell>
          <cell r="X1022" t="e">
            <v>#DIV/0!</v>
          </cell>
          <cell r="Y1022" t="e">
            <v>#DIV/0!</v>
          </cell>
          <cell r="Z1022" t="e">
            <v>#DIV/0!</v>
          </cell>
          <cell r="AA1022" t="e">
            <v>#DIV/0!</v>
          </cell>
          <cell r="AB1022" t="e">
            <v>#DIV/0!</v>
          </cell>
          <cell r="AC1022" t="e">
            <v>#DIV/0!</v>
          </cell>
          <cell r="AD1022" t="e">
            <v>#DIV/0!</v>
          </cell>
          <cell r="AE1022">
            <v>0</v>
          </cell>
          <cell r="AF1022" t="e">
            <v>#DIV/0!</v>
          </cell>
          <cell r="AG1022" t="e">
            <v>#DIV/0!</v>
          </cell>
          <cell r="AH1022" t="e">
            <v>#DIV/0!</v>
          </cell>
          <cell r="AI1022" t="e">
            <v>#DIV/0!</v>
          </cell>
          <cell r="AJ1022" t="e">
            <v>#DIV/0!</v>
          </cell>
          <cell r="AK1022">
            <v>0</v>
          </cell>
          <cell r="AL1022">
            <v>0</v>
          </cell>
          <cell r="AM1022" t="e">
            <v>#DIV/0!</v>
          </cell>
          <cell r="AN1022" t="e">
            <v>#DIV/0!</v>
          </cell>
          <cell r="AO1022" t="e">
            <v>#DIV/0!</v>
          </cell>
          <cell r="AP1022" t="e">
            <v>#DIV/0!</v>
          </cell>
          <cell r="AQ1022" t="e">
            <v>#DIV/0!</v>
          </cell>
          <cell r="AR1022" t="e">
            <v>#DIV/0!</v>
          </cell>
          <cell r="AS1022" t="e">
            <v>#DIV/0!</v>
          </cell>
          <cell r="AT1022" t="e">
            <v>#DIV/0!</v>
          </cell>
          <cell r="AU1022" t="e">
            <v>#DIV/0!</v>
          </cell>
          <cell r="AV1022" t="e">
            <v>#DIV/0!</v>
          </cell>
          <cell r="AW1022" t="e">
            <v>#DIV/0!</v>
          </cell>
          <cell r="AX1022" t="e">
            <v>#DIV/0!</v>
          </cell>
          <cell r="AY1022" t="e">
            <v>#DIV/0!</v>
          </cell>
          <cell r="AZ1022" t="e">
            <v>#DIV/0!</v>
          </cell>
          <cell r="BA1022" t="e">
            <v>#DIV/0!</v>
          </cell>
          <cell r="BB1022" t="e">
            <v>#DIV/0!</v>
          </cell>
          <cell r="BC1022" t="e">
            <v>#DIV/0!</v>
          </cell>
          <cell r="BD1022" t="e">
            <v>#DIV/0!</v>
          </cell>
          <cell r="BE1022" t="e">
            <v>#DIV/0!</v>
          </cell>
          <cell r="BF1022" t="e">
            <v>#DIV/0!</v>
          </cell>
          <cell r="BG1022" t="e">
            <v>#DIV/0!</v>
          </cell>
          <cell r="BH1022" t="e">
            <v>#DIV/0!</v>
          </cell>
          <cell r="BI1022" t="e">
            <v>#DIV/0!</v>
          </cell>
          <cell r="BJ1022" t="e">
            <v>#DIV/0!</v>
          </cell>
          <cell r="BK1022" t="e">
            <v>#DIV/0!</v>
          </cell>
          <cell r="BL1022" t="e">
            <v>#DIV/0!</v>
          </cell>
          <cell r="BM1022" t="e">
            <v>#DIV/0!</v>
          </cell>
          <cell r="BN1022" t="e">
            <v>#DIV/0!</v>
          </cell>
          <cell r="BO1022" t="e">
            <v>#DIV/0!</v>
          </cell>
          <cell r="BP1022" t="e">
            <v>#DIV/0!</v>
          </cell>
          <cell r="BR1022" t="e">
            <v>#DIV/0!</v>
          </cell>
          <cell r="BS1022" t="e">
            <v>#DIV/0!</v>
          </cell>
          <cell r="BT1022" t="e">
            <v>#DIV/0!</v>
          </cell>
          <cell r="BU1022" t="e">
            <v>#DIV/0!</v>
          </cell>
          <cell r="BV1022" t="e">
            <v>#DIV/0!</v>
          </cell>
          <cell r="BW1022" t="e">
            <v>#DIV/0!</v>
          </cell>
          <cell r="BX1022" t="e">
            <v>#DIV/0!</v>
          </cell>
          <cell r="BY1022" t="e">
            <v>#DIV/0!</v>
          </cell>
          <cell r="BZ1022" t="e">
            <v>#DIV/0!</v>
          </cell>
          <cell r="CA1022" t="e">
            <v>#DIV/0!</v>
          </cell>
          <cell r="CB1022" t="e">
            <v>#DIV/0!</v>
          </cell>
          <cell r="CC1022" t="e">
            <v>#DIV/0!</v>
          </cell>
          <cell r="CD1022" t="e">
            <v>#DIV/0!</v>
          </cell>
          <cell r="CE1022" t="e">
            <v>#DIV/0!</v>
          </cell>
          <cell r="CF1022" t="e">
            <v>#DIV/0!</v>
          </cell>
          <cell r="CG1022" t="e">
            <v>#DIV/0!</v>
          </cell>
          <cell r="CH1022" t="e">
            <v>#DIV/0!</v>
          </cell>
          <cell r="CI1022" t="e">
            <v>#DIV/0!</v>
          </cell>
          <cell r="CJ1022" t="e">
            <v>#DIV/0!</v>
          </cell>
          <cell r="CK1022" t="e">
            <v>#DIV/0!</v>
          </cell>
          <cell r="CL1022" t="e">
            <v>#DIV/0!</v>
          </cell>
        </row>
        <row r="1023">
          <cell r="A1023">
            <v>53403</v>
          </cell>
          <cell r="B1023" t="str">
            <v>53403 Health Service Providers - For Students</v>
          </cell>
          <cell r="C1023">
            <v>0</v>
          </cell>
          <cell r="D1023">
            <v>0</v>
          </cell>
          <cell r="E1023" t="e">
            <v>#DIV/0!</v>
          </cell>
          <cell r="F1023" t="e">
            <v>#DIV/0!</v>
          </cell>
          <cell r="G1023" t="e">
            <v>#DIV/0!</v>
          </cell>
          <cell r="H1023" t="e">
            <v>#DIV/0!</v>
          </cell>
          <cell r="I1023" t="e">
            <v>#DIV/0!</v>
          </cell>
          <cell r="J1023" t="e">
            <v>#DIV/0!</v>
          </cell>
          <cell r="K1023" t="e">
            <v>#DIV/0!</v>
          </cell>
          <cell r="L1023" t="e">
            <v>#DIV/0!</v>
          </cell>
          <cell r="M1023" t="e">
            <v>#DIV/0!</v>
          </cell>
          <cell r="N1023" t="e">
            <v>#DIV/0!</v>
          </cell>
          <cell r="O1023" t="e">
            <v>#DIV/0!</v>
          </cell>
          <cell r="P1023">
            <v>0</v>
          </cell>
          <cell r="Q1023" t="e">
            <v>#DIV/0!</v>
          </cell>
          <cell r="R1023" t="e">
            <v>#DIV/0!</v>
          </cell>
          <cell r="S1023" t="e">
            <v>#DIV/0!</v>
          </cell>
          <cell r="T1023" t="e">
            <v>#DIV/0!</v>
          </cell>
          <cell r="U1023">
            <v>0</v>
          </cell>
          <cell r="V1023" t="e">
            <v>#DIV/0!</v>
          </cell>
          <cell r="W1023" t="e">
            <v>#DIV/0!</v>
          </cell>
          <cell r="X1023" t="e">
            <v>#DIV/0!</v>
          </cell>
          <cell r="Y1023" t="e">
            <v>#DIV/0!</v>
          </cell>
          <cell r="Z1023" t="e">
            <v>#DIV/0!</v>
          </cell>
          <cell r="AA1023" t="e">
            <v>#DIV/0!</v>
          </cell>
          <cell r="AB1023" t="e">
            <v>#DIV/0!</v>
          </cell>
          <cell r="AC1023" t="e">
            <v>#DIV/0!</v>
          </cell>
          <cell r="AD1023" t="e">
            <v>#DIV/0!</v>
          </cell>
          <cell r="AE1023">
            <v>0</v>
          </cell>
          <cell r="AF1023" t="e">
            <v>#DIV/0!</v>
          </cell>
          <cell r="AG1023" t="e">
            <v>#DIV/0!</v>
          </cell>
          <cell r="AH1023" t="e">
            <v>#DIV/0!</v>
          </cell>
          <cell r="AI1023" t="e">
            <v>#DIV/0!</v>
          </cell>
          <cell r="AJ1023" t="e">
            <v>#DIV/0!</v>
          </cell>
          <cell r="AK1023">
            <v>0</v>
          </cell>
          <cell r="AL1023">
            <v>0</v>
          </cell>
          <cell r="AM1023" t="e">
            <v>#DIV/0!</v>
          </cell>
          <cell r="AN1023" t="e">
            <v>#DIV/0!</v>
          </cell>
          <cell r="AO1023" t="e">
            <v>#DIV/0!</v>
          </cell>
          <cell r="AP1023" t="e">
            <v>#DIV/0!</v>
          </cell>
          <cell r="AQ1023" t="e">
            <v>#DIV/0!</v>
          </cell>
          <cell r="AR1023" t="e">
            <v>#DIV/0!</v>
          </cell>
          <cell r="AS1023" t="e">
            <v>#DIV/0!</v>
          </cell>
          <cell r="AT1023" t="e">
            <v>#DIV/0!</v>
          </cell>
          <cell r="AU1023" t="e">
            <v>#DIV/0!</v>
          </cell>
          <cell r="AV1023" t="e">
            <v>#DIV/0!</v>
          </cell>
          <cell r="AW1023" t="e">
            <v>#DIV/0!</v>
          </cell>
          <cell r="AX1023" t="e">
            <v>#DIV/0!</v>
          </cell>
          <cell r="AY1023" t="e">
            <v>#DIV/0!</v>
          </cell>
          <cell r="AZ1023" t="e">
            <v>#DIV/0!</v>
          </cell>
          <cell r="BA1023" t="e">
            <v>#DIV/0!</v>
          </cell>
          <cell r="BB1023" t="e">
            <v>#DIV/0!</v>
          </cell>
          <cell r="BC1023" t="e">
            <v>#DIV/0!</v>
          </cell>
          <cell r="BD1023" t="e">
            <v>#DIV/0!</v>
          </cell>
          <cell r="BE1023" t="e">
            <v>#DIV/0!</v>
          </cell>
          <cell r="BF1023" t="e">
            <v>#DIV/0!</v>
          </cell>
          <cell r="BG1023" t="e">
            <v>#DIV/0!</v>
          </cell>
          <cell r="BH1023" t="e">
            <v>#DIV/0!</v>
          </cell>
          <cell r="BI1023" t="e">
            <v>#DIV/0!</v>
          </cell>
          <cell r="BJ1023" t="e">
            <v>#DIV/0!</v>
          </cell>
          <cell r="BK1023" t="e">
            <v>#DIV/0!</v>
          </cell>
          <cell r="BL1023" t="e">
            <v>#DIV/0!</v>
          </cell>
          <cell r="BM1023" t="e">
            <v>#DIV/0!</v>
          </cell>
          <cell r="BN1023" t="e">
            <v>#DIV/0!</v>
          </cell>
          <cell r="BO1023" t="e">
            <v>#DIV/0!</v>
          </cell>
          <cell r="BP1023" t="e">
            <v>#DIV/0!</v>
          </cell>
          <cell r="BR1023" t="e">
            <v>#DIV/0!</v>
          </cell>
          <cell r="BS1023" t="e">
            <v>#DIV/0!</v>
          </cell>
          <cell r="BT1023" t="e">
            <v>#DIV/0!</v>
          </cell>
          <cell r="BU1023" t="e">
            <v>#DIV/0!</v>
          </cell>
          <cell r="BV1023" t="e">
            <v>#DIV/0!</v>
          </cell>
          <cell r="BW1023" t="e">
            <v>#DIV/0!</v>
          </cell>
          <cell r="BX1023" t="e">
            <v>#DIV/0!</v>
          </cell>
          <cell r="BY1023" t="e">
            <v>#DIV/0!</v>
          </cell>
          <cell r="BZ1023" t="e">
            <v>#DIV/0!</v>
          </cell>
          <cell r="CA1023" t="e">
            <v>#DIV/0!</v>
          </cell>
          <cell r="CB1023" t="e">
            <v>#DIV/0!</v>
          </cell>
          <cell r="CC1023" t="e">
            <v>#DIV/0!</v>
          </cell>
          <cell r="CD1023" t="e">
            <v>#DIV/0!</v>
          </cell>
          <cell r="CE1023" t="e">
            <v>#DIV/0!</v>
          </cell>
          <cell r="CF1023" t="e">
            <v>#DIV/0!</v>
          </cell>
          <cell r="CG1023" t="e">
            <v>#DIV/0!</v>
          </cell>
          <cell r="CH1023" t="e">
            <v>#DIV/0!</v>
          </cell>
          <cell r="CI1023" t="e">
            <v>#DIV/0!</v>
          </cell>
          <cell r="CJ1023" t="e">
            <v>#DIV/0!</v>
          </cell>
          <cell r="CK1023" t="e">
            <v>#DIV/0!</v>
          </cell>
          <cell r="CL1023" t="e">
            <v>#DIV/0!</v>
          </cell>
        </row>
        <row r="1024">
          <cell r="A1024">
            <v>53404</v>
          </cell>
          <cell r="B1024" t="str">
            <v>53404 Compliance</v>
          </cell>
          <cell r="C1024">
            <v>0</v>
          </cell>
          <cell r="D1024">
            <v>0</v>
          </cell>
          <cell r="E1024" t="e">
            <v>#DIV/0!</v>
          </cell>
          <cell r="F1024" t="e">
            <v>#DIV/0!</v>
          </cell>
          <cell r="G1024" t="e">
            <v>#DIV/0!</v>
          </cell>
          <cell r="H1024" t="e">
            <v>#DIV/0!</v>
          </cell>
          <cell r="I1024" t="e">
            <v>#DIV/0!</v>
          </cell>
          <cell r="J1024" t="e">
            <v>#DIV/0!</v>
          </cell>
          <cell r="K1024" t="e">
            <v>#DIV/0!</v>
          </cell>
          <cell r="L1024" t="e">
            <v>#DIV/0!</v>
          </cell>
          <cell r="M1024" t="e">
            <v>#DIV/0!</v>
          </cell>
          <cell r="N1024" t="e">
            <v>#DIV/0!</v>
          </cell>
          <cell r="O1024" t="e">
            <v>#DIV/0!</v>
          </cell>
          <cell r="P1024">
            <v>0</v>
          </cell>
          <cell r="Q1024" t="e">
            <v>#DIV/0!</v>
          </cell>
          <cell r="R1024" t="e">
            <v>#DIV/0!</v>
          </cell>
          <cell r="S1024" t="e">
            <v>#DIV/0!</v>
          </cell>
          <cell r="T1024" t="e">
            <v>#DIV/0!</v>
          </cell>
          <cell r="U1024">
            <v>0</v>
          </cell>
          <cell r="V1024" t="e">
            <v>#DIV/0!</v>
          </cell>
          <cell r="W1024" t="e">
            <v>#DIV/0!</v>
          </cell>
          <cell r="X1024" t="e">
            <v>#DIV/0!</v>
          </cell>
          <cell r="Y1024" t="e">
            <v>#DIV/0!</v>
          </cell>
          <cell r="Z1024" t="e">
            <v>#DIV/0!</v>
          </cell>
          <cell r="AA1024" t="e">
            <v>#DIV/0!</v>
          </cell>
          <cell r="AB1024" t="e">
            <v>#DIV/0!</v>
          </cell>
          <cell r="AC1024" t="e">
            <v>#DIV/0!</v>
          </cell>
          <cell r="AD1024" t="e">
            <v>#DIV/0!</v>
          </cell>
          <cell r="AE1024">
            <v>0</v>
          </cell>
          <cell r="AF1024" t="e">
            <v>#DIV/0!</v>
          </cell>
          <cell r="AG1024" t="e">
            <v>#DIV/0!</v>
          </cell>
          <cell r="AH1024" t="e">
            <v>#DIV/0!</v>
          </cell>
          <cell r="AI1024" t="e">
            <v>#DIV/0!</v>
          </cell>
          <cell r="AJ1024" t="e">
            <v>#DIV/0!</v>
          </cell>
          <cell r="AK1024">
            <v>0</v>
          </cell>
          <cell r="AL1024">
            <v>0</v>
          </cell>
          <cell r="AM1024" t="e">
            <v>#DIV/0!</v>
          </cell>
          <cell r="AN1024" t="e">
            <v>#DIV/0!</v>
          </cell>
          <cell r="AO1024" t="e">
            <v>#DIV/0!</v>
          </cell>
          <cell r="AP1024" t="e">
            <v>#DIV/0!</v>
          </cell>
          <cell r="AQ1024" t="e">
            <v>#DIV/0!</v>
          </cell>
          <cell r="AR1024" t="e">
            <v>#DIV/0!</v>
          </cell>
          <cell r="AS1024" t="e">
            <v>#DIV/0!</v>
          </cell>
          <cell r="AT1024" t="e">
            <v>#DIV/0!</v>
          </cell>
          <cell r="AU1024" t="e">
            <v>#DIV/0!</v>
          </cell>
          <cell r="AV1024" t="e">
            <v>#DIV/0!</v>
          </cell>
          <cell r="AW1024" t="e">
            <v>#DIV/0!</v>
          </cell>
          <cell r="AX1024" t="e">
            <v>#DIV/0!</v>
          </cell>
          <cell r="AY1024" t="e">
            <v>#DIV/0!</v>
          </cell>
          <cell r="AZ1024" t="e">
            <v>#DIV/0!</v>
          </cell>
          <cell r="BA1024" t="e">
            <v>#DIV/0!</v>
          </cell>
          <cell r="BB1024" t="e">
            <v>#DIV/0!</v>
          </cell>
          <cell r="BC1024" t="e">
            <v>#DIV/0!</v>
          </cell>
          <cell r="BD1024" t="e">
            <v>#DIV/0!</v>
          </cell>
          <cell r="BE1024" t="e">
            <v>#DIV/0!</v>
          </cell>
          <cell r="BF1024" t="e">
            <v>#DIV/0!</v>
          </cell>
          <cell r="BG1024" t="e">
            <v>#DIV/0!</v>
          </cell>
          <cell r="BH1024" t="e">
            <v>#DIV/0!</v>
          </cell>
          <cell r="BI1024" t="e">
            <v>#DIV/0!</v>
          </cell>
          <cell r="BJ1024" t="e">
            <v>#DIV/0!</v>
          </cell>
          <cell r="BK1024" t="e">
            <v>#DIV/0!</v>
          </cell>
          <cell r="BL1024" t="e">
            <v>#DIV/0!</v>
          </cell>
          <cell r="BM1024" t="e">
            <v>#DIV/0!</v>
          </cell>
          <cell r="BN1024" t="e">
            <v>#DIV/0!</v>
          </cell>
          <cell r="BO1024" t="e">
            <v>#DIV/0!</v>
          </cell>
          <cell r="BP1024" t="e">
            <v>#DIV/0!</v>
          </cell>
          <cell r="BR1024" t="e">
            <v>#DIV/0!</v>
          </cell>
          <cell r="BS1024" t="e">
            <v>#DIV/0!</v>
          </cell>
          <cell r="BT1024" t="e">
            <v>#DIV/0!</v>
          </cell>
          <cell r="BU1024" t="e">
            <v>#DIV/0!</v>
          </cell>
          <cell r="BV1024" t="e">
            <v>#DIV/0!</v>
          </cell>
          <cell r="BW1024" t="e">
            <v>#DIV/0!</v>
          </cell>
          <cell r="BX1024" t="e">
            <v>#DIV/0!</v>
          </cell>
          <cell r="BY1024" t="e">
            <v>#DIV/0!</v>
          </cell>
          <cell r="BZ1024" t="e">
            <v>#DIV/0!</v>
          </cell>
          <cell r="CA1024" t="e">
            <v>#DIV/0!</v>
          </cell>
          <cell r="CB1024" t="e">
            <v>#DIV/0!</v>
          </cell>
          <cell r="CC1024" t="e">
            <v>#DIV/0!</v>
          </cell>
          <cell r="CD1024" t="e">
            <v>#DIV/0!</v>
          </cell>
          <cell r="CE1024" t="e">
            <v>#DIV/0!</v>
          </cell>
          <cell r="CF1024" t="e">
            <v>#DIV/0!</v>
          </cell>
          <cell r="CG1024" t="e">
            <v>#DIV/0!</v>
          </cell>
          <cell r="CH1024" t="e">
            <v>#DIV/0!</v>
          </cell>
          <cell r="CI1024" t="e">
            <v>#DIV/0!</v>
          </cell>
          <cell r="CJ1024" t="e">
            <v>#DIV/0!</v>
          </cell>
          <cell r="CK1024" t="e">
            <v>#DIV/0!</v>
          </cell>
          <cell r="CL1024" t="e">
            <v>#DIV/0!</v>
          </cell>
        </row>
        <row r="1025">
          <cell r="A1025">
            <v>53405</v>
          </cell>
          <cell r="B1025" t="str">
            <v>53405 Private Pension Advisors</v>
          </cell>
          <cell r="C1025">
            <v>0</v>
          </cell>
          <cell r="D1025">
            <v>0</v>
          </cell>
          <cell r="E1025" t="e">
            <v>#DIV/0!</v>
          </cell>
          <cell r="F1025" t="e">
            <v>#DIV/0!</v>
          </cell>
          <cell r="G1025" t="e">
            <v>#DIV/0!</v>
          </cell>
          <cell r="H1025" t="e">
            <v>#DIV/0!</v>
          </cell>
          <cell r="I1025" t="e">
            <v>#DIV/0!</v>
          </cell>
          <cell r="J1025" t="e">
            <v>#DIV/0!</v>
          </cell>
          <cell r="K1025" t="e">
            <v>#DIV/0!</v>
          </cell>
          <cell r="L1025" t="e">
            <v>#DIV/0!</v>
          </cell>
          <cell r="M1025" t="e">
            <v>#DIV/0!</v>
          </cell>
          <cell r="N1025" t="e">
            <v>#DIV/0!</v>
          </cell>
          <cell r="O1025" t="e">
            <v>#DIV/0!</v>
          </cell>
          <cell r="P1025">
            <v>0</v>
          </cell>
          <cell r="Q1025" t="e">
            <v>#DIV/0!</v>
          </cell>
          <cell r="R1025" t="e">
            <v>#DIV/0!</v>
          </cell>
          <cell r="S1025" t="e">
            <v>#DIV/0!</v>
          </cell>
          <cell r="T1025" t="e">
            <v>#DIV/0!</v>
          </cell>
          <cell r="U1025">
            <v>0</v>
          </cell>
          <cell r="V1025" t="e">
            <v>#DIV/0!</v>
          </cell>
          <cell r="W1025" t="e">
            <v>#DIV/0!</v>
          </cell>
          <cell r="X1025" t="e">
            <v>#DIV/0!</v>
          </cell>
          <cell r="Y1025" t="e">
            <v>#DIV/0!</v>
          </cell>
          <cell r="Z1025" t="e">
            <v>#DIV/0!</v>
          </cell>
          <cell r="AA1025" t="e">
            <v>#DIV/0!</v>
          </cell>
          <cell r="AB1025" t="e">
            <v>#DIV/0!</v>
          </cell>
          <cell r="AC1025" t="e">
            <v>#DIV/0!</v>
          </cell>
          <cell r="AD1025" t="e">
            <v>#DIV/0!</v>
          </cell>
          <cell r="AE1025">
            <v>0</v>
          </cell>
          <cell r="AF1025" t="e">
            <v>#DIV/0!</v>
          </cell>
          <cell r="AG1025" t="e">
            <v>#DIV/0!</v>
          </cell>
          <cell r="AH1025" t="e">
            <v>#DIV/0!</v>
          </cell>
          <cell r="AI1025" t="e">
            <v>#DIV/0!</v>
          </cell>
          <cell r="AJ1025" t="e">
            <v>#DIV/0!</v>
          </cell>
          <cell r="AK1025">
            <v>0</v>
          </cell>
          <cell r="AL1025">
            <v>0</v>
          </cell>
          <cell r="AM1025" t="e">
            <v>#DIV/0!</v>
          </cell>
          <cell r="AN1025" t="e">
            <v>#DIV/0!</v>
          </cell>
          <cell r="AO1025" t="e">
            <v>#DIV/0!</v>
          </cell>
          <cell r="AP1025" t="e">
            <v>#DIV/0!</v>
          </cell>
          <cell r="AQ1025" t="e">
            <v>#DIV/0!</v>
          </cell>
          <cell r="AR1025" t="e">
            <v>#DIV/0!</v>
          </cell>
          <cell r="AS1025" t="e">
            <v>#DIV/0!</v>
          </cell>
          <cell r="AT1025" t="e">
            <v>#DIV/0!</v>
          </cell>
          <cell r="AU1025" t="e">
            <v>#DIV/0!</v>
          </cell>
          <cell r="AV1025" t="e">
            <v>#DIV/0!</v>
          </cell>
          <cell r="AW1025" t="e">
            <v>#DIV/0!</v>
          </cell>
          <cell r="AX1025" t="e">
            <v>#DIV/0!</v>
          </cell>
          <cell r="AY1025" t="e">
            <v>#DIV/0!</v>
          </cell>
          <cell r="AZ1025" t="e">
            <v>#DIV/0!</v>
          </cell>
          <cell r="BA1025" t="e">
            <v>#DIV/0!</v>
          </cell>
          <cell r="BB1025" t="e">
            <v>#DIV/0!</v>
          </cell>
          <cell r="BC1025" t="e">
            <v>#DIV/0!</v>
          </cell>
          <cell r="BD1025" t="e">
            <v>#DIV/0!</v>
          </cell>
          <cell r="BE1025" t="e">
            <v>#DIV/0!</v>
          </cell>
          <cell r="BF1025" t="e">
            <v>#DIV/0!</v>
          </cell>
          <cell r="BG1025" t="e">
            <v>#DIV/0!</v>
          </cell>
          <cell r="BH1025" t="e">
            <v>#DIV/0!</v>
          </cell>
          <cell r="BI1025" t="e">
            <v>#DIV/0!</v>
          </cell>
          <cell r="BJ1025" t="e">
            <v>#DIV/0!</v>
          </cell>
          <cell r="BK1025" t="e">
            <v>#DIV/0!</v>
          </cell>
          <cell r="BL1025" t="e">
            <v>#DIV/0!</v>
          </cell>
          <cell r="BM1025" t="e">
            <v>#DIV/0!</v>
          </cell>
          <cell r="BN1025" t="e">
            <v>#DIV/0!</v>
          </cell>
          <cell r="BO1025" t="e">
            <v>#DIV/0!</v>
          </cell>
          <cell r="BP1025" t="e">
            <v>#DIV/0!</v>
          </cell>
          <cell r="BR1025" t="e">
            <v>#DIV/0!</v>
          </cell>
          <cell r="BS1025" t="e">
            <v>#DIV/0!</v>
          </cell>
          <cell r="BT1025" t="e">
            <v>#DIV/0!</v>
          </cell>
          <cell r="BU1025" t="e">
            <v>#DIV/0!</v>
          </cell>
          <cell r="BV1025" t="e">
            <v>#DIV/0!</v>
          </cell>
          <cell r="BW1025" t="e">
            <v>#DIV/0!</v>
          </cell>
          <cell r="BX1025" t="e">
            <v>#DIV/0!</v>
          </cell>
          <cell r="BY1025" t="e">
            <v>#DIV/0!</v>
          </cell>
          <cell r="BZ1025" t="e">
            <v>#DIV/0!</v>
          </cell>
          <cell r="CA1025" t="e">
            <v>#DIV/0!</v>
          </cell>
          <cell r="CB1025" t="e">
            <v>#DIV/0!</v>
          </cell>
          <cell r="CC1025" t="e">
            <v>#DIV/0!</v>
          </cell>
          <cell r="CD1025" t="e">
            <v>#DIV/0!</v>
          </cell>
          <cell r="CE1025" t="e">
            <v>#DIV/0!</v>
          </cell>
          <cell r="CF1025" t="e">
            <v>#DIV/0!</v>
          </cell>
          <cell r="CG1025" t="e">
            <v>#DIV/0!</v>
          </cell>
          <cell r="CH1025" t="e">
            <v>#DIV/0!</v>
          </cell>
          <cell r="CI1025" t="e">
            <v>#DIV/0!</v>
          </cell>
          <cell r="CJ1025" t="e">
            <v>#DIV/0!</v>
          </cell>
          <cell r="CK1025" t="e">
            <v>#DIV/0!</v>
          </cell>
          <cell r="CL1025" t="e">
            <v>#DIV/0!</v>
          </cell>
        </row>
        <row r="1026">
          <cell r="A1026">
            <v>53406</v>
          </cell>
          <cell r="B1026" t="str">
            <v>53406 Other Services</v>
          </cell>
          <cell r="C1026">
            <v>0</v>
          </cell>
          <cell r="D1026">
            <v>0</v>
          </cell>
          <cell r="E1026" t="e">
            <v>#DIV/0!</v>
          </cell>
          <cell r="F1026" t="e">
            <v>#DIV/0!</v>
          </cell>
          <cell r="G1026" t="e">
            <v>#DIV/0!</v>
          </cell>
          <cell r="H1026" t="e">
            <v>#DIV/0!</v>
          </cell>
          <cell r="I1026" t="e">
            <v>#DIV/0!</v>
          </cell>
          <cell r="J1026" t="e">
            <v>#DIV/0!</v>
          </cell>
          <cell r="K1026" t="e">
            <v>#DIV/0!</v>
          </cell>
          <cell r="L1026" t="e">
            <v>#DIV/0!</v>
          </cell>
          <cell r="M1026" t="e">
            <v>#DIV/0!</v>
          </cell>
          <cell r="N1026" t="e">
            <v>#DIV/0!</v>
          </cell>
          <cell r="O1026" t="e">
            <v>#DIV/0!</v>
          </cell>
          <cell r="P1026">
            <v>0</v>
          </cell>
          <cell r="Q1026" t="e">
            <v>#DIV/0!</v>
          </cell>
          <cell r="R1026" t="e">
            <v>#DIV/0!</v>
          </cell>
          <cell r="S1026" t="e">
            <v>#DIV/0!</v>
          </cell>
          <cell r="T1026" t="e">
            <v>#DIV/0!</v>
          </cell>
          <cell r="U1026">
            <v>0</v>
          </cell>
          <cell r="V1026" t="e">
            <v>#DIV/0!</v>
          </cell>
          <cell r="W1026" t="e">
            <v>#DIV/0!</v>
          </cell>
          <cell r="X1026" t="e">
            <v>#DIV/0!</v>
          </cell>
          <cell r="Y1026" t="e">
            <v>#DIV/0!</v>
          </cell>
          <cell r="Z1026" t="e">
            <v>#DIV/0!</v>
          </cell>
          <cell r="AA1026" t="e">
            <v>#DIV/0!</v>
          </cell>
          <cell r="AB1026" t="e">
            <v>#DIV/0!</v>
          </cell>
          <cell r="AC1026" t="e">
            <v>#DIV/0!</v>
          </cell>
          <cell r="AD1026" t="e">
            <v>#DIV/0!</v>
          </cell>
          <cell r="AE1026">
            <v>0</v>
          </cell>
          <cell r="AF1026" t="e">
            <v>#DIV/0!</v>
          </cell>
          <cell r="AG1026" t="e">
            <v>#DIV/0!</v>
          </cell>
          <cell r="AH1026" t="e">
            <v>#DIV/0!</v>
          </cell>
          <cell r="AI1026" t="e">
            <v>#DIV/0!</v>
          </cell>
          <cell r="AJ1026" t="e">
            <v>#DIV/0!</v>
          </cell>
          <cell r="AK1026">
            <v>0</v>
          </cell>
          <cell r="AL1026">
            <v>0</v>
          </cell>
          <cell r="AM1026" t="e">
            <v>#DIV/0!</v>
          </cell>
          <cell r="AN1026" t="e">
            <v>#DIV/0!</v>
          </cell>
          <cell r="AO1026" t="e">
            <v>#DIV/0!</v>
          </cell>
          <cell r="AP1026" t="e">
            <v>#DIV/0!</v>
          </cell>
          <cell r="AQ1026" t="e">
            <v>#DIV/0!</v>
          </cell>
          <cell r="AR1026" t="e">
            <v>#DIV/0!</v>
          </cell>
          <cell r="AS1026" t="e">
            <v>#DIV/0!</v>
          </cell>
          <cell r="AT1026" t="e">
            <v>#DIV/0!</v>
          </cell>
          <cell r="AU1026" t="e">
            <v>#DIV/0!</v>
          </cell>
          <cell r="AV1026" t="e">
            <v>#DIV/0!</v>
          </cell>
          <cell r="AW1026" t="e">
            <v>#DIV/0!</v>
          </cell>
          <cell r="AX1026" t="e">
            <v>#DIV/0!</v>
          </cell>
          <cell r="AY1026" t="e">
            <v>#DIV/0!</v>
          </cell>
          <cell r="AZ1026" t="e">
            <v>#DIV/0!</v>
          </cell>
          <cell r="BA1026" t="e">
            <v>#DIV/0!</v>
          </cell>
          <cell r="BB1026" t="e">
            <v>#DIV/0!</v>
          </cell>
          <cell r="BC1026" t="e">
            <v>#DIV/0!</v>
          </cell>
          <cell r="BD1026" t="e">
            <v>#DIV/0!</v>
          </cell>
          <cell r="BE1026" t="e">
            <v>#DIV/0!</v>
          </cell>
          <cell r="BF1026" t="e">
            <v>#DIV/0!</v>
          </cell>
          <cell r="BG1026" t="e">
            <v>#DIV/0!</v>
          </cell>
          <cell r="BH1026" t="e">
            <v>#DIV/0!</v>
          </cell>
          <cell r="BI1026" t="e">
            <v>#DIV/0!</v>
          </cell>
          <cell r="BJ1026" t="e">
            <v>#DIV/0!</v>
          </cell>
          <cell r="BK1026" t="e">
            <v>#DIV/0!</v>
          </cell>
          <cell r="BL1026" t="e">
            <v>#DIV/0!</v>
          </cell>
          <cell r="BM1026" t="e">
            <v>#DIV/0!</v>
          </cell>
          <cell r="BN1026" t="e">
            <v>#DIV/0!</v>
          </cell>
          <cell r="BO1026" t="e">
            <v>#DIV/0!</v>
          </cell>
          <cell r="BP1026" t="e">
            <v>#DIV/0!</v>
          </cell>
          <cell r="BR1026" t="e">
            <v>#DIV/0!</v>
          </cell>
          <cell r="BS1026" t="e">
            <v>#DIV/0!</v>
          </cell>
          <cell r="BT1026" t="e">
            <v>#DIV/0!</v>
          </cell>
          <cell r="BU1026" t="e">
            <v>#DIV/0!</v>
          </cell>
          <cell r="BV1026" t="e">
            <v>#DIV/0!</v>
          </cell>
          <cell r="BW1026" t="e">
            <v>#DIV/0!</v>
          </cell>
          <cell r="BX1026" t="e">
            <v>#DIV/0!</v>
          </cell>
          <cell r="BY1026" t="e">
            <v>#DIV/0!</v>
          </cell>
          <cell r="BZ1026" t="e">
            <v>#DIV/0!</v>
          </cell>
          <cell r="CA1026" t="e">
            <v>#DIV/0!</v>
          </cell>
          <cell r="CB1026" t="e">
            <v>#DIV/0!</v>
          </cell>
          <cell r="CC1026" t="e">
            <v>#DIV/0!</v>
          </cell>
          <cell r="CD1026" t="e">
            <v>#DIV/0!</v>
          </cell>
          <cell r="CE1026" t="e">
            <v>#DIV/0!</v>
          </cell>
          <cell r="CF1026" t="e">
            <v>#DIV/0!</v>
          </cell>
          <cell r="CG1026" t="e">
            <v>#DIV/0!</v>
          </cell>
          <cell r="CH1026" t="e">
            <v>#DIV/0!</v>
          </cell>
          <cell r="CI1026" t="e">
            <v>#DIV/0!</v>
          </cell>
          <cell r="CJ1026" t="e">
            <v>#DIV/0!</v>
          </cell>
          <cell r="CK1026" t="e">
            <v>#DIV/0!</v>
          </cell>
          <cell r="CL1026" t="e">
            <v>#DIV/0!</v>
          </cell>
        </row>
        <row r="1027">
          <cell r="A1027">
            <v>53407</v>
          </cell>
          <cell r="B1027" t="str">
            <v>53407 Bond Raising Contractors</v>
          </cell>
          <cell r="C1027">
            <v>0</v>
          </cell>
          <cell r="D1027">
            <v>0</v>
          </cell>
          <cell r="E1027" t="e">
            <v>#DIV/0!</v>
          </cell>
          <cell r="F1027" t="e">
            <v>#DIV/0!</v>
          </cell>
          <cell r="G1027" t="e">
            <v>#DIV/0!</v>
          </cell>
          <cell r="H1027" t="e">
            <v>#DIV/0!</v>
          </cell>
          <cell r="I1027" t="e">
            <v>#DIV/0!</v>
          </cell>
          <cell r="J1027" t="e">
            <v>#DIV/0!</v>
          </cell>
          <cell r="K1027" t="e">
            <v>#DIV/0!</v>
          </cell>
          <cell r="L1027" t="e">
            <v>#DIV/0!</v>
          </cell>
          <cell r="M1027" t="e">
            <v>#DIV/0!</v>
          </cell>
          <cell r="N1027" t="e">
            <v>#DIV/0!</v>
          </cell>
          <cell r="O1027" t="e">
            <v>#DIV/0!</v>
          </cell>
          <cell r="P1027">
            <v>0</v>
          </cell>
          <cell r="Q1027" t="e">
            <v>#DIV/0!</v>
          </cell>
          <cell r="R1027" t="e">
            <v>#DIV/0!</v>
          </cell>
          <cell r="S1027" t="e">
            <v>#DIV/0!</v>
          </cell>
          <cell r="T1027" t="e">
            <v>#DIV/0!</v>
          </cell>
          <cell r="U1027">
            <v>0</v>
          </cell>
          <cell r="V1027" t="e">
            <v>#DIV/0!</v>
          </cell>
          <cell r="W1027" t="e">
            <v>#DIV/0!</v>
          </cell>
          <cell r="X1027" t="e">
            <v>#DIV/0!</v>
          </cell>
          <cell r="Y1027" t="e">
            <v>#DIV/0!</v>
          </cell>
          <cell r="Z1027" t="e">
            <v>#DIV/0!</v>
          </cell>
          <cell r="AA1027" t="e">
            <v>#DIV/0!</v>
          </cell>
          <cell r="AB1027" t="e">
            <v>#DIV/0!</v>
          </cell>
          <cell r="AC1027" t="e">
            <v>#DIV/0!</v>
          </cell>
          <cell r="AD1027" t="e">
            <v>#DIV/0!</v>
          </cell>
          <cell r="AE1027">
            <v>0</v>
          </cell>
          <cell r="AF1027" t="e">
            <v>#DIV/0!</v>
          </cell>
          <cell r="AG1027" t="e">
            <v>#DIV/0!</v>
          </cell>
          <cell r="AH1027" t="e">
            <v>#DIV/0!</v>
          </cell>
          <cell r="AI1027" t="e">
            <v>#DIV/0!</v>
          </cell>
          <cell r="AJ1027" t="e">
            <v>#DIV/0!</v>
          </cell>
          <cell r="AK1027">
            <v>0</v>
          </cell>
          <cell r="AL1027">
            <v>0</v>
          </cell>
          <cell r="AM1027" t="e">
            <v>#DIV/0!</v>
          </cell>
          <cell r="AN1027" t="e">
            <v>#DIV/0!</v>
          </cell>
          <cell r="AO1027" t="e">
            <v>#DIV/0!</v>
          </cell>
          <cell r="AP1027" t="e">
            <v>#DIV/0!</v>
          </cell>
          <cell r="AQ1027" t="e">
            <v>#DIV/0!</v>
          </cell>
          <cell r="AR1027" t="e">
            <v>#DIV/0!</v>
          </cell>
          <cell r="AS1027" t="e">
            <v>#DIV/0!</v>
          </cell>
          <cell r="AT1027" t="e">
            <v>#DIV/0!</v>
          </cell>
          <cell r="AU1027" t="e">
            <v>#DIV/0!</v>
          </cell>
          <cell r="AV1027" t="e">
            <v>#DIV/0!</v>
          </cell>
          <cell r="AW1027" t="e">
            <v>#DIV/0!</v>
          </cell>
          <cell r="AX1027" t="e">
            <v>#DIV/0!</v>
          </cell>
          <cell r="AY1027" t="e">
            <v>#DIV/0!</v>
          </cell>
          <cell r="AZ1027" t="e">
            <v>#DIV/0!</v>
          </cell>
          <cell r="BA1027" t="e">
            <v>#DIV/0!</v>
          </cell>
          <cell r="BB1027" t="e">
            <v>#DIV/0!</v>
          </cell>
          <cell r="BC1027" t="e">
            <v>#DIV/0!</v>
          </cell>
          <cell r="BD1027" t="e">
            <v>#DIV/0!</v>
          </cell>
          <cell r="BE1027" t="e">
            <v>#DIV/0!</v>
          </cell>
          <cell r="BF1027" t="e">
            <v>#DIV/0!</v>
          </cell>
          <cell r="BG1027" t="e">
            <v>#DIV/0!</v>
          </cell>
          <cell r="BH1027" t="e">
            <v>#DIV/0!</v>
          </cell>
          <cell r="BI1027" t="e">
            <v>#DIV/0!</v>
          </cell>
          <cell r="BJ1027" t="e">
            <v>#DIV/0!</v>
          </cell>
          <cell r="BK1027" t="e">
            <v>#DIV/0!</v>
          </cell>
          <cell r="BL1027" t="e">
            <v>#DIV/0!</v>
          </cell>
          <cell r="BM1027" t="e">
            <v>#DIV/0!</v>
          </cell>
          <cell r="BN1027" t="e">
            <v>#DIV/0!</v>
          </cell>
          <cell r="BO1027" t="e">
            <v>#DIV/0!</v>
          </cell>
          <cell r="BP1027" t="e">
            <v>#DIV/0!</v>
          </cell>
          <cell r="BR1027" t="e">
            <v>#DIV/0!</v>
          </cell>
          <cell r="BS1027" t="e">
            <v>#DIV/0!</v>
          </cell>
          <cell r="BT1027" t="e">
            <v>#DIV/0!</v>
          </cell>
          <cell r="BU1027" t="e">
            <v>#DIV/0!</v>
          </cell>
          <cell r="BV1027" t="e">
            <v>#DIV/0!</v>
          </cell>
          <cell r="BW1027" t="e">
            <v>#DIV/0!</v>
          </cell>
          <cell r="BX1027" t="e">
            <v>#DIV/0!</v>
          </cell>
          <cell r="BY1027" t="e">
            <v>#DIV/0!</v>
          </cell>
          <cell r="BZ1027" t="e">
            <v>#DIV/0!</v>
          </cell>
          <cell r="CA1027" t="e">
            <v>#DIV/0!</v>
          </cell>
          <cell r="CB1027" t="e">
            <v>#DIV/0!</v>
          </cell>
          <cell r="CC1027" t="e">
            <v>#DIV/0!</v>
          </cell>
          <cell r="CD1027" t="e">
            <v>#DIV/0!</v>
          </cell>
          <cell r="CE1027" t="e">
            <v>#DIV/0!</v>
          </cell>
          <cell r="CF1027" t="e">
            <v>#DIV/0!</v>
          </cell>
          <cell r="CG1027" t="e">
            <v>#DIV/0!</v>
          </cell>
          <cell r="CH1027" t="e">
            <v>#DIV/0!</v>
          </cell>
          <cell r="CI1027" t="e">
            <v>#DIV/0!</v>
          </cell>
          <cell r="CJ1027" t="e">
            <v>#DIV/0!</v>
          </cell>
          <cell r="CK1027" t="e">
            <v>#DIV/0!</v>
          </cell>
          <cell r="CL1027" t="e">
            <v>#DIV/0!</v>
          </cell>
        </row>
        <row r="1028">
          <cell r="A1028">
            <v>53408</v>
          </cell>
          <cell r="B1028" t="str">
            <v>53408 Board Elections</v>
          </cell>
          <cell r="C1028">
            <v>0</v>
          </cell>
          <cell r="D1028">
            <v>0</v>
          </cell>
          <cell r="E1028" t="e">
            <v>#DIV/0!</v>
          </cell>
          <cell r="F1028" t="e">
            <v>#DIV/0!</v>
          </cell>
          <cell r="G1028" t="e">
            <v>#DIV/0!</v>
          </cell>
          <cell r="H1028" t="e">
            <v>#DIV/0!</v>
          </cell>
          <cell r="I1028" t="e">
            <v>#DIV/0!</v>
          </cell>
          <cell r="J1028" t="e">
            <v>#DIV/0!</v>
          </cell>
          <cell r="K1028" t="e">
            <v>#DIV/0!</v>
          </cell>
          <cell r="L1028" t="e">
            <v>#DIV/0!</v>
          </cell>
          <cell r="M1028" t="e">
            <v>#DIV/0!</v>
          </cell>
          <cell r="N1028" t="e">
            <v>#DIV/0!</v>
          </cell>
          <cell r="O1028" t="e">
            <v>#DIV/0!</v>
          </cell>
          <cell r="P1028">
            <v>0</v>
          </cell>
          <cell r="Q1028" t="e">
            <v>#DIV/0!</v>
          </cell>
          <cell r="R1028" t="e">
            <v>#DIV/0!</v>
          </cell>
          <cell r="S1028" t="e">
            <v>#DIV/0!</v>
          </cell>
          <cell r="T1028" t="e">
            <v>#DIV/0!</v>
          </cell>
          <cell r="U1028">
            <v>0</v>
          </cell>
          <cell r="V1028" t="e">
            <v>#DIV/0!</v>
          </cell>
          <cell r="W1028" t="e">
            <v>#DIV/0!</v>
          </cell>
          <cell r="X1028" t="e">
            <v>#DIV/0!</v>
          </cell>
          <cell r="Y1028" t="e">
            <v>#DIV/0!</v>
          </cell>
          <cell r="Z1028" t="e">
            <v>#DIV/0!</v>
          </cell>
          <cell r="AA1028" t="e">
            <v>#DIV/0!</v>
          </cell>
          <cell r="AB1028" t="e">
            <v>#DIV/0!</v>
          </cell>
          <cell r="AC1028" t="e">
            <v>#DIV/0!</v>
          </cell>
          <cell r="AD1028" t="e">
            <v>#DIV/0!</v>
          </cell>
          <cell r="AE1028">
            <v>0</v>
          </cell>
          <cell r="AF1028" t="e">
            <v>#DIV/0!</v>
          </cell>
          <cell r="AG1028" t="e">
            <v>#DIV/0!</v>
          </cell>
          <cell r="AH1028" t="e">
            <v>#DIV/0!</v>
          </cell>
          <cell r="AI1028" t="e">
            <v>#DIV/0!</v>
          </cell>
          <cell r="AJ1028" t="e">
            <v>#DIV/0!</v>
          </cell>
          <cell r="AK1028">
            <v>0</v>
          </cell>
          <cell r="AL1028">
            <v>0</v>
          </cell>
          <cell r="AM1028" t="e">
            <v>#DIV/0!</v>
          </cell>
          <cell r="AN1028" t="e">
            <v>#DIV/0!</v>
          </cell>
          <cell r="AO1028" t="e">
            <v>#DIV/0!</v>
          </cell>
          <cell r="AP1028" t="e">
            <v>#DIV/0!</v>
          </cell>
          <cell r="AQ1028" t="e">
            <v>#DIV/0!</v>
          </cell>
          <cell r="AR1028" t="e">
            <v>#DIV/0!</v>
          </cell>
          <cell r="AS1028" t="e">
            <v>#DIV/0!</v>
          </cell>
          <cell r="AT1028" t="e">
            <v>#DIV/0!</v>
          </cell>
          <cell r="AU1028" t="e">
            <v>#DIV/0!</v>
          </cell>
          <cell r="AV1028" t="e">
            <v>#DIV/0!</v>
          </cell>
          <cell r="AW1028" t="e">
            <v>#DIV/0!</v>
          </cell>
          <cell r="AX1028" t="e">
            <v>#DIV/0!</v>
          </cell>
          <cell r="AY1028" t="e">
            <v>#DIV/0!</v>
          </cell>
          <cell r="AZ1028" t="e">
            <v>#DIV/0!</v>
          </cell>
          <cell r="BA1028" t="e">
            <v>#DIV/0!</v>
          </cell>
          <cell r="BB1028" t="e">
            <v>#DIV/0!</v>
          </cell>
          <cell r="BC1028" t="e">
            <v>#DIV/0!</v>
          </cell>
          <cell r="BD1028" t="e">
            <v>#DIV/0!</v>
          </cell>
          <cell r="BE1028" t="e">
            <v>#DIV/0!</v>
          </cell>
          <cell r="BF1028" t="e">
            <v>#DIV/0!</v>
          </cell>
          <cell r="BG1028" t="e">
            <v>#DIV/0!</v>
          </cell>
          <cell r="BH1028" t="e">
            <v>#DIV/0!</v>
          </cell>
          <cell r="BI1028" t="e">
            <v>#DIV/0!</v>
          </cell>
          <cell r="BJ1028" t="e">
            <v>#DIV/0!</v>
          </cell>
          <cell r="BK1028" t="e">
            <v>#DIV/0!</v>
          </cell>
          <cell r="BL1028" t="e">
            <v>#DIV/0!</v>
          </cell>
          <cell r="BM1028" t="e">
            <v>#DIV/0!</v>
          </cell>
          <cell r="BN1028" t="e">
            <v>#DIV/0!</v>
          </cell>
          <cell r="BO1028" t="e">
            <v>#DIV/0!</v>
          </cell>
          <cell r="BP1028" t="e">
            <v>#DIV/0!</v>
          </cell>
          <cell r="BR1028" t="e">
            <v>#DIV/0!</v>
          </cell>
          <cell r="BS1028" t="e">
            <v>#DIV/0!</v>
          </cell>
          <cell r="BT1028" t="e">
            <v>#DIV/0!</v>
          </cell>
          <cell r="BU1028" t="e">
            <v>#DIV/0!</v>
          </cell>
          <cell r="BV1028" t="e">
            <v>#DIV/0!</v>
          </cell>
          <cell r="BW1028" t="e">
            <v>#DIV/0!</v>
          </cell>
          <cell r="BX1028" t="e">
            <v>#DIV/0!</v>
          </cell>
          <cell r="BY1028" t="e">
            <v>#DIV/0!</v>
          </cell>
          <cell r="BZ1028" t="e">
            <v>#DIV/0!</v>
          </cell>
          <cell r="CA1028" t="e">
            <v>#DIV/0!</v>
          </cell>
          <cell r="CB1028" t="e">
            <v>#DIV/0!</v>
          </cell>
          <cell r="CC1028" t="e">
            <v>#DIV/0!</v>
          </cell>
          <cell r="CD1028" t="e">
            <v>#DIV/0!</v>
          </cell>
          <cell r="CE1028" t="e">
            <v>#DIV/0!</v>
          </cell>
          <cell r="CF1028" t="e">
            <v>#DIV/0!</v>
          </cell>
          <cell r="CG1028" t="e">
            <v>#DIV/0!</v>
          </cell>
          <cell r="CH1028" t="e">
            <v>#DIV/0!</v>
          </cell>
          <cell r="CI1028" t="e">
            <v>#DIV/0!</v>
          </cell>
          <cell r="CJ1028" t="e">
            <v>#DIV/0!</v>
          </cell>
          <cell r="CK1028" t="e">
            <v>#DIV/0!</v>
          </cell>
          <cell r="CL1028" t="e">
            <v>#DIV/0!</v>
          </cell>
        </row>
        <row r="1029">
          <cell r="A1029">
            <v>53409</v>
          </cell>
          <cell r="B1029" t="str">
            <v>53409 Negotiations/Arbitration</v>
          </cell>
          <cell r="C1029">
            <v>0</v>
          </cell>
          <cell r="D1029">
            <v>0</v>
          </cell>
          <cell r="E1029" t="e">
            <v>#DIV/0!</v>
          </cell>
          <cell r="F1029" t="e">
            <v>#DIV/0!</v>
          </cell>
          <cell r="G1029" t="e">
            <v>#DIV/0!</v>
          </cell>
          <cell r="H1029" t="e">
            <v>#DIV/0!</v>
          </cell>
          <cell r="I1029" t="e">
            <v>#DIV/0!</v>
          </cell>
          <cell r="J1029" t="e">
            <v>#DIV/0!</v>
          </cell>
          <cell r="K1029" t="e">
            <v>#DIV/0!</v>
          </cell>
          <cell r="L1029" t="e">
            <v>#DIV/0!</v>
          </cell>
          <cell r="M1029" t="e">
            <v>#DIV/0!</v>
          </cell>
          <cell r="N1029" t="e">
            <v>#DIV/0!</v>
          </cell>
          <cell r="O1029" t="e">
            <v>#DIV/0!</v>
          </cell>
          <cell r="P1029">
            <v>0</v>
          </cell>
          <cell r="Q1029" t="e">
            <v>#DIV/0!</v>
          </cell>
          <cell r="R1029" t="e">
            <v>#DIV/0!</v>
          </cell>
          <cell r="S1029" t="e">
            <v>#DIV/0!</v>
          </cell>
          <cell r="T1029" t="e">
            <v>#DIV/0!</v>
          </cell>
          <cell r="U1029">
            <v>0</v>
          </cell>
          <cell r="V1029" t="e">
            <v>#DIV/0!</v>
          </cell>
          <cell r="W1029" t="e">
            <v>#DIV/0!</v>
          </cell>
          <cell r="X1029" t="e">
            <v>#DIV/0!</v>
          </cell>
          <cell r="Y1029" t="e">
            <v>#DIV/0!</v>
          </cell>
          <cell r="Z1029" t="e">
            <v>#DIV/0!</v>
          </cell>
          <cell r="AA1029" t="e">
            <v>#DIV/0!</v>
          </cell>
          <cell r="AB1029" t="e">
            <v>#DIV/0!</v>
          </cell>
          <cell r="AC1029" t="e">
            <v>#DIV/0!</v>
          </cell>
          <cell r="AD1029" t="e">
            <v>#DIV/0!</v>
          </cell>
          <cell r="AE1029">
            <v>0</v>
          </cell>
          <cell r="AF1029" t="e">
            <v>#DIV/0!</v>
          </cell>
          <cell r="AG1029" t="e">
            <v>#DIV/0!</v>
          </cell>
          <cell r="AH1029" t="e">
            <v>#DIV/0!</v>
          </cell>
          <cell r="AI1029" t="e">
            <v>#DIV/0!</v>
          </cell>
          <cell r="AJ1029" t="e">
            <v>#DIV/0!</v>
          </cell>
          <cell r="AK1029">
            <v>0</v>
          </cell>
          <cell r="AL1029">
            <v>0</v>
          </cell>
          <cell r="AM1029" t="e">
            <v>#DIV/0!</v>
          </cell>
          <cell r="AN1029" t="e">
            <v>#DIV/0!</v>
          </cell>
          <cell r="AO1029" t="e">
            <v>#DIV/0!</v>
          </cell>
          <cell r="AP1029" t="e">
            <v>#DIV/0!</v>
          </cell>
          <cell r="AQ1029" t="e">
            <v>#DIV/0!</v>
          </cell>
          <cell r="AR1029" t="e">
            <v>#DIV/0!</v>
          </cell>
          <cell r="AS1029" t="e">
            <v>#DIV/0!</v>
          </cell>
          <cell r="AT1029" t="e">
            <v>#DIV/0!</v>
          </cell>
          <cell r="AU1029" t="e">
            <v>#DIV/0!</v>
          </cell>
          <cell r="AV1029" t="e">
            <v>#DIV/0!</v>
          </cell>
          <cell r="AW1029" t="e">
            <v>#DIV/0!</v>
          </cell>
          <cell r="AX1029" t="e">
            <v>#DIV/0!</v>
          </cell>
          <cell r="AY1029" t="e">
            <v>#DIV/0!</v>
          </cell>
          <cell r="AZ1029" t="e">
            <v>#DIV/0!</v>
          </cell>
          <cell r="BA1029" t="e">
            <v>#DIV/0!</v>
          </cell>
          <cell r="BB1029" t="e">
            <v>#DIV/0!</v>
          </cell>
          <cell r="BC1029" t="e">
            <v>#DIV/0!</v>
          </cell>
          <cell r="BD1029" t="e">
            <v>#DIV/0!</v>
          </cell>
          <cell r="BE1029" t="e">
            <v>#DIV/0!</v>
          </cell>
          <cell r="BF1029" t="e">
            <v>#DIV/0!</v>
          </cell>
          <cell r="BG1029" t="e">
            <v>#DIV/0!</v>
          </cell>
          <cell r="BH1029" t="e">
            <v>#DIV/0!</v>
          </cell>
          <cell r="BI1029" t="e">
            <v>#DIV/0!</v>
          </cell>
          <cell r="BJ1029" t="e">
            <v>#DIV/0!</v>
          </cell>
          <cell r="BK1029" t="e">
            <v>#DIV/0!</v>
          </cell>
          <cell r="BL1029" t="e">
            <v>#DIV/0!</v>
          </cell>
          <cell r="BM1029" t="e">
            <v>#DIV/0!</v>
          </cell>
          <cell r="BN1029" t="e">
            <v>#DIV/0!</v>
          </cell>
          <cell r="BO1029" t="e">
            <v>#DIV/0!</v>
          </cell>
          <cell r="BP1029" t="e">
            <v>#DIV/0!</v>
          </cell>
          <cell r="BR1029" t="e">
            <v>#DIV/0!</v>
          </cell>
          <cell r="BS1029" t="e">
            <v>#DIV/0!</v>
          </cell>
          <cell r="BT1029" t="e">
            <v>#DIV/0!</v>
          </cell>
          <cell r="BU1029" t="e">
            <v>#DIV/0!</v>
          </cell>
          <cell r="BV1029" t="e">
            <v>#DIV/0!</v>
          </cell>
          <cell r="BW1029" t="e">
            <v>#DIV/0!</v>
          </cell>
          <cell r="BX1029" t="e">
            <v>#DIV/0!</v>
          </cell>
          <cell r="BY1029" t="e">
            <v>#DIV/0!</v>
          </cell>
          <cell r="BZ1029" t="e">
            <v>#DIV/0!</v>
          </cell>
          <cell r="CA1029" t="e">
            <v>#DIV/0!</v>
          </cell>
          <cell r="CB1029" t="e">
            <v>#DIV/0!</v>
          </cell>
          <cell r="CC1029" t="e">
            <v>#DIV/0!</v>
          </cell>
          <cell r="CD1029" t="e">
            <v>#DIV/0!</v>
          </cell>
          <cell r="CE1029" t="e">
            <v>#DIV/0!</v>
          </cell>
          <cell r="CF1029" t="e">
            <v>#DIV/0!</v>
          </cell>
          <cell r="CG1029" t="e">
            <v>#DIV/0!</v>
          </cell>
          <cell r="CH1029" t="e">
            <v>#DIV/0!</v>
          </cell>
          <cell r="CI1029" t="e">
            <v>#DIV/0!</v>
          </cell>
          <cell r="CJ1029" t="e">
            <v>#DIV/0!</v>
          </cell>
          <cell r="CK1029" t="e">
            <v>#DIV/0!</v>
          </cell>
          <cell r="CL1029" t="e">
            <v>#DIV/0!</v>
          </cell>
        </row>
        <row r="1030">
          <cell r="A1030">
            <v>53410</v>
          </cell>
          <cell r="B1030" t="str">
            <v>53410 Police and Fire Details</v>
          </cell>
          <cell r="C1030">
            <v>0</v>
          </cell>
          <cell r="D1030">
            <v>0</v>
          </cell>
          <cell r="E1030" t="e">
            <v>#DIV/0!</v>
          </cell>
          <cell r="F1030" t="e">
            <v>#DIV/0!</v>
          </cell>
          <cell r="G1030" t="e">
            <v>#DIV/0!</v>
          </cell>
          <cell r="H1030" t="e">
            <v>#DIV/0!</v>
          </cell>
          <cell r="I1030" t="e">
            <v>#DIV/0!</v>
          </cell>
          <cell r="J1030" t="e">
            <v>#DIV/0!</v>
          </cell>
          <cell r="K1030" t="e">
            <v>#DIV/0!</v>
          </cell>
          <cell r="L1030" t="e">
            <v>#DIV/0!</v>
          </cell>
          <cell r="M1030" t="e">
            <v>#DIV/0!</v>
          </cell>
          <cell r="N1030" t="e">
            <v>#DIV/0!</v>
          </cell>
          <cell r="O1030" t="e">
            <v>#DIV/0!</v>
          </cell>
          <cell r="P1030">
            <v>0</v>
          </cell>
          <cell r="Q1030" t="e">
            <v>#DIV/0!</v>
          </cell>
          <cell r="R1030" t="e">
            <v>#DIV/0!</v>
          </cell>
          <cell r="S1030" t="e">
            <v>#DIV/0!</v>
          </cell>
          <cell r="T1030" t="e">
            <v>#DIV/0!</v>
          </cell>
          <cell r="U1030">
            <v>0</v>
          </cell>
          <cell r="V1030" t="e">
            <v>#DIV/0!</v>
          </cell>
          <cell r="W1030" t="e">
            <v>#DIV/0!</v>
          </cell>
          <cell r="X1030" t="e">
            <v>#DIV/0!</v>
          </cell>
          <cell r="Y1030" t="e">
            <v>#DIV/0!</v>
          </cell>
          <cell r="Z1030" t="e">
            <v>#DIV/0!</v>
          </cell>
          <cell r="AA1030" t="e">
            <v>#DIV/0!</v>
          </cell>
          <cell r="AB1030" t="e">
            <v>#DIV/0!</v>
          </cell>
          <cell r="AC1030" t="e">
            <v>#DIV/0!</v>
          </cell>
          <cell r="AD1030" t="e">
            <v>#DIV/0!</v>
          </cell>
          <cell r="AE1030">
            <v>0</v>
          </cell>
          <cell r="AF1030" t="e">
            <v>#DIV/0!</v>
          </cell>
          <cell r="AG1030" t="e">
            <v>#DIV/0!</v>
          </cell>
          <cell r="AH1030" t="e">
            <v>#DIV/0!</v>
          </cell>
          <cell r="AI1030" t="e">
            <v>#DIV/0!</v>
          </cell>
          <cell r="AJ1030" t="e">
            <v>#DIV/0!</v>
          </cell>
          <cell r="AK1030">
            <v>0</v>
          </cell>
          <cell r="AL1030">
            <v>0</v>
          </cell>
          <cell r="AM1030" t="e">
            <v>#DIV/0!</v>
          </cell>
          <cell r="AN1030" t="e">
            <v>#DIV/0!</v>
          </cell>
          <cell r="AO1030" t="e">
            <v>#DIV/0!</v>
          </cell>
          <cell r="AP1030" t="e">
            <v>#DIV/0!</v>
          </cell>
          <cell r="AQ1030" t="e">
            <v>#DIV/0!</v>
          </cell>
          <cell r="AR1030" t="e">
            <v>#DIV/0!</v>
          </cell>
          <cell r="AS1030" t="e">
            <v>#DIV/0!</v>
          </cell>
          <cell r="AT1030" t="e">
            <v>#DIV/0!</v>
          </cell>
          <cell r="AU1030" t="e">
            <v>#DIV/0!</v>
          </cell>
          <cell r="AV1030" t="e">
            <v>#DIV/0!</v>
          </cell>
          <cell r="AW1030" t="e">
            <v>#DIV/0!</v>
          </cell>
          <cell r="AX1030" t="e">
            <v>#DIV/0!</v>
          </cell>
          <cell r="AY1030" t="e">
            <v>#DIV/0!</v>
          </cell>
          <cell r="AZ1030" t="e">
            <v>#DIV/0!</v>
          </cell>
          <cell r="BA1030" t="e">
            <v>#DIV/0!</v>
          </cell>
          <cell r="BB1030" t="e">
            <v>#DIV/0!</v>
          </cell>
          <cell r="BC1030" t="e">
            <v>#DIV/0!</v>
          </cell>
          <cell r="BD1030" t="e">
            <v>#DIV/0!</v>
          </cell>
          <cell r="BE1030" t="e">
            <v>#DIV/0!</v>
          </cell>
          <cell r="BF1030" t="e">
            <v>#DIV/0!</v>
          </cell>
          <cell r="BG1030" t="e">
            <v>#DIV/0!</v>
          </cell>
          <cell r="BH1030" t="e">
            <v>#DIV/0!</v>
          </cell>
          <cell r="BI1030" t="e">
            <v>#DIV/0!</v>
          </cell>
          <cell r="BJ1030" t="e">
            <v>#DIV/0!</v>
          </cell>
          <cell r="BK1030" t="e">
            <v>#DIV/0!</v>
          </cell>
          <cell r="BL1030" t="e">
            <v>#DIV/0!</v>
          </cell>
          <cell r="BM1030" t="e">
            <v>#DIV/0!</v>
          </cell>
          <cell r="BN1030" t="e">
            <v>#DIV/0!</v>
          </cell>
          <cell r="BO1030" t="e">
            <v>#DIV/0!</v>
          </cell>
          <cell r="BP1030" t="e">
            <v>#DIV/0!</v>
          </cell>
          <cell r="BR1030" t="e">
            <v>#DIV/0!</v>
          </cell>
          <cell r="BS1030" t="e">
            <v>#DIV/0!</v>
          </cell>
          <cell r="BT1030" t="e">
            <v>#DIV/0!</v>
          </cell>
          <cell r="BU1030" t="e">
            <v>#DIV/0!</v>
          </cell>
          <cell r="BV1030" t="e">
            <v>#DIV/0!</v>
          </cell>
          <cell r="BW1030" t="e">
            <v>#DIV/0!</v>
          </cell>
          <cell r="BX1030" t="e">
            <v>#DIV/0!</v>
          </cell>
          <cell r="BY1030" t="e">
            <v>#DIV/0!</v>
          </cell>
          <cell r="BZ1030" t="e">
            <v>#DIV/0!</v>
          </cell>
          <cell r="CA1030" t="e">
            <v>#DIV/0!</v>
          </cell>
          <cell r="CB1030" t="e">
            <v>#DIV/0!</v>
          </cell>
          <cell r="CC1030" t="e">
            <v>#DIV/0!</v>
          </cell>
          <cell r="CD1030" t="e">
            <v>#DIV/0!</v>
          </cell>
          <cell r="CE1030" t="e">
            <v>#DIV/0!</v>
          </cell>
          <cell r="CF1030" t="e">
            <v>#DIV/0!</v>
          </cell>
          <cell r="CG1030" t="e">
            <v>#DIV/0!</v>
          </cell>
          <cell r="CH1030" t="e">
            <v>#DIV/0!</v>
          </cell>
          <cell r="CI1030" t="e">
            <v>#DIV/0!</v>
          </cell>
          <cell r="CJ1030" t="e">
            <v>#DIV/0!</v>
          </cell>
          <cell r="CK1030" t="e">
            <v>#DIV/0!</v>
          </cell>
          <cell r="CL1030" t="e">
            <v>#DIV/0!</v>
          </cell>
        </row>
        <row r="1031">
          <cell r="A1031">
            <v>53411</v>
          </cell>
          <cell r="B1031" t="str">
            <v>53411 Physicians</v>
          </cell>
          <cell r="C1031">
            <v>0</v>
          </cell>
          <cell r="D1031">
            <v>0</v>
          </cell>
          <cell r="E1031" t="e">
            <v>#DIV/0!</v>
          </cell>
          <cell r="F1031" t="e">
            <v>#DIV/0!</v>
          </cell>
          <cell r="G1031" t="e">
            <v>#DIV/0!</v>
          </cell>
          <cell r="H1031" t="e">
            <v>#DIV/0!</v>
          </cell>
          <cell r="I1031" t="e">
            <v>#DIV/0!</v>
          </cell>
          <cell r="J1031" t="e">
            <v>#DIV/0!</v>
          </cell>
          <cell r="K1031" t="e">
            <v>#DIV/0!</v>
          </cell>
          <cell r="L1031" t="e">
            <v>#DIV/0!</v>
          </cell>
          <cell r="M1031" t="e">
            <v>#DIV/0!</v>
          </cell>
          <cell r="N1031" t="e">
            <v>#DIV/0!</v>
          </cell>
          <cell r="O1031" t="e">
            <v>#DIV/0!</v>
          </cell>
          <cell r="P1031">
            <v>0</v>
          </cell>
          <cell r="Q1031" t="e">
            <v>#DIV/0!</v>
          </cell>
          <cell r="R1031" t="e">
            <v>#DIV/0!</v>
          </cell>
          <cell r="S1031" t="e">
            <v>#DIV/0!</v>
          </cell>
          <cell r="T1031" t="e">
            <v>#DIV/0!</v>
          </cell>
          <cell r="U1031">
            <v>0</v>
          </cell>
          <cell r="V1031" t="e">
            <v>#DIV/0!</v>
          </cell>
          <cell r="W1031" t="e">
            <v>#DIV/0!</v>
          </cell>
          <cell r="X1031" t="e">
            <v>#DIV/0!</v>
          </cell>
          <cell r="Y1031" t="e">
            <v>#DIV/0!</v>
          </cell>
          <cell r="Z1031" t="e">
            <v>#DIV/0!</v>
          </cell>
          <cell r="AA1031" t="e">
            <v>#DIV/0!</v>
          </cell>
          <cell r="AB1031" t="e">
            <v>#DIV/0!</v>
          </cell>
          <cell r="AC1031" t="e">
            <v>#DIV/0!</v>
          </cell>
          <cell r="AD1031" t="e">
            <v>#DIV/0!</v>
          </cell>
          <cell r="AE1031">
            <v>0</v>
          </cell>
          <cell r="AF1031" t="e">
            <v>#DIV/0!</v>
          </cell>
          <cell r="AG1031" t="e">
            <v>#DIV/0!</v>
          </cell>
          <cell r="AH1031" t="e">
            <v>#DIV/0!</v>
          </cell>
          <cell r="AI1031" t="e">
            <v>#DIV/0!</v>
          </cell>
          <cell r="AJ1031" t="e">
            <v>#DIV/0!</v>
          </cell>
          <cell r="AK1031">
            <v>0</v>
          </cell>
          <cell r="AL1031">
            <v>0</v>
          </cell>
          <cell r="AM1031" t="e">
            <v>#DIV/0!</v>
          </cell>
          <cell r="AN1031" t="e">
            <v>#DIV/0!</v>
          </cell>
          <cell r="AO1031" t="e">
            <v>#DIV/0!</v>
          </cell>
          <cell r="AP1031" t="e">
            <v>#DIV/0!</v>
          </cell>
          <cell r="AQ1031" t="e">
            <v>#DIV/0!</v>
          </cell>
          <cell r="AR1031" t="e">
            <v>#DIV/0!</v>
          </cell>
          <cell r="AS1031" t="e">
            <v>#DIV/0!</v>
          </cell>
          <cell r="AT1031" t="e">
            <v>#DIV/0!</v>
          </cell>
          <cell r="AU1031" t="e">
            <v>#DIV/0!</v>
          </cell>
          <cell r="AV1031" t="e">
            <v>#DIV/0!</v>
          </cell>
          <cell r="AW1031" t="e">
            <v>#DIV/0!</v>
          </cell>
          <cell r="AX1031" t="e">
            <v>#DIV/0!</v>
          </cell>
          <cell r="AY1031" t="e">
            <v>#DIV/0!</v>
          </cell>
          <cell r="AZ1031" t="e">
            <v>#DIV/0!</v>
          </cell>
          <cell r="BA1031" t="e">
            <v>#DIV/0!</v>
          </cell>
          <cell r="BB1031" t="e">
            <v>#DIV/0!</v>
          </cell>
          <cell r="BC1031" t="e">
            <v>#DIV/0!</v>
          </cell>
          <cell r="BD1031" t="e">
            <v>#DIV/0!</v>
          </cell>
          <cell r="BE1031" t="e">
            <v>#DIV/0!</v>
          </cell>
          <cell r="BF1031" t="e">
            <v>#DIV/0!</v>
          </cell>
          <cell r="BG1031" t="e">
            <v>#DIV/0!</v>
          </cell>
          <cell r="BH1031" t="e">
            <v>#DIV/0!</v>
          </cell>
          <cell r="BI1031" t="e">
            <v>#DIV/0!</v>
          </cell>
          <cell r="BJ1031" t="e">
            <v>#DIV/0!</v>
          </cell>
          <cell r="BK1031" t="e">
            <v>#DIV/0!</v>
          </cell>
          <cell r="BL1031" t="e">
            <v>#DIV/0!</v>
          </cell>
          <cell r="BM1031" t="e">
            <v>#DIV/0!</v>
          </cell>
          <cell r="BN1031" t="e">
            <v>#DIV/0!</v>
          </cell>
          <cell r="BO1031" t="e">
            <v>#DIV/0!</v>
          </cell>
          <cell r="BP1031" t="e">
            <v>#DIV/0!</v>
          </cell>
          <cell r="BR1031" t="e">
            <v>#DIV/0!</v>
          </cell>
          <cell r="BS1031" t="e">
            <v>#DIV/0!</v>
          </cell>
          <cell r="BT1031" t="e">
            <v>#DIV/0!</v>
          </cell>
          <cell r="BU1031" t="e">
            <v>#DIV/0!</v>
          </cell>
          <cell r="BV1031" t="e">
            <v>#DIV/0!</v>
          </cell>
          <cell r="BW1031" t="e">
            <v>#DIV/0!</v>
          </cell>
          <cell r="BX1031" t="e">
            <v>#DIV/0!</v>
          </cell>
          <cell r="BY1031" t="e">
            <v>#DIV/0!</v>
          </cell>
          <cell r="BZ1031" t="e">
            <v>#DIV/0!</v>
          </cell>
          <cell r="CA1031" t="e">
            <v>#DIV/0!</v>
          </cell>
          <cell r="CB1031" t="e">
            <v>#DIV/0!</v>
          </cell>
          <cell r="CC1031" t="e">
            <v>#DIV/0!</v>
          </cell>
          <cell r="CD1031" t="e">
            <v>#DIV/0!</v>
          </cell>
          <cell r="CE1031" t="e">
            <v>#DIV/0!</v>
          </cell>
          <cell r="CF1031" t="e">
            <v>#DIV/0!</v>
          </cell>
          <cell r="CG1031" t="e">
            <v>#DIV/0!</v>
          </cell>
          <cell r="CH1031" t="e">
            <v>#DIV/0!</v>
          </cell>
          <cell r="CI1031" t="e">
            <v>#DIV/0!</v>
          </cell>
          <cell r="CJ1031" t="e">
            <v>#DIV/0!</v>
          </cell>
          <cell r="CK1031" t="e">
            <v>#DIV/0!</v>
          </cell>
          <cell r="CL1031" t="e">
            <v>#DIV/0!</v>
          </cell>
        </row>
        <row r="1032">
          <cell r="A1032">
            <v>53412</v>
          </cell>
          <cell r="B1032" t="str">
            <v>53412 Dentists</v>
          </cell>
          <cell r="C1032">
            <v>0</v>
          </cell>
          <cell r="D1032">
            <v>0</v>
          </cell>
          <cell r="E1032" t="e">
            <v>#DIV/0!</v>
          </cell>
          <cell r="F1032" t="e">
            <v>#DIV/0!</v>
          </cell>
          <cell r="G1032" t="e">
            <v>#DIV/0!</v>
          </cell>
          <cell r="H1032" t="e">
            <v>#DIV/0!</v>
          </cell>
          <cell r="I1032" t="e">
            <v>#DIV/0!</v>
          </cell>
          <cell r="J1032" t="e">
            <v>#DIV/0!</v>
          </cell>
          <cell r="K1032" t="e">
            <v>#DIV/0!</v>
          </cell>
          <cell r="L1032" t="e">
            <v>#DIV/0!</v>
          </cell>
          <cell r="M1032" t="e">
            <v>#DIV/0!</v>
          </cell>
          <cell r="N1032" t="e">
            <v>#DIV/0!</v>
          </cell>
          <cell r="O1032" t="e">
            <v>#DIV/0!</v>
          </cell>
          <cell r="P1032">
            <v>0</v>
          </cell>
          <cell r="Q1032" t="e">
            <v>#DIV/0!</v>
          </cell>
          <cell r="R1032" t="e">
            <v>#DIV/0!</v>
          </cell>
          <cell r="S1032" t="e">
            <v>#DIV/0!</v>
          </cell>
          <cell r="T1032" t="e">
            <v>#DIV/0!</v>
          </cell>
          <cell r="U1032">
            <v>0</v>
          </cell>
          <cell r="V1032" t="e">
            <v>#DIV/0!</v>
          </cell>
          <cell r="W1032" t="e">
            <v>#DIV/0!</v>
          </cell>
          <cell r="X1032" t="e">
            <v>#DIV/0!</v>
          </cell>
          <cell r="Y1032" t="e">
            <v>#DIV/0!</v>
          </cell>
          <cell r="Z1032" t="e">
            <v>#DIV/0!</v>
          </cell>
          <cell r="AA1032" t="e">
            <v>#DIV/0!</v>
          </cell>
          <cell r="AB1032" t="e">
            <v>#DIV/0!</v>
          </cell>
          <cell r="AC1032" t="e">
            <v>#DIV/0!</v>
          </cell>
          <cell r="AD1032" t="e">
            <v>#DIV/0!</v>
          </cell>
          <cell r="AE1032">
            <v>0</v>
          </cell>
          <cell r="AF1032" t="e">
            <v>#DIV/0!</v>
          </cell>
          <cell r="AG1032" t="e">
            <v>#DIV/0!</v>
          </cell>
          <cell r="AH1032" t="e">
            <v>#DIV/0!</v>
          </cell>
          <cell r="AI1032" t="e">
            <v>#DIV/0!</v>
          </cell>
          <cell r="AJ1032" t="e">
            <v>#DIV/0!</v>
          </cell>
          <cell r="AK1032">
            <v>0</v>
          </cell>
          <cell r="AL1032">
            <v>0</v>
          </cell>
          <cell r="AM1032" t="e">
            <v>#DIV/0!</v>
          </cell>
          <cell r="AN1032" t="e">
            <v>#DIV/0!</v>
          </cell>
          <cell r="AO1032" t="e">
            <v>#DIV/0!</v>
          </cell>
          <cell r="AP1032" t="e">
            <v>#DIV/0!</v>
          </cell>
          <cell r="AQ1032" t="e">
            <v>#DIV/0!</v>
          </cell>
          <cell r="AR1032" t="e">
            <v>#DIV/0!</v>
          </cell>
          <cell r="AS1032" t="e">
            <v>#DIV/0!</v>
          </cell>
          <cell r="AT1032" t="e">
            <v>#DIV/0!</v>
          </cell>
          <cell r="AU1032" t="e">
            <v>#DIV/0!</v>
          </cell>
          <cell r="AV1032" t="e">
            <v>#DIV/0!</v>
          </cell>
          <cell r="AW1032" t="e">
            <v>#DIV/0!</v>
          </cell>
          <cell r="AX1032" t="e">
            <v>#DIV/0!</v>
          </cell>
          <cell r="AY1032" t="e">
            <v>#DIV/0!</v>
          </cell>
          <cell r="AZ1032" t="e">
            <v>#DIV/0!</v>
          </cell>
          <cell r="BA1032" t="e">
            <v>#DIV/0!</v>
          </cell>
          <cell r="BB1032" t="e">
            <v>#DIV/0!</v>
          </cell>
          <cell r="BC1032" t="e">
            <v>#DIV/0!</v>
          </cell>
          <cell r="BD1032" t="e">
            <v>#DIV/0!</v>
          </cell>
          <cell r="BE1032" t="e">
            <v>#DIV/0!</v>
          </cell>
          <cell r="BF1032" t="e">
            <v>#DIV/0!</v>
          </cell>
          <cell r="BG1032" t="e">
            <v>#DIV/0!</v>
          </cell>
          <cell r="BH1032" t="e">
            <v>#DIV/0!</v>
          </cell>
          <cell r="BI1032" t="e">
            <v>#DIV/0!</v>
          </cell>
          <cell r="BJ1032" t="e">
            <v>#DIV/0!</v>
          </cell>
          <cell r="BK1032" t="e">
            <v>#DIV/0!</v>
          </cell>
          <cell r="BL1032" t="e">
            <v>#DIV/0!</v>
          </cell>
          <cell r="BM1032" t="e">
            <v>#DIV/0!</v>
          </cell>
          <cell r="BN1032" t="e">
            <v>#DIV/0!</v>
          </cell>
          <cell r="BO1032" t="e">
            <v>#DIV/0!</v>
          </cell>
          <cell r="BP1032" t="e">
            <v>#DIV/0!</v>
          </cell>
          <cell r="BR1032" t="e">
            <v>#DIV/0!</v>
          </cell>
          <cell r="BS1032" t="e">
            <v>#DIV/0!</v>
          </cell>
          <cell r="BT1032" t="e">
            <v>#DIV/0!</v>
          </cell>
          <cell r="BU1032" t="e">
            <v>#DIV/0!</v>
          </cell>
          <cell r="BV1032" t="e">
            <v>#DIV/0!</v>
          </cell>
          <cell r="BW1032" t="e">
            <v>#DIV/0!</v>
          </cell>
          <cell r="BX1032" t="e">
            <v>#DIV/0!</v>
          </cell>
          <cell r="BY1032" t="e">
            <v>#DIV/0!</v>
          </cell>
          <cell r="BZ1032" t="e">
            <v>#DIV/0!</v>
          </cell>
          <cell r="CA1032" t="e">
            <v>#DIV/0!</v>
          </cell>
          <cell r="CB1032" t="e">
            <v>#DIV/0!</v>
          </cell>
          <cell r="CC1032" t="e">
            <v>#DIV/0!</v>
          </cell>
          <cell r="CD1032" t="e">
            <v>#DIV/0!</v>
          </cell>
          <cell r="CE1032" t="e">
            <v>#DIV/0!</v>
          </cell>
          <cell r="CF1032" t="e">
            <v>#DIV/0!</v>
          </cell>
          <cell r="CG1032" t="e">
            <v>#DIV/0!</v>
          </cell>
          <cell r="CH1032" t="e">
            <v>#DIV/0!</v>
          </cell>
          <cell r="CI1032" t="e">
            <v>#DIV/0!</v>
          </cell>
          <cell r="CJ1032" t="e">
            <v>#DIV/0!</v>
          </cell>
          <cell r="CK1032" t="e">
            <v>#DIV/0!</v>
          </cell>
          <cell r="CL1032" t="e">
            <v>#DIV/0!</v>
          </cell>
        </row>
        <row r="1033">
          <cell r="A1033">
            <v>53413</v>
          </cell>
          <cell r="B1033" t="str">
            <v>53413 Crossing Guards</v>
          </cell>
          <cell r="C1033">
            <v>0</v>
          </cell>
          <cell r="D1033">
            <v>0</v>
          </cell>
          <cell r="E1033" t="e">
            <v>#DIV/0!</v>
          </cell>
          <cell r="F1033" t="e">
            <v>#DIV/0!</v>
          </cell>
          <cell r="G1033" t="e">
            <v>#DIV/0!</v>
          </cell>
          <cell r="H1033" t="e">
            <v>#DIV/0!</v>
          </cell>
          <cell r="I1033" t="e">
            <v>#DIV/0!</v>
          </cell>
          <cell r="J1033" t="e">
            <v>#DIV/0!</v>
          </cell>
          <cell r="K1033" t="e">
            <v>#DIV/0!</v>
          </cell>
          <cell r="L1033" t="e">
            <v>#DIV/0!</v>
          </cell>
          <cell r="M1033" t="e">
            <v>#DIV/0!</v>
          </cell>
          <cell r="N1033" t="e">
            <v>#DIV/0!</v>
          </cell>
          <cell r="O1033" t="e">
            <v>#DIV/0!</v>
          </cell>
          <cell r="P1033">
            <v>0</v>
          </cell>
          <cell r="Q1033" t="e">
            <v>#DIV/0!</v>
          </cell>
          <cell r="R1033" t="e">
            <v>#DIV/0!</v>
          </cell>
          <cell r="S1033" t="e">
            <v>#DIV/0!</v>
          </cell>
          <cell r="T1033" t="e">
            <v>#DIV/0!</v>
          </cell>
          <cell r="U1033">
            <v>0</v>
          </cell>
          <cell r="V1033" t="e">
            <v>#DIV/0!</v>
          </cell>
          <cell r="W1033" t="e">
            <v>#DIV/0!</v>
          </cell>
          <cell r="X1033" t="e">
            <v>#DIV/0!</v>
          </cell>
          <cell r="Y1033" t="e">
            <v>#DIV/0!</v>
          </cell>
          <cell r="Z1033" t="e">
            <v>#DIV/0!</v>
          </cell>
          <cell r="AA1033" t="e">
            <v>#DIV/0!</v>
          </cell>
          <cell r="AB1033" t="e">
            <v>#DIV/0!</v>
          </cell>
          <cell r="AC1033" t="e">
            <v>#DIV/0!</v>
          </cell>
          <cell r="AD1033" t="e">
            <v>#DIV/0!</v>
          </cell>
          <cell r="AE1033">
            <v>0</v>
          </cell>
          <cell r="AF1033" t="e">
            <v>#DIV/0!</v>
          </cell>
          <cell r="AG1033" t="e">
            <v>#DIV/0!</v>
          </cell>
          <cell r="AH1033" t="e">
            <v>#DIV/0!</v>
          </cell>
          <cell r="AI1033" t="e">
            <v>#DIV/0!</v>
          </cell>
          <cell r="AJ1033" t="e">
            <v>#DIV/0!</v>
          </cell>
          <cell r="AK1033">
            <v>0</v>
          </cell>
          <cell r="AL1033">
            <v>0</v>
          </cell>
          <cell r="AM1033" t="e">
            <v>#DIV/0!</v>
          </cell>
          <cell r="AN1033" t="e">
            <v>#DIV/0!</v>
          </cell>
          <cell r="AO1033" t="e">
            <v>#DIV/0!</v>
          </cell>
          <cell r="AP1033" t="e">
            <v>#DIV/0!</v>
          </cell>
          <cell r="AQ1033" t="e">
            <v>#DIV/0!</v>
          </cell>
          <cell r="AR1033" t="e">
            <v>#DIV/0!</v>
          </cell>
          <cell r="AS1033" t="e">
            <v>#DIV/0!</v>
          </cell>
          <cell r="AT1033" t="e">
            <v>#DIV/0!</v>
          </cell>
          <cell r="AU1033" t="e">
            <v>#DIV/0!</v>
          </cell>
          <cell r="AV1033" t="e">
            <v>#DIV/0!</v>
          </cell>
          <cell r="AW1033" t="e">
            <v>#DIV/0!</v>
          </cell>
          <cell r="AX1033" t="e">
            <v>#DIV/0!</v>
          </cell>
          <cell r="AY1033" t="e">
            <v>#DIV/0!</v>
          </cell>
          <cell r="AZ1033" t="e">
            <v>#DIV/0!</v>
          </cell>
          <cell r="BA1033" t="e">
            <v>#DIV/0!</v>
          </cell>
          <cell r="BB1033" t="e">
            <v>#DIV/0!</v>
          </cell>
          <cell r="BC1033" t="e">
            <v>#DIV/0!</v>
          </cell>
          <cell r="BD1033" t="e">
            <v>#DIV/0!</v>
          </cell>
          <cell r="BE1033" t="e">
            <v>#DIV/0!</v>
          </cell>
          <cell r="BF1033" t="e">
            <v>#DIV/0!</v>
          </cell>
          <cell r="BG1033" t="e">
            <v>#DIV/0!</v>
          </cell>
          <cell r="BH1033" t="e">
            <v>#DIV/0!</v>
          </cell>
          <cell r="BI1033" t="e">
            <v>#DIV/0!</v>
          </cell>
          <cell r="BJ1033" t="e">
            <v>#DIV/0!</v>
          </cell>
          <cell r="BK1033" t="e">
            <v>#DIV/0!</v>
          </cell>
          <cell r="BL1033" t="e">
            <v>#DIV/0!</v>
          </cell>
          <cell r="BM1033" t="e">
            <v>#DIV/0!</v>
          </cell>
          <cell r="BN1033" t="e">
            <v>#DIV/0!</v>
          </cell>
          <cell r="BO1033" t="e">
            <v>#DIV/0!</v>
          </cell>
          <cell r="BP1033" t="e">
            <v>#DIV/0!</v>
          </cell>
          <cell r="BR1033" t="e">
            <v>#DIV/0!</v>
          </cell>
          <cell r="BS1033" t="e">
            <v>#DIV/0!</v>
          </cell>
          <cell r="BT1033" t="e">
            <v>#DIV/0!</v>
          </cell>
          <cell r="BU1033" t="e">
            <v>#DIV/0!</v>
          </cell>
          <cell r="BV1033" t="e">
            <v>#DIV/0!</v>
          </cell>
          <cell r="BW1033" t="e">
            <v>#DIV/0!</v>
          </cell>
          <cell r="BX1033" t="e">
            <v>#DIV/0!</v>
          </cell>
          <cell r="BY1033" t="e">
            <v>#DIV/0!</v>
          </cell>
          <cell r="BZ1033" t="e">
            <v>#DIV/0!</v>
          </cell>
          <cell r="CA1033" t="e">
            <v>#DIV/0!</v>
          </cell>
          <cell r="CB1033" t="e">
            <v>#DIV/0!</v>
          </cell>
          <cell r="CC1033" t="e">
            <v>#DIV/0!</v>
          </cell>
          <cell r="CD1033" t="e">
            <v>#DIV/0!</v>
          </cell>
          <cell r="CE1033" t="e">
            <v>#DIV/0!</v>
          </cell>
          <cell r="CF1033" t="e">
            <v>#DIV/0!</v>
          </cell>
          <cell r="CG1033" t="e">
            <v>#DIV/0!</v>
          </cell>
          <cell r="CH1033" t="e">
            <v>#DIV/0!</v>
          </cell>
          <cell r="CI1033" t="e">
            <v>#DIV/0!</v>
          </cell>
          <cell r="CJ1033" t="e">
            <v>#DIV/0!</v>
          </cell>
          <cell r="CK1033" t="e">
            <v>#DIV/0!</v>
          </cell>
          <cell r="CL1033" t="e">
            <v>#DIV/0!</v>
          </cell>
        </row>
        <row r="1034">
          <cell r="A1034">
            <v>53414</v>
          </cell>
          <cell r="B1034" t="str">
            <v>53414 Medicaid Claims Provider</v>
          </cell>
          <cell r="C1034">
            <v>0</v>
          </cell>
          <cell r="D1034">
            <v>0</v>
          </cell>
          <cell r="E1034" t="e">
            <v>#DIV/0!</v>
          </cell>
          <cell r="F1034" t="e">
            <v>#DIV/0!</v>
          </cell>
          <cell r="G1034" t="e">
            <v>#DIV/0!</v>
          </cell>
          <cell r="H1034" t="e">
            <v>#DIV/0!</v>
          </cell>
          <cell r="I1034" t="e">
            <v>#DIV/0!</v>
          </cell>
          <cell r="J1034" t="e">
            <v>#DIV/0!</v>
          </cell>
          <cell r="K1034" t="e">
            <v>#DIV/0!</v>
          </cell>
          <cell r="L1034" t="e">
            <v>#DIV/0!</v>
          </cell>
          <cell r="M1034" t="e">
            <v>#DIV/0!</v>
          </cell>
          <cell r="N1034" t="e">
            <v>#DIV/0!</v>
          </cell>
          <cell r="O1034" t="e">
            <v>#DIV/0!</v>
          </cell>
          <cell r="P1034">
            <v>0</v>
          </cell>
          <cell r="Q1034" t="e">
            <v>#DIV/0!</v>
          </cell>
          <cell r="R1034" t="e">
            <v>#DIV/0!</v>
          </cell>
          <cell r="S1034" t="e">
            <v>#DIV/0!</v>
          </cell>
          <cell r="T1034" t="e">
            <v>#DIV/0!</v>
          </cell>
          <cell r="U1034">
            <v>0</v>
          </cell>
          <cell r="V1034" t="e">
            <v>#DIV/0!</v>
          </cell>
          <cell r="W1034" t="e">
            <v>#DIV/0!</v>
          </cell>
          <cell r="X1034" t="e">
            <v>#DIV/0!</v>
          </cell>
          <cell r="Y1034" t="e">
            <v>#DIV/0!</v>
          </cell>
          <cell r="Z1034" t="e">
            <v>#DIV/0!</v>
          </cell>
          <cell r="AA1034" t="e">
            <v>#DIV/0!</v>
          </cell>
          <cell r="AB1034" t="e">
            <v>#DIV/0!</v>
          </cell>
          <cell r="AC1034" t="e">
            <v>#DIV/0!</v>
          </cell>
          <cell r="AD1034" t="e">
            <v>#DIV/0!</v>
          </cell>
          <cell r="AE1034">
            <v>0</v>
          </cell>
          <cell r="AF1034" t="e">
            <v>#DIV/0!</v>
          </cell>
          <cell r="AG1034" t="e">
            <v>#DIV/0!</v>
          </cell>
          <cell r="AH1034" t="e">
            <v>#DIV/0!</v>
          </cell>
          <cell r="AI1034" t="e">
            <v>#DIV/0!</v>
          </cell>
          <cell r="AJ1034" t="e">
            <v>#DIV/0!</v>
          </cell>
          <cell r="AK1034">
            <v>0</v>
          </cell>
          <cell r="AL1034">
            <v>0</v>
          </cell>
          <cell r="AM1034" t="e">
            <v>#DIV/0!</v>
          </cell>
          <cell r="AN1034" t="e">
            <v>#DIV/0!</v>
          </cell>
          <cell r="AO1034" t="e">
            <v>#DIV/0!</v>
          </cell>
          <cell r="AP1034" t="e">
            <v>#DIV/0!</v>
          </cell>
          <cell r="AQ1034" t="e">
            <v>#DIV/0!</v>
          </cell>
          <cell r="AR1034" t="e">
            <v>#DIV/0!</v>
          </cell>
          <cell r="AS1034" t="e">
            <v>#DIV/0!</v>
          </cell>
          <cell r="AT1034" t="e">
            <v>#DIV/0!</v>
          </cell>
          <cell r="AU1034" t="e">
            <v>#DIV/0!</v>
          </cell>
          <cell r="AV1034" t="e">
            <v>#DIV/0!</v>
          </cell>
          <cell r="AW1034" t="e">
            <v>#DIV/0!</v>
          </cell>
          <cell r="AX1034" t="e">
            <v>#DIV/0!</v>
          </cell>
          <cell r="AY1034" t="e">
            <v>#DIV/0!</v>
          </cell>
          <cell r="AZ1034" t="e">
            <v>#DIV/0!</v>
          </cell>
          <cell r="BA1034" t="e">
            <v>#DIV/0!</v>
          </cell>
          <cell r="BB1034" t="e">
            <v>#DIV/0!</v>
          </cell>
          <cell r="BC1034" t="e">
            <v>#DIV/0!</v>
          </cell>
          <cell r="BD1034" t="e">
            <v>#DIV/0!</v>
          </cell>
          <cell r="BE1034" t="e">
            <v>#DIV/0!</v>
          </cell>
          <cell r="BF1034" t="e">
            <v>#DIV/0!</v>
          </cell>
          <cell r="BG1034" t="e">
            <v>#DIV/0!</v>
          </cell>
          <cell r="BH1034" t="e">
            <v>#DIV/0!</v>
          </cell>
          <cell r="BI1034" t="e">
            <v>#DIV/0!</v>
          </cell>
          <cell r="BJ1034" t="e">
            <v>#DIV/0!</v>
          </cell>
          <cell r="BK1034" t="e">
            <v>#DIV/0!</v>
          </cell>
          <cell r="BL1034" t="e">
            <v>#DIV/0!</v>
          </cell>
          <cell r="BM1034" t="e">
            <v>#DIV/0!</v>
          </cell>
          <cell r="BN1034" t="e">
            <v>#DIV/0!</v>
          </cell>
          <cell r="BO1034" t="e">
            <v>#DIV/0!</v>
          </cell>
          <cell r="BP1034" t="e">
            <v>#DIV/0!</v>
          </cell>
          <cell r="BR1034" t="e">
            <v>#DIV/0!</v>
          </cell>
          <cell r="BS1034" t="e">
            <v>#DIV/0!</v>
          </cell>
          <cell r="BT1034" t="e">
            <v>#DIV/0!</v>
          </cell>
          <cell r="BU1034" t="e">
            <v>#DIV/0!</v>
          </cell>
          <cell r="BV1034" t="e">
            <v>#DIV/0!</v>
          </cell>
          <cell r="BW1034" t="e">
            <v>#DIV/0!</v>
          </cell>
          <cell r="BX1034" t="e">
            <v>#DIV/0!</v>
          </cell>
          <cell r="BY1034" t="e">
            <v>#DIV/0!</v>
          </cell>
          <cell r="BZ1034" t="e">
            <v>#DIV/0!</v>
          </cell>
          <cell r="CA1034" t="e">
            <v>#DIV/0!</v>
          </cell>
          <cell r="CB1034" t="e">
            <v>#DIV/0!</v>
          </cell>
          <cell r="CC1034" t="e">
            <v>#DIV/0!</v>
          </cell>
          <cell r="CD1034" t="e">
            <v>#DIV/0!</v>
          </cell>
          <cell r="CE1034" t="e">
            <v>#DIV/0!</v>
          </cell>
          <cell r="CF1034" t="e">
            <v>#DIV/0!</v>
          </cell>
          <cell r="CG1034" t="e">
            <v>#DIV/0!</v>
          </cell>
          <cell r="CH1034" t="e">
            <v>#DIV/0!</v>
          </cell>
          <cell r="CI1034" t="e">
            <v>#DIV/0!</v>
          </cell>
          <cell r="CJ1034" t="e">
            <v>#DIV/0!</v>
          </cell>
          <cell r="CK1034" t="e">
            <v>#DIV/0!</v>
          </cell>
          <cell r="CL1034" t="e">
            <v>#DIV/0!</v>
          </cell>
        </row>
        <row r="1035">
          <cell r="A1035">
            <v>53415</v>
          </cell>
          <cell r="B1035" t="str">
            <v>53415 Optometrists</v>
          </cell>
          <cell r="C1035">
            <v>0</v>
          </cell>
          <cell r="D1035">
            <v>0</v>
          </cell>
          <cell r="E1035" t="e">
            <v>#DIV/0!</v>
          </cell>
          <cell r="F1035" t="e">
            <v>#DIV/0!</v>
          </cell>
          <cell r="G1035" t="e">
            <v>#DIV/0!</v>
          </cell>
          <cell r="H1035" t="e">
            <v>#DIV/0!</v>
          </cell>
          <cell r="I1035" t="e">
            <v>#DIV/0!</v>
          </cell>
          <cell r="J1035" t="e">
            <v>#DIV/0!</v>
          </cell>
          <cell r="K1035" t="e">
            <v>#DIV/0!</v>
          </cell>
          <cell r="L1035" t="e">
            <v>#DIV/0!</v>
          </cell>
          <cell r="M1035" t="e">
            <v>#DIV/0!</v>
          </cell>
          <cell r="N1035" t="e">
            <v>#DIV/0!</v>
          </cell>
          <cell r="O1035" t="e">
            <v>#DIV/0!</v>
          </cell>
          <cell r="P1035">
            <v>0</v>
          </cell>
          <cell r="Q1035" t="e">
            <v>#DIV/0!</v>
          </cell>
          <cell r="R1035" t="e">
            <v>#DIV/0!</v>
          </cell>
          <cell r="S1035" t="e">
            <v>#DIV/0!</v>
          </cell>
          <cell r="T1035" t="e">
            <v>#DIV/0!</v>
          </cell>
          <cell r="U1035">
            <v>0</v>
          </cell>
          <cell r="V1035" t="e">
            <v>#DIV/0!</v>
          </cell>
          <cell r="W1035" t="e">
            <v>#DIV/0!</v>
          </cell>
          <cell r="X1035" t="e">
            <v>#DIV/0!</v>
          </cell>
          <cell r="Y1035" t="e">
            <v>#DIV/0!</v>
          </cell>
          <cell r="Z1035" t="e">
            <v>#DIV/0!</v>
          </cell>
          <cell r="AA1035" t="e">
            <v>#DIV/0!</v>
          </cell>
          <cell r="AB1035" t="e">
            <v>#DIV/0!</v>
          </cell>
          <cell r="AC1035" t="e">
            <v>#DIV/0!</v>
          </cell>
          <cell r="AD1035" t="e">
            <v>#DIV/0!</v>
          </cell>
          <cell r="AE1035">
            <v>0</v>
          </cell>
          <cell r="AF1035" t="e">
            <v>#DIV/0!</v>
          </cell>
          <cell r="AG1035" t="e">
            <v>#DIV/0!</v>
          </cell>
          <cell r="AH1035" t="e">
            <v>#DIV/0!</v>
          </cell>
          <cell r="AI1035" t="e">
            <v>#DIV/0!</v>
          </cell>
          <cell r="AJ1035" t="e">
            <v>#DIV/0!</v>
          </cell>
          <cell r="AK1035">
            <v>0</v>
          </cell>
          <cell r="AL1035">
            <v>0</v>
          </cell>
          <cell r="AM1035" t="e">
            <v>#DIV/0!</v>
          </cell>
          <cell r="AN1035" t="e">
            <v>#DIV/0!</v>
          </cell>
          <cell r="AO1035" t="e">
            <v>#DIV/0!</v>
          </cell>
          <cell r="AP1035" t="e">
            <v>#DIV/0!</v>
          </cell>
          <cell r="AQ1035" t="e">
            <v>#DIV/0!</v>
          </cell>
          <cell r="AR1035" t="e">
            <v>#DIV/0!</v>
          </cell>
          <cell r="AS1035" t="e">
            <v>#DIV/0!</v>
          </cell>
          <cell r="AT1035" t="e">
            <v>#DIV/0!</v>
          </cell>
          <cell r="AU1035" t="e">
            <v>#DIV/0!</v>
          </cell>
          <cell r="AV1035" t="e">
            <v>#DIV/0!</v>
          </cell>
          <cell r="AW1035" t="e">
            <v>#DIV/0!</v>
          </cell>
          <cell r="AX1035" t="e">
            <v>#DIV/0!</v>
          </cell>
          <cell r="AY1035" t="e">
            <v>#DIV/0!</v>
          </cell>
          <cell r="AZ1035" t="e">
            <v>#DIV/0!</v>
          </cell>
          <cell r="BA1035" t="e">
            <v>#DIV/0!</v>
          </cell>
          <cell r="BB1035" t="e">
            <v>#DIV/0!</v>
          </cell>
          <cell r="BC1035" t="e">
            <v>#DIV/0!</v>
          </cell>
          <cell r="BD1035" t="e">
            <v>#DIV/0!</v>
          </cell>
          <cell r="BE1035" t="e">
            <v>#DIV/0!</v>
          </cell>
          <cell r="BF1035" t="e">
            <v>#DIV/0!</v>
          </cell>
          <cell r="BG1035" t="e">
            <v>#DIV/0!</v>
          </cell>
          <cell r="BH1035" t="e">
            <v>#DIV/0!</v>
          </cell>
          <cell r="BI1035" t="e">
            <v>#DIV/0!</v>
          </cell>
          <cell r="BJ1035" t="e">
            <v>#DIV/0!</v>
          </cell>
          <cell r="BK1035" t="e">
            <v>#DIV/0!</v>
          </cell>
          <cell r="BL1035" t="e">
            <v>#DIV/0!</v>
          </cell>
          <cell r="BM1035" t="e">
            <v>#DIV/0!</v>
          </cell>
          <cell r="BN1035" t="e">
            <v>#DIV/0!</v>
          </cell>
          <cell r="BO1035" t="e">
            <v>#DIV/0!</v>
          </cell>
          <cell r="BP1035" t="e">
            <v>#DIV/0!</v>
          </cell>
          <cell r="BR1035" t="e">
            <v>#DIV/0!</v>
          </cell>
          <cell r="BS1035" t="e">
            <v>#DIV/0!</v>
          </cell>
          <cell r="BT1035" t="e">
            <v>#DIV/0!</v>
          </cell>
          <cell r="BU1035" t="e">
            <v>#DIV/0!</v>
          </cell>
          <cell r="BV1035" t="e">
            <v>#DIV/0!</v>
          </cell>
          <cell r="BW1035" t="e">
            <v>#DIV/0!</v>
          </cell>
          <cell r="BX1035" t="e">
            <v>#DIV/0!</v>
          </cell>
          <cell r="BY1035" t="e">
            <v>#DIV/0!</v>
          </cell>
          <cell r="BZ1035" t="e">
            <v>#DIV/0!</v>
          </cell>
          <cell r="CA1035" t="e">
            <v>#DIV/0!</v>
          </cell>
          <cell r="CB1035" t="e">
            <v>#DIV/0!</v>
          </cell>
          <cell r="CC1035" t="e">
            <v>#DIV/0!</v>
          </cell>
          <cell r="CD1035" t="e">
            <v>#DIV/0!</v>
          </cell>
          <cell r="CE1035" t="e">
            <v>#DIV/0!</v>
          </cell>
          <cell r="CF1035" t="e">
            <v>#DIV/0!</v>
          </cell>
          <cell r="CG1035" t="e">
            <v>#DIV/0!</v>
          </cell>
          <cell r="CH1035" t="e">
            <v>#DIV/0!</v>
          </cell>
          <cell r="CI1035" t="e">
            <v>#DIV/0!</v>
          </cell>
          <cell r="CJ1035" t="e">
            <v>#DIV/0!</v>
          </cell>
          <cell r="CK1035" t="e">
            <v>#DIV/0!</v>
          </cell>
          <cell r="CL1035" t="e">
            <v>#DIV/0!</v>
          </cell>
        </row>
        <row r="1036">
          <cell r="A1036">
            <v>53416</v>
          </cell>
          <cell r="B1036" t="str">
            <v>53416 Officials/Referees</v>
          </cell>
          <cell r="C1036">
            <v>0</v>
          </cell>
          <cell r="D1036">
            <v>0</v>
          </cell>
          <cell r="E1036" t="e">
            <v>#DIV/0!</v>
          </cell>
          <cell r="F1036" t="e">
            <v>#DIV/0!</v>
          </cell>
          <cell r="G1036" t="e">
            <v>#DIV/0!</v>
          </cell>
          <cell r="H1036" t="e">
            <v>#DIV/0!</v>
          </cell>
          <cell r="I1036" t="e">
            <v>#DIV/0!</v>
          </cell>
          <cell r="J1036" t="e">
            <v>#DIV/0!</v>
          </cell>
          <cell r="K1036" t="e">
            <v>#DIV/0!</v>
          </cell>
          <cell r="L1036" t="e">
            <v>#DIV/0!</v>
          </cell>
          <cell r="M1036" t="e">
            <v>#DIV/0!</v>
          </cell>
          <cell r="N1036" t="e">
            <v>#DIV/0!</v>
          </cell>
          <cell r="O1036" t="e">
            <v>#DIV/0!</v>
          </cell>
          <cell r="P1036">
            <v>0</v>
          </cell>
          <cell r="Q1036" t="e">
            <v>#DIV/0!</v>
          </cell>
          <cell r="R1036" t="e">
            <v>#DIV/0!</v>
          </cell>
          <cell r="S1036" t="e">
            <v>#DIV/0!</v>
          </cell>
          <cell r="T1036" t="e">
            <v>#DIV/0!</v>
          </cell>
          <cell r="U1036">
            <v>0</v>
          </cell>
          <cell r="V1036" t="e">
            <v>#DIV/0!</v>
          </cell>
          <cell r="W1036" t="e">
            <v>#DIV/0!</v>
          </cell>
          <cell r="X1036" t="e">
            <v>#DIV/0!</v>
          </cell>
          <cell r="Y1036" t="e">
            <v>#DIV/0!</v>
          </cell>
          <cell r="Z1036" t="e">
            <v>#DIV/0!</v>
          </cell>
          <cell r="AA1036" t="e">
            <v>#DIV/0!</v>
          </cell>
          <cell r="AB1036" t="e">
            <v>#DIV/0!</v>
          </cell>
          <cell r="AC1036" t="e">
            <v>#DIV/0!</v>
          </cell>
          <cell r="AD1036" t="e">
            <v>#DIV/0!</v>
          </cell>
          <cell r="AE1036">
            <v>0</v>
          </cell>
          <cell r="AF1036" t="e">
            <v>#DIV/0!</v>
          </cell>
          <cell r="AG1036" t="e">
            <v>#DIV/0!</v>
          </cell>
          <cell r="AH1036" t="e">
            <v>#DIV/0!</v>
          </cell>
          <cell r="AI1036" t="e">
            <v>#DIV/0!</v>
          </cell>
          <cell r="AJ1036" t="e">
            <v>#DIV/0!</v>
          </cell>
          <cell r="AK1036">
            <v>0</v>
          </cell>
          <cell r="AL1036">
            <v>0</v>
          </cell>
          <cell r="AM1036" t="e">
            <v>#DIV/0!</v>
          </cell>
          <cell r="AN1036" t="e">
            <v>#DIV/0!</v>
          </cell>
          <cell r="AO1036" t="e">
            <v>#DIV/0!</v>
          </cell>
          <cell r="AP1036" t="e">
            <v>#DIV/0!</v>
          </cell>
          <cell r="AQ1036" t="e">
            <v>#DIV/0!</v>
          </cell>
          <cell r="AR1036" t="e">
            <v>#DIV/0!</v>
          </cell>
          <cell r="AS1036" t="e">
            <v>#DIV/0!</v>
          </cell>
          <cell r="AT1036" t="e">
            <v>#DIV/0!</v>
          </cell>
          <cell r="AU1036" t="e">
            <v>#DIV/0!</v>
          </cell>
          <cell r="AV1036" t="e">
            <v>#DIV/0!</v>
          </cell>
          <cell r="AW1036" t="e">
            <v>#DIV/0!</v>
          </cell>
          <cell r="AX1036" t="e">
            <v>#DIV/0!</v>
          </cell>
          <cell r="AY1036" t="e">
            <v>#DIV/0!</v>
          </cell>
          <cell r="AZ1036" t="e">
            <v>#DIV/0!</v>
          </cell>
          <cell r="BA1036" t="e">
            <v>#DIV/0!</v>
          </cell>
          <cell r="BB1036" t="e">
            <v>#DIV/0!</v>
          </cell>
          <cell r="BC1036" t="e">
            <v>#DIV/0!</v>
          </cell>
          <cell r="BD1036" t="e">
            <v>#DIV/0!</v>
          </cell>
          <cell r="BE1036" t="e">
            <v>#DIV/0!</v>
          </cell>
          <cell r="BF1036" t="e">
            <v>#DIV/0!</v>
          </cell>
          <cell r="BG1036" t="e">
            <v>#DIV/0!</v>
          </cell>
          <cell r="BH1036" t="e">
            <v>#DIV/0!</v>
          </cell>
          <cell r="BI1036" t="e">
            <v>#DIV/0!</v>
          </cell>
          <cell r="BJ1036" t="e">
            <v>#DIV/0!</v>
          </cell>
          <cell r="BK1036" t="e">
            <v>#DIV/0!</v>
          </cell>
          <cell r="BL1036" t="e">
            <v>#DIV/0!</v>
          </cell>
          <cell r="BM1036" t="e">
            <v>#DIV/0!</v>
          </cell>
          <cell r="BN1036" t="e">
            <v>#DIV/0!</v>
          </cell>
          <cell r="BO1036" t="e">
            <v>#DIV/0!</v>
          </cell>
          <cell r="BP1036" t="e">
            <v>#DIV/0!</v>
          </cell>
          <cell r="BR1036" t="e">
            <v>#DIV/0!</v>
          </cell>
          <cell r="BS1036" t="e">
            <v>#DIV/0!</v>
          </cell>
          <cell r="BT1036" t="e">
            <v>#DIV/0!</v>
          </cell>
          <cell r="BU1036" t="e">
            <v>#DIV/0!</v>
          </cell>
          <cell r="BV1036" t="e">
            <v>#DIV/0!</v>
          </cell>
          <cell r="BW1036" t="e">
            <v>#DIV/0!</v>
          </cell>
          <cell r="BX1036" t="e">
            <v>#DIV/0!</v>
          </cell>
          <cell r="BY1036" t="e">
            <v>#DIV/0!</v>
          </cell>
          <cell r="BZ1036" t="e">
            <v>#DIV/0!</v>
          </cell>
          <cell r="CA1036" t="e">
            <v>#DIV/0!</v>
          </cell>
          <cell r="CB1036" t="e">
            <v>#DIV/0!</v>
          </cell>
          <cell r="CC1036" t="e">
            <v>#DIV/0!</v>
          </cell>
          <cell r="CD1036" t="e">
            <v>#DIV/0!</v>
          </cell>
          <cell r="CE1036" t="e">
            <v>#DIV/0!</v>
          </cell>
          <cell r="CF1036" t="e">
            <v>#DIV/0!</v>
          </cell>
          <cell r="CG1036" t="e">
            <v>#DIV/0!</v>
          </cell>
          <cell r="CH1036" t="e">
            <v>#DIV/0!</v>
          </cell>
          <cell r="CI1036" t="e">
            <v>#DIV/0!</v>
          </cell>
          <cell r="CJ1036" t="e">
            <v>#DIV/0!</v>
          </cell>
          <cell r="CK1036" t="e">
            <v>#DIV/0!</v>
          </cell>
          <cell r="CL1036" t="e">
            <v>#DIV/0!</v>
          </cell>
        </row>
        <row r="1037">
          <cell r="A1037">
            <v>53417</v>
          </cell>
          <cell r="B1037" t="str">
            <v>53417 Contracted Nursing Services</v>
          </cell>
          <cell r="C1037">
            <v>0</v>
          </cell>
          <cell r="D1037">
            <v>0</v>
          </cell>
          <cell r="E1037" t="e">
            <v>#DIV/0!</v>
          </cell>
          <cell r="F1037" t="e">
            <v>#DIV/0!</v>
          </cell>
          <cell r="G1037" t="e">
            <v>#DIV/0!</v>
          </cell>
          <cell r="H1037" t="e">
            <v>#DIV/0!</v>
          </cell>
          <cell r="I1037" t="e">
            <v>#DIV/0!</v>
          </cell>
          <cell r="J1037" t="e">
            <v>#DIV/0!</v>
          </cell>
          <cell r="K1037" t="e">
            <v>#DIV/0!</v>
          </cell>
          <cell r="L1037" t="e">
            <v>#DIV/0!</v>
          </cell>
          <cell r="M1037" t="e">
            <v>#DIV/0!</v>
          </cell>
          <cell r="N1037" t="e">
            <v>#DIV/0!</v>
          </cell>
          <cell r="O1037" t="e">
            <v>#DIV/0!</v>
          </cell>
          <cell r="P1037">
            <v>0</v>
          </cell>
          <cell r="Q1037" t="e">
            <v>#DIV/0!</v>
          </cell>
          <cell r="R1037" t="e">
            <v>#DIV/0!</v>
          </cell>
          <cell r="S1037" t="e">
            <v>#DIV/0!</v>
          </cell>
          <cell r="T1037" t="e">
            <v>#DIV/0!</v>
          </cell>
          <cell r="U1037">
            <v>0</v>
          </cell>
          <cell r="V1037" t="e">
            <v>#DIV/0!</v>
          </cell>
          <cell r="W1037" t="e">
            <v>#DIV/0!</v>
          </cell>
          <cell r="X1037" t="e">
            <v>#DIV/0!</v>
          </cell>
          <cell r="Y1037" t="e">
            <v>#DIV/0!</v>
          </cell>
          <cell r="Z1037" t="e">
            <v>#DIV/0!</v>
          </cell>
          <cell r="AA1037" t="e">
            <v>#DIV/0!</v>
          </cell>
          <cell r="AB1037" t="e">
            <v>#DIV/0!</v>
          </cell>
          <cell r="AC1037" t="e">
            <v>#DIV/0!</v>
          </cell>
          <cell r="AD1037" t="e">
            <v>#DIV/0!</v>
          </cell>
          <cell r="AE1037">
            <v>0</v>
          </cell>
          <cell r="AF1037" t="e">
            <v>#DIV/0!</v>
          </cell>
          <cell r="AG1037" t="e">
            <v>#DIV/0!</v>
          </cell>
          <cell r="AH1037" t="e">
            <v>#DIV/0!</v>
          </cell>
          <cell r="AI1037" t="e">
            <v>#DIV/0!</v>
          </cell>
          <cell r="AJ1037" t="e">
            <v>#DIV/0!</v>
          </cell>
          <cell r="AK1037">
            <v>0</v>
          </cell>
          <cell r="AL1037">
            <v>0</v>
          </cell>
          <cell r="AM1037" t="e">
            <v>#DIV/0!</v>
          </cell>
          <cell r="AN1037" t="e">
            <v>#DIV/0!</v>
          </cell>
          <cell r="AO1037" t="e">
            <v>#DIV/0!</v>
          </cell>
          <cell r="AP1037" t="e">
            <v>#DIV/0!</v>
          </cell>
          <cell r="AQ1037" t="e">
            <v>#DIV/0!</v>
          </cell>
          <cell r="AR1037" t="e">
            <v>#DIV/0!</v>
          </cell>
          <cell r="AS1037" t="e">
            <v>#DIV/0!</v>
          </cell>
          <cell r="AT1037" t="e">
            <v>#DIV/0!</v>
          </cell>
          <cell r="AU1037" t="e">
            <v>#DIV/0!</v>
          </cell>
          <cell r="AV1037" t="e">
            <v>#DIV/0!</v>
          </cell>
          <cell r="AW1037" t="e">
            <v>#DIV/0!</v>
          </cell>
          <cell r="AX1037" t="e">
            <v>#DIV/0!</v>
          </cell>
          <cell r="AY1037" t="e">
            <v>#DIV/0!</v>
          </cell>
          <cell r="AZ1037" t="e">
            <v>#DIV/0!</v>
          </cell>
          <cell r="BA1037" t="e">
            <v>#DIV/0!</v>
          </cell>
          <cell r="BB1037" t="e">
            <v>#DIV/0!</v>
          </cell>
          <cell r="BC1037" t="e">
            <v>#DIV/0!</v>
          </cell>
          <cell r="BD1037" t="e">
            <v>#DIV/0!</v>
          </cell>
          <cell r="BE1037" t="e">
            <v>#DIV/0!</v>
          </cell>
          <cell r="BF1037" t="e">
            <v>#DIV/0!</v>
          </cell>
          <cell r="BG1037" t="e">
            <v>#DIV/0!</v>
          </cell>
          <cell r="BH1037" t="e">
            <v>#DIV/0!</v>
          </cell>
          <cell r="BI1037" t="e">
            <v>#DIV/0!</v>
          </cell>
          <cell r="BJ1037" t="e">
            <v>#DIV/0!</v>
          </cell>
          <cell r="BK1037" t="e">
            <v>#DIV/0!</v>
          </cell>
          <cell r="BL1037" t="e">
            <v>#DIV/0!</v>
          </cell>
          <cell r="BM1037" t="e">
            <v>#DIV/0!</v>
          </cell>
          <cell r="BN1037" t="e">
            <v>#DIV/0!</v>
          </cell>
          <cell r="BO1037" t="e">
            <v>#DIV/0!</v>
          </cell>
          <cell r="BP1037" t="e">
            <v>#DIV/0!</v>
          </cell>
          <cell r="BR1037" t="e">
            <v>#DIV/0!</v>
          </cell>
          <cell r="BS1037" t="e">
            <v>#DIV/0!</v>
          </cell>
          <cell r="BT1037" t="e">
            <v>#DIV/0!</v>
          </cell>
          <cell r="BU1037" t="e">
            <v>#DIV/0!</v>
          </cell>
          <cell r="BV1037" t="e">
            <v>#DIV/0!</v>
          </cell>
          <cell r="BW1037" t="e">
            <v>#DIV/0!</v>
          </cell>
          <cell r="BX1037" t="e">
            <v>#DIV/0!</v>
          </cell>
          <cell r="BY1037" t="e">
            <v>#DIV/0!</v>
          </cell>
          <cell r="BZ1037" t="e">
            <v>#DIV/0!</v>
          </cell>
          <cell r="CA1037" t="e">
            <v>#DIV/0!</v>
          </cell>
          <cell r="CB1037" t="e">
            <v>#DIV/0!</v>
          </cell>
          <cell r="CC1037" t="e">
            <v>#DIV/0!</v>
          </cell>
          <cell r="CD1037" t="e">
            <v>#DIV/0!</v>
          </cell>
          <cell r="CE1037" t="e">
            <v>#DIV/0!</v>
          </cell>
          <cell r="CF1037" t="e">
            <v>#DIV/0!</v>
          </cell>
          <cell r="CG1037" t="e">
            <v>#DIV/0!</v>
          </cell>
          <cell r="CH1037" t="e">
            <v>#DIV/0!</v>
          </cell>
          <cell r="CI1037" t="e">
            <v>#DIV/0!</v>
          </cell>
          <cell r="CJ1037" t="e">
            <v>#DIV/0!</v>
          </cell>
          <cell r="CK1037" t="e">
            <v>#DIV/0!</v>
          </cell>
          <cell r="CL1037" t="e">
            <v>#DIV/0!</v>
          </cell>
        </row>
        <row r="1038">
          <cell r="A1038">
            <v>53501</v>
          </cell>
          <cell r="B1038" t="str">
            <v>53501 Data Processing Services</v>
          </cell>
          <cell r="C1038">
            <v>0</v>
          </cell>
          <cell r="D1038">
            <v>0</v>
          </cell>
          <cell r="E1038" t="e">
            <v>#DIV/0!</v>
          </cell>
          <cell r="F1038" t="e">
            <v>#DIV/0!</v>
          </cell>
          <cell r="G1038" t="e">
            <v>#DIV/0!</v>
          </cell>
          <cell r="H1038" t="e">
            <v>#DIV/0!</v>
          </cell>
          <cell r="I1038" t="e">
            <v>#DIV/0!</v>
          </cell>
          <cell r="J1038" t="e">
            <v>#DIV/0!</v>
          </cell>
          <cell r="K1038" t="e">
            <v>#DIV/0!</v>
          </cell>
          <cell r="L1038" t="e">
            <v>#DIV/0!</v>
          </cell>
          <cell r="M1038" t="e">
            <v>#DIV/0!</v>
          </cell>
          <cell r="N1038" t="e">
            <v>#DIV/0!</v>
          </cell>
          <cell r="O1038" t="e">
            <v>#DIV/0!</v>
          </cell>
          <cell r="P1038">
            <v>0</v>
          </cell>
          <cell r="Q1038" t="e">
            <v>#DIV/0!</v>
          </cell>
          <cell r="R1038" t="e">
            <v>#DIV/0!</v>
          </cell>
          <cell r="S1038" t="e">
            <v>#DIV/0!</v>
          </cell>
          <cell r="T1038" t="e">
            <v>#DIV/0!</v>
          </cell>
          <cell r="U1038">
            <v>0</v>
          </cell>
          <cell r="V1038" t="e">
            <v>#DIV/0!</v>
          </cell>
          <cell r="W1038" t="e">
            <v>#DIV/0!</v>
          </cell>
          <cell r="X1038" t="e">
            <v>#DIV/0!</v>
          </cell>
          <cell r="Y1038" t="e">
            <v>#DIV/0!</v>
          </cell>
          <cell r="Z1038" t="e">
            <v>#DIV/0!</v>
          </cell>
          <cell r="AA1038" t="e">
            <v>#DIV/0!</v>
          </cell>
          <cell r="AB1038" t="e">
            <v>#DIV/0!</v>
          </cell>
          <cell r="AC1038" t="e">
            <v>#DIV/0!</v>
          </cell>
          <cell r="AD1038" t="e">
            <v>#DIV/0!</v>
          </cell>
          <cell r="AE1038">
            <v>0</v>
          </cell>
          <cell r="AF1038" t="e">
            <v>#DIV/0!</v>
          </cell>
          <cell r="AG1038" t="e">
            <v>#DIV/0!</v>
          </cell>
          <cell r="AH1038" t="e">
            <v>#DIV/0!</v>
          </cell>
          <cell r="AI1038" t="e">
            <v>#DIV/0!</v>
          </cell>
          <cell r="AJ1038" t="e">
            <v>#DIV/0!</v>
          </cell>
          <cell r="AK1038">
            <v>0</v>
          </cell>
          <cell r="AL1038">
            <v>0</v>
          </cell>
          <cell r="AM1038" t="e">
            <v>#DIV/0!</v>
          </cell>
          <cell r="AN1038" t="e">
            <v>#DIV/0!</v>
          </cell>
          <cell r="AO1038" t="e">
            <v>#DIV/0!</v>
          </cell>
          <cell r="AP1038" t="e">
            <v>#DIV/0!</v>
          </cell>
          <cell r="AQ1038" t="e">
            <v>#DIV/0!</v>
          </cell>
          <cell r="AR1038" t="e">
            <v>#DIV/0!</v>
          </cell>
          <cell r="AS1038" t="e">
            <v>#DIV/0!</v>
          </cell>
          <cell r="AT1038" t="e">
            <v>#DIV/0!</v>
          </cell>
          <cell r="AU1038" t="e">
            <v>#DIV/0!</v>
          </cell>
          <cell r="AV1038" t="e">
            <v>#DIV/0!</v>
          </cell>
          <cell r="AW1038" t="e">
            <v>#DIV/0!</v>
          </cell>
          <cell r="AX1038" t="e">
            <v>#DIV/0!</v>
          </cell>
          <cell r="AY1038" t="e">
            <v>#DIV/0!</v>
          </cell>
          <cell r="AZ1038" t="e">
            <v>#DIV/0!</v>
          </cell>
          <cell r="BA1038" t="e">
            <v>#DIV/0!</v>
          </cell>
          <cell r="BB1038" t="e">
            <v>#DIV/0!</v>
          </cell>
          <cell r="BC1038" t="e">
            <v>#DIV/0!</v>
          </cell>
          <cell r="BD1038" t="e">
            <v>#DIV/0!</v>
          </cell>
          <cell r="BE1038" t="e">
            <v>#DIV/0!</v>
          </cell>
          <cell r="BF1038" t="e">
            <v>#DIV/0!</v>
          </cell>
          <cell r="BG1038" t="e">
            <v>#DIV/0!</v>
          </cell>
          <cell r="BH1038" t="e">
            <v>#DIV/0!</v>
          </cell>
          <cell r="BI1038" t="e">
            <v>#DIV/0!</v>
          </cell>
          <cell r="BJ1038" t="e">
            <v>#DIV/0!</v>
          </cell>
          <cell r="BK1038" t="e">
            <v>#DIV/0!</v>
          </cell>
          <cell r="BL1038" t="e">
            <v>#DIV/0!</v>
          </cell>
          <cell r="BM1038" t="e">
            <v>#DIV/0!</v>
          </cell>
          <cell r="BN1038" t="e">
            <v>#DIV/0!</v>
          </cell>
          <cell r="BO1038" t="e">
            <v>#DIV/0!</v>
          </cell>
          <cell r="BP1038" t="e">
            <v>#DIV/0!</v>
          </cell>
          <cell r="BR1038" t="e">
            <v>#DIV/0!</v>
          </cell>
          <cell r="BS1038" t="e">
            <v>#DIV/0!</v>
          </cell>
          <cell r="BT1038" t="e">
            <v>#DIV/0!</v>
          </cell>
          <cell r="BU1038" t="e">
            <v>#DIV/0!</v>
          </cell>
          <cell r="BV1038" t="e">
            <v>#DIV/0!</v>
          </cell>
          <cell r="BW1038" t="e">
            <v>#DIV/0!</v>
          </cell>
          <cell r="BX1038" t="e">
            <v>#DIV/0!</v>
          </cell>
          <cell r="BY1038" t="e">
            <v>#DIV/0!</v>
          </cell>
          <cell r="BZ1038" t="e">
            <v>#DIV/0!</v>
          </cell>
          <cell r="CA1038" t="e">
            <v>#DIV/0!</v>
          </cell>
          <cell r="CB1038" t="e">
            <v>#DIV/0!</v>
          </cell>
          <cell r="CC1038" t="e">
            <v>#DIV/0!</v>
          </cell>
          <cell r="CD1038" t="e">
            <v>#DIV/0!</v>
          </cell>
          <cell r="CE1038" t="e">
            <v>#DIV/0!</v>
          </cell>
          <cell r="CF1038" t="e">
            <v>#DIV/0!</v>
          </cell>
          <cell r="CG1038" t="e">
            <v>#DIV/0!</v>
          </cell>
          <cell r="CH1038" t="e">
            <v>#DIV/0!</v>
          </cell>
          <cell r="CI1038" t="e">
            <v>#DIV/0!</v>
          </cell>
          <cell r="CJ1038" t="e">
            <v>#DIV/0!</v>
          </cell>
          <cell r="CK1038" t="e">
            <v>#DIV/0!</v>
          </cell>
          <cell r="CL1038" t="e">
            <v>#DIV/0!</v>
          </cell>
        </row>
        <row r="1039">
          <cell r="A1039">
            <v>53502</v>
          </cell>
          <cell r="B1039" t="str">
            <v>53502 Other Technical Services</v>
          </cell>
          <cell r="C1039">
            <v>0</v>
          </cell>
          <cell r="D1039">
            <v>0</v>
          </cell>
          <cell r="E1039" t="e">
            <v>#DIV/0!</v>
          </cell>
          <cell r="F1039" t="e">
            <v>#DIV/0!</v>
          </cell>
          <cell r="G1039" t="e">
            <v>#DIV/0!</v>
          </cell>
          <cell r="H1039" t="e">
            <v>#DIV/0!</v>
          </cell>
          <cell r="I1039" t="e">
            <v>#DIV/0!</v>
          </cell>
          <cell r="J1039" t="e">
            <v>#DIV/0!</v>
          </cell>
          <cell r="K1039" t="e">
            <v>#DIV/0!</v>
          </cell>
          <cell r="L1039" t="e">
            <v>#DIV/0!</v>
          </cell>
          <cell r="M1039" t="e">
            <v>#DIV/0!</v>
          </cell>
          <cell r="N1039" t="e">
            <v>#DIV/0!</v>
          </cell>
          <cell r="O1039" t="e">
            <v>#DIV/0!</v>
          </cell>
          <cell r="P1039">
            <v>0</v>
          </cell>
          <cell r="Q1039" t="e">
            <v>#DIV/0!</v>
          </cell>
          <cell r="R1039" t="e">
            <v>#DIV/0!</v>
          </cell>
          <cell r="S1039" t="e">
            <v>#DIV/0!</v>
          </cell>
          <cell r="T1039" t="e">
            <v>#DIV/0!</v>
          </cell>
          <cell r="U1039">
            <v>0</v>
          </cell>
          <cell r="V1039" t="e">
            <v>#DIV/0!</v>
          </cell>
          <cell r="W1039" t="e">
            <v>#DIV/0!</v>
          </cell>
          <cell r="X1039" t="e">
            <v>#DIV/0!</v>
          </cell>
          <cell r="Y1039" t="e">
            <v>#DIV/0!</v>
          </cell>
          <cell r="Z1039" t="e">
            <v>#DIV/0!</v>
          </cell>
          <cell r="AA1039" t="e">
            <v>#DIV/0!</v>
          </cell>
          <cell r="AB1039" t="e">
            <v>#DIV/0!</v>
          </cell>
          <cell r="AC1039" t="e">
            <v>#DIV/0!</v>
          </cell>
          <cell r="AD1039" t="e">
            <v>#DIV/0!</v>
          </cell>
          <cell r="AE1039">
            <v>0</v>
          </cell>
          <cell r="AF1039" t="e">
            <v>#DIV/0!</v>
          </cell>
          <cell r="AG1039" t="e">
            <v>#DIV/0!</v>
          </cell>
          <cell r="AH1039" t="e">
            <v>#DIV/0!</v>
          </cell>
          <cell r="AI1039" t="e">
            <v>#DIV/0!</v>
          </cell>
          <cell r="AJ1039" t="e">
            <v>#DIV/0!</v>
          </cell>
          <cell r="AK1039">
            <v>0</v>
          </cell>
          <cell r="AL1039">
            <v>0</v>
          </cell>
          <cell r="AM1039" t="e">
            <v>#DIV/0!</v>
          </cell>
          <cell r="AN1039" t="e">
            <v>#DIV/0!</v>
          </cell>
          <cell r="AO1039" t="e">
            <v>#DIV/0!</v>
          </cell>
          <cell r="AP1039" t="e">
            <v>#DIV/0!</v>
          </cell>
          <cell r="AQ1039" t="e">
            <v>#DIV/0!</v>
          </cell>
          <cell r="AR1039" t="e">
            <v>#DIV/0!</v>
          </cell>
          <cell r="AS1039" t="e">
            <v>#DIV/0!</v>
          </cell>
          <cell r="AT1039" t="e">
            <v>#DIV/0!</v>
          </cell>
          <cell r="AU1039" t="e">
            <v>#DIV/0!</v>
          </cell>
          <cell r="AV1039" t="e">
            <v>#DIV/0!</v>
          </cell>
          <cell r="AW1039" t="e">
            <v>#DIV/0!</v>
          </cell>
          <cell r="AX1039" t="e">
            <v>#DIV/0!</v>
          </cell>
          <cell r="AY1039" t="e">
            <v>#DIV/0!</v>
          </cell>
          <cell r="AZ1039" t="e">
            <v>#DIV/0!</v>
          </cell>
          <cell r="BA1039" t="e">
            <v>#DIV/0!</v>
          </cell>
          <cell r="BB1039" t="e">
            <v>#DIV/0!</v>
          </cell>
          <cell r="BC1039" t="e">
            <v>#DIV/0!</v>
          </cell>
          <cell r="BD1039" t="e">
            <v>#DIV/0!</v>
          </cell>
          <cell r="BE1039" t="e">
            <v>#DIV/0!</v>
          </cell>
          <cell r="BF1039" t="e">
            <v>#DIV/0!</v>
          </cell>
          <cell r="BG1039" t="e">
            <v>#DIV/0!</v>
          </cell>
          <cell r="BH1039" t="e">
            <v>#DIV/0!</v>
          </cell>
          <cell r="BI1039" t="e">
            <v>#DIV/0!</v>
          </cell>
          <cell r="BJ1039" t="e">
            <v>#DIV/0!</v>
          </cell>
          <cell r="BK1039" t="e">
            <v>#DIV/0!</v>
          </cell>
          <cell r="BL1039" t="e">
            <v>#DIV/0!</v>
          </cell>
          <cell r="BM1039" t="e">
            <v>#DIV/0!</v>
          </cell>
          <cell r="BN1039" t="e">
            <v>#DIV/0!</v>
          </cell>
          <cell r="BO1039" t="e">
            <v>#DIV/0!</v>
          </cell>
          <cell r="BP1039" t="e">
            <v>#DIV/0!</v>
          </cell>
          <cell r="BR1039" t="e">
            <v>#DIV/0!</v>
          </cell>
          <cell r="BS1039" t="e">
            <v>#DIV/0!</v>
          </cell>
          <cell r="BT1039" t="e">
            <v>#DIV/0!</v>
          </cell>
          <cell r="BU1039" t="e">
            <v>#DIV/0!</v>
          </cell>
          <cell r="BV1039" t="e">
            <v>#DIV/0!</v>
          </cell>
          <cell r="BW1039" t="e">
            <v>#DIV/0!</v>
          </cell>
          <cell r="BX1039" t="e">
            <v>#DIV/0!</v>
          </cell>
          <cell r="BY1039" t="e">
            <v>#DIV/0!</v>
          </cell>
          <cell r="BZ1039" t="e">
            <v>#DIV/0!</v>
          </cell>
          <cell r="CA1039" t="e">
            <v>#DIV/0!</v>
          </cell>
          <cell r="CB1039" t="e">
            <v>#DIV/0!</v>
          </cell>
          <cell r="CC1039" t="e">
            <v>#DIV/0!</v>
          </cell>
          <cell r="CD1039" t="e">
            <v>#DIV/0!</v>
          </cell>
          <cell r="CE1039" t="e">
            <v>#DIV/0!</v>
          </cell>
          <cell r="CF1039" t="e">
            <v>#DIV/0!</v>
          </cell>
          <cell r="CG1039" t="e">
            <v>#DIV/0!</v>
          </cell>
          <cell r="CH1039" t="e">
            <v>#DIV/0!</v>
          </cell>
          <cell r="CI1039" t="e">
            <v>#DIV/0!</v>
          </cell>
          <cell r="CJ1039" t="e">
            <v>#DIV/0!</v>
          </cell>
          <cell r="CK1039" t="e">
            <v>#DIV/0!</v>
          </cell>
          <cell r="CL1039" t="e">
            <v>#DIV/0!</v>
          </cell>
        </row>
        <row r="1040">
          <cell r="A1040">
            <v>53503</v>
          </cell>
          <cell r="B1040" t="str">
            <v>53503 Testing</v>
          </cell>
          <cell r="C1040">
            <v>0</v>
          </cell>
          <cell r="D1040">
            <v>0</v>
          </cell>
          <cell r="E1040" t="e">
            <v>#DIV/0!</v>
          </cell>
          <cell r="F1040" t="e">
            <v>#DIV/0!</v>
          </cell>
          <cell r="G1040" t="e">
            <v>#DIV/0!</v>
          </cell>
          <cell r="H1040" t="e">
            <v>#DIV/0!</v>
          </cell>
          <cell r="I1040" t="e">
            <v>#DIV/0!</v>
          </cell>
          <cell r="J1040" t="e">
            <v>#DIV/0!</v>
          </cell>
          <cell r="K1040" t="e">
            <v>#DIV/0!</v>
          </cell>
          <cell r="L1040" t="e">
            <v>#DIV/0!</v>
          </cell>
          <cell r="M1040" t="e">
            <v>#DIV/0!</v>
          </cell>
          <cell r="N1040" t="e">
            <v>#DIV/0!</v>
          </cell>
          <cell r="O1040" t="e">
            <v>#DIV/0!</v>
          </cell>
          <cell r="P1040">
            <v>0</v>
          </cell>
          <cell r="Q1040" t="e">
            <v>#DIV/0!</v>
          </cell>
          <cell r="R1040" t="e">
            <v>#DIV/0!</v>
          </cell>
          <cell r="S1040" t="e">
            <v>#DIV/0!</v>
          </cell>
          <cell r="T1040" t="e">
            <v>#DIV/0!</v>
          </cell>
          <cell r="U1040">
            <v>0</v>
          </cell>
          <cell r="V1040" t="e">
            <v>#DIV/0!</v>
          </cell>
          <cell r="W1040" t="e">
            <v>#DIV/0!</v>
          </cell>
          <cell r="X1040" t="e">
            <v>#DIV/0!</v>
          </cell>
          <cell r="Y1040" t="e">
            <v>#DIV/0!</v>
          </cell>
          <cell r="Z1040" t="e">
            <v>#DIV/0!</v>
          </cell>
          <cell r="AA1040" t="e">
            <v>#DIV/0!</v>
          </cell>
          <cell r="AB1040" t="e">
            <v>#DIV/0!</v>
          </cell>
          <cell r="AC1040" t="e">
            <v>#DIV/0!</v>
          </cell>
          <cell r="AD1040" t="e">
            <v>#DIV/0!</v>
          </cell>
          <cell r="AE1040">
            <v>0</v>
          </cell>
          <cell r="AF1040" t="e">
            <v>#DIV/0!</v>
          </cell>
          <cell r="AG1040" t="e">
            <v>#DIV/0!</v>
          </cell>
          <cell r="AH1040" t="e">
            <v>#DIV/0!</v>
          </cell>
          <cell r="AI1040" t="e">
            <v>#DIV/0!</v>
          </cell>
          <cell r="AJ1040" t="e">
            <v>#DIV/0!</v>
          </cell>
          <cell r="AK1040">
            <v>0</v>
          </cell>
          <cell r="AL1040">
            <v>0</v>
          </cell>
          <cell r="AM1040" t="e">
            <v>#DIV/0!</v>
          </cell>
          <cell r="AN1040" t="e">
            <v>#DIV/0!</v>
          </cell>
          <cell r="AO1040" t="e">
            <v>#DIV/0!</v>
          </cell>
          <cell r="AP1040" t="e">
            <v>#DIV/0!</v>
          </cell>
          <cell r="AQ1040" t="e">
            <v>#DIV/0!</v>
          </cell>
          <cell r="AR1040" t="e">
            <v>#DIV/0!</v>
          </cell>
          <cell r="AS1040" t="e">
            <v>#DIV/0!</v>
          </cell>
          <cell r="AT1040" t="e">
            <v>#DIV/0!</v>
          </cell>
          <cell r="AU1040" t="e">
            <v>#DIV/0!</v>
          </cell>
          <cell r="AV1040" t="e">
            <v>#DIV/0!</v>
          </cell>
          <cell r="AW1040" t="e">
            <v>#DIV/0!</v>
          </cell>
          <cell r="AX1040" t="e">
            <v>#DIV/0!</v>
          </cell>
          <cell r="AY1040" t="e">
            <v>#DIV/0!</v>
          </cell>
          <cell r="AZ1040" t="e">
            <v>#DIV/0!</v>
          </cell>
          <cell r="BA1040" t="e">
            <v>#DIV/0!</v>
          </cell>
          <cell r="BB1040" t="e">
            <v>#DIV/0!</v>
          </cell>
          <cell r="BC1040" t="e">
            <v>#DIV/0!</v>
          </cell>
          <cell r="BD1040" t="e">
            <v>#DIV/0!</v>
          </cell>
          <cell r="BE1040" t="e">
            <v>#DIV/0!</v>
          </cell>
          <cell r="BF1040" t="e">
            <v>#DIV/0!</v>
          </cell>
          <cell r="BG1040" t="e">
            <v>#DIV/0!</v>
          </cell>
          <cell r="BH1040" t="e">
            <v>#DIV/0!</v>
          </cell>
          <cell r="BI1040" t="e">
            <v>#DIV/0!</v>
          </cell>
          <cell r="BJ1040" t="e">
            <v>#DIV/0!</v>
          </cell>
          <cell r="BK1040" t="e">
            <v>#DIV/0!</v>
          </cell>
          <cell r="BL1040" t="e">
            <v>#DIV/0!</v>
          </cell>
          <cell r="BM1040" t="e">
            <v>#DIV/0!</v>
          </cell>
          <cell r="BN1040" t="e">
            <v>#DIV/0!</v>
          </cell>
          <cell r="BO1040" t="e">
            <v>#DIV/0!</v>
          </cell>
          <cell r="BP1040" t="e">
            <v>#DIV/0!</v>
          </cell>
          <cell r="BR1040" t="e">
            <v>#DIV/0!</v>
          </cell>
          <cell r="BS1040" t="e">
            <v>#DIV/0!</v>
          </cell>
          <cell r="BT1040" t="e">
            <v>#DIV/0!</v>
          </cell>
          <cell r="BU1040" t="e">
            <v>#DIV/0!</v>
          </cell>
          <cell r="BV1040" t="e">
            <v>#DIV/0!</v>
          </cell>
          <cell r="BW1040" t="e">
            <v>#DIV/0!</v>
          </cell>
          <cell r="BX1040" t="e">
            <v>#DIV/0!</v>
          </cell>
          <cell r="BY1040" t="e">
            <v>#DIV/0!</v>
          </cell>
          <cell r="BZ1040" t="e">
            <v>#DIV/0!</v>
          </cell>
          <cell r="CA1040" t="e">
            <v>#DIV/0!</v>
          </cell>
          <cell r="CB1040" t="e">
            <v>#DIV/0!</v>
          </cell>
          <cell r="CC1040" t="e">
            <v>#DIV/0!</v>
          </cell>
          <cell r="CD1040" t="e">
            <v>#DIV/0!</v>
          </cell>
          <cell r="CE1040" t="e">
            <v>#DIV/0!</v>
          </cell>
          <cell r="CF1040" t="e">
            <v>#DIV/0!</v>
          </cell>
          <cell r="CG1040" t="e">
            <v>#DIV/0!</v>
          </cell>
          <cell r="CH1040" t="e">
            <v>#DIV/0!</v>
          </cell>
          <cell r="CI1040" t="e">
            <v>#DIV/0!</v>
          </cell>
          <cell r="CJ1040" t="e">
            <v>#DIV/0!</v>
          </cell>
          <cell r="CK1040" t="e">
            <v>#DIV/0!</v>
          </cell>
          <cell r="CL1040" t="e">
            <v>#DIV/0!</v>
          </cell>
        </row>
        <row r="1041">
          <cell r="A1041">
            <v>53701</v>
          </cell>
          <cell r="B1041" t="str">
            <v>53701 Other Charges</v>
          </cell>
          <cell r="C1041">
            <v>0</v>
          </cell>
          <cell r="D1041">
            <v>0</v>
          </cell>
          <cell r="E1041" t="e">
            <v>#DIV/0!</v>
          </cell>
          <cell r="F1041" t="e">
            <v>#DIV/0!</v>
          </cell>
          <cell r="G1041" t="e">
            <v>#DIV/0!</v>
          </cell>
          <cell r="H1041" t="e">
            <v>#DIV/0!</v>
          </cell>
          <cell r="I1041" t="e">
            <v>#DIV/0!</v>
          </cell>
          <cell r="J1041" t="e">
            <v>#DIV/0!</v>
          </cell>
          <cell r="K1041" t="e">
            <v>#DIV/0!</v>
          </cell>
          <cell r="L1041" t="e">
            <v>#DIV/0!</v>
          </cell>
          <cell r="M1041" t="e">
            <v>#DIV/0!</v>
          </cell>
          <cell r="N1041" t="e">
            <v>#DIV/0!</v>
          </cell>
          <cell r="O1041" t="e">
            <v>#DIV/0!</v>
          </cell>
          <cell r="P1041">
            <v>0</v>
          </cell>
          <cell r="Q1041" t="e">
            <v>#DIV/0!</v>
          </cell>
          <cell r="R1041" t="e">
            <v>#DIV/0!</v>
          </cell>
          <cell r="S1041" t="e">
            <v>#DIV/0!</v>
          </cell>
          <cell r="T1041" t="e">
            <v>#DIV/0!</v>
          </cell>
          <cell r="U1041">
            <v>0</v>
          </cell>
          <cell r="V1041" t="e">
            <v>#DIV/0!</v>
          </cell>
          <cell r="W1041" t="e">
            <v>#DIV/0!</v>
          </cell>
          <cell r="X1041" t="e">
            <v>#DIV/0!</v>
          </cell>
          <cell r="Y1041" t="e">
            <v>#DIV/0!</v>
          </cell>
          <cell r="Z1041" t="e">
            <v>#DIV/0!</v>
          </cell>
          <cell r="AA1041" t="e">
            <v>#DIV/0!</v>
          </cell>
          <cell r="AB1041" t="e">
            <v>#DIV/0!</v>
          </cell>
          <cell r="AC1041" t="e">
            <v>#DIV/0!</v>
          </cell>
          <cell r="AD1041" t="e">
            <v>#DIV/0!</v>
          </cell>
          <cell r="AE1041">
            <v>0</v>
          </cell>
          <cell r="AF1041" t="e">
            <v>#DIV/0!</v>
          </cell>
          <cell r="AG1041" t="e">
            <v>#DIV/0!</v>
          </cell>
          <cell r="AH1041" t="e">
            <v>#DIV/0!</v>
          </cell>
          <cell r="AI1041" t="e">
            <v>#DIV/0!</v>
          </cell>
          <cell r="AJ1041" t="e">
            <v>#DIV/0!</v>
          </cell>
          <cell r="AK1041">
            <v>0</v>
          </cell>
          <cell r="AL1041">
            <v>0</v>
          </cell>
          <cell r="AM1041" t="e">
            <v>#DIV/0!</v>
          </cell>
          <cell r="AN1041" t="e">
            <v>#DIV/0!</v>
          </cell>
          <cell r="AO1041" t="e">
            <v>#DIV/0!</v>
          </cell>
          <cell r="AP1041" t="e">
            <v>#DIV/0!</v>
          </cell>
          <cell r="AQ1041" t="e">
            <v>#DIV/0!</v>
          </cell>
          <cell r="AR1041" t="e">
            <v>#DIV/0!</v>
          </cell>
          <cell r="AS1041" t="e">
            <v>#DIV/0!</v>
          </cell>
          <cell r="AT1041" t="e">
            <v>#DIV/0!</v>
          </cell>
          <cell r="AU1041" t="e">
            <v>#DIV/0!</v>
          </cell>
          <cell r="AV1041" t="e">
            <v>#DIV/0!</v>
          </cell>
          <cell r="AW1041" t="e">
            <v>#DIV/0!</v>
          </cell>
          <cell r="AX1041" t="e">
            <v>#DIV/0!</v>
          </cell>
          <cell r="AY1041" t="e">
            <v>#DIV/0!</v>
          </cell>
          <cell r="AZ1041" t="e">
            <v>#DIV/0!</v>
          </cell>
          <cell r="BA1041" t="e">
            <v>#DIV/0!</v>
          </cell>
          <cell r="BB1041" t="e">
            <v>#DIV/0!</v>
          </cell>
          <cell r="BC1041" t="e">
            <v>#DIV/0!</v>
          </cell>
          <cell r="BD1041" t="e">
            <v>#DIV/0!</v>
          </cell>
          <cell r="BE1041" t="e">
            <v>#DIV/0!</v>
          </cell>
          <cell r="BF1041" t="e">
            <v>#DIV/0!</v>
          </cell>
          <cell r="BG1041" t="e">
            <v>#DIV/0!</v>
          </cell>
          <cell r="BH1041" t="e">
            <v>#DIV/0!</v>
          </cell>
          <cell r="BI1041" t="e">
            <v>#DIV/0!</v>
          </cell>
          <cell r="BJ1041" t="e">
            <v>#DIV/0!</v>
          </cell>
          <cell r="BK1041" t="e">
            <v>#DIV/0!</v>
          </cell>
          <cell r="BL1041" t="e">
            <v>#DIV/0!</v>
          </cell>
          <cell r="BM1041" t="e">
            <v>#DIV/0!</v>
          </cell>
          <cell r="BN1041" t="e">
            <v>#DIV/0!</v>
          </cell>
          <cell r="BO1041" t="e">
            <v>#DIV/0!</v>
          </cell>
          <cell r="BP1041" t="e">
            <v>#DIV/0!</v>
          </cell>
          <cell r="BR1041" t="e">
            <v>#DIV/0!</v>
          </cell>
          <cell r="BS1041" t="e">
            <v>#DIV/0!</v>
          </cell>
          <cell r="BT1041" t="e">
            <v>#DIV/0!</v>
          </cell>
          <cell r="BU1041" t="e">
            <v>#DIV/0!</v>
          </cell>
          <cell r="BV1041" t="e">
            <v>#DIV/0!</v>
          </cell>
          <cell r="BW1041" t="e">
            <v>#DIV/0!</v>
          </cell>
          <cell r="BX1041" t="e">
            <v>#DIV/0!</v>
          </cell>
          <cell r="BY1041" t="e">
            <v>#DIV/0!</v>
          </cell>
          <cell r="BZ1041" t="e">
            <v>#DIV/0!</v>
          </cell>
          <cell r="CA1041" t="e">
            <v>#DIV/0!</v>
          </cell>
          <cell r="CB1041" t="e">
            <v>#DIV/0!</v>
          </cell>
          <cell r="CC1041" t="e">
            <v>#DIV/0!</v>
          </cell>
          <cell r="CD1041" t="e">
            <v>#DIV/0!</v>
          </cell>
          <cell r="CE1041" t="e">
            <v>#DIV/0!</v>
          </cell>
          <cell r="CF1041" t="e">
            <v>#DIV/0!</v>
          </cell>
          <cell r="CG1041" t="e">
            <v>#DIV/0!</v>
          </cell>
          <cell r="CH1041" t="e">
            <v>#DIV/0!</v>
          </cell>
          <cell r="CI1041" t="e">
            <v>#DIV/0!</v>
          </cell>
          <cell r="CJ1041" t="e">
            <v>#DIV/0!</v>
          </cell>
          <cell r="CK1041" t="e">
            <v>#DIV/0!</v>
          </cell>
          <cell r="CL1041" t="e">
            <v>#DIV/0!</v>
          </cell>
        </row>
        <row r="1042">
          <cell r="A1042">
            <v>53703</v>
          </cell>
          <cell r="B1042" t="str">
            <v>53703 Accreditation</v>
          </cell>
          <cell r="C1042">
            <v>0</v>
          </cell>
          <cell r="D1042">
            <v>0</v>
          </cell>
          <cell r="E1042" t="e">
            <v>#DIV/0!</v>
          </cell>
          <cell r="F1042" t="e">
            <v>#DIV/0!</v>
          </cell>
          <cell r="G1042" t="e">
            <v>#DIV/0!</v>
          </cell>
          <cell r="H1042" t="e">
            <v>#DIV/0!</v>
          </cell>
          <cell r="I1042" t="e">
            <v>#DIV/0!</v>
          </cell>
          <cell r="J1042" t="e">
            <v>#DIV/0!</v>
          </cell>
          <cell r="K1042" t="e">
            <v>#DIV/0!</v>
          </cell>
          <cell r="L1042" t="e">
            <v>#DIV/0!</v>
          </cell>
          <cell r="M1042" t="e">
            <v>#DIV/0!</v>
          </cell>
          <cell r="N1042" t="e">
            <v>#DIV/0!</v>
          </cell>
          <cell r="O1042" t="e">
            <v>#DIV/0!</v>
          </cell>
          <cell r="P1042">
            <v>0</v>
          </cell>
          <cell r="Q1042" t="e">
            <v>#DIV/0!</v>
          </cell>
          <cell r="R1042" t="e">
            <v>#DIV/0!</v>
          </cell>
          <cell r="S1042" t="e">
            <v>#DIV/0!</v>
          </cell>
          <cell r="T1042" t="e">
            <v>#DIV/0!</v>
          </cell>
          <cell r="U1042">
            <v>0</v>
          </cell>
          <cell r="V1042" t="e">
            <v>#DIV/0!</v>
          </cell>
          <cell r="W1042" t="e">
            <v>#DIV/0!</v>
          </cell>
          <cell r="X1042" t="e">
            <v>#DIV/0!</v>
          </cell>
          <cell r="Y1042" t="e">
            <v>#DIV/0!</v>
          </cell>
          <cell r="Z1042" t="e">
            <v>#DIV/0!</v>
          </cell>
          <cell r="AA1042" t="e">
            <v>#DIV/0!</v>
          </cell>
          <cell r="AB1042" t="e">
            <v>#DIV/0!</v>
          </cell>
          <cell r="AC1042" t="e">
            <v>#DIV/0!</v>
          </cell>
          <cell r="AD1042" t="e">
            <v>#DIV/0!</v>
          </cell>
          <cell r="AE1042">
            <v>0</v>
          </cell>
          <cell r="AF1042" t="e">
            <v>#DIV/0!</v>
          </cell>
          <cell r="AG1042" t="e">
            <v>#DIV/0!</v>
          </cell>
          <cell r="AH1042" t="e">
            <v>#DIV/0!</v>
          </cell>
          <cell r="AI1042" t="e">
            <v>#DIV/0!</v>
          </cell>
          <cell r="AJ1042" t="e">
            <v>#DIV/0!</v>
          </cell>
          <cell r="AK1042">
            <v>0</v>
          </cell>
          <cell r="AL1042">
            <v>0</v>
          </cell>
          <cell r="AM1042" t="e">
            <v>#DIV/0!</v>
          </cell>
          <cell r="AN1042" t="e">
            <v>#DIV/0!</v>
          </cell>
          <cell r="AO1042" t="e">
            <v>#DIV/0!</v>
          </cell>
          <cell r="AP1042" t="e">
            <v>#DIV/0!</v>
          </cell>
          <cell r="AQ1042" t="e">
            <v>#DIV/0!</v>
          </cell>
          <cell r="AR1042" t="e">
            <v>#DIV/0!</v>
          </cell>
          <cell r="AS1042" t="e">
            <v>#DIV/0!</v>
          </cell>
          <cell r="AT1042" t="e">
            <v>#DIV/0!</v>
          </cell>
          <cell r="AU1042" t="e">
            <v>#DIV/0!</v>
          </cell>
          <cell r="AV1042" t="e">
            <v>#DIV/0!</v>
          </cell>
          <cell r="AW1042" t="e">
            <v>#DIV/0!</v>
          </cell>
          <cell r="AX1042" t="e">
            <v>#DIV/0!</v>
          </cell>
          <cell r="AY1042" t="e">
            <v>#DIV/0!</v>
          </cell>
          <cell r="AZ1042" t="e">
            <v>#DIV/0!</v>
          </cell>
          <cell r="BA1042" t="e">
            <v>#DIV/0!</v>
          </cell>
          <cell r="BB1042" t="e">
            <v>#DIV/0!</v>
          </cell>
          <cell r="BC1042" t="e">
            <v>#DIV/0!</v>
          </cell>
          <cell r="BD1042" t="e">
            <v>#DIV/0!</v>
          </cell>
          <cell r="BE1042" t="e">
            <v>#DIV/0!</v>
          </cell>
          <cell r="BF1042" t="e">
            <v>#DIV/0!</v>
          </cell>
          <cell r="BG1042" t="e">
            <v>#DIV/0!</v>
          </cell>
          <cell r="BH1042" t="e">
            <v>#DIV/0!</v>
          </cell>
          <cell r="BI1042" t="e">
            <v>#DIV/0!</v>
          </cell>
          <cell r="BJ1042" t="e">
            <v>#DIV/0!</v>
          </cell>
          <cell r="BK1042" t="e">
            <v>#DIV/0!</v>
          </cell>
          <cell r="BL1042" t="e">
            <v>#DIV/0!</v>
          </cell>
          <cell r="BM1042" t="e">
            <v>#DIV/0!</v>
          </cell>
          <cell r="BN1042" t="e">
            <v>#DIV/0!</v>
          </cell>
          <cell r="BO1042" t="e">
            <v>#DIV/0!</v>
          </cell>
          <cell r="BP1042" t="e">
            <v>#DIV/0!</v>
          </cell>
          <cell r="BR1042" t="e">
            <v>#DIV/0!</v>
          </cell>
          <cell r="BS1042" t="e">
            <v>#DIV/0!</v>
          </cell>
          <cell r="BT1042" t="e">
            <v>#DIV/0!</v>
          </cell>
          <cell r="BU1042" t="e">
            <v>#DIV/0!</v>
          </cell>
          <cell r="BV1042" t="e">
            <v>#DIV/0!</v>
          </cell>
          <cell r="BW1042" t="e">
            <v>#DIV/0!</v>
          </cell>
          <cell r="BX1042" t="e">
            <v>#DIV/0!</v>
          </cell>
          <cell r="BY1042" t="e">
            <v>#DIV/0!</v>
          </cell>
          <cell r="BZ1042" t="e">
            <v>#DIV/0!</v>
          </cell>
          <cell r="CA1042" t="e">
            <v>#DIV/0!</v>
          </cell>
          <cell r="CB1042" t="e">
            <v>#DIV/0!</v>
          </cell>
          <cell r="CC1042" t="e">
            <v>#DIV/0!</v>
          </cell>
          <cell r="CD1042" t="e">
            <v>#DIV/0!</v>
          </cell>
          <cell r="CE1042" t="e">
            <v>#DIV/0!</v>
          </cell>
          <cell r="CF1042" t="e">
            <v>#DIV/0!</v>
          </cell>
          <cell r="CG1042" t="e">
            <v>#DIV/0!</v>
          </cell>
          <cell r="CH1042" t="e">
            <v>#DIV/0!</v>
          </cell>
          <cell r="CI1042" t="e">
            <v>#DIV/0!</v>
          </cell>
          <cell r="CJ1042" t="e">
            <v>#DIV/0!</v>
          </cell>
          <cell r="CK1042" t="e">
            <v>#DIV/0!</v>
          </cell>
          <cell r="CL1042" t="e">
            <v>#DIV/0!</v>
          </cell>
        </row>
        <row r="1043">
          <cell r="A1043">
            <v>53705</v>
          </cell>
          <cell r="B1043" t="str">
            <v>53705 Shipping and Postage</v>
          </cell>
          <cell r="C1043">
            <v>0</v>
          </cell>
          <cell r="D1043">
            <v>0</v>
          </cell>
          <cell r="E1043" t="e">
            <v>#DIV/0!</v>
          </cell>
          <cell r="F1043" t="e">
            <v>#DIV/0!</v>
          </cell>
          <cell r="G1043" t="e">
            <v>#DIV/0!</v>
          </cell>
          <cell r="H1043" t="e">
            <v>#DIV/0!</v>
          </cell>
          <cell r="I1043" t="e">
            <v>#DIV/0!</v>
          </cell>
          <cell r="J1043" t="e">
            <v>#DIV/0!</v>
          </cell>
          <cell r="K1043" t="e">
            <v>#DIV/0!</v>
          </cell>
          <cell r="L1043" t="e">
            <v>#DIV/0!</v>
          </cell>
          <cell r="M1043" t="e">
            <v>#DIV/0!</v>
          </cell>
          <cell r="N1043" t="e">
            <v>#DIV/0!</v>
          </cell>
          <cell r="O1043" t="e">
            <v>#DIV/0!</v>
          </cell>
          <cell r="P1043">
            <v>0</v>
          </cell>
          <cell r="Q1043" t="e">
            <v>#DIV/0!</v>
          </cell>
          <cell r="R1043" t="e">
            <v>#DIV/0!</v>
          </cell>
          <cell r="S1043" t="e">
            <v>#DIV/0!</v>
          </cell>
          <cell r="T1043" t="e">
            <v>#DIV/0!</v>
          </cell>
          <cell r="U1043">
            <v>0</v>
          </cell>
          <cell r="V1043" t="e">
            <v>#DIV/0!</v>
          </cell>
          <cell r="W1043" t="e">
            <v>#DIV/0!</v>
          </cell>
          <cell r="X1043" t="e">
            <v>#DIV/0!</v>
          </cell>
          <cell r="Y1043" t="e">
            <v>#DIV/0!</v>
          </cell>
          <cell r="Z1043" t="e">
            <v>#DIV/0!</v>
          </cell>
          <cell r="AA1043" t="e">
            <v>#DIV/0!</v>
          </cell>
          <cell r="AB1043" t="e">
            <v>#DIV/0!</v>
          </cell>
          <cell r="AC1043" t="e">
            <v>#DIV/0!</v>
          </cell>
          <cell r="AD1043" t="e">
            <v>#DIV/0!</v>
          </cell>
          <cell r="AE1043">
            <v>0</v>
          </cell>
          <cell r="AF1043" t="e">
            <v>#DIV/0!</v>
          </cell>
          <cell r="AG1043" t="e">
            <v>#DIV/0!</v>
          </cell>
          <cell r="AH1043" t="e">
            <v>#DIV/0!</v>
          </cell>
          <cell r="AI1043" t="e">
            <v>#DIV/0!</v>
          </cell>
          <cell r="AJ1043" t="e">
            <v>#DIV/0!</v>
          </cell>
          <cell r="AK1043">
            <v>0</v>
          </cell>
          <cell r="AL1043">
            <v>0</v>
          </cell>
          <cell r="AM1043" t="e">
            <v>#DIV/0!</v>
          </cell>
          <cell r="AN1043" t="e">
            <v>#DIV/0!</v>
          </cell>
          <cell r="AO1043" t="e">
            <v>#DIV/0!</v>
          </cell>
          <cell r="AP1043" t="e">
            <v>#DIV/0!</v>
          </cell>
          <cell r="AQ1043" t="e">
            <v>#DIV/0!</v>
          </cell>
          <cell r="AR1043" t="e">
            <v>#DIV/0!</v>
          </cell>
          <cell r="AS1043" t="e">
            <v>#DIV/0!</v>
          </cell>
          <cell r="AT1043" t="e">
            <v>#DIV/0!</v>
          </cell>
          <cell r="AU1043" t="e">
            <v>#DIV/0!</v>
          </cell>
          <cell r="AV1043" t="e">
            <v>#DIV/0!</v>
          </cell>
          <cell r="AW1043" t="e">
            <v>#DIV/0!</v>
          </cell>
          <cell r="AX1043" t="e">
            <v>#DIV/0!</v>
          </cell>
          <cell r="AY1043" t="e">
            <v>#DIV/0!</v>
          </cell>
          <cell r="AZ1043" t="e">
            <v>#DIV/0!</v>
          </cell>
          <cell r="BA1043" t="e">
            <v>#DIV/0!</v>
          </cell>
          <cell r="BB1043" t="e">
            <v>#DIV/0!</v>
          </cell>
          <cell r="BC1043" t="e">
            <v>#DIV/0!</v>
          </cell>
          <cell r="BD1043" t="e">
            <v>#DIV/0!</v>
          </cell>
          <cell r="BE1043" t="e">
            <v>#DIV/0!</v>
          </cell>
          <cell r="BF1043" t="e">
            <v>#DIV/0!</v>
          </cell>
          <cell r="BG1043" t="e">
            <v>#DIV/0!</v>
          </cell>
          <cell r="BH1043" t="e">
            <v>#DIV/0!</v>
          </cell>
          <cell r="BI1043" t="e">
            <v>#DIV/0!</v>
          </cell>
          <cell r="BJ1043" t="e">
            <v>#DIV/0!</v>
          </cell>
          <cell r="BK1043" t="e">
            <v>#DIV/0!</v>
          </cell>
          <cell r="BL1043" t="e">
            <v>#DIV/0!</v>
          </cell>
          <cell r="BM1043" t="e">
            <v>#DIV/0!</v>
          </cell>
          <cell r="BN1043" t="e">
            <v>#DIV/0!</v>
          </cell>
          <cell r="BO1043" t="e">
            <v>#DIV/0!</v>
          </cell>
          <cell r="BP1043" t="e">
            <v>#DIV/0!</v>
          </cell>
          <cell r="BR1043" t="e">
            <v>#DIV/0!</v>
          </cell>
          <cell r="BS1043" t="e">
            <v>#DIV/0!</v>
          </cell>
          <cell r="BT1043" t="e">
            <v>#DIV/0!</v>
          </cell>
          <cell r="BU1043" t="e">
            <v>#DIV/0!</v>
          </cell>
          <cell r="BV1043" t="e">
            <v>#DIV/0!</v>
          </cell>
          <cell r="BW1043" t="e">
            <v>#DIV/0!</v>
          </cell>
          <cell r="BX1043" t="e">
            <v>#DIV/0!</v>
          </cell>
          <cell r="BY1043" t="e">
            <v>#DIV/0!</v>
          </cell>
          <cell r="BZ1043" t="e">
            <v>#DIV/0!</v>
          </cell>
          <cell r="CA1043" t="e">
            <v>#DIV/0!</v>
          </cell>
          <cell r="CB1043" t="e">
            <v>#DIV/0!</v>
          </cell>
          <cell r="CC1043" t="e">
            <v>#DIV/0!</v>
          </cell>
          <cell r="CD1043" t="e">
            <v>#DIV/0!</v>
          </cell>
          <cell r="CE1043" t="e">
            <v>#DIV/0!</v>
          </cell>
          <cell r="CF1043" t="e">
            <v>#DIV/0!</v>
          </cell>
          <cell r="CG1043" t="e">
            <v>#DIV/0!</v>
          </cell>
          <cell r="CH1043" t="e">
            <v>#DIV/0!</v>
          </cell>
          <cell r="CI1043" t="e">
            <v>#DIV/0!</v>
          </cell>
          <cell r="CJ1043" t="e">
            <v>#DIV/0!</v>
          </cell>
          <cell r="CK1043" t="e">
            <v>#DIV/0!</v>
          </cell>
          <cell r="CL1043" t="e">
            <v>#DIV/0!</v>
          </cell>
        </row>
        <row r="1044">
          <cell r="A1044">
            <v>53706</v>
          </cell>
          <cell r="B1044" t="str">
            <v>53706 Catering/Food Reimbursement</v>
          </cell>
          <cell r="C1044">
            <v>0</v>
          </cell>
          <cell r="D1044">
            <v>0</v>
          </cell>
          <cell r="E1044" t="e">
            <v>#DIV/0!</v>
          </cell>
          <cell r="F1044" t="e">
            <v>#DIV/0!</v>
          </cell>
          <cell r="G1044" t="e">
            <v>#DIV/0!</v>
          </cell>
          <cell r="H1044" t="e">
            <v>#DIV/0!</v>
          </cell>
          <cell r="I1044" t="e">
            <v>#DIV/0!</v>
          </cell>
          <cell r="J1044" t="e">
            <v>#DIV/0!</v>
          </cell>
          <cell r="K1044" t="e">
            <v>#DIV/0!</v>
          </cell>
          <cell r="L1044" t="e">
            <v>#DIV/0!</v>
          </cell>
          <cell r="M1044" t="e">
            <v>#DIV/0!</v>
          </cell>
          <cell r="N1044" t="e">
            <v>#DIV/0!</v>
          </cell>
          <cell r="O1044" t="e">
            <v>#DIV/0!</v>
          </cell>
          <cell r="P1044">
            <v>0</v>
          </cell>
          <cell r="Q1044" t="e">
            <v>#DIV/0!</v>
          </cell>
          <cell r="R1044" t="e">
            <v>#DIV/0!</v>
          </cell>
          <cell r="S1044" t="e">
            <v>#DIV/0!</v>
          </cell>
          <cell r="T1044" t="e">
            <v>#DIV/0!</v>
          </cell>
          <cell r="U1044">
            <v>0</v>
          </cell>
          <cell r="V1044" t="e">
            <v>#DIV/0!</v>
          </cell>
          <cell r="W1044" t="e">
            <v>#DIV/0!</v>
          </cell>
          <cell r="X1044" t="e">
            <v>#DIV/0!</v>
          </cell>
          <cell r="Y1044" t="e">
            <v>#DIV/0!</v>
          </cell>
          <cell r="Z1044" t="e">
            <v>#DIV/0!</v>
          </cell>
          <cell r="AA1044" t="e">
            <v>#DIV/0!</v>
          </cell>
          <cell r="AB1044" t="e">
            <v>#DIV/0!</v>
          </cell>
          <cell r="AC1044" t="e">
            <v>#DIV/0!</v>
          </cell>
          <cell r="AD1044" t="e">
            <v>#DIV/0!</v>
          </cell>
          <cell r="AE1044">
            <v>0</v>
          </cell>
          <cell r="AF1044" t="e">
            <v>#DIV/0!</v>
          </cell>
          <cell r="AG1044" t="e">
            <v>#DIV/0!</v>
          </cell>
          <cell r="AH1044" t="e">
            <v>#DIV/0!</v>
          </cell>
          <cell r="AI1044" t="e">
            <v>#DIV/0!</v>
          </cell>
          <cell r="AJ1044" t="e">
            <v>#DIV/0!</v>
          </cell>
          <cell r="AK1044">
            <v>0</v>
          </cell>
          <cell r="AL1044">
            <v>0</v>
          </cell>
          <cell r="AM1044" t="e">
            <v>#DIV/0!</v>
          </cell>
          <cell r="AN1044" t="e">
            <v>#DIV/0!</v>
          </cell>
          <cell r="AO1044" t="e">
            <v>#DIV/0!</v>
          </cell>
          <cell r="AP1044" t="e">
            <v>#DIV/0!</v>
          </cell>
          <cell r="AQ1044" t="e">
            <v>#DIV/0!</v>
          </cell>
          <cell r="AR1044" t="e">
            <v>#DIV/0!</v>
          </cell>
          <cell r="AS1044" t="e">
            <v>#DIV/0!</v>
          </cell>
          <cell r="AT1044" t="e">
            <v>#DIV/0!</v>
          </cell>
          <cell r="AU1044" t="e">
            <v>#DIV/0!</v>
          </cell>
          <cell r="AV1044" t="e">
            <v>#DIV/0!</v>
          </cell>
          <cell r="AW1044" t="e">
            <v>#DIV/0!</v>
          </cell>
          <cell r="AX1044" t="e">
            <v>#DIV/0!</v>
          </cell>
          <cell r="AY1044" t="e">
            <v>#DIV/0!</v>
          </cell>
          <cell r="AZ1044" t="e">
            <v>#DIV/0!</v>
          </cell>
          <cell r="BA1044" t="e">
            <v>#DIV/0!</v>
          </cell>
          <cell r="BB1044" t="e">
            <v>#DIV/0!</v>
          </cell>
          <cell r="BC1044" t="e">
            <v>#DIV/0!</v>
          </cell>
          <cell r="BD1044" t="e">
            <v>#DIV/0!</v>
          </cell>
          <cell r="BE1044" t="e">
            <v>#DIV/0!</v>
          </cell>
          <cell r="BF1044" t="e">
            <v>#DIV/0!</v>
          </cell>
          <cell r="BG1044" t="e">
            <v>#DIV/0!</v>
          </cell>
          <cell r="BH1044" t="e">
            <v>#DIV/0!</v>
          </cell>
          <cell r="BI1044" t="e">
            <v>#DIV/0!</v>
          </cell>
          <cell r="BJ1044" t="e">
            <v>#DIV/0!</v>
          </cell>
          <cell r="BK1044" t="e">
            <v>#DIV/0!</v>
          </cell>
          <cell r="BL1044" t="e">
            <v>#DIV/0!</v>
          </cell>
          <cell r="BM1044" t="e">
            <v>#DIV/0!</v>
          </cell>
          <cell r="BN1044" t="e">
            <v>#DIV/0!</v>
          </cell>
          <cell r="BO1044" t="e">
            <v>#DIV/0!</v>
          </cell>
          <cell r="BP1044" t="e">
            <v>#DIV/0!</v>
          </cell>
          <cell r="BR1044" t="e">
            <v>#DIV/0!</v>
          </cell>
          <cell r="BS1044" t="e">
            <v>#DIV/0!</v>
          </cell>
          <cell r="BT1044" t="e">
            <v>#DIV/0!</v>
          </cell>
          <cell r="BU1044" t="e">
            <v>#DIV/0!</v>
          </cell>
          <cell r="BV1044" t="e">
            <v>#DIV/0!</v>
          </cell>
          <cell r="BW1044" t="e">
            <v>#DIV/0!</v>
          </cell>
          <cell r="BX1044" t="e">
            <v>#DIV/0!</v>
          </cell>
          <cell r="BY1044" t="e">
            <v>#DIV/0!</v>
          </cell>
          <cell r="BZ1044" t="e">
            <v>#DIV/0!</v>
          </cell>
          <cell r="CA1044" t="e">
            <v>#DIV/0!</v>
          </cell>
          <cell r="CB1044" t="e">
            <v>#DIV/0!</v>
          </cell>
          <cell r="CC1044" t="e">
            <v>#DIV/0!</v>
          </cell>
          <cell r="CD1044" t="e">
            <v>#DIV/0!</v>
          </cell>
          <cell r="CE1044" t="e">
            <v>#DIV/0!</v>
          </cell>
          <cell r="CF1044" t="e">
            <v>#DIV/0!</v>
          </cell>
          <cell r="CG1044" t="e">
            <v>#DIV/0!</v>
          </cell>
          <cell r="CH1044" t="e">
            <v>#DIV/0!</v>
          </cell>
          <cell r="CI1044" t="e">
            <v>#DIV/0!</v>
          </cell>
          <cell r="CJ1044" t="e">
            <v>#DIV/0!</v>
          </cell>
          <cell r="CK1044" t="e">
            <v>#DIV/0!</v>
          </cell>
          <cell r="CL1044" t="e">
            <v>#DIV/0!</v>
          </cell>
        </row>
        <row r="1045">
          <cell r="A1045">
            <v>54201</v>
          </cell>
          <cell r="B1045" t="str">
            <v>54201 Rubbish Disposal Services</v>
          </cell>
          <cell r="C1045">
            <v>0</v>
          </cell>
          <cell r="D1045">
            <v>0</v>
          </cell>
          <cell r="E1045" t="e">
            <v>#DIV/0!</v>
          </cell>
          <cell r="F1045" t="e">
            <v>#DIV/0!</v>
          </cell>
          <cell r="G1045" t="e">
            <v>#DIV/0!</v>
          </cell>
          <cell r="H1045" t="e">
            <v>#DIV/0!</v>
          </cell>
          <cell r="I1045" t="e">
            <v>#DIV/0!</v>
          </cell>
          <cell r="J1045" t="e">
            <v>#DIV/0!</v>
          </cell>
          <cell r="K1045" t="e">
            <v>#DIV/0!</v>
          </cell>
          <cell r="L1045" t="e">
            <v>#DIV/0!</v>
          </cell>
          <cell r="M1045" t="e">
            <v>#DIV/0!</v>
          </cell>
          <cell r="N1045" t="e">
            <v>#DIV/0!</v>
          </cell>
          <cell r="O1045" t="e">
            <v>#DIV/0!</v>
          </cell>
          <cell r="P1045">
            <v>0</v>
          </cell>
          <cell r="Q1045" t="e">
            <v>#DIV/0!</v>
          </cell>
          <cell r="R1045" t="e">
            <v>#DIV/0!</v>
          </cell>
          <cell r="S1045" t="e">
            <v>#DIV/0!</v>
          </cell>
          <cell r="T1045" t="e">
            <v>#DIV/0!</v>
          </cell>
          <cell r="U1045">
            <v>0</v>
          </cell>
          <cell r="V1045" t="e">
            <v>#DIV/0!</v>
          </cell>
          <cell r="W1045" t="e">
            <v>#DIV/0!</v>
          </cell>
          <cell r="X1045" t="e">
            <v>#DIV/0!</v>
          </cell>
          <cell r="Y1045" t="e">
            <v>#DIV/0!</v>
          </cell>
          <cell r="Z1045" t="e">
            <v>#DIV/0!</v>
          </cell>
          <cell r="AA1045" t="e">
            <v>#DIV/0!</v>
          </cell>
          <cell r="AB1045" t="e">
            <v>#DIV/0!</v>
          </cell>
          <cell r="AC1045" t="e">
            <v>#DIV/0!</v>
          </cell>
          <cell r="AD1045" t="e">
            <v>#DIV/0!</v>
          </cell>
          <cell r="AE1045">
            <v>0</v>
          </cell>
          <cell r="AF1045" t="e">
            <v>#DIV/0!</v>
          </cell>
          <cell r="AG1045" t="e">
            <v>#DIV/0!</v>
          </cell>
          <cell r="AH1045" t="e">
            <v>#DIV/0!</v>
          </cell>
          <cell r="AI1045" t="e">
            <v>#DIV/0!</v>
          </cell>
          <cell r="AJ1045" t="e">
            <v>#DIV/0!</v>
          </cell>
          <cell r="AK1045">
            <v>0</v>
          </cell>
          <cell r="AL1045">
            <v>0</v>
          </cell>
          <cell r="AM1045" t="e">
            <v>#DIV/0!</v>
          </cell>
          <cell r="AN1045" t="e">
            <v>#DIV/0!</v>
          </cell>
          <cell r="AO1045" t="e">
            <v>#DIV/0!</v>
          </cell>
          <cell r="AP1045" t="e">
            <v>#DIV/0!</v>
          </cell>
          <cell r="AQ1045" t="e">
            <v>#DIV/0!</v>
          </cell>
          <cell r="AR1045" t="e">
            <v>#DIV/0!</v>
          </cell>
          <cell r="AS1045" t="e">
            <v>#DIV/0!</v>
          </cell>
          <cell r="AT1045" t="e">
            <v>#DIV/0!</v>
          </cell>
          <cell r="AU1045" t="e">
            <v>#DIV/0!</v>
          </cell>
          <cell r="AV1045" t="e">
            <v>#DIV/0!</v>
          </cell>
          <cell r="AW1045" t="e">
            <v>#DIV/0!</v>
          </cell>
          <cell r="AX1045" t="e">
            <v>#DIV/0!</v>
          </cell>
          <cell r="AY1045" t="e">
            <v>#DIV/0!</v>
          </cell>
          <cell r="AZ1045" t="e">
            <v>#DIV/0!</v>
          </cell>
          <cell r="BA1045" t="e">
            <v>#DIV/0!</v>
          </cell>
          <cell r="BB1045" t="e">
            <v>#DIV/0!</v>
          </cell>
          <cell r="BC1045" t="e">
            <v>#DIV/0!</v>
          </cell>
          <cell r="BD1045" t="e">
            <v>#DIV/0!</v>
          </cell>
          <cell r="BE1045" t="e">
            <v>#DIV/0!</v>
          </cell>
          <cell r="BF1045" t="e">
            <v>#DIV/0!</v>
          </cell>
          <cell r="BG1045" t="e">
            <v>#DIV/0!</v>
          </cell>
          <cell r="BH1045" t="e">
            <v>#DIV/0!</v>
          </cell>
          <cell r="BI1045" t="e">
            <v>#DIV/0!</v>
          </cell>
          <cell r="BJ1045" t="e">
            <v>#DIV/0!</v>
          </cell>
          <cell r="BK1045" t="e">
            <v>#DIV/0!</v>
          </cell>
          <cell r="BL1045" t="e">
            <v>#DIV/0!</v>
          </cell>
          <cell r="BM1045" t="e">
            <v>#DIV/0!</v>
          </cell>
          <cell r="BN1045" t="e">
            <v>#DIV/0!</v>
          </cell>
          <cell r="BO1045" t="e">
            <v>#DIV/0!</v>
          </cell>
          <cell r="BP1045" t="e">
            <v>#DIV/0!</v>
          </cell>
          <cell r="BR1045" t="e">
            <v>#DIV/0!</v>
          </cell>
          <cell r="BS1045" t="e">
            <v>#DIV/0!</v>
          </cell>
          <cell r="BT1045" t="e">
            <v>#DIV/0!</v>
          </cell>
          <cell r="BU1045" t="e">
            <v>#DIV/0!</v>
          </cell>
          <cell r="BV1045" t="e">
            <v>#DIV/0!</v>
          </cell>
          <cell r="BW1045" t="e">
            <v>#DIV/0!</v>
          </cell>
          <cell r="BX1045" t="e">
            <v>#DIV/0!</v>
          </cell>
          <cell r="BY1045" t="e">
            <v>#DIV/0!</v>
          </cell>
          <cell r="BZ1045" t="e">
            <v>#DIV/0!</v>
          </cell>
          <cell r="CA1045" t="e">
            <v>#DIV/0!</v>
          </cell>
          <cell r="CB1045" t="e">
            <v>#DIV/0!</v>
          </cell>
          <cell r="CC1045" t="e">
            <v>#DIV/0!</v>
          </cell>
          <cell r="CD1045" t="e">
            <v>#DIV/0!</v>
          </cell>
          <cell r="CE1045" t="e">
            <v>#DIV/0!</v>
          </cell>
          <cell r="CF1045" t="e">
            <v>#DIV/0!</v>
          </cell>
          <cell r="CG1045" t="e">
            <v>#DIV/0!</v>
          </cell>
          <cell r="CH1045" t="e">
            <v>#DIV/0!</v>
          </cell>
          <cell r="CI1045" t="e">
            <v>#DIV/0!</v>
          </cell>
          <cell r="CJ1045" t="e">
            <v>#DIV/0!</v>
          </cell>
          <cell r="CK1045" t="e">
            <v>#DIV/0!</v>
          </cell>
          <cell r="CL1045" t="e">
            <v>#DIV/0!</v>
          </cell>
        </row>
        <row r="1046">
          <cell r="A1046">
            <v>54202</v>
          </cell>
          <cell r="B1046" t="str">
            <v>54202 Snow Plowing Services</v>
          </cell>
          <cell r="C1046">
            <v>0</v>
          </cell>
          <cell r="D1046">
            <v>0</v>
          </cell>
          <cell r="E1046" t="e">
            <v>#DIV/0!</v>
          </cell>
          <cell r="F1046" t="e">
            <v>#DIV/0!</v>
          </cell>
          <cell r="G1046" t="e">
            <v>#DIV/0!</v>
          </cell>
          <cell r="H1046" t="e">
            <v>#DIV/0!</v>
          </cell>
          <cell r="I1046" t="e">
            <v>#DIV/0!</v>
          </cell>
          <cell r="J1046" t="e">
            <v>#DIV/0!</v>
          </cell>
          <cell r="K1046" t="e">
            <v>#DIV/0!</v>
          </cell>
          <cell r="L1046" t="e">
            <v>#DIV/0!</v>
          </cell>
          <cell r="M1046" t="e">
            <v>#DIV/0!</v>
          </cell>
          <cell r="N1046" t="e">
            <v>#DIV/0!</v>
          </cell>
          <cell r="O1046" t="e">
            <v>#DIV/0!</v>
          </cell>
          <cell r="P1046">
            <v>0</v>
          </cell>
          <cell r="Q1046" t="e">
            <v>#DIV/0!</v>
          </cell>
          <cell r="R1046" t="e">
            <v>#DIV/0!</v>
          </cell>
          <cell r="S1046" t="e">
            <v>#DIV/0!</v>
          </cell>
          <cell r="T1046" t="e">
            <v>#DIV/0!</v>
          </cell>
          <cell r="U1046">
            <v>0</v>
          </cell>
          <cell r="V1046" t="e">
            <v>#DIV/0!</v>
          </cell>
          <cell r="W1046" t="e">
            <v>#DIV/0!</v>
          </cell>
          <cell r="X1046" t="e">
            <v>#DIV/0!</v>
          </cell>
          <cell r="Y1046" t="e">
            <v>#DIV/0!</v>
          </cell>
          <cell r="Z1046" t="e">
            <v>#DIV/0!</v>
          </cell>
          <cell r="AA1046" t="e">
            <v>#DIV/0!</v>
          </cell>
          <cell r="AB1046" t="e">
            <v>#DIV/0!</v>
          </cell>
          <cell r="AC1046" t="e">
            <v>#DIV/0!</v>
          </cell>
          <cell r="AD1046" t="e">
            <v>#DIV/0!</v>
          </cell>
          <cell r="AE1046">
            <v>0</v>
          </cell>
          <cell r="AF1046" t="e">
            <v>#DIV/0!</v>
          </cell>
          <cell r="AG1046" t="e">
            <v>#DIV/0!</v>
          </cell>
          <cell r="AH1046" t="e">
            <v>#DIV/0!</v>
          </cell>
          <cell r="AI1046" t="e">
            <v>#DIV/0!</v>
          </cell>
          <cell r="AJ1046" t="e">
            <v>#DIV/0!</v>
          </cell>
          <cell r="AK1046">
            <v>0</v>
          </cell>
          <cell r="AL1046">
            <v>0</v>
          </cell>
          <cell r="AM1046" t="e">
            <v>#DIV/0!</v>
          </cell>
          <cell r="AN1046" t="e">
            <v>#DIV/0!</v>
          </cell>
          <cell r="AO1046" t="e">
            <v>#DIV/0!</v>
          </cell>
          <cell r="AP1046" t="e">
            <v>#DIV/0!</v>
          </cell>
          <cell r="AQ1046" t="e">
            <v>#DIV/0!</v>
          </cell>
          <cell r="AR1046" t="e">
            <v>#DIV/0!</v>
          </cell>
          <cell r="AS1046" t="e">
            <v>#DIV/0!</v>
          </cell>
          <cell r="AT1046" t="e">
            <v>#DIV/0!</v>
          </cell>
          <cell r="AU1046" t="e">
            <v>#DIV/0!</v>
          </cell>
          <cell r="AV1046" t="e">
            <v>#DIV/0!</v>
          </cell>
          <cell r="AW1046" t="e">
            <v>#DIV/0!</v>
          </cell>
          <cell r="AX1046" t="e">
            <v>#DIV/0!</v>
          </cell>
          <cell r="AY1046" t="e">
            <v>#DIV/0!</v>
          </cell>
          <cell r="AZ1046" t="e">
            <v>#DIV/0!</v>
          </cell>
          <cell r="BA1046" t="e">
            <v>#DIV/0!</v>
          </cell>
          <cell r="BB1046" t="e">
            <v>#DIV/0!</v>
          </cell>
          <cell r="BC1046" t="e">
            <v>#DIV/0!</v>
          </cell>
          <cell r="BD1046" t="e">
            <v>#DIV/0!</v>
          </cell>
          <cell r="BE1046" t="e">
            <v>#DIV/0!</v>
          </cell>
          <cell r="BF1046" t="e">
            <v>#DIV/0!</v>
          </cell>
          <cell r="BG1046" t="e">
            <v>#DIV/0!</v>
          </cell>
          <cell r="BH1046" t="e">
            <v>#DIV/0!</v>
          </cell>
          <cell r="BI1046" t="e">
            <v>#DIV/0!</v>
          </cell>
          <cell r="BJ1046" t="e">
            <v>#DIV/0!</v>
          </cell>
          <cell r="BK1046" t="e">
            <v>#DIV/0!</v>
          </cell>
          <cell r="BL1046" t="e">
            <v>#DIV/0!</v>
          </cell>
          <cell r="BM1046" t="e">
            <v>#DIV/0!</v>
          </cell>
          <cell r="BN1046" t="e">
            <v>#DIV/0!</v>
          </cell>
          <cell r="BO1046" t="e">
            <v>#DIV/0!</v>
          </cell>
          <cell r="BP1046" t="e">
            <v>#DIV/0!</v>
          </cell>
          <cell r="BR1046" t="e">
            <v>#DIV/0!</v>
          </cell>
          <cell r="BS1046" t="e">
            <v>#DIV/0!</v>
          </cell>
          <cell r="BT1046" t="e">
            <v>#DIV/0!</v>
          </cell>
          <cell r="BU1046" t="e">
            <v>#DIV/0!</v>
          </cell>
          <cell r="BV1046" t="e">
            <v>#DIV/0!</v>
          </cell>
          <cell r="BW1046" t="e">
            <v>#DIV/0!</v>
          </cell>
          <cell r="BX1046" t="e">
            <v>#DIV/0!</v>
          </cell>
          <cell r="BY1046" t="e">
            <v>#DIV/0!</v>
          </cell>
          <cell r="BZ1046" t="e">
            <v>#DIV/0!</v>
          </cell>
          <cell r="CA1046" t="e">
            <v>#DIV/0!</v>
          </cell>
          <cell r="CB1046" t="e">
            <v>#DIV/0!</v>
          </cell>
          <cell r="CC1046" t="e">
            <v>#DIV/0!</v>
          </cell>
          <cell r="CD1046" t="e">
            <v>#DIV/0!</v>
          </cell>
          <cell r="CE1046" t="e">
            <v>#DIV/0!</v>
          </cell>
          <cell r="CF1046" t="e">
            <v>#DIV/0!</v>
          </cell>
          <cell r="CG1046" t="e">
            <v>#DIV/0!</v>
          </cell>
          <cell r="CH1046" t="e">
            <v>#DIV/0!</v>
          </cell>
          <cell r="CI1046" t="e">
            <v>#DIV/0!</v>
          </cell>
          <cell r="CJ1046" t="e">
            <v>#DIV/0!</v>
          </cell>
          <cell r="CK1046" t="e">
            <v>#DIV/0!</v>
          </cell>
          <cell r="CL1046" t="e">
            <v>#DIV/0!</v>
          </cell>
        </row>
        <row r="1047">
          <cell r="A1047">
            <v>54203</v>
          </cell>
          <cell r="B1047" t="str">
            <v>54203 Custodial Services</v>
          </cell>
          <cell r="C1047">
            <v>0</v>
          </cell>
          <cell r="D1047">
            <v>0</v>
          </cell>
          <cell r="E1047" t="e">
            <v>#DIV/0!</v>
          </cell>
          <cell r="F1047" t="e">
            <v>#DIV/0!</v>
          </cell>
          <cell r="G1047" t="e">
            <v>#DIV/0!</v>
          </cell>
          <cell r="H1047" t="e">
            <v>#DIV/0!</v>
          </cell>
          <cell r="I1047" t="e">
            <v>#DIV/0!</v>
          </cell>
          <cell r="J1047" t="e">
            <v>#DIV/0!</v>
          </cell>
          <cell r="K1047" t="e">
            <v>#DIV/0!</v>
          </cell>
          <cell r="L1047" t="e">
            <v>#DIV/0!</v>
          </cell>
          <cell r="M1047" t="e">
            <v>#DIV/0!</v>
          </cell>
          <cell r="N1047" t="e">
            <v>#DIV/0!</v>
          </cell>
          <cell r="O1047" t="e">
            <v>#DIV/0!</v>
          </cell>
          <cell r="P1047">
            <v>0</v>
          </cell>
          <cell r="Q1047" t="e">
            <v>#DIV/0!</v>
          </cell>
          <cell r="R1047" t="e">
            <v>#DIV/0!</v>
          </cell>
          <cell r="S1047" t="e">
            <v>#DIV/0!</v>
          </cell>
          <cell r="T1047" t="e">
            <v>#DIV/0!</v>
          </cell>
          <cell r="U1047">
            <v>0</v>
          </cell>
          <cell r="V1047" t="e">
            <v>#DIV/0!</v>
          </cell>
          <cell r="W1047" t="e">
            <v>#DIV/0!</v>
          </cell>
          <cell r="X1047" t="e">
            <v>#DIV/0!</v>
          </cell>
          <cell r="Y1047" t="e">
            <v>#DIV/0!</v>
          </cell>
          <cell r="Z1047" t="e">
            <v>#DIV/0!</v>
          </cell>
          <cell r="AA1047" t="e">
            <v>#DIV/0!</v>
          </cell>
          <cell r="AB1047" t="e">
            <v>#DIV/0!</v>
          </cell>
          <cell r="AC1047" t="e">
            <v>#DIV/0!</v>
          </cell>
          <cell r="AD1047" t="e">
            <v>#DIV/0!</v>
          </cell>
          <cell r="AE1047">
            <v>0</v>
          </cell>
          <cell r="AF1047" t="e">
            <v>#DIV/0!</v>
          </cell>
          <cell r="AG1047" t="e">
            <v>#DIV/0!</v>
          </cell>
          <cell r="AH1047" t="e">
            <v>#DIV/0!</v>
          </cell>
          <cell r="AI1047" t="e">
            <v>#DIV/0!</v>
          </cell>
          <cell r="AJ1047" t="e">
            <v>#DIV/0!</v>
          </cell>
          <cell r="AK1047">
            <v>0</v>
          </cell>
          <cell r="AL1047">
            <v>0</v>
          </cell>
          <cell r="AM1047" t="e">
            <v>#DIV/0!</v>
          </cell>
          <cell r="AN1047" t="e">
            <v>#DIV/0!</v>
          </cell>
          <cell r="AO1047" t="e">
            <v>#DIV/0!</v>
          </cell>
          <cell r="AP1047" t="e">
            <v>#DIV/0!</v>
          </cell>
          <cell r="AQ1047" t="e">
            <v>#DIV/0!</v>
          </cell>
          <cell r="AR1047" t="e">
            <v>#DIV/0!</v>
          </cell>
          <cell r="AS1047" t="e">
            <v>#DIV/0!</v>
          </cell>
          <cell r="AT1047" t="e">
            <v>#DIV/0!</v>
          </cell>
          <cell r="AU1047" t="e">
            <v>#DIV/0!</v>
          </cell>
          <cell r="AV1047" t="e">
            <v>#DIV/0!</v>
          </cell>
          <cell r="AW1047" t="e">
            <v>#DIV/0!</v>
          </cell>
          <cell r="AX1047" t="e">
            <v>#DIV/0!</v>
          </cell>
          <cell r="AY1047" t="e">
            <v>#DIV/0!</v>
          </cell>
          <cell r="AZ1047" t="e">
            <v>#DIV/0!</v>
          </cell>
          <cell r="BA1047" t="e">
            <v>#DIV/0!</v>
          </cell>
          <cell r="BB1047" t="e">
            <v>#DIV/0!</v>
          </cell>
          <cell r="BC1047" t="e">
            <v>#DIV/0!</v>
          </cell>
          <cell r="BD1047" t="e">
            <v>#DIV/0!</v>
          </cell>
          <cell r="BE1047" t="e">
            <v>#DIV/0!</v>
          </cell>
          <cell r="BF1047" t="e">
            <v>#DIV/0!</v>
          </cell>
          <cell r="BG1047" t="e">
            <v>#DIV/0!</v>
          </cell>
          <cell r="BH1047" t="e">
            <v>#DIV/0!</v>
          </cell>
          <cell r="BI1047" t="e">
            <v>#DIV/0!</v>
          </cell>
          <cell r="BJ1047" t="e">
            <v>#DIV/0!</v>
          </cell>
          <cell r="BK1047" t="e">
            <v>#DIV/0!</v>
          </cell>
          <cell r="BL1047" t="e">
            <v>#DIV/0!</v>
          </cell>
          <cell r="BM1047" t="e">
            <v>#DIV/0!</v>
          </cell>
          <cell r="BN1047" t="e">
            <v>#DIV/0!</v>
          </cell>
          <cell r="BO1047" t="e">
            <v>#DIV/0!</v>
          </cell>
          <cell r="BP1047" t="e">
            <v>#DIV/0!</v>
          </cell>
          <cell r="BR1047" t="e">
            <v>#DIV/0!</v>
          </cell>
          <cell r="BS1047" t="e">
            <v>#DIV/0!</v>
          </cell>
          <cell r="BT1047" t="e">
            <v>#DIV/0!</v>
          </cell>
          <cell r="BU1047" t="e">
            <v>#DIV/0!</v>
          </cell>
          <cell r="BV1047" t="e">
            <v>#DIV/0!</v>
          </cell>
          <cell r="BW1047" t="e">
            <v>#DIV/0!</v>
          </cell>
          <cell r="BX1047" t="e">
            <v>#DIV/0!</v>
          </cell>
          <cell r="BY1047" t="e">
            <v>#DIV/0!</v>
          </cell>
          <cell r="BZ1047" t="e">
            <v>#DIV/0!</v>
          </cell>
          <cell r="CA1047" t="e">
            <v>#DIV/0!</v>
          </cell>
          <cell r="CB1047" t="e">
            <v>#DIV/0!</v>
          </cell>
          <cell r="CC1047" t="e">
            <v>#DIV/0!</v>
          </cell>
          <cell r="CD1047" t="e">
            <v>#DIV/0!</v>
          </cell>
          <cell r="CE1047" t="e">
            <v>#DIV/0!</v>
          </cell>
          <cell r="CF1047" t="e">
            <v>#DIV/0!</v>
          </cell>
          <cell r="CG1047" t="e">
            <v>#DIV/0!</v>
          </cell>
          <cell r="CH1047" t="e">
            <v>#DIV/0!</v>
          </cell>
          <cell r="CI1047" t="e">
            <v>#DIV/0!</v>
          </cell>
          <cell r="CJ1047" t="e">
            <v>#DIV/0!</v>
          </cell>
          <cell r="CK1047" t="e">
            <v>#DIV/0!</v>
          </cell>
          <cell r="CL1047" t="e">
            <v>#DIV/0!</v>
          </cell>
        </row>
        <row r="1048">
          <cell r="A1048">
            <v>54204</v>
          </cell>
          <cell r="B1048" t="str">
            <v>54204 Groundskeeping Services</v>
          </cell>
          <cell r="C1048">
            <v>0</v>
          </cell>
          <cell r="D1048">
            <v>0</v>
          </cell>
          <cell r="E1048" t="e">
            <v>#DIV/0!</v>
          </cell>
          <cell r="F1048" t="e">
            <v>#DIV/0!</v>
          </cell>
          <cell r="G1048" t="e">
            <v>#DIV/0!</v>
          </cell>
          <cell r="H1048" t="e">
            <v>#DIV/0!</v>
          </cell>
          <cell r="I1048" t="e">
            <v>#DIV/0!</v>
          </cell>
          <cell r="J1048" t="e">
            <v>#DIV/0!</v>
          </cell>
          <cell r="K1048" t="e">
            <v>#DIV/0!</v>
          </cell>
          <cell r="L1048" t="e">
            <v>#DIV/0!</v>
          </cell>
          <cell r="M1048" t="e">
            <v>#DIV/0!</v>
          </cell>
          <cell r="N1048" t="e">
            <v>#DIV/0!</v>
          </cell>
          <cell r="O1048" t="e">
            <v>#DIV/0!</v>
          </cell>
          <cell r="P1048">
            <v>0</v>
          </cell>
          <cell r="Q1048" t="e">
            <v>#DIV/0!</v>
          </cell>
          <cell r="R1048" t="e">
            <v>#DIV/0!</v>
          </cell>
          <cell r="S1048" t="e">
            <v>#DIV/0!</v>
          </cell>
          <cell r="T1048" t="e">
            <v>#DIV/0!</v>
          </cell>
          <cell r="U1048">
            <v>0</v>
          </cell>
          <cell r="V1048" t="e">
            <v>#DIV/0!</v>
          </cell>
          <cell r="W1048" t="e">
            <v>#DIV/0!</v>
          </cell>
          <cell r="X1048" t="e">
            <v>#DIV/0!</v>
          </cell>
          <cell r="Y1048" t="e">
            <v>#DIV/0!</v>
          </cell>
          <cell r="Z1048" t="e">
            <v>#DIV/0!</v>
          </cell>
          <cell r="AA1048" t="e">
            <v>#DIV/0!</v>
          </cell>
          <cell r="AB1048" t="e">
            <v>#DIV/0!</v>
          </cell>
          <cell r="AC1048" t="e">
            <v>#DIV/0!</v>
          </cell>
          <cell r="AD1048" t="e">
            <v>#DIV/0!</v>
          </cell>
          <cell r="AE1048">
            <v>0</v>
          </cell>
          <cell r="AF1048" t="e">
            <v>#DIV/0!</v>
          </cell>
          <cell r="AG1048" t="e">
            <v>#DIV/0!</v>
          </cell>
          <cell r="AH1048" t="e">
            <v>#DIV/0!</v>
          </cell>
          <cell r="AI1048" t="e">
            <v>#DIV/0!</v>
          </cell>
          <cell r="AJ1048" t="e">
            <v>#DIV/0!</v>
          </cell>
          <cell r="AK1048">
            <v>0</v>
          </cell>
          <cell r="AL1048">
            <v>0</v>
          </cell>
          <cell r="AM1048" t="e">
            <v>#DIV/0!</v>
          </cell>
          <cell r="AN1048" t="e">
            <v>#DIV/0!</v>
          </cell>
          <cell r="AO1048" t="e">
            <v>#DIV/0!</v>
          </cell>
          <cell r="AP1048" t="e">
            <v>#DIV/0!</v>
          </cell>
          <cell r="AQ1048" t="e">
            <v>#DIV/0!</v>
          </cell>
          <cell r="AR1048" t="e">
            <v>#DIV/0!</v>
          </cell>
          <cell r="AS1048" t="e">
            <v>#DIV/0!</v>
          </cell>
          <cell r="AT1048" t="e">
            <v>#DIV/0!</v>
          </cell>
          <cell r="AU1048" t="e">
            <v>#DIV/0!</v>
          </cell>
          <cell r="AV1048" t="e">
            <v>#DIV/0!</v>
          </cell>
          <cell r="AW1048" t="e">
            <v>#DIV/0!</v>
          </cell>
          <cell r="AX1048" t="e">
            <v>#DIV/0!</v>
          </cell>
          <cell r="AY1048" t="e">
            <v>#DIV/0!</v>
          </cell>
          <cell r="AZ1048" t="e">
            <v>#DIV/0!</v>
          </cell>
          <cell r="BA1048" t="e">
            <v>#DIV/0!</v>
          </cell>
          <cell r="BB1048" t="e">
            <v>#DIV/0!</v>
          </cell>
          <cell r="BC1048" t="e">
            <v>#DIV/0!</v>
          </cell>
          <cell r="BD1048" t="e">
            <v>#DIV/0!</v>
          </cell>
          <cell r="BE1048" t="e">
            <v>#DIV/0!</v>
          </cell>
          <cell r="BF1048" t="e">
            <v>#DIV/0!</v>
          </cell>
          <cell r="BG1048" t="e">
            <v>#DIV/0!</v>
          </cell>
          <cell r="BH1048" t="e">
            <v>#DIV/0!</v>
          </cell>
          <cell r="BI1048" t="e">
            <v>#DIV/0!</v>
          </cell>
          <cell r="BJ1048" t="e">
            <v>#DIV/0!</v>
          </cell>
          <cell r="BK1048" t="e">
            <v>#DIV/0!</v>
          </cell>
          <cell r="BL1048" t="e">
            <v>#DIV/0!</v>
          </cell>
          <cell r="BM1048" t="e">
            <v>#DIV/0!</v>
          </cell>
          <cell r="BN1048" t="e">
            <v>#DIV/0!</v>
          </cell>
          <cell r="BO1048" t="e">
            <v>#DIV/0!</v>
          </cell>
          <cell r="BP1048" t="e">
            <v>#DIV/0!</v>
          </cell>
          <cell r="BR1048" t="e">
            <v>#DIV/0!</v>
          </cell>
          <cell r="BS1048" t="e">
            <v>#DIV/0!</v>
          </cell>
          <cell r="BT1048" t="e">
            <v>#DIV/0!</v>
          </cell>
          <cell r="BU1048" t="e">
            <v>#DIV/0!</v>
          </cell>
          <cell r="BV1048" t="e">
            <v>#DIV/0!</v>
          </cell>
          <cell r="BW1048" t="e">
            <v>#DIV/0!</v>
          </cell>
          <cell r="BX1048" t="e">
            <v>#DIV/0!</v>
          </cell>
          <cell r="BY1048" t="e">
            <v>#DIV/0!</v>
          </cell>
          <cell r="BZ1048" t="e">
            <v>#DIV/0!</v>
          </cell>
          <cell r="CA1048" t="e">
            <v>#DIV/0!</v>
          </cell>
          <cell r="CB1048" t="e">
            <v>#DIV/0!</v>
          </cell>
          <cell r="CC1048" t="e">
            <v>#DIV/0!</v>
          </cell>
          <cell r="CD1048" t="e">
            <v>#DIV/0!</v>
          </cell>
          <cell r="CE1048" t="e">
            <v>#DIV/0!</v>
          </cell>
          <cell r="CF1048" t="e">
            <v>#DIV/0!</v>
          </cell>
          <cell r="CG1048" t="e">
            <v>#DIV/0!</v>
          </cell>
          <cell r="CH1048" t="e">
            <v>#DIV/0!</v>
          </cell>
          <cell r="CI1048" t="e">
            <v>#DIV/0!</v>
          </cell>
          <cell r="CJ1048" t="e">
            <v>#DIV/0!</v>
          </cell>
          <cell r="CK1048" t="e">
            <v>#DIV/0!</v>
          </cell>
          <cell r="CL1048" t="e">
            <v>#DIV/0!</v>
          </cell>
        </row>
        <row r="1049">
          <cell r="A1049">
            <v>54205</v>
          </cell>
          <cell r="B1049" t="str">
            <v>54205 Rodent and Pest Control Services</v>
          </cell>
          <cell r="C1049">
            <v>0</v>
          </cell>
          <cell r="D1049">
            <v>0</v>
          </cell>
          <cell r="E1049" t="e">
            <v>#DIV/0!</v>
          </cell>
          <cell r="F1049" t="e">
            <v>#DIV/0!</v>
          </cell>
          <cell r="G1049" t="e">
            <v>#DIV/0!</v>
          </cell>
          <cell r="H1049" t="e">
            <v>#DIV/0!</v>
          </cell>
          <cell r="I1049" t="e">
            <v>#DIV/0!</v>
          </cell>
          <cell r="J1049" t="e">
            <v>#DIV/0!</v>
          </cell>
          <cell r="K1049" t="e">
            <v>#DIV/0!</v>
          </cell>
          <cell r="L1049" t="e">
            <v>#DIV/0!</v>
          </cell>
          <cell r="M1049" t="e">
            <v>#DIV/0!</v>
          </cell>
          <cell r="N1049" t="e">
            <v>#DIV/0!</v>
          </cell>
          <cell r="O1049" t="e">
            <v>#DIV/0!</v>
          </cell>
          <cell r="P1049">
            <v>0</v>
          </cell>
          <cell r="Q1049" t="e">
            <v>#DIV/0!</v>
          </cell>
          <cell r="R1049" t="e">
            <v>#DIV/0!</v>
          </cell>
          <cell r="S1049" t="e">
            <v>#DIV/0!</v>
          </cell>
          <cell r="T1049" t="e">
            <v>#DIV/0!</v>
          </cell>
          <cell r="U1049">
            <v>0</v>
          </cell>
          <cell r="V1049" t="e">
            <v>#DIV/0!</v>
          </cell>
          <cell r="W1049" t="e">
            <v>#DIV/0!</v>
          </cell>
          <cell r="X1049" t="e">
            <v>#DIV/0!</v>
          </cell>
          <cell r="Y1049" t="e">
            <v>#DIV/0!</v>
          </cell>
          <cell r="Z1049" t="e">
            <v>#DIV/0!</v>
          </cell>
          <cell r="AA1049" t="e">
            <v>#DIV/0!</v>
          </cell>
          <cell r="AB1049" t="e">
            <v>#DIV/0!</v>
          </cell>
          <cell r="AC1049" t="e">
            <v>#DIV/0!</v>
          </cell>
          <cell r="AD1049" t="e">
            <v>#DIV/0!</v>
          </cell>
          <cell r="AE1049">
            <v>0</v>
          </cell>
          <cell r="AF1049" t="e">
            <v>#DIV/0!</v>
          </cell>
          <cell r="AG1049" t="e">
            <v>#DIV/0!</v>
          </cell>
          <cell r="AH1049" t="e">
            <v>#DIV/0!</v>
          </cell>
          <cell r="AI1049" t="e">
            <v>#DIV/0!</v>
          </cell>
          <cell r="AJ1049" t="e">
            <v>#DIV/0!</v>
          </cell>
          <cell r="AK1049">
            <v>0</v>
          </cell>
          <cell r="AL1049">
            <v>0</v>
          </cell>
          <cell r="AM1049" t="e">
            <v>#DIV/0!</v>
          </cell>
          <cell r="AN1049" t="e">
            <v>#DIV/0!</v>
          </cell>
          <cell r="AO1049" t="e">
            <v>#DIV/0!</v>
          </cell>
          <cell r="AP1049" t="e">
            <v>#DIV/0!</v>
          </cell>
          <cell r="AQ1049" t="e">
            <v>#DIV/0!</v>
          </cell>
          <cell r="AR1049" t="e">
            <v>#DIV/0!</v>
          </cell>
          <cell r="AS1049" t="e">
            <v>#DIV/0!</v>
          </cell>
          <cell r="AT1049" t="e">
            <v>#DIV/0!</v>
          </cell>
          <cell r="AU1049" t="e">
            <v>#DIV/0!</v>
          </cell>
          <cell r="AV1049" t="e">
            <v>#DIV/0!</v>
          </cell>
          <cell r="AW1049" t="e">
            <v>#DIV/0!</v>
          </cell>
          <cell r="AX1049" t="e">
            <v>#DIV/0!</v>
          </cell>
          <cell r="AY1049" t="e">
            <v>#DIV/0!</v>
          </cell>
          <cell r="AZ1049" t="e">
            <v>#DIV/0!</v>
          </cell>
          <cell r="BA1049" t="e">
            <v>#DIV/0!</v>
          </cell>
          <cell r="BB1049" t="e">
            <v>#DIV/0!</v>
          </cell>
          <cell r="BC1049" t="e">
            <v>#DIV/0!</v>
          </cell>
          <cell r="BD1049" t="e">
            <v>#DIV/0!</v>
          </cell>
          <cell r="BE1049" t="e">
            <v>#DIV/0!</v>
          </cell>
          <cell r="BF1049" t="e">
            <v>#DIV/0!</v>
          </cell>
          <cell r="BG1049" t="e">
            <v>#DIV/0!</v>
          </cell>
          <cell r="BH1049" t="e">
            <v>#DIV/0!</v>
          </cell>
          <cell r="BI1049" t="e">
            <v>#DIV/0!</v>
          </cell>
          <cell r="BJ1049" t="e">
            <v>#DIV/0!</v>
          </cell>
          <cell r="BK1049" t="e">
            <v>#DIV/0!</v>
          </cell>
          <cell r="BL1049" t="e">
            <v>#DIV/0!</v>
          </cell>
          <cell r="BM1049" t="e">
            <v>#DIV/0!</v>
          </cell>
          <cell r="BN1049" t="e">
            <v>#DIV/0!</v>
          </cell>
          <cell r="BO1049" t="e">
            <v>#DIV/0!</v>
          </cell>
          <cell r="BP1049" t="e">
            <v>#DIV/0!</v>
          </cell>
          <cell r="BR1049" t="e">
            <v>#DIV/0!</v>
          </cell>
          <cell r="BS1049" t="e">
            <v>#DIV/0!</v>
          </cell>
          <cell r="BT1049" t="e">
            <v>#DIV/0!</v>
          </cell>
          <cell r="BU1049" t="e">
            <v>#DIV/0!</v>
          </cell>
          <cell r="BV1049" t="e">
            <v>#DIV/0!</v>
          </cell>
          <cell r="BW1049" t="e">
            <v>#DIV/0!</v>
          </cell>
          <cell r="BX1049" t="e">
            <v>#DIV/0!</v>
          </cell>
          <cell r="BY1049" t="e">
            <v>#DIV/0!</v>
          </cell>
          <cell r="BZ1049" t="e">
            <v>#DIV/0!</v>
          </cell>
          <cell r="CA1049" t="e">
            <v>#DIV/0!</v>
          </cell>
          <cell r="CB1049" t="e">
            <v>#DIV/0!</v>
          </cell>
          <cell r="CC1049" t="e">
            <v>#DIV/0!</v>
          </cell>
          <cell r="CD1049" t="e">
            <v>#DIV/0!</v>
          </cell>
          <cell r="CE1049" t="e">
            <v>#DIV/0!</v>
          </cell>
          <cell r="CF1049" t="e">
            <v>#DIV/0!</v>
          </cell>
          <cell r="CG1049" t="e">
            <v>#DIV/0!</v>
          </cell>
          <cell r="CH1049" t="e">
            <v>#DIV/0!</v>
          </cell>
          <cell r="CI1049" t="e">
            <v>#DIV/0!</v>
          </cell>
          <cell r="CJ1049" t="e">
            <v>#DIV/0!</v>
          </cell>
          <cell r="CK1049" t="e">
            <v>#DIV/0!</v>
          </cell>
          <cell r="CL1049" t="e">
            <v>#DIV/0!</v>
          </cell>
        </row>
        <row r="1050">
          <cell r="A1050">
            <v>54206</v>
          </cell>
          <cell r="B1050" t="str">
            <v>54206 Cleaning Services</v>
          </cell>
          <cell r="C1050">
            <v>0</v>
          </cell>
          <cell r="D1050">
            <v>0</v>
          </cell>
          <cell r="E1050" t="e">
            <v>#DIV/0!</v>
          </cell>
          <cell r="F1050" t="e">
            <v>#DIV/0!</v>
          </cell>
          <cell r="G1050" t="e">
            <v>#DIV/0!</v>
          </cell>
          <cell r="H1050" t="e">
            <v>#DIV/0!</v>
          </cell>
          <cell r="I1050" t="e">
            <v>#DIV/0!</v>
          </cell>
          <cell r="J1050" t="e">
            <v>#DIV/0!</v>
          </cell>
          <cell r="K1050" t="e">
            <v>#DIV/0!</v>
          </cell>
          <cell r="L1050" t="e">
            <v>#DIV/0!</v>
          </cell>
          <cell r="M1050" t="e">
            <v>#DIV/0!</v>
          </cell>
          <cell r="N1050" t="e">
            <v>#DIV/0!</v>
          </cell>
          <cell r="O1050" t="e">
            <v>#DIV/0!</v>
          </cell>
          <cell r="P1050">
            <v>0</v>
          </cell>
          <cell r="Q1050" t="e">
            <v>#DIV/0!</v>
          </cell>
          <cell r="R1050" t="e">
            <v>#DIV/0!</v>
          </cell>
          <cell r="S1050" t="e">
            <v>#DIV/0!</v>
          </cell>
          <cell r="T1050" t="e">
            <v>#DIV/0!</v>
          </cell>
          <cell r="U1050">
            <v>0</v>
          </cell>
          <cell r="V1050" t="e">
            <v>#DIV/0!</v>
          </cell>
          <cell r="W1050" t="e">
            <v>#DIV/0!</v>
          </cell>
          <cell r="X1050" t="e">
            <v>#DIV/0!</v>
          </cell>
          <cell r="Y1050" t="e">
            <v>#DIV/0!</v>
          </cell>
          <cell r="Z1050" t="e">
            <v>#DIV/0!</v>
          </cell>
          <cell r="AA1050" t="e">
            <v>#DIV/0!</v>
          </cell>
          <cell r="AB1050" t="e">
            <v>#DIV/0!</v>
          </cell>
          <cell r="AC1050" t="e">
            <v>#DIV/0!</v>
          </cell>
          <cell r="AD1050" t="e">
            <v>#DIV/0!</v>
          </cell>
          <cell r="AE1050">
            <v>0</v>
          </cell>
          <cell r="AF1050" t="e">
            <v>#DIV/0!</v>
          </cell>
          <cell r="AG1050" t="e">
            <v>#DIV/0!</v>
          </cell>
          <cell r="AH1050" t="e">
            <v>#DIV/0!</v>
          </cell>
          <cell r="AI1050" t="e">
            <v>#DIV/0!</v>
          </cell>
          <cell r="AJ1050" t="e">
            <v>#DIV/0!</v>
          </cell>
          <cell r="AK1050">
            <v>0</v>
          </cell>
          <cell r="AL1050">
            <v>0</v>
          </cell>
          <cell r="AM1050" t="e">
            <v>#DIV/0!</v>
          </cell>
          <cell r="AN1050" t="e">
            <v>#DIV/0!</v>
          </cell>
          <cell r="AO1050" t="e">
            <v>#DIV/0!</v>
          </cell>
          <cell r="AP1050" t="e">
            <v>#DIV/0!</v>
          </cell>
          <cell r="AQ1050" t="e">
            <v>#DIV/0!</v>
          </cell>
          <cell r="AR1050" t="e">
            <v>#DIV/0!</v>
          </cell>
          <cell r="AS1050" t="e">
            <v>#DIV/0!</v>
          </cell>
          <cell r="AT1050" t="e">
            <v>#DIV/0!</v>
          </cell>
          <cell r="AU1050" t="e">
            <v>#DIV/0!</v>
          </cell>
          <cell r="AV1050" t="e">
            <v>#DIV/0!</v>
          </cell>
          <cell r="AW1050" t="e">
            <v>#DIV/0!</v>
          </cell>
          <cell r="AX1050" t="e">
            <v>#DIV/0!</v>
          </cell>
          <cell r="AY1050" t="e">
            <v>#DIV/0!</v>
          </cell>
          <cell r="AZ1050" t="e">
            <v>#DIV/0!</v>
          </cell>
          <cell r="BA1050" t="e">
            <v>#DIV/0!</v>
          </cell>
          <cell r="BB1050" t="e">
            <v>#DIV/0!</v>
          </cell>
          <cell r="BC1050" t="e">
            <v>#DIV/0!</v>
          </cell>
          <cell r="BD1050" t="e">
            <v>#DIV/0!</v>
          </cell>
          <cell r="BE1050" t="e">
            <v>#DIV/0!</v>
          </cell>
          <cell r="BF1050" t="e">
            <v>#DIV/0!</v>
          </cell>
          <cell r="BG1050" t="e">
            <v>#DIV/0!</v>
          </cell>
          <cell r="BH1050" t="e">
            <v>#DIV/0!</v>
          </cell>
          <cell r="BI1050" t="e">
            <v>#DIV/0!</v>
          </cell>
          <cell r="BJ1050" t="e">
            <v>#DIV/0!</v>
          </cell>
          <cell r="BK1050" t="e">
            <v>#DIV/0!</v>
          </cell>
          <cell r="BL1050" t="e">
            <v>#DIV/0!</v>
          </cell>
          <cell r="BM1050" t="e">
            <v>#DIV/0!</v>
          </cell>
          <cell r="BN1050" t="e">
            <v>#DIV/0!</v>
          </cell>
          <cell r="BO1050" t="e">
            <v>#DIV/0!</v>
          </cell>
          <cell r="BP1050" t="e">
            <v>#DIV/0!</v>
          </cell>
          <cell r="BR1050" t="e">
            <v>#DIV/0!</v>
          </cell>
          <cell r="BS1050" t="e">
            <v>#DIV/0!</v>
          </cell>
          <cell r="BT1050" t="e">
            <v>#DIV/0!</v>
          </cell>
          <cell r="BU1050" t="e">
            <v>#DIV/0!</v>
          </cell>
          <cell r="BV1050" t="e">
            <v>#DIV/0!</v>
          </cell>
          <cell r="BW1050" t="e">
            <v>#DIV/0!</v>
          </cell>
          <cell r="BX1050" t="e">
            <v>#DIV/0!</v>
          </cell>
          <cell r="BY1050" t="e">
            <v>#DIV/0!</v>
          </cell>
          <cell r="BZ1050" t="e">
            <v>#DIV/0!</v>
          </cell>
          <cell r="CA1050" t="e">
            <v>#DIV/0!</v>
          </cell>
          <cell r="CB1050" t="e">
            <v>#DIV/0!</v>
          </cell>
          <cell r="CC1050" t="e">
            <v>#DIV/0!</v>
          </cell>
          <cell r="CD1050" t="e">
            <v>#DIV/0!</v>
          </cell>
          <cell r="CE1050" t="e">
            <v>#DIV/0!</v>
          </cell>
          <cell r="CF1050" t="e">
            <v>#DIV/0!</v>
          </cell>
          <cell r="CG1050" t="e">
            <v>#DIV/0!</v>
          </cell>
          <cell r="CH1050" t="e">
            <v>#DIV/0!</v>
          </cell>
          <cell r="CI1050" t="e">
            <v>#DIV/0!</v>
          </cell>
          <cell r="CJ1050" t="e">
            <v>#DIV/0!</v>
          </cell>
          <cell r="CK1050" t="e">
            <v>#DIV/0!</v>
          </cell>
          <cell r="CL1050" t="e">
            <v>#DIV/0!</v>
          </cell>
        </row>
        <row r="1051">
          <cell r="A1051">
            <v>54207</v>
          </cell>
          <cell r="B1051" t="str">
            <v>54207 Temporary Custodial Support</v>
          </cell>
          <cell r="C1051">
            <v>0</v>
          </cell>
          <cell r="D1051">
            <v>0</v>
          </cell>
          <cell r="E1051" t="e">
            <v>#DIV/0!</v>
          </cell>
          <cell r="F1051" t="e">
            <v>#DIV/0!</v>
          </cell>
          <cell r="G1051" t="e">
            <v>#DIV/0!</v>
          </cell>
          <cell r="H1051" t="e">
            <v>#DIV/0!</v>
          </cell>
          <cell r="I1051" t="e">
            <v>#DIV/0!</v>
          </cell>
          <cell r="J1051" t="e">
            <v>#DIV/0!</v>
          </cell>
          <cell r="K1051" t="e">
            <v>#DIV/0!</v>
          </cell>
          <cell r="L1051" t="e">
            <v>#DIV/0!</v>
          </cell>
          <cell r="M1051" t="e">
            <v>#DIV/0!</v>
          </cell>
          <cell r="N1051" t="e">
            <v>#DIV/0!</v>
          </cell>
          <cell r="O1051" t="e">
            <v>#DIV/0!</v>
          </cell>
          <cell r="P1051">
            <v>0</v>
          </cell>
          <cell r="Q1051" t="e">
            <v>#DIV/0!</v>
          </cell>
          <cell r="R1051" t="e">
            <v>#DIV/0!</v>
          </cell>
          <cell r="S1051" t="e">
            <v>#DIV/0!</v>
          </cell>
          <cell r="T1051" t="e">
            <v>#DIV/0!</v>
          </cell>
          <cell r="U1051">
            <v>0</v>
          </cell>
          <cell r="V1051" t="e">
            <v>#DIV/0!</v>
          </cell>
          <cell r="W1051" t="e">
            <v>#DIV/0!</v>
          </cell>
          <cell r="X1051" t="e">
            <v>#DIV/0!</v>
          </cell>
          <cell r="Y1051" t="e">
            <v>#DIV/0!</v>
          </cell>
          <cell r="Z1051" t="e">
            <v>#DIV/0!</v>
          </cell>
          <cell r="AA1051" t="e">
            <v>#DIV/0!</v>
          </cell>
          <cell r="AB1051" t="e">
            <v>#DIV/0!</v>
          </cell>
          <cell r="AC1051" t="e">
            <v>#DIV/0!</v>
          </cell>
          <cell r="AD1051" t="e">
            <v>#DIV/0!</v>
          </cell>
          <cell r="AE1051">
            <v>0</v>
          </cell>
          <cell r="AF1051" t="e">
            <v>#DIV/0!</v>
          </cell>
          <cell r="AG1051" t="e">
            <v>#DIV/0!</v>
          </cell>
          <cell r="AH1051" t="e">
            <v>#DIV/0!</v>
          </cell>
          <cell r="AI1051" t="e">
            <v>#DIV/0!</v>
          </cell>
          <cell r="AJ1051" t="e">
            <v>#DIV/0!</v>
          </cell>
          <cell r="AK1051">
            <v>0</v>
          </cell>
          <cell r="AL1051">
            <v>0</v>
          </cell>
          <cell r="AM1051" t="e">
            <v>#DIV/0!</v>
          </cell>
          <cell r="AN1051" t="e">
            <v>#DIV/0!</v>
          </cell>
          <cell r="AO1051" t="e">
            <v>#DIV/0!</v>
          </cell>
          <cell r="AP1051" t="e">
            <v>#DIV/0!</v>
          </cell>
          <cell r="AQ1051" t="e">
            <v>#DIV/0!</v>
          </cell>
          <cell r="AR1051" t="e">
            <v>#DIV/0!</v>
          </cell>
          <cell r="AS1051" t="e">
            <v>#DIV/0!</v>
          </cell>
          <cell r="AT1051" t="e">
            <v>#DIV/0!</v>
          </cell>
          <cell r="AU1051" t="e">
            <v>#DIV/0!</v>
          </cell>
          <cell r="AV1051" t="e">
            <v>#DIV/0!</v>
          </cell>
          <cell r="AW1051" t="e">
            <v>#DIV/0!</v>
          </cell>
          <cell r="AX1051" t="e">
            <v>#DIV/0!</v>
          </cell>
          <cell r="AY1051" t="e">
            <v>#DIV/0!</v>
          </cell>
          <cell r="AZ1051" t="e">
            <v>#DIV/0!</v>
          </cell>
          <cell r="BA1051" t="e">
            <v>#DIV/0!</v>
          </cell>
          <cell r="BB1051" t="e">
            <v>#DIV/0!</v>
          </cell>
          <cell r="BC1051" t="e">
            <v>#DIV/0!</v>
          </cell>
          <cell r="BD1051" t="e">
            <v>#DIV/0!</v>
          </cell>
          <cell r="BE1051" t="e">
            <v>#DIV/0!</v>
          </cell>
          <cell r="BF1051" t="e">
            <v>#DIV/0!</v>
          </cell>
          <cell r="BG1051" t="e">
            <v>#DIV/0!</v>
          </cell>
          <cell r="BH1051" t="e">
            <v>#DIV/0!</v>
          </cell>
          <cell r="BI1051" t="e">
            <v>#DIV/0!</v>
          </cell>
          <cell r="BJ1051" t="e">
            <v>#DIV/0!</v>
          </cell>
          <cell r="BK1051" t="e">
            <v>#DIV/0!</v>
          </cell>
          <cell r="BL1051" t="e">
            <v>#DIV/0!</v>
          </cell>
          <cell r="BM1051" t="e">
            <v>#DIV/0!</v>
          </cell>
          <cell r="BN1051" t="e">
            <v>#DIV/0!</v>
          </cell>
          <cell r="BO1051" t="e">
            <v>#DIV/0!</v>
          </cell>
          <cell r="BP1051" t="e">
            <v>#DIV/0!</v>
          </cell>
          <cell r="BR1051" t="e">
            <v>#DIV/0!</v>
          </cell>
          <cell r="BS1051" t="e">
            <v>#DIV/0!</v>
          </cell>
          <cell r="BT1051" t="e">
            <v>#DIV/0!</v>
          </cell>
          <cell r="BU1051" t="e">
            <v>#DIV/0!</v>
          </cell>
          <cell r="BV1051" t="e">
            <v>#DIV/0!</v>
          </cell>
          <cell r="BW1051" t="e">
            <v>#DIV/0!</v>
          </cell>
          <cell r="BX1051" t="e">
            <v>#DIV/0!</v>
          </cell>
          <cell r="BY1051" t="e">
            <v>#DIV/0!</v>
          </cell>
          <cell r="BZ1051" t="e">
            <v>#DIV/0!</v>
          </cell>
          <cell r="CA1051" t="e">
            <v>#DIV/0!</v>
          </cell>
          <cell r="CB1051" t="e">
            <v>#DIV/0!</v>
          </cell>
          <cell r="CC1051" t="e">
            <v>#DIV/0!</v>
          </cell>
          <cell r="CD1051" t="e">
            <v>#DIV/0!</v>
          </cell>
          <cell r="CE1051" t="e">
            <v>#DIV/0!</v>
          </cell>
          <cell r="CF1051" t="e">
            <v>#DIV/0!</v>
          </cell>
          <cell r="CG1051" t="e">
            <v>#DIV/0!</v>
          </cell>
          <cell r="CH1051" t="e">
            <v>#DIV/0!</v>
          </cell>
          <cell r="CI1051" t="e">
            <v>#DIV/0!</v>
          </cell>
          <cell r="CJ1051" t="e">
            <v>#DIV/0!</v>
          </cell>
          <cell r="CK1051" t="e">
            <v>#DIV/0!</v>
          </cell>
          <cell r="CL1051" t="e">
            <v>#DIV/0!</v>
          </cell>
        </row>
        <row r="1052">
          <cell r="A1052">
            <v>54310</v>
          </cell>
          <cell r="B1052" t="str">
            <v>54310 Non-Technology-Related Maintenance and Repairs</v>
          </cell>
          <cell r="C1052">
            <v>0</v>
          </cell>
          <cell r="D1052">
            <v>0</v>
          </cell>
          <cell r="E1052" t="e">
            <v>#DIV/0!</v>
          </cell>
          <cell r="F1052" t="e">
            <v>#DIV/0!</v>
          </cell>
          <cell r="G1052" t="e">
            <v>#DIV/0!</v>
          </cell>
          <cell r="H1052" t="e">
            <v>#DIV/0!</v>
          </cell>
          <cell r="I1052" t="e">
            <v>#DIV/0!</v>
          </cell>
          <cell r="J1052" t="e">
            <v>#DIV/0!</v>
          </cell>
          <cell r="K1052" t="e">
            <v>#DIV/0!</v>
          </cell>
          <cell r="L1052" t="e">
            <v>#DIV/0!</v>
          </cell>
          <cell r="M1052" t="e">
            <v>#DIV/0!</v>
          </cell>
          <cell r="N1052" t="e">
            <v>#DIV/0!</v>
          </cell>
          <cell r="O1052" t="e">
            <v>#DIV/0!</v>
          </cell>
          <cell r="P1052">
            <v>0</v>
          </cell>
          <cell r="Q1052" t="e">
            <v>#DIV/0!</v>
          </cell>
          <cell r="R1052" t="e">
            <v>#DIV/0!</v>
          </cell>
          <cell r="S1052" t="e">
            <v>#DIV/0!</v>
          </cell>
          <cell r="T1052" t="e">
            <v>#DIV/0!</v>
          </cell>
          <cell r="U1052">
            <v>0</v>
          </cell>
          <cell r="V1052" t="e">
            <v>#DIV/0!</v>
          </cell>
          <cell r="W1052" t="e">
            <v>#DIV/0!</v>
          </cell>
          <cell r="X1052" t="e">
            <v>#DIV/0!</v>
          </cell>
          <cell r="Y1052" t="e">
            <v>#DIV/0!</v>
          </cell>
          <cell r="Z1052" t="e">
            <v>#DIV/0!</v>
          </cell>
          <cell r="AA1052" t="e">
            <v>#DIV/0!</v>
          </cell>
          <cell r="AB1052" t="e">
            <v>#DIV/0!</v>
          </cell>
          <cell r="AC1052" t="e">
            <v>#DIV/0!</v>
          </cell>
          <cell r="AD1052" t="e">
            <v>#DIV/0!</v>
          </cell>
          <cell r="AE1052">
            <v>0</v>
          </cell>
          <cell r="AF1052" t="e">
            <v>#DIV/0!</v>
          </cell>
          <cell r="AG1052" t="e">
            <v>#DIV/0!</v>
          </cell>
          <cell r="AH1052" t="e">
            <v>#DIV/0!</v>
          </cell>
          <cell r="AI1052" t="e">
            <v>#DIV/0!</v>
          </cell>
          <cell r="AJ1052" t="e">
            <v>#DIV/0!</v>
          </cell>
          <cell r="AK1052">
            <v>0</v>
          </cell>
          <cell r="AL1052">
            <v>0</v>
          </cell>
          <cell r="AM1052" t="e">
            <v>#DIV/0!</v>
          </cell>
          <cell r="AN1052" t="e">
            <v>#DIV/0!</v>
          </cell>
          <cell r="AO1052" t="e">
            <v>#DIV/0!</v>
          </cell>
          <cell r="AP1052" t="e">
            <v>#DIV/0!</v>
          </cell>
          <cell r="AQ1052" t="e">
            <v>#DIV/0!</v>
          </cell>
          <cell r="AR1052" t="e">
            <v>#DIV/0!</v>
          </cell>
          <cell r="AS1052" t="e">
            <v>#DIV/0!</v>
          </cell>
          <cell r="AT1052" t="e">
            <v>#DIV/0!</v>
          </cell>
          <cell r="AU1052" t="e">
            <v>#DIV/0!</v>
          </cell>
          <cell r="AV1052" t="e">
            <v>#DIV/0!</v>
          </cell>
          <cell r="AW1052" t="e">
            <v>#DIV/0!</v>
          </cell>
          <cell r="AX1052" t="e">
            <v>#DIV/0!</v>
          </cell>
          <cell r="AY1052" t="e">
            <v>#DIV/0!</v>
          </cell>
          <cell r="AZ1052" t="e">
            <v>#DIV/0!</v>
          </cell>
          <cell r="BA1052" t="e">
            <v>#DIV/0!</v>
          </cell>
          <cell r="BB1052" t="e">
            <v>#DIV/0!</v>
          </cell>
          <cell r="BC1052" t="e">
            <v>#DIV/0!</v>
          </cell>
          <cell r="BD1052" t="e">
            <v>#DIV/0!</v>
          </cell>
          <cell r="BE1052" t="e">
            <v>#DIV/0!</v>
          </cell>
          <cell r="BF1052" t="e">
            <v>#DIV/0!</v>
          </cell>
          <cell r="BG1052" t="e">
            <v>#DIV/0!</v>
          </cell>
          <cell r="BH1052" t="e">
            <v>#DIV/0!</v>
          </cell>
          <cell r="BI1052" t="e">
            <v>#DIV/0!</v>
          </cell>
          <cell r="BJ1052" t="e">
            <v>#DIV/0!</v>
          </cell>
          <cell r="BK1052" t="e">
            <v>#DIV/0!</v>
          </cell>
          <cell r="BL1052" t="e">
            <v>#DIV/0!</v>
          </cell>
          <cell r="BM1052" t="e">
            <v>#DIV/0!</v>
          </cell>
          <cell r="BN1052" t="e">
            <v>#DIV/0!</v>
          </cell>
          <cell r="BO1052" t="e">
            <v>#DIV/0!</v>
          </cell>
          <cell r="BP1052" t="e">
            <v>#DIV/0!</v>
          </cell>
          <cell r="BR1052" t="e">
            <v>#DIV/0!</v>
          </cell>
          <cell r="BS1052" t="e">
            <v>#DIV/0!</v>
          </cell>
          <cell r="BT1052" t="e">
            <v>#DIV/0!</v>
          </cell>
          <cell r="BU1052" t="e">
            <v>#DIV/0!</v>
          </cell>
          <cell r="BV1052" t="e">
            <v>#DIV/0!</v>
          </cell>
          <cell r="BW1052" t="e">
            <v>#DIV/0!</v>
          </cell>
          <cell r="BX1052" t="e">
            <v>#DIV/0!</v>
          </cell>
          <cell r="BY1052" t="e">
            <v>#DIV/0!</v>
          </cell>
          <cell r="BZ1052" t="e">
            <v>#DIV/0!</v>
          </cell>
          <cell r="CA1052" t="e">
            <v>#DIV/0!</v>
          </cell>
          <cell r="CB1052" t="e">
            <v>#DIV/0!</v>
          </cell>
          <cell r="CC1052" t="e">
            <v>#DIV/0!</v>
          </cell>
          <cell r="CD1052" t="e">
            <v>#DIV/0!</v>
          </cell>
          <cell r="CE1052" t="e">
            <v>#DIV/0!</v>
          </cell>
          <cell r="CF1052" t="e">
            <v>#DIV/0!</v>
          </cell>
          <cell r="CG1052" t="e">
            <v>#DIV/0!</v>
          </cell>
          <cell r="CH1052" t="e">
            <v>#DIV/0!</v>
          </cell>
          <cell r="CI1052" t="e">
            <v>#DIV/0!</v>
          </cell>
          <cell r="CJ1052" t="e">
            <v>#DIV/0!</v>
          </cell>
          <cell r="CK1052" t="e">
            <v>#DIV/0!</v>
          </cell>
          <cell r="CL1052" t="e">
            <v>#DIV/0!</v>
          </cell>
        </row>
        <row r="1053">
          <cell r="A1053">
            <v>54311</v>
          </cell>
          <cell r="B1053" t="str">
            <v>54311 Maintenance and Repairs - Fixtures and Equipment; Service Contracts and Agreements</v>
          </cell>
          <cell r="C1053">
            <v>0</v>
          </cell>
          <cell r="D1053">
            <v>0</v>
          </cell>
          <cell r="E1053" t="e">
            <v>#DIV/0!</v>
          </cell>
          <cell r="F1053" t="e">
            <v>#DIV/0!</v>
          </cell>
          <cell r="G1053" t="e">
            <v>#DIV/0!</v>
          </cell>
          <cell r="H1053" t="e">
            <v>#DIV/0!</v>
          </cell>
          <cell r="I1053" t="e">
            <v>#DIV/0!</v>
          </cell>
          <cell r="J1053" t="e">
            <v>#DIV/0!</v>
          </cell>
          <cell r="K1053" t="e">
            <v>#DIV/0!</v>
          </cell>
          <cell r="L1053" t="e">
            <v>#DIV/0!</v>
          </cell>
          <cell r="M1053" t="e">
            <v>#DIV/0!</v>
          </cell>
          <cell r="N1053" t="e">
            <v>#DIV/0!</v>
          </cell>
          <cell r="O1053" t="e">
            <v>#DIV/0!</v>
          </cell>
          <cell r="P1053">
            <v>0</v>
          </cell>
          <cell r="Q1053" t="e">
            <v>#DIV/0!</v>
          </cell>
          <cell r="R1053" t="e">
            <v>#DIV/0!</v>
          </cell>
          <cell r="S1053" t="e">
            <v>#DIV/0!</v>
          </cell>
          <cell r="T1053" t="e">
            <v>#DIV/0!</v>
          </cell>
          <cell r="U1053">
            <v>0</v>
          </cell>
          <cell r="V1053" t="e">
            <v>#DIV/0!</v>
          </cell>
          <cell r="W1053" t="e">
            <v>#DIV/0!</v>
          </cell>
          <cell r="X1053" t="e">
            <v>#DIV/0!</v>
          </cell>
          <cell r="Y1053" t="e">
            <v>#DIV/0!</v>
          </cell>
          <cell r="Z1053" t="e">
            <v>#DIV/0!</v>
          </cell>
          <cell r="AA1053" t="e">
            <v>#DIV/0!</v>
          </cell>
          <cell r="AB1053" t="e">
            <v>#DIV/0!</v>
          </cell>
          <cell r="AC1053" t="e">
            <v>#DIV/0!</v>
          </cell>
          <cell r="AD1053" t="e">
            <v>#DIV/0!</v>
          </cell>
          <cell r="AE1053">
            <v>0</v>
          </cell>
          <cell r="AF1053" t="e">
            <v>#DIV/0!</v>
          </cell>
          <cell r="AG1053" t="e">
            <v>#DIV/0!</v>
          </cell>
          <cell r="AH1053" t="e">
            <v>#DIV/0!</v>
          </cell>
          <cell r="AI1053" t="e">
            <v>#DIV/0!</v>
          </cell>
          <cell r="AJ1053" t="e">
            <v>#DIV/0!</v>
          </cell>
          <cell r="AK1053">
            <v>0</v>
          </cell>
          <cell r="AL1053">
            <v>0</v>
          </cell>
          <cell r="AM1053" t="e">
            <v>#DIV/0!</v>
          </cell>
          <cell r="AN1053" t="e">
            <v>#DIV/0!</v>
          </cell>
          <cell r="AO1053" t="e">
            <v>#DIV/0!</v>
          </cell>
          <cell r="AP1053" t="e">
            <v>#DIV/0!</v>
          </cell>
          <cell r="AQ1053" t="e">
            <v>#DIV/0!</v>
          </cell>
          <cell r="AR1053" t="e">
            <v>#DIV/0!</v>
          </cell>
          <cell r="AS1053" t="e">
            <v>#DIV/0!</v>
          </cell>
          <cell r="AT1053" t="e">
            <v>#DIV/0!</v>
          </cell>
          <cell r="AU1053" t="e">
            <v>#DIV/0!</v>
          </cell>
          <cell r="AV1053" t="e">
            <v>#DIV/0!</v>
          </cell>
          <cell r="AW1053" t="e">
            <v>#DIV/0!</v>
          </cell>
          <cell r="AX1053" t="e">
            <v>#DIV/0!</v>
          </cell>
          <cell r="AY1053" t="e">
            <v>#DIV/0!</v>
          </cell>
          <cell r="AZ1053" t="e">
            <v>#DIV/0!</v>
          </cell>
          <cell r="BA1053" t="e">
            <v>#DIV/0!</v>
          </cell>
          <cell r="BB1053" t="e">
            <v>#DIV/0!</v>
          </cell>
          <cell r="BC1053" t="e">
            <v>#DIV/0!</v>
          </cell>
          <cell r="BD1053" t="e">
            <v>#DIV/0!</v>
          </cell>
          <cell r="BE1053" t="e">
            <v>#DIV/0!</v>
          </cell>
          <cell r="BF1053" t="e">
            <v>#DIV/0!</v>
          </cell>
          <cell r="BG1053" t="e">
            <v>#DIV/0!</v>
          </cell>
          <cell r="BH1053" t="e">
            <v>#DIV/0!</v>
          </cell>
          <cell r="BI1053" t="e">
            <v>#DIV/0!</v>
          </cell>
          <cell r="BJ1053" t="e">
            <v>#DIV/0!</v>
          </cell>
          <cell r="BK1053" t="e">
            <v>#DIV/0!</v>
          </cell>
          <cell r="BL1053" t="e">
            <v>#DIV/0!</v>
          </cell>
          <cell r="BM1053" t="e">
            <v>#DIV/0!</v>
          </cell>
          <cell r="BN1053" t="e">
            <v>#DIV/0!</v>
          </cell>
          <cell r="BO1053" t="e">
            <v>#DIV/0!</v>
          </cell>
          <cell r="BP1053" t="e">
            <v>#DIV/0!</v>
          </cell>
          <cell r="BR1053" t="e">
            <v>#DIV/0!</v>
          </cell>
          <cell r="BS1053" t="e">
            <v>#DIV/0!</v>
          </cell>
          <cell r="BT1053" t="e">
            <v>#DIV/0!</v>
          </cell>
          <cell r="BU1053" t="e">
            <v>#DIV/0!</v>
          </cell>
          <cell r="BV1053" t="e">
            <v>#DIV/0!</v>
          </cell>
          <cell r="BW1053" t="e">
            <v>#DIV/0!</v>
          </cell>
          <cell r="BX1053" t="e">
            <v>#DIV/0!</v>
          </cell>
          <cell r="BY1053" t="e">
            <v>#DIV/0!</v>
          </cell>
          <cell r="BZ1053" t="e">
            <v>#DIV/0!</v>
          </cell>
          <cell r="CA1053" t="e">
            <v>#DIV/0!</v>
          </cell>
          <cell r="CB1053" t="e">
            <v>#DIV/0!</v>
          </cell>
          <cell r="CC1053" t="e">
            <v>#DIV/0!</v>
          </cell>
          <cell r="CD1053" t="e">
            <v>#DIV/0!</v>
          </cell>
          <cell r="CE1053" t="e">
            <v>#DIV/0!</v>
          </cell>
          <cell r="CF1053" t="e">
            <v>#DIV/0!</v>
          </cell>
          <cell r="CG1053" t="e">
            <v>#DIV/0!</v>
          </cell>
          <cell r="CH1053" t="e">
            <v>#DIV/0!</v>
          </cell>
          <cell r="CI1053" t="e">
            <v>#DIV/0!</v>
          </cell>
          <cell r="CJ1053" t="e">
            <v>#DIV/0!</v>
          </cell>
          <cell r="CK1053" t="e">
            <v>#DIV/0!</v>
          </cell>
          <cell r="CL1053" t="e">
            <v>#DIV/0!</v>
          </cell>
        </row>
        <row r="1054">
          <cell r="A1054">
            <v>54312</v>
          </cell>
          <cell r="B1054" t="str">
            <v>54312 Maintenance and Repairs - General; Service Contracts and Agreements</v>
          </cell>
          <cell r="C1054">
            <v>0</v>
          </cell>
          <cell r="D1054">
            <v>0</v>
          </cell>
          <cell r="E1054" t="e">
            <v>#DIV/0!</v>
          </cell>
          <cell r="F1054" t="e">
            <v>#DIV/0!</v>
          </cell>
          <cell r="G1054" t="e">
            <v>#DIV/0!</v>
          </cell>
          <cell r="H1054" t="e">
            <v>#DIV/0!</v>
          </cell>
          <cell r="I1054" t="e">
            <v>#DIV/0!</v>
          </cell>
          <cell r="J1054" t="e">
            <v>#DIV/0!</v>
          </cell>
          <cell r="K1054" t="e">
            <v>#DIV/0!</v>
          </cell>
          <cell r="L1054" t="e">
            <v>#DIV/0!</v>
          </cell>
          <cell r="M1054" t="e">
            <v>#DIV/0!</v>
          </cell>
          <cell r="N1054" t="e">
            <v>#DIV/0!</v>
          </cell>
          <cell r="O1054" t="e">
            <v>#DIV/0!</v>
          </cell>
          <cell r="P1054">
            <v>0</v>
          </cell>
          <cell r="Q1054" t="e">
            <v>#DIV/0!</v>
          </cell>
          <cell r="R1054" t="e">
            <v>#DIV/0!</v>
          </cell>
          <cell r="S1054" t="e">
            <v>#DIV/0!</v>
          </cell>
          <cell r="T1054" t="e">
            <v>#DIV/0!</v>
          </cell>
          <cell r="U1054">
            <v>0</v>
          </cell>
          <cell r="V1054" t="e">
            <v>#DIV/0!</v>
          </cell>
          <cell r="W1054" t="e">
            <v>#DIV/0!</v>
          </cell>
          <cell r="X1054" t="e">
            <v>#DIV/0!</v>
          </cell>
          <cell r="Y1054" t="e">
            <v>#DIV/0!</v>
          </cell>
          <cell r="Z1054" t="e">
            <v>#DIV/0!</v>
          </cell>
          <cell r="AA1054" t="e">
            <v>#DIV/0!</v>
          </cell>
          <cell r="AB1054" t="e">
            <v>#DIV/0!</v>
          </cell>
          <cell r="AC1054" t="e">
            <v>#DIV/0!</v>
          </cell>
          <cell r="AD1054" t="e">
            <v>#DIV/0!</v>
          </cell>
          <cell r="AE1054">
            <v>0</v>
          </cell>
          <cell r="AF1054" t="e">
            <v>#DIV/0!</v>
          </cell>
          <cell r="AG1054" t="e">
            <v>#DIV/0!</v>
          </cell>
          <cell r="AH1054" t="e">
            <v>#DIV/0!</v>
          </cell>
          <cell r="AI1054" t="e">
            <v>#DIV/0!</v>
          </cell>
          <cell r="AJ1054" t="e">
            <v>#DIV/0!</v>
          </cell>
          <cell r="AK1054">
            <v>0</v>
          </cell>
          <cell r="AL1054">
            <v>0</v>
          </cell>
          <cell r="AM1054" t="e">
            <v>#DIV/0!</v>
          </cell>
          <cell r="AN1054" t="e">
            <v>#DIV/0!</v>
          </cell>
          <cell r="AO1054" t="e">
            <v>#DIV/0!</v>
          </cell>
          <cell r="AP1054" t="e">
            <v>#DIV/0!</v>
          </cell>
          <cell r="AQ1054" t="e">
            <v>#DIV/0!</v>
          </cell>
          <cell r="AR1054" t="e">
            <v>#DIV/0!</v>
          </cell>
          <cell r="AS1054" t="e">
            <v>#DIV/0!</v>
          </cell>
          <cell r="AT1054" t="e">
            <v>#DIV/0!</v>
          </cell>
          <cell r="AU1054" t="e">
            <v>#DIV/0!</v>
          </cell>
          <cell r="AV1054" t="e">
            <v>#DIV/0!</v>
          </cell>
          <cell r="AW1054" t="e">
            <v>#DIV/0!</v>
          </cell>
          <cell r="AX1054" t="e">
            <v>#DIV/0!</v>
          </cell>
          <cell r="AY1054" t="e">
            <v>#DIV/0!</v>
          </cell>
          <cell r="AZ1054" t="e">
            <v>#DIV/0!</v>
          </cell>
          <cell r="BA1054" t="e">
            <v>#DIV/0!</v>
          </cell>
          <cell r="BB1054" t="e">
            <v>#DIV/0!</v>
          </cell>
          <cell r="BC1054" t="e">
            <v>#DIV/0!</v>
          </cell>
          <cell r="BD1054" t="e">
            <v>#DIV/0!</v>
          </cell>
          <cell r="BE1054" t="e">
            <v>#DIV/0!</v>
          </cell>
          <cell r="BF1054" t="e">
            <v>#DIV/0!</v>
          </cell>
          <cell r="BG1054" t="e">
            <v>#DIV/0!</v>
          </cell>
          <cell r="BH1054" t="e">
            <v>#DIV/0!</v>
          </cell>
          <cell r="BI1054" t="e">
            <v>#DIV/0!</v>
          </cell>
          <cell r="BJ1054" t="e">
            <v>#DIV/0!</v>
          </cell>
          <cell r="BK1054" t="e">
            <v>#DIV/0!</v>
          </cell>
          <cell r="BL1054" t="e">
            <v>#DIV/0!</v>
          </cell>
          <cell r="BM1054" t="e">
            <v>#DIV/0!</v>
          </cell>
          <cell r="BN1054" t="e">
            <v>#DIV/0!</v>
          </cell>
          <cell r="BO1054" t="e">
            <v>#DIV/0!</v>
          </cell>
          <cell r="BP1054" t="e">
            <v>#DIV/0!</v>
          </cell>
          <cell r="BR1054" t="e">
            <v>#DIV/0!</v>
          </cell>
          <cell r="BS1054" t="e">
            <v>#DIV/0!</v>
          </cell>
          <cell r="BT1054" t="e">
            <v>#DIV/0!</v>
          </cell>
          <cell r="BU1054" t="e">
            <v>#DIV/0!</v>
          </cell>
          <cell r="BV1054" t="e">
            <v>#DIV/0!</v>
          </cell>
          <cell r="BW1054" t="e">
            <v>#DIV/0!</v>
          </cell>
          <cell r="BX1054" t="e">
            <v>#DIV/0!</v>
          </cell>
          <cell r="BY1054" t="e">
            <v>#DIV/0!</v>
          </cell>
          <cell r="BZ1054" t="e">
            <v>#DIV/0!</v>
          </cell>
          <cell r="CA1054" t="e">
            <v>#DIV/0!</v>
          </cell>
          <cell r="CB1054" t="e">
            <v>#DIV/0!</v>
          </cell>
          <cell r="CC1054" t="e">
            <v>#DIV/0!</v>
          </cell>
          <cell r="CD1054" t="e">
            <v>#DIV/0!</v>
          </cell>
          <cell r="CE1054" t="e">
            <v>#DIV/0!</v>
          </cell>
          <cell r="CF1054" t="e">
            <v>#DIV/0!</v>
          </cell>
          <cell r="CG1054" t="e">
            <v>#DIV/0!</v>
          </cell>
          <cell r="CH1054" t="e">
            <v>#DIV/0!</v>
          </cell>
          <cell r="CI1054" t="e">
            <v>#DIV/0!</v>
          </cell>
          <cell r="CJ1054" t="e">
            <v>#DIV/0!</v>
          </cell>
          <cell r="CK1054" t="e">
            <v>#DIV/0!</v>
          </cell>
          <cell r="CL1054" t="e">
            <v>#DIV/0!</v>
          </cell>
        </row>
        <row r="1055">
          <cell r="A1055">
            <v>54313</v>
          </cell>
          <cell r="B1055" t="str">
            <v>54313 Maintenance and Repairs - Non-Student Transportation Vehicles; Service Contracts and Agreements</v>
          </cell>
          <cell r="C1055">
            <v>0</v>
          </cell>
          <cell r="D1055">
            <v>0</v>
          </cell>
          <cell r="E1055" t="e">
            <v>#DIV/0!</v>
          </cell>
          <cell r="F1055" t="e">
            <v>#DIV/0!</v>
          </cell>
          <cell r="G1055" t="e">
            <v>#DIV/0!</v>
          </cell>
          <cell r="H1055" t="e">
            <v>#DIV/0!</v>
          </cell>
          <cell r="I1055" t="e">
            <v>#DIV/0!</v>
          </cell>
          <cell r="J1055" t="e">
            <v>#DIV/0!</v>
          </cell>
          <cell r="K1055" t="e">
            <v>#DIV/0!</v>
          </cell>
          <cell r="L1055" t="e">
            <v>#DIV/0!</v>
          </cell>
          <cell r="M1055" t="e">
            <v>#DIV/0!</v>
          </cell>
          <cell r="N1055" t="e">
            <v>#DIV/0!</v>
          </cell>
          <cell r="O1055" t="e">
            <v>#DIV/0!</v>
          </cell>
          <cell r="P1055">
            <v>0</v>
          </cell>
          <cell r="Q1055" t="e">
            <v>#DIV/0!</v>
          </cell>
          <cell r="R1055" t="e">
            <v>#DIV/0!</v>
          </cell>
          <cell r="S1055" t="e">
            <v>#DIV/0!</v>
          </cell>
          <cell r="T1055" t="e">
            <v>#DIV/0!</v>
          </cell>
          <cell r="U1055">
            <v>0</v>
          </cell>
          <cell r="V1055" t="e">
            <v>#DIV/0!</v>
          </cell>
          <cell r="W1055" t="e">
            <v>#DIV/0!</v>
          </cell>
          <cell r="X1055" t="e">
            <v>#DIV/0!</v>
          </cell>
          <cell r="Y1055" t="e">
            <v>#DIV/0!</v>
          </cell>
          <cell r="Z1055" t="e">
            <v>#DIV/0!</v>
          </cell>
          <cell r="AA1055" t="e">
            <v>#DIV/0!</v>
          </cell>
          <cell r="AB1055" t="e">
            <v>#DIV/0!</v>
          </cell>
          <cell r="AC1055" t="e">
            <v>#DIV/0!</v>
          </cell>
          <cell r="AD1055" t="e">
            <v>#DIV/0!</v>
          </cell>
          <cell r="AE1055">
            <v>0</v>
          </cell>
          <cell r="AF1055" t="e">
            <v>#DIV/0!</v>
          </cell>
          <cell r="AG1055" t="e">
            <v>#DIV/0!</v>
          </cell>
          <cell r="AH1055" t="e">
            <v>#DIV/0!</v>
          </cell>
          <cell r="AI1055" t="e">
            <v>#DIV/0!</v>
          </cell>
          <cell r="AJ1055" t="e">
            <v>#DIV/0!</v>
          </cell>
          <cell r="AK1055">
            <v>0</v>
          </cell>
          <cell r="AL1055">
            <v>0</v>
          </cell>
          <cell r="AM1055" t="e">
            <v>#DIV/0!</v>
          </cell>
          <cell r="AN1055" t="e">
            <v>#DIV/0!</v>
          </cell>
          <cell r="AO1055" t="e">
            <v>#DIV/0!</v>
          </cell>
          <cell r="AP1055" t="e">
            <v>#DIV/0!</v>
          </cell>
          <cell r="AQ1055" t="e">
            <v>#DIV/0!</v>
          </cell>
          <cell r="AR1055" t="e">
            <v>#DIV/0!</v>
          </cell>
          <cell r="AS1055" t="e">
            <v>#DIV/0!</v>
          </cell>
          <cell r="AT1055" t="e">
            <v>#DIV/0!</v>
          </cell>
          <cell r="AU1055" t="e">
            <v>#DIV/0!</v>
          </cell>
          <cell r="AV1055" t="e">
            <v>#DIV/0!</v>
          </cell>
          <cell r="AW1055" t="e">
            <v>#DIV/0!</v>
          </cell>
          <cell r="AX1055" t="e">
            <v>#DIV/0!</v>
          </cell>
          <cell r="AY1055" t="e">
            <v>#DIV/0!</v>
          </cell>
          <cell r="AZ1055" t="e">
            <v>#DIV/0!</v>
          </cell>
          <cell r="BA1055" t="e">
            <v>#DIV/0!</v>
          </cell>
          <cell r="BB1055" t="e">
            <v>#DIV/0!</v>
          </cell>
          <cell r="BC1055" t="e">
            <v>#DIV/0!</v>
          </cell>
          <cell r="BD1055" t="e">
            <v>#DIV/0!</v>
          </cell>
          <cell r="BE1055" t="e">
            <v>#DIV/0!</v>
          </cell>
          <cell r="BF1055" t="e">
            <v>#DIV/0!</v>
          </cell>
          <cell r="BG1055" t="e">
            <v>#DIV/0!</v>
          </cell>
          <cell r="BH1055" t="e">
            <v>#DIV/0!</v>
          </cell>
          <cell r="BI1055" t="e">
            <v>#DIV/0!</v>
          </cell>
          <cell r="BJ1055" t="e">
            <v>#DIV/0!</v>
          </cell>
          <cell r="BK1055" t="e">
            <v>#DIV/0!</v>
          </cell>
          <cell r="BL1055" t="e">
            <v>#DIV/0!</v>
          </cell>
          <cell r="BM1055" t="e">
            <v>#DIV/0!</v>
          </cell>
          <cell r="BN1055" t="e">
            <v>#DIV/0!</v>
          </cell>
          <cell r="BO1055" t="e">
            <v>#DIV/0!</v>
          </cell>
          <cell r="BP1055" t="e">
            <v>#DIV/0!</v>
          </cell>
          <cell r="BR1055" t="e">
            <v>#DIV/0!</v>
          </cell>
          <cell r="BS1055" t="e">
            <v>#DIV/0!</v>
          </cell>
          <cell r="BT1055" t="e">
            <v>#DIV/0!</v>
          </cell>
          <cell r="BU1055" t="e">
            <v>#DIV/0!</v>
          </cell>
          <cell r="BV1055" t="e">
            <v>#DIV/0!</v>
          </cell>
          <cell r="BW1055" t="e">
            <v>#DIV/0!</v>
          </cell>
          <cell r="BX1055" t="e">
            <v>#DIV/0!</v>
          </cell>
          <cell r="BY1055" t="e">
            <v>#DIV/0!</v>
          </cell>
          <cell r="BZ1055" t="e">
            <v>#DIV/0!</v>
          </cell>
          <cell r="CA1055" t="e">
            <v>#DIV/0!</v>
          </cell>
          <cell r="CB1055" t="e">
            <v>#DIV/0!</v>
          </cell>
          <cell r="CC1055" t="e">
            <v>#DIV/0!</v>
          </cell>
          <cell r="CD1055" t="e">
            <v>#DIV/0!</v>
          </cell>
          <cell r="CE1055" t="e">
            <v>#DIV/0!</v>
          </cell>
          <cell r="CF1055" t="e">
            <v>#DIV/0!</v>
          </cell>
          <cell r="CG1055" t="e">
            <v>#DIV/0!</v>
          </cell>
          <cell r="CH1055" t="e">
            <v>#DIV/0!</v>
          </cell>
          <cell r="CI1055" t="e">
            <v>#DIV/0!</v>
          </cell>
          <cell r="CJ1055" t="e">
            <v>#DIV/0!</v>
          </cell>
          <cell r="CK1055" t="e">
            <v>#DIV/0!</v>
          </cell>
          <cell r="CL1055" t="e">
            <v>#DIV/0!</v>
          </cell>
        </row>
        <row r="1056">
          <cell r="A1056">
            <v>54314</v>
          </cell>
          <cell r="B1056" t="str">
            <v>54314 Maintenance and Repairs - Student Transportation Vehicles; Service Contracts and Agreements</v>
          </cell>
          <cell r="C1056">
            <v>0</v>
          </cell>
          <cell r="D1056">
            <v>0</v>
          </cell>
          <cell r="E1056" t="e">
            <v>#DIV/0!</v>
          </cell>
          <cell r="F1056" t="e">
            <v>#DIV/0!</v>
          </cell>
          <cell r="G1056" t="e">
            <v>#DIV/0!</v>
          </cell>
          <cell r="H1056" t="e">
            <v>#DIV/0!</v>
          </cell>
          <cell r="I1056" t="e">
            <v>#DIV/0!</v>
          </cell>
          <cell r="J1056" t="e">
            <v>#DIV/0!</v>
          </cell>
          <cell r="K1056" t="e">
            <v>#DIV/0!</v>
          </cell>
          <cell r="L1056" t="e">
            <v>#DIV/0!</v>
          </cell>
          <cell r="M1056" t="e">
            <v>#DIV/0!</v>
          </cell>
          <cell r="N1056" t="e">
            <v>#DIV/0!</v>
          </cell>
          <cell r="O1056" t="e">
            <v>#DIV/0!</v>
          </cell>
          <cell r="P1056">
            <v>0</v>
          </cell>
          <cell r="Q1056" t="e">
            <v>#DIV/0!</v>
          </cell>
          <cell r="R1056" t="e">
            <v>#DIV/0!</v>
          </cell>
          <cell r="S1056" t="e">
            <v>#DIV/0!</v>
          </cell>
          <cell r="T1056" t="e">
            <v>#DIV/0!</v>
          </cell>
          <cell r="U1056">
            <v>0</v>
          </cell>
          <cell r="V1056" t="e">
            <v>#DIV/0!</v>
          </cell>
          <cell r="W1056" t="e">
            <v>#DIV/0!</v>
          </cell>
          <cell r="X1056" t="e">
            <v>#DIV/0!</v>
          </cell>
          <cell r="Y1056" t="e">
            <v>#DIV/0!</v>
          </cell>
          <cell r="Z1056" t="e">
            <v>#DIV/0!</v>
          </cell>
          <cell r="AA1056" t="e">
            <v>#DIV/0!</v>
          </cell>
          <cell r="AB1056" t="e">
            <v>#DIV/0!</v>
          </cell>
          <cell r="AC1056" t="e">
            <v>#DIV/0!</v>
          </cell>
          <cell r="AD1056" t="e">
            <v>#DIV/0!</v>
          </cell>
          <cell r="AE1056">
            <v>0</v>
          </cell>
          <cell r="AF1056" t="e">
            <v>#DIV/0!</v>
          </cell>
          <cell r="AG1056" t="e">
            <v>#DIV/0!</v>
          </cell>
          <cell r="AH1056" t="e">
            <v>#DIV/0!</v>
          </cell>
          <cell r="AI1056" t="e">
            <v>#DIV/0!</v>
          </cell>
          <cell r="AJ1056" t="e">
            <v>#DIV/0!</v>
          </cell>
          <cell r="AK1056">
            <v>0</v>
          </cell>
          <cell r="AL1056">
            <v>0</v>
          </cell>
          <cell r="AM1056" t="e">
            <v>#DIV/0!</v>
          </cell>
          <cell r="AN1056" t="e">
            <v>#DIV/0!</v>
          </cell>
          <cell r="AO1056" t="e">
            <v>#DIV/0!</v>
          </cell>
          <cell r="AP1056" t="e">
            <v>#DIV/0!</v>
          </cell>
          <cell r="AQ1056" t="e">
            <v>#DIV/0!</v>
          </cell>
          <cell r="AR1056" t="e">
            <v>#DIV/0!</v>
          </cell>
          <cell r="AS1056" t="e">
            <v>#DIV/0!</v>
          </cell>
          <cell r="AT1056" t="e">
            <v>#DIV/0!</v>
          </cell>
          <cell r="AU1056" t="e">
            <v>#DIV/0!</v>
          </cell>
          <cell r="AV1056" t="e">
            <v>#DIV/0!</v>
          </cell>
          <cell r="AW1056" t="e">
            <v>#DIV/0!</v>
          </cell>
          <cell r="AX1056" t="e">
            <v>#DIV/0!</v>
          </cell>
          <cell r="AY1056" t="e">
            <v>#DIV/0!</v>
          </cell>
          <cell r="AZ1056" t="e">
            <v>#DIV/0!</v>
          </cell>
          <cell r="BA1056" t="e">
            <v>#DIV/0!</v>
          </cell>
          <cell r="BB1056" t="e">
            <v>#DIV/0!</v>
          </cell>
          <cell r="BC1056" t="e">
            <v>#DIV/0!</v>
          </cell>
          <cell r="BD1056" t="e">
            <v>#DIV/0!</v>
          </cell>
          <cell r="BE1056" t="e">
            <v>#DIV/0!</v>
          </cell>
          <cell r="BF1056" t="e">
            <v>#DIV/0!</v>
          </cell>
          <cell r="BG1056" t="e">
            <v>#DIV/0!</v>
          </cell>
          <cell r="BH1056" t="e">
            <v>#DIV/0!</v>
          </cell>
          <cell r="BI1056" t="e">
            <v>#DIV/0!</v>
          </cell>
          <cell r="BJ1056" t="e">
            <v>#DIV/0!</v>
          </cell>
          <cell r="BK1056" t="e">
            <v>#DIV/0!</v>
          </cell>
          <cell r="BL1056" t="e">
            <v>#DIV/0!</v>
          </cell>
          <cell r="BM1056" t="e">
            <v>#DIV/0!</v>
          </cell>
          <cell r="BN1056" t="e">
            <v>#DIV/0!</v>
          </cell>
          <cell r="BO1056" t="e">
            <v>#DIV/0!</v>
          </cell>
          <cell r="BP1056" t="e">
            <v>#DIV/0!</v>
          </cell>
          <cell r="BR1056" t="e">
            <v>#DIV/0!</v>
          </cell>
          <cell r="BS1056" t="e">
            <v>#DIV/0!</v>
          </cell>
          <cell r="BT1056" t="e">
            <v>#DIV/0!</v>
          </cell>
          <cell r="BU1056" t="e">
            <v>#DIV/0!</v>
          </cell>
          <cell r="BV1056" t="e">
            <v>#DIV/0!</v>
          </cell>
          <cell r="BW1056" t="e">
            <v>#DIV/0!</v>
          </cell>
          <cell r="BX1056" t="e">
            <v>#DIV/0!</v>
          </cell>
          <cell r="BY1056" t="e">
            <v>#DIV/0!</v>
          </cell>
          <cell r="BZ1056" t="e">
            <v>#DIV/0!</v>
          </cell>
          <cell r="CA1056" t="e">
            <v>#DIV/0!</v>
          </cell>
          <cell r="CB1056" t="e">
            <v>#DIV/0!</v>
          </cell>
          <cell r="CC1056" t="e">
            <v>#DIV/0!</v>
          </cell>
          <cell r="CD1056" t="e">
            <v>#DIV/0!</v>
          </cell>
          <cell r="CE1056" t="e">
            <v>#DIV/0!</v>
          </cell>
          <cell r="CF1056" t="e">
            <v>#DIV/0!</v>
          </cell>
          <cell r="CG1056" t="e">
            <v>#DIV/0!</v>
          </cell>
          <cell r="CH1056" t="e">
            <v>#DIV/0!</v>
          </cell>
          <cell r="CI1056" t="e">
            <v>#DIV/0!</v>
          </cell>
          <cell r="CJ1056" t="e">
            <v>#DIV/0!</v>
          </cell>
          <cell r="CK1056" t="e">
            <v>#DIV/0!</v>
          </cell>
          <cell r="CL1056" t="e">
            <v>#DIV/0!</v>
          </cell>
        </row>
        <row r="1057">
          <cell r="A1057">
            <v>54320</v>
          </cell>
          <cell r="B1057" t="str">
            <v>54320 Maintenance and Repairs - Technology-Related Hardware; Service Contracts and Agreements</v>
          </cell>
          <cell r="C1057">
            <v>0</v>
          </cell>
          <cell r="D1057">
            <v>0</v>
          </cell>
          <cell r="E1057" t="e">
            <v>#DIV/0!</v>
          </cell>
          <cell r="F1057" t="e">
            <v>#DIV/0!</v>
          </cell>
          <cell r="G1057" t="e">
            <v>#DIV/0!</v>
          </cell>
          <cell r="H1057" t="e">
            <v>#DIV/0!</v>
          </cell>
          <cell r="I1057" t="e">
            <v>#DIV/0!</v>
          </cell>
          <cell r="J1057" t="e">
            <v>#DIV/0!</v>
          </cell>
          <cell r="K1057" t="e">
            <v>#DIV/0!</v>
          </cell>
          <cell r="L1057" t="e">
            <v>#DIV/0!</v>
          </cell>
          <cell r="M1057" t="e">
            <v>#DIV/0!</v>
          </cell>
          <cell r="N1057" t="e">
            <v>#DIV/0!</v>
          </cell>
          <cell r="O1057" t="e">
            <v>#DIV/0!</v>
          </cell>
          <cell r="P1057">
            <v>0</v>
          </cell>
          <cell r="Q1057" t="e">
            <v>#DIV/0!</v>
          </cell>
          <cell r="R1057" t="e">
            <v>#DIV/0!</v>
          </cell>
          <cell r="S1057" t="e">
            <v>#DIV/0!</v>
          </cell>
          <cell r="T1057" t="e">
            <v>#DIV/0!</v>
          </cell>
          <cell r="U1057">
            <v>0</v>
          </cell>
          <cell r="V1057" t="e">
            <v>#DIV/0!</v>
          </cell>
          <cell r="W1057" t="e">
            <v>#DIV/0!</v>
          </cell>
          <cell r="X1057" t="e">
            <v>#DIV/0!</v>
          </cell>
          <cell r="Y1057" t="e">
            <v>#DIV/0!</v>
          </cell>
          <cell r="Z1057" t="e">
            <v>#DIV/0!</v>
          </cell>
          <cell r="AA1057" t="e">
            <v>#DIV/0!</v>
          </cell>
          <cell r="AB1057" t="e">
            <v>#DIV/0!</v>
          </cell>
          <cell r="AC1057" t="e">
            <v>#DIV/0!</v>
          </cell>
          <cell r="AD1057" t="e">
            <v>#DIV/0!</v>
          </cell>
          <cell r="AE1057">
            <v>0</v>
          </cell>
          <cell r="AF1057" t="e">
            <v>#DIV/0!</v>
          </cell>
          <cell r="AG1057" t="e">
            <v>#DIV/0!</v>
          </cell>
          <cell r="AH1057" t="e">
            <v>#DIV/0!</v>
          </cell>
          <cell r="AI1057" t="e">
            <v>#DIV/0!</v>
          </cell>
          <cell r="AJ1057" t="e">
            <v>#DIV/0!</v>
          </cell>
          <cell r="AK1057">
            <v>0</v>
          </cell>
          <cell r="AL1057">
            <v>0</v>
          </cell>
          <cell r="AM1057" t="e">
            <v>#DIV/0!</v>
          </cell>
          <cell r="AN1057" t="e">
            <v>#DIV/0!</v>
          </cell>
          <cell r="AO1057" t="e">
            <v>#DIV/0!</v>
          </cell>
          <cell r="AP1057" t="e">
            <v>#DIV/0!</v>
          </cell>
          <cell r="AQ1057" t="e">
            <v>#DIV/0!</v>
          </cell>
          <cell r="AR1057" t="e">
            <v>#DIV/0!</v>
          </cell>
          <cell r="AS1057" t="e">
            <v>#DIV/0!</v>
          </cell>
          <cell r="AT1057" t="e">
            <v>#DIV/0!</v>
          </cell>
          <cell r="AU1057" t="e">
            <v>#DIV/0!</v>
          </cell>
          <cell r="AV1057" t="e">
            <v>#DIV/0!</v>
          </cell>
          <cell r="AW1057" t="e">
            <v>#DIV/0!</v>
          </cell>
          <cell r="AX1057" t="e">
            <v>#DIV/0!</v>
          </cell>
          <cell r="AY1057" t="e">
            <v>#DIV/0!</v>
          </cell>
          <cell r="AZ1057" t="e">
            <v>#DIV/0!</v>
          </cell>
          <cell r="BA1057" t="e">
            <v>#DIV/0!</v>
          </cell>
          <cell r="BB1057" t="e">
            <v>#DIV/0!</v>
          </cell>
          <cell r="BC1057" t="e">
            <v>#DIV/0!</v>
          </cell>
          <cell r="BD1057" t="e">
            <v>#DIV/0!</v>
          </cell>
          <cell r="BE1057" t="e">
            <v>#DIV/0!</v>
          </cell>
          <cell r="BF1057" t="e">
            <v>#DIV/0!</v>
          </cell>
          <cell r="BG1057" t="e">
            <v>#DIV/0!</v>
          </cell>
          <cell r="BH1057" t="e">
            <v>#DIV/0!</v>
          </cell>
          <cell r="BI1057" t="e">
            <v>#DIV/0!</v>
          </cell>
          <cell r="BJ1057" t="e">
            <v>#DIV/0!</v>
          </cell>
          <cell r="BK1057" t="e">
            <v>#DIV/0!</v>
          </cell>
          <cell r="BL1057" t="e">
            <v>#DIV/0!</v>
          </cell>
          <cell r="BM1057" t="e">
            <v>#DIV/0!</v>
          </cell>
          <cell r="BN1057" t="e">
            <v>#DIV/0!</v>
          </cell>
          <cell r="BO1057" t="e">
            <v>#DIV/0!</v>
          </cell>
          <cell r="BP1057" t="e">
            <v>#DIV/0!</v>
          </cell>
          <cell r="BR1057" t="e">
            <v>#DIV/0!</v>
          </cell>
          <cell r="BS1057" t="e">
            <v>#DIV/0!</v>
          </cell>
          <cell r="BT1057" t="e">
            <v>#DIV/0!</v>
          </cell>
          <cell r="BU1057" t="e">
            <v>#DIV/0!</v>
          </cell>
          <cell r="BV1057" t="e">
            <v>#DIV/0!</v>
          </cell>
          <cell r="BW1057" t="e">
            <v>#DIV/0!</v>
          </cell>
          <cell r="BX1057" t="e">
            <v>#DIV/0!</v>
          </cell>
          <cell r="BY1057" t="e">
            <v>#DIV/0!</v>
          </cell>
          <cell r="BZ1057" t="e">
            <v>#DIV/0!</v>
          </cell>
          <cell r="CA1057" t="e">
            <v>#DIV/0!</v>
          </cell>
          <cell r="CB1057" t="e">
            <v>#DIV/0!</v>
          </cell>
          <cell r="CC1057" t="e">
            <v>#DIV/0!</v>
          </cell>
          <cell r="CD1057" t="e">
            <v>#DIV/0!</v>
          </cell>
          <cell r="CE1057" t="e">
            <v>#DIV/0!</v>
          </cell>
          <cell r="CF1057" t="e">
            <v>#DIV/0!</v>
          </cell>
          <cell r="CG1057" t="e">
            <v>#DIV/0!</v>
          </cell>
          <cell r="CH1057" t="e">
            <v>#DIV/0!</v>
          </cell>
          <cell r="CI1057" t="e">
            <v>#DIV/0!</v>
          </cell>
          <cell r="CJ1057" t="e">
            <v>#DIV/0!</v>
          </cell>
          <cell r="CK1057" t="e">
            <v>#DIV/0!</v>
          </cell>
          <cell r="CL1057" t="e">
            <v>#DIV/0!</v>
          </cell>
        </row>
        <row r="1058">
          <cell r="A1058">
            <v>54321</v>
          </cell>
          <cell r="B1058" t="str">
            <v>54321 Maintenance and Repairs - Electrical;  Service Contracts and Agreements</v>
          </cell>
          <cell r="C1058">
            <v>0</v>
          </cell>
          <cell r="D1058">
            <v>0</v>
          </cell>
          <cell r="E1058" t="e">
            <v>#DIV/0!</v>
          </cell>
          <cell r="F1058" t="e">
            <v>#DIV/0!</v>
          </cell>
          <cell r="G1058" t="e">
            <v>#DIV/0!</v>
          </cell>
          <cell r="H1058" t="e">
            <v>#DIV/0!</v>
          </cell>
          <cell r="I1058" t="e">
            <v>#DIV/0!</v>
          </cell>
          <cell r="J1058" t="e">
            <v>#DIV/0!</v>
          </cell>
          <cell r="K1058" t="e">
            <v>#DIV/0!</v>
          </cell>
          <cell r="L1058" t="e">
            <v>#DIV/0!</v>
          </cell>
          <cell r="M1058" t="e">
            <v>#DIV/0!</v>
          </cell>
          <cell r="N1058" t="e">
            <v>#DIV/0!</v>
          </cell>
          <cell r="O1058" t="e">
            <v>#DIV/0!</v>
          </cell>
          <cell r="P1058">
            <v>0</v>
          </cell>
          <cell r="Q1058" t="e">
            <v>#DIV/0!</v>
          </cell>
          <cell r="R1058" t="e">
            <v>#DIV/0!</v>
          </cell>
          <cell r="S1058" t="e">
            <v>#DIV/0!</v>
          </cell>
          <cell r="T1058" t="e">
            <v>#DIV/0!</v>
          </cell>
          <cell r="U1058">
            <v>0</v>
          </cell>
          <cell r="V1058" t="e">
            <v>#DIV/0!</v>
          </cell>
          <cell r="W1058" t="e">
            <v>#DIV/0!</v>
          </cell>
          <cell r="X1058" t="e">
            <v>#DIV/0!</v>
          </cell>
          <cell r="Y1058" t="e">
            <v>#DIV/0!</v>
          </cell>
          <cell r="Z1058" t="e">
            <v>#DIV/0!</v>
          </cell>
          <cell r="AA1058" t="e">
            <v>#DIV/0!</v>
          </cell>
          <cell r="AB1058" t="e">
            <v>#DIV/0!</v>
          </cell>
          <cell r="AC1058" t="e">
            <v>#DIV/0!</v>
          </cell>
          <cell r="AD1058" t="e">
            <v>#DIV/0!</v>
          </cell>
          <cell r="AE1058">
            <v>0</v>
          </cell>
          <cell r="AF1058" t="e">
            <v>#DIV/0!</v>
          </cell>
          <cell r="AG1058" t="e">
            <v>#DIV/0!</v>
          </cell>
          <cell r="AH1058" t="e">
            <v>#DIV/0!</v>
          </cell>
          <cell r="AI1058" t="e">
            <v>#DIV/0!</v>
          </cell>
          <cell r="AJ1058" t="e">
            <v>#DIV/0!</v>
          </cell>
          <cell r="AK1058">
            <v>0</v>
          </cell>
          <cell r="AL1058">
            <v>0</v>
          </cell>
          <cell r="AM1058" t="e">
            <v>#DIV/0!</v>
          </cell>
          <cell r="AN1058" t="e">
            <v>#DIV/0!</v>
          </cell>
          <cell r="AO1058" t="e">
            <v>#DIV/0!</v>
          </cell>
          <cell r="AP1058" t="e">
            <v>#DIV/0!</v>
          </cell>
          <cell r="AQ1058" t="e">
            <v>#DIV/0!</v>
          </cell>
          <cell r="AR1058" t="e">
            <v>#DIV/0!</v>
          </cell>
          <cell r="AS1058" t="e">
            <v>#DIV/0!</v>
          </cell>
          <cell r="AT1058" t="e">
            <v>#DIV/0!</v>
          </cell>
          <cell r="AU1058" t="e">
            <v>#DIV/0!</v>
          </cell>
          <cell r="AV1058" t="e">
            <v>#DIV/0!</v>
          </cell>
          <cell r="AW1058" t="e">
            <v>#DIV/0!</v>
          </cell>
          <cell r="AX1058" t="e">
            <v>#DIV/0!</v>
          </cell>
          <cell r="AY1058" t="e">
            <v>#DIV/0!</v>
          </cell>
          <cell r="AZ1058" t="e">
            <v>#DIV/0!</v>
          </cell>
          <cell r="BA1058" t="e">
            <v>#DIV/0!</v>
          </cell>
          <cell r="BB1058" t="e">
            <v>#DIV/0!</v>
          </cell>
          <cell r="BC1058" t="e">
            <v>#DIV/0!</v>
          </cell>
          <cell r="BD1058" t="e">
            <v>#DIV/0!</v>
          </cell>
          <cell r="BE1058" t="e">
            <v>#DIV/0!</v>
          </cell>
          <cell r="BF1058" t="e">
            <v>#DIV/0!</v>
          </cell>
          <cell r="BG1058" t="e">
            <v>#DIV/0!</v>
          </cell>
          <cell r="BH1058" t="e">
            <v>#DIV/0!</v>
          </cell>
          <cell r="BI1058" t="e">
            <v>#DIV/0!</v>
          </cell>
          <cell r="BJ1058" t="e">
            <v>#DIV/0!</v>
          </cell>
          <cell r="BK1058" t="e">
            <v>#DIV/0!</v>
          </cell>
          <cell r="BL1058" t="e">
            <v>#DIV/0!</v>
          </cell>
          <cell r="BM1058" t="e">
            <v>#DIV/0!</v>
          </cell>
          <cell r="BN1058" t="e">
            <v>#DIV/0!</v>
          </cell>
          <cell r="BO1058" t="e">
            <v>#DIV/0!</v>
          </cell>
          <cell r="BP1058" t="e">
            <v>#DIV/0!</v>
          </cell>
          <cell r="BR1058" t="e">
            <v>#DIV/0!</v>
          </cell>
          <cell r="BS1058" t="e">
            <v>#DIV/0!</v>
          </cell>
          <cell r="BT1058" t="e">
            <v>#DIV/0!</v>
          </cell>
          <cell r="BU1058" t="e">
            <v>#DIV/0!</v>
          </cell>
          <cell r="BV1058" t="e">
            <v>#DIV/0!</v>
          </cell>
          <cell r="BW1058" t="e">
            <v>#DIV/0!</v>
          </cell>
          <cell r="BX1058" t="e">
            <v>#DIV/0!</v>
          </cell>
          <cell r="BY1058" t="e">
            <v>#DIV/0!</v>
          </cell>
          <cell r="BZ1058" t="e">
            <v>#DIV/0!</v>
          </cell>
          <cell r="CA1058" t="e">
            <v>#DIV/0!</v>
          </cell>
          <cell r="CB1058" t="e">
            <v>#DIV/0!</v>
          </cell>
          <cell r="CC1058" t="e">
            <v>#DIV/0!</v>
          </cell>
          <cell r="CD1058" t="e">
            <v>#DIV/0!</v>
          </cell>
          <cell r="CE1058" t="e">
            <v>#DIV/0!</v>
          </cell>
          <cell r="CF1058" t="e">
            <v>#DIV/0!</v>
          </cell>
          <cell r="CG1058" t="e">
            <v>#DIV/0!</v>
          </cell>
          <cell r="CH1058" t="e">
            <v>#DIV/0!</v>
          </cell>
          <cell r="CI1058" t="e">
            <v>#DIV/0!</v>
          </cell>
          <cell r="CJ1058" t="e">
            <v>#DIV/0!</v>
          </cell>
          <cell r="CK1058" t="e">
            <v>#DIV/0!</v>
          </cell>
          <cell r="CL1058" t="e">
            <v>#DIV/0!</v>
          </cell>
        </row>
        <row r="1059">
          <cell r="A1059">
            <v>54322</v>
          </cell>
          <cell r="B1059" t="str">
            <v>54322 Maintenance and Repairs - HVAC; Service Contracts and Agreemetns</v>
          </cell>
          <cell r="C1059">
            <v>0</v>
          </cell>
          <cell r="D1059">
            <v>0</v>
          </cell>
          <cell r="E1059" t="e">
            <v>#DIV/0!</v>
          </cell>
          <cell r="F1059" t="e">
            <v>#DIV/0!</v>
          </cell>
          <cell r="G1059" t="e">
            <v>#DIV/0!</v>
          </cell>
          <cell r="H1059" t="e">
            <v>#DIV/0!</v>
          </cell>
          <cell r="I1059" t="e">
            <v>#DIV/0!</v>
          </cell>
          <cell r="J1059" t="e">
            <v>#DIV/0!</v>
          </cell>
          <cell r="K1059" t="e">
            <v>#DIV/0!</v>
          </cell>
          <cell r="L1059" t="e">
            <v>#DIV/0!</v>
          </cell>
          <cell r="M1059" t="e">
            <v>#DIV/0!</v>
          </cell>
          <cell r="N1059" t="e">
            <v>#DIV/0!</v>
          </cell>
          <cell r="O1059" t="e">
            <v>#DIV/0!</v>
          </cell>
          <cell r="P1059">
            <v>0</v>
          </cell>
          <cell r="Q1059" t="e">
            <v>#DIV/0!</v>
          </cell>
          <cell r="R1059" t="e">
            <v>#DIV/0!</v>
          </cell>
          <cell r="S1059" t="e">
            <v>#DIV/0!</v>
          </cell>
          <cell r="T1059" t="e">
            <v>#DIV/0!</v>
          </cell>
          <cell r="U1059">
            <v>0</v>
          </cell>
          <cell r="V1059" t="e">
            <v>#DIV/0!</v>
          </cell>
          <cell r="W1059" t="e">
            <v>#DIV/0!</v>
          </cell>
          <cell r="X1059" t="e">
            <v>#DIV/0!</v>
          </cell>
          <cell r="Y1059" t="e">
            <v>#DIV/0!</v>
          </cell>
          <cell r="Z1059" t="e">
            <v>#DIV/0!</v>
          </cell>
          <cell r="AA1059" t="e">
            <v>#DIV/0!</v>
          </cell>
          <cell r="AB1059" t="e">
            <v>#DIV/0!</v>
          </cell>
          <cell r="AC1059" t="e">
            <v>#DIV/0!</v>
          </cell>
          <cell r="AD1059" t="e">
            <v>#DIV/0!</v>
          </cell>
          <cell r="AE1059">
            <v>0</v>
          </cell>
          <cell r="AF1059" t="e">
            <v>#DIV/0!</v>
          </cell>
          <cell r="AG1059" t="e">
            <v>#DIV/0!</v>
          </cell>
          <cell r="AH1059" t="e">
            <v>#DIV/0!</v>
          </cell>
          <cell r="AI1059" t="e">
            <v>#DIV/0!</v>
          </cell>
          <cell r="AJ1059" t="e">
            <v>#DIV/0!</v>
          </cell>
          <cell r="AK1059">
            <v>0</v>
          </cell>
          <cell r="AL1059">
            <v>0</v>
          </cell>
          <cell r="AM1059" t="e">
            <v>#DIV/0!</v>
          </cell>
          <cell r="AN1059" t="e">
            <v>#DIV/0!</v>
          </cell>
          <cell r="AO1059" t="e">
            <v>#DIV/0!</v>
          </cell>
          <cell r="AP1059" t="e">
            <v>#DIV/0!</v>
          </cell>
          <cell r="AQ1059" t="e">
            <v>#DIV/0!</v>
          </cell>
          <cell r="AR1059" t="e">
            <v>#DIV/0!</v>
          </cell>
          <cell r="AS1059" t="e">
            <v>#DIV/0!</v>
          </cell>
          <cell r="AT1059" t="e">
            <v>#DIV/0!</v>
          </cell>
          <cell r="AU1059" t="e">
            <v>#DIV/0!</v>
          </cell>
          <cell r="AV1059" t="e">
            <v>#DIV/0!</v>
          </cell>
          <cell r="AW1059" t="e">
            <v>#DIV/0!</v>
          </cell>
          <cell r="AX1059" t="e">
            <v>#DIV/0!</v>
          </cell>
          <cell r="AY1059" t="e">
            <v>#DIV/0!</v>
          </cell>
          <cell r="AZ1059" t="e">
            <v>#DIV/0!</v>
          </cell>
          <cell r="BA1059" t="e">
            <v>#DIV/0!</v>
          </cell>
          <cell r="BB1059" t="e">
            <v>#DIV/0!</v>
          </cell>
          <cell r="BC1059" t="e">
            <v>#DIV/0!</v>
          </cell>
          <cell r="BD1059" t="e">
            <v>#DIV/0!</v>
          </cell>
          <cell r="BE1059" t="e">
            <v>#DIV/0!</v>
          </cell>
          <cell r="BF1059" t="e">
            <v>#DIV/0!</v>
          </cell>
          <cell r="BG1059" t="e">
            <v>#DIV/0!</v>
          </cell>
          <cell r="BH1059" t="e">
            <v>#DIV/0!</v>
          </cell>
          <cell r="BI1059" t="e">
            <v>#DIV/0!</v>
          </cell>
          <cell r="BJ1059" t="e">
            <v>#DIV/0!</v>
          </cell>
          <cell r="BK1059" t="e">
            <v>#DIV/0!</v>
          </cell>
          <cell r="BL1059" t="e">
            <v>#DIV/0!</v>
          </cell>
          <cell r="BM1059" t="e">
            <v>#DIV/0!</v>
          </cell>
          <cell r="BN1059" t="e">
            <v>#DIV/0!</v>
          </cell>
          <cell r="BO1059" t="e">
            <v>#DIV/0!</v>
          </cell>
          <cell r="BP1059" t="e">
            <v>#DIV/0!</v>
          </cell>
          <cell r="BR1059" t="e">
            <v>#DIV/0!</v>
          </cell>
          <cell r="BS1059" t="e">
            <v>#DIV/0!</v>
          </cell>
          <cell r="BT1059" t="e">
            <v>#DIV/0!</v>
          </cell>
          <cell r="BU1059" t="e">
            <v>#DIV/0!</v>
          </cell>
          <cell r="BV1059" t="e">
            <v>#DIV/0!</v>
          </cell>
          <cell r="BW1059" t="e">
            <v>#DIV/0!</v>
          </cell>
          <cell r="BX1059" t="e">
            <v>#DIV/0!</v>
          </cell>
          <cell r="BY1059" t="e">
            <v>#DIV/0!</v>
          </cell>
          <cell r="BZ1059" t="e">
            <v>#DIV/0!</v>
          </cell>
          <cell r="CA1059" t="e">
            <v>#DIV/0!</v>
          </cell>
          <cell r="CB1059" t="e">
            <v>#DIV/0!</v>
          </cell>
          <cell r="CC1059" t="e">
            <v>#DIV/0!</v>
          </cell>
          <cell r="CD1059" t="e">
            <v>#DIV/0!</v>
          </cell>
          <cell r="CE1059" t="e">
            <v>#DIV/0!</v>
          </cell>
          <cell r="CF1059" t="e">
            <v>#DIV/0!</v>
          </cell>
          <cell r="CG1059" t="e">
            <v>#DIV/0!</v>
          </cell>
          <cell r="CH1059" t="e">
            <v>#DIV/0!</v>
          </cell>
          <cell r="CI1059" t="e">
            <v>#DIV/0!</v>
          </cell>
          <cell r="CJ1059" t="e">
            <v>#DIV/0!</v>
          </cell>
          <cell r="CK1059" t="e">
            <v>#DIV/0!</v>
          </cell>
          <cell r="CL1059" t="e">
            <v>#DIV/0!</v>
          </cell>
        </row>
        <row r="1060">
          <cell r="A1060">
            <v>54323</v>
          </cell>
          <cell r="B1060" t="str">
            <v>54323 Maintenance and Repairs - Glass; Service Contracts and Agreements</v>
          </cell>
          <cell r="C1060">
            <v>0</v>
          </cell>
          <cell r="D1060">
            <v>0</v>
          </cell>
          <cell r="E1060" t="e">
            <v>#DIV/0!</v>
          </cell>
          <cell r="F1060" t="e">
            <v>#DIV/0!</v>
          </cell>
          <cell r="G1060" t="e">
            <v>#DIV/0!</v>
          </cell>
          <cell r="H1060" t="e">
            <v>#DIV/0!</v>
          </cell>
          <cell r="I1060" t="e">
            <v>#DIV/0!</v>
          </cell>
          <cell r="J1060" t="e">
            <v>#DIV/0!</v>
          </cell>
          <cell r="K1060" t="e">
            <v>#DIV/0!</v>
          </cell>
          <cell r="L1060" t="e">
            <v>#DIV/0!</v>
          </cell>
          <cell r="M1060" t="e">
            <v>#DIV/0!</v>
          </cell>
          <cell r="N1060" t="e">
            <v>#DIV/0!</v>
          </cell>
          <cell r="O1060" t="e">
            <v>#DIV/0!</v>
          </cell>
          <cell r="P1060">
            <v>0</v>
          </cell>
          <cell r="Q1060" t="e">
            <v>#DIV/0!</v>
          </cell>
          <cell r="R1060" t="e">
            <v>#DIV/0!</v>
          </cell>
          <cell r="S1060" t="e">
            <v>#DIV/0!</v>
          </cell>
          <cell r="T1060" t="e">
            <v>#DIV/0!</v>
          </cell>
          <cell r="U1060">
            <v>0</v>
          </cell>
          <cell r="V1060" t="e">
            <v>#DIV/0!</v>
          </cell>
          <cell r="W1060" t="e">
            <v>#DIV/0!</v>
          </cell>
          <cell r="X1060" t="e">
            <v>#DIV/0!</v>
          </cell>
          <cell r="Y1060" t="e">
            <v>#DIV/0!</v>
          </cell>
          <cell r="Z1060" t="e">
            <v>#DIV/0!</v>
          </cell>
          <cell r="AA1060" t="e">
            <v>#DIV/0!</v>
          </cell>
          <cell r="AB1060" t="e">
            <v>#DIV/0!</v>
          </cell>
          <cell r="AC1060" t="e">
            <v>#DIV/0!</v>
          </cell>
          <cell r="AD1060" t="e">
            <v>#DIV/0!</v>
          </cell>
          <cell r="AE1060">
            <v>0</v>
          </cell>
          <cell r="AF1060" t="e">
            <v>#DIV/0!</v>
          </cell>
          <cell r="AG1060" t="e">
            <v>#DIV/0!</v>
          </cell>
          <cell r="AH1060" t="e">
            <v>#DIV/0!</v>
          </cell>
          <cell r="AI1060" t="e">
            <v>#DIV/0!</v>
          </cell>
          <cell r="AJ1060" t="e">
            <v>#DIV/0!</v>
          </cell>
          <cell r="AK1060">
            <v>0</v>
          </cell>
          <cell r="AL1060">
            <v>0</v>
          </cell>
          <cell r="AM1060" t="e">
            <v>#DIV/0!</v>
          </cell>
          <cell r="AN1060" t="e">
            <v>#DIV/0!</v>
          </cell>
          <cell r="AO1060" t="e">
            <v>#DIV/0!</v>
          </cell>
          <cell r="AP1060" t="e">
            <v>#DIV/0!</v>
          </cell>
          <cell r="AQ1060" t="e">
            <v>#DIV/0!</v>
          </cell>
          <cell r="AR1060" t="e">
            <v>#DIV/0!</v>
          </cell>
          <cell r="AS1060" t="e">
            <v>#DIV/0!</v>
          </cell>
          <cell r="AT1060" t="e">
            <v>#DIV/0!</v>
          </cell>
          <cell r="AU1060" t="e">
            <v>#DIV/0!</v>
          </cell>
          <cell r="AV1060" t="e">
            <v>#DIV/0!</v>
          </cell>
          <cell r="AW1060" t="e">
            <v>#DIV/0!</v>
          </cell>
          <cell r="AX1060" t="e">
            <v>#DIV/0!</v>
          </cell>
          <cell r="AY1060" t="e">
            <v>#DIV/0!</v>
          </cell>
          <cell r="AZ1060" t="e">
            <v>#DIV/0!</v>
          </cell>
          <cell r="BA1060" t="e">
            <v>#DIV/0!</v>
          </cell>
          <cell r="BB1060" t="e">
            <v>#DIV/0!</v>
          </cell>
          <cell r="BC1060" t="e">
            <v>#DIV/0!</v>
          </cell>
          <cell r="BD1060" t="e">
            <v>#DIV/0!</v>
          </cell>
          <cell r="BE1060" t="e">
            <v>#DIV/0!</v>
          </cell>
          <cell r="BF1060" t="e">
            <v>#DIV/0!</v>
          </cell>
          <cell r="BG1060" t="e">
            <v>#DIV/0!</v>
          </cell>
          <cell r="BH1060" t="e">
            <v>#DIV/0!</v>
          </cell>
          <cell r="BI1060" t="e">
            <v>#DIV/0!</v>
          </cell>
          <cell r="BJ1060" t="e">
            <v>#DIV/0!</v>
          </cell>
          <cell r="BK1060" t="e">
            <v>#DIV/0!</v>
          </cell>
          <cell r="BL1060" t="e">
            <v>#DIV/0!</v>
          </cell>
          <cell r="BM1060" t="e">
            <v>#DIV/0!</v>
          </cell>
          <cell r="BN1060" t="e">
            <v>#DIV/0!</v>
          </cell>
          <cell r="BO1060" t="e">
            <v>#DIV/0!</v>
          </cell>
          <cell r="BP1060" t="e">
            <v>#DIV/0!</v>
          </cell>
          <cell r="BR1060" t="e">
            <v>#DIV/0!</v>
          </cell>
          <cell r="BS1060" t="e">
            <v>#DIV/0!</v>
          </cell>
          <cell r="BT1060" t="e">
            <v>#DIV/0!</v>
          </cell>
          <cell r="BU1060" t="e">
            <v>#DIV/0!</v>
          </cell>
          <cell r="BV1060" t="e">
            <v>#DIV/0!</v>
          </cell>
          <cell r="BW1060" t="e">
            <v>#DIV/0!</v>
          </cell>
          <cell r="BX1060" t="e">
            <v>#DIV/0!</v>
          </cell>
          <cell r="BY1060" t="e">
            <v>#DIV/0!</v>
          </cell>
          <cell r="BZ1060" t="e">
            <v>#DIV/0!</v>
          </cell>
          <cell r="CA1060" t="e">
            <v>#DIV/0!</v>
          </cell>
          <cell r="CB1060" t="e">
            <v>#DIV/0!</v>
          </cell>
          <cell r="CC1060" t="e">
            <v>#DIV/0!</v>
          </cell>
          <cell r="CD1060" t="e">
            <v>#DIV/0!</v>
          </cell>
          <cell r="CE1060" t="e">
            <v>#DIV/0!</v>
          </cell>
          <cell r="CF1060" t="e">
            <v>#DIV/0!</v>
          </cell>
          <cell r="CG1060" t="e">
            <v>#DIV/0!</v>
          </cell>
          <cell r="CH1060" t="e">
            <v>#DIV/0!</v>
          </cell>
          <cell r="CI1060" t="e">
            <v>#DIV/0!</v>
          </cell>
          <cell r="CJ1060" t="e">
            <v>#DIV/0!</v>
          </cell>
          <cell r="CK1060" t="e">
            <v>#DIV/0!</v>
          </cell>
          <cell r="CL1060" t="e">
            <v>#DIV/0!</v>
          </cell>
        </row>
        <row r="1061">
          <cell r="A1061">
            <v>54324</v>
          </cell>
          <cell r="B1061" t="str">
            <v>54324 Maintenance and Repairs - Plumbing; Service Contracts and Agreements</v>
          </cell>
          <cell r="C1061">
            <v>0</v>
          </cell>
          <cell r="D1061">
            <v>0</v>
          </cell>
          <cell r="E1061" t="e">
            <v>#DIV/0!</v>
          </cell>
          <cell r="F1061" t="e">
            <v>#DIV/0!</v>
          </cell>
          <cell r="G1061" t="e">
            <v>#DIV/0!</v>
          </cell>
          <cell r="H1061" t="e">
            <v>#DIV/0!</v>
          </cell>
          <cell r="I1061" t="e">
            <v>#DIV/0!</v>
          </cell>
          <cell r="J1061" t="e">
            <v>#DIV/0!</v>
          </cell>
          <cell r="K1061" t="e">
            <v>#DIV/0!</v>
          </cell>
          <cell r="L1061" t="e">
            <v>#DIV/0!</v>
          </cell>
          <cell r="M1061" t="e">
            <v>#DIV/0!</v>
          </cell>
          <cell r="N1061" t="e">
            <v>#DIV/0!</v>
          </cell>
          <cell r="O1061" t="e">
            <v>#DIV/0!</v>
          </cell>
          <cell r="P1061">
            <v>0</v>
          </cell>
          <cell r="Q1061" t="e">
            <v>#DIV/0!</v>
          </cell>
          <cell r="R1061" t="e">
            <v>#DIV/0!</v>
          </cell>
          <cell r="S1061" t="e">
            <v>#DIV/0!</v>
          </cell>
          <cell r="T1061" t="e">
            <v>#DIV/0!</v>
          </cell>
          <cell r="U1061">
            <v>0</v>
          </cell>
          <cell r="V1061" t="e">
            <v>#DIV/0!</v>
          </cell>
          <cell r="W1061" t="e">
            <v>#DIV/0!</v>
          </cell>
          <cell r="X1061" t="e">
            <v>#DIV/0!</v>
          </cell>
          <cell r="Y1061" t="e">
            <v>#DIV/0!</v>
          </cell>
          <cell r="Z1061" t="e">
            <v>#DIV/0!</v>
          </cell>
          <cell r="AA1061" t="e">
            <v>#DIV/0!</v>
          </cell>
          <cell r="AB1061" t="e">
            <v>#DIV/0!</v>
          </cell>
          <cell r="AC1061" t="e">
            <v>#DIV/0!</v>
          </cell>
          <cell r="AD1061" t="e">
            <v>#DIV/0!</v>
          </cell>
          <cell r="AE1061">
            <v>0</v>
          </cell>
          <cell r="AF1061" t="e">
            <v>#DIV/0!</v>
          </cell>
          <cell r="AG1061" t="e">
            <v>#DIV/0!</v>
          </cell>
          <cell r="AH1061" t="e">
            <v>#DIV/0!</v>
          </cell>
          <cell r="AI1061" t="e">
            <v>#DIV/0!</v>
          </cell>
          <cell r="AJ1061" t="e">
            <v>#DIV/0!</v>
          </cell>
          <cell r="AK1061">
            <v>0</v>
          </cell>
          <cell r="AL1061">
            <v>0</v>
          </cell>
          <cell r="AM1061" t="e">
            <v>#DIV/0!</v>
          </cell>
          <cell r="AN1061" t="e">
            <v>#DIV/0!</v>
          </cell>
          <cell r="AO1061" t="e">
            <v>#DIV/0!</v>
          </cell>
          <cell r="AP1061" t="e">
            <v>#DIV/0!</v>
          </cell>
          <cell r="AQ1061" t="e">
            <v>#DIV/0!</v>
          </cell>
          <cell r="AR1061" t="e">
            <v>#DIV/0!</v>
          </cell>
          <cell r="AS1061" t="e">
            <v>#DIV/0!</v>
          </cell>
          <cell r="AT1061" t="e">
            <v>#DIV/0!</v>
          </cell>
          <cell r="AU1061" t="e">
            <v>#DIV/0!</v>
          </cell>
          <cell r="AV1061" t="e">
            <v>#DIV/0!</v>
          </cell>
          <cell r="AW1061" t="e">
            <v>#DIV/0!</v>
          </cell>
          <cell r="AX1061" t="e">
            <v>#DIV/0!</v>
          </cell>
          <cell r="AY1061" t="e">
            <v>#DIV/0!</v>
          </cell>
          <cell r="AZ1061" t="e">
            <v>#DIV/0!</v>
          </cell>
          <cell r="BA1061" t="e">
            <v>#DIV/0!</v>
          </cell>
          <cell r="BB1061" t="e">
            <v>#DIV/0!</v>
          </cell>
          <cell r="BC1061" t="e">
            <v>#DIV/0!</v>
          </cell>
          <cell r="BD1061" t="e">
            <v>#DIV/0!</v>
          </cell>
          <cell r="BE1061" t="e">
            <v>#DIV/0!</v>
          </cell>
          <cell r="BF1061" t="e">
            <v>#DIV/0!</v>
          </cell>
          <cell r="BG1061" t="e">
            <v>#DIV/0!</v>
          </cell>
          <cell r="BH1061" t="e">
            <v>#DIV/0!</v>
          </cell>
          <cell r="BI1061" t="e">
            <v>#DIV/0!</v>
          </cell>
          <cell r="BJ1061" t="e">
            <v>#DIV/0!</v>
          </cell>
          <cell r="BK1061" t="e">
            <v>#DIV/0!</v>
          </cell>
          <cell r="BL1061" t="e">
            <v>#DIV/0!</v>
          </cell>
          <cell r="BM1061" t="e">
            <v>#DIV/0!</v>
          </cell>
          <cell r="BN1061" t="e">
            <v>#DIV/0!</v>
          </cell>
          <cell r="BO1061" t="e">
            <v>#DIV/0!</v>
          </cell>
          <cell r="BP1061" t="e">
            <v>#DIV/0!</v>
          </cell>
          <cell r="BR1061" t="e">
            <v>#DIV/0!</v>
          </cell>
          <cell r="BS1061" t="e">
            <v>#DIV/0!</v>
          </cell>
          <cell r="BT1061" t="e">
            <v>#DIV/0!</v>
          </cell>
          <cell r="BU1061" t="e">
            <v>#DIV/0!</v>
          </cell>
          <cell r="BV1061" t="e">
            <v>#DIV/0!</v>
          </cell>
          <cell r="BW1061" t="e">
            <v>#DIV/0!</v>
          </cell>
          <cell r="BX1061" t="e">
            <v>#DIV/0!</v>
          </cell>
          <cell r="BY1061" t="e">
            <v>#DIV/0!</v>
          </cell>
          <cell r="BZ1061" t="e">
            <v>#DIV/0!</v>
          </cell>
          <cell r="CA1061" t="e">
            <v>#DIV/0!</v>
          </cell>
          <cell r="CB1061" t="e">
            <v>#DIV/0!</v>
          </cell>
          <cell r="CC1061" t="e">
            <v>#DIV/0!</v>
          </cell>
          <cell r="CD1061" t="e">
            <v>#DIV/0!</v>
          </cell>
          <cell r="CE1061" t="e">
            <v>#DIV/0!</v>
          </cell>
          <cell r="CF1061" t="e">
            <v>#DIV/0!</v>
          </cell>
          <cell r="CG1061" t="e">
            <v>#DIV/0!</v>
          </cell>
          <cell r="CH1061" t="e">
            <v>#DIV/0!</v>
          </cell>
          <cell r="CI1061" t="e">
            <v>#DIV/0!</v>
          </cell>
          <cell r="CJ1061" t="e">
            <v>#DIV/0!</v>
          </cell>
          <cell r="CK1061" t="e">
            <v>#DIV/0!</v>
          </cell>
          <cell r="CL1061" t="e">
            <v>#DIV/0!</v>
          </cell>
        </row>
        <row r="1062">
          <cell r="A1062">
            <v>54325</v>
          </cell>
          <cell r="B1062" t="str">
            <v>54325 Maintenance and Repairs - Vandalism; Service Contracts and Agreements</v>
          </cell>
          <cell r="C1062">
            <v>0</v>
          </cell>
          <cell r="D1062">
            <v>0</v>
          </cell>
          <cell r="E1062" t="e">
            <v>#DIV/0!</v>
          </cell>
          <cell r="F1062" t="e">
            <v>#DIV/0!</v>
          </cell>
          <cell r="G1062" t="e">
            <v>#DIV/0!</v>
          </cell>
          <cell r="H1062" t="e">
            <v>#DIV/0!</v>
          </cell>
          <cell r="I1062" t="e">
            <v>#DIV/0!</v>
          </cell>
          <cell r="J1062" t="e">
            <v>#DIV/0!</v>
          </cell>
          <cell r="K1062" t="e">
            <v>#DIV/0!</v>
          </cell>
          <cell r="L1062" t="e">
            <v>#DIV/0!</v>
          </cell>
          <cell r="M1062" t="e">
            <v>#DIV/0!</v>
          </cell>
          <cell r="N1062" t="e">
            <v>#DIV/0!</v>
          </cell>
          <cell r="O1062" t="e">
            <v>#DIV/0!</v>
          </cell>
          <cell r="P1062">
            <v>0</v>
          </cell>
          <cell r="Q1062" t="e">
            <v>#DIV/0!</v>
          </cell>
          <cell r="R1062" t="e">
            <v>#DIV/0!</v>
          </cell>
          <cell r="S1062" t="e">
            <v>#DIV/0!</v>
          </cell>
          <cell r="T1062" t="e">
            <v>#DIV/0!</v>
          </cell>
          <cell r="U1062">
            <v>0</v>
          </cell>
          <cell r="V1062" t="e">
            <v>#DIV/0!</v>
          </cell>
          <cell r="W1062" t="e">
            <v>#DIV/0!</v>
          </cell>
          <cell r="X1062" t="e">
            <v>#DIV/0!</v>
          </cell>
          <cell r="Y1062" t="e">
            <v>#DIV/0!</v>
          </cell>
          <cell r="Z1062" t="e">
            <v>#DIV/0!</v>
          </cell>
          <cell r="AA1062" t="e">
            <v>#DIV/0!</v>
          </cell>
          <cell r="AB1062" t="e">
            <v>#DIV/0!</v>
          </cell>
          <cell r="AC1062" t="e">
            <v>#DIV/0!</v>
          </cell>
          <cell r="AD1062" t="e">
            <v>#DIV/0!</v>
          </cell>
          <cell r="AE1062">
            <v>0</v>
          </cell>
          <cell r="AF1062" t="e">
            <v>#DIV/0!</v>
          </cell>
          <cell r="AG1062" t="e">
            <v>#DIV/0!</v>
          </cell>
          <cell r="AH1062" t="e">
            <v>#DIV/0!</v>
          </cell>
          <cell r="AI1062" t="e">
            <v>#DIV/0!</v>
          </cell>
          <cell r="AJ1062" t="e">
            <v>#DIV/0!</v>
          </cell>
          <cell r="AK1062">
            <v>0</v>
          </cell>
          <cell r="AL1062">
            <v>0</v>
          </cell>
          <cell r="AM1062" t="e">
            <v>#DIV/0!</v>
          </cell>
          <cell r="AN1062" t="e">
            <v>#DIV/0!</v>
          </cell>
          <cell r="AO1062" t="e">
            <v>#DIV/0!</v>
          </cell>
          <cell r="AP1062" t="e">
            <v>#DIV/0!</v>
          </cell>
          <cell r="AQ1062" t="e">
            <v>#DIV/0!</v>
          </cell>
          <cell r="AR1062" t="e">
            <v>#DIV/0!</v>
          </cell>
          <cell r="AS1062" t="e">
            <v>#DIV/0!</v>
          </cell>
          <cell r="AT1062" t="e">
            <v>#DIV/0!</v>
          </cell>
          <cell r="AU1062" t="e">
            <v>#DIV/0!</v>
          </cell>
          <cell r="AV1062" t="e">
            <v>#DIV/0!</v>
          </cell>
          <cell r="AW1062" t="e">
            <v>#DIV/0!</v>
          </cell>
          <cell r="AX1062" t="e">
            <v>#DIV/0!</v>
          </cell>
          <cell r="AY1062" t="e">
            <v>#DIV/0!</v>
          </cell>
          <cell r="AZ1062" t="e">
            <v>#DIV/0!</v>
          </cell>
          <cell r="BA1062" t="e">
            <v>#DIV/0!</v>
          </cell>
          <cell r="BB1062" t="e">
            <v>#DIV/0!</v>
          </cell>
          <cell r="BC1062" t="e">
            <v>#DIV/0!</v>
          </cell>
          <cell r="BD1062" t="e">
            <v>#DIV/0!</v>
          </cell>
          <cell r="BE1062" t="e">
            <v>#DIV/0!</v>
          </cell>
          <cell r="BF1062" t="e">
            <v>#DIV/0!</v>
          </cell>
          <cell r="BG1062" t="e">
            <v>#DIV/0!</v>
          </cell>
          <cell r="BH1062" t="e">
            <v>#DIV/0!</v>
          </cell>
          <cell r="BI1062" t="e">
            <v>#DIV/0!</v>
          </cell>
          <cell r="BJ1062" t="e">
            <v>#DIV/0!</v>
          </cell>
          <cell r="BK1062" t="e">
            <v>#DIV/0!</v>
          </cell>
          <cell r="BL1062" t="e">
            <v>#DIV/0!</v>
          </cell>
          <cell r="BM1062" t="e">
            <v>#DIV/0!</v>
          </cell>
          <cell r="BN1062" t="e">
            <v>#DIV/0!</v>
          </cell>
          <cell r="BO1062" t="e">
            <v>#DIV/0!</v>
          </cell>
          <cell r="BP1062" t="e">
            <v>#DIV/0!</v>
          </cell>
          <cell r="BR1062" t="e">
            <v>#DIV/0!</v>
          </cell>
          <cell r="BS1062" t="e">
            <v>#DIV/0!</v>
          </cell>
          <cell r="BT1062" t="e">
            <v>#DIV/0!</v>
          </cell>
          <cell r="BU1062" t="e">
            <v>#DIV/0!</v>
          </cell>
          <cell r="BV1062" t="e">
            <v>#DIV/0!</v>
          </cell>
          <cell r="BW1062" t="e">
            <v>#DIV/0!</v>
          </cell>
          <cell r="BX1062" t="e">
            <v>#DIV/0!</v>
          </cell>
          <cell r="BY1062" t="e">
            <v>#DIV/0!</v>
          </cell>
          <cell r="BZ1062" t="e">
            <v>#DIV/0!</v>
          </cell>
          <cell r="CA1062" t="e">
            <v>#DIV/0!</v>
          </cell>
          <cell r="CB1062" t="e">
            <v>#DIV/0!</v>
          </cell>
          <cell r="CC1062" t="e">
            <v>#DIV/0!</v>
          </cell>
          <cell r="CD1062" t="e">
            <v>#DIV/0!</v>
          </cell>
          <cell r="CE1062" t="e">
            <v>#DIV/0!</v>
          </cell>
          <cell r="CF1062" t="e">
            <v>#DIV/0!</v>
          </cell>
          <cell r="CG1062" t="e">
            <v>#DIV/0!</v>
          </cell>
          <cell r="CH1062" t="e">
            <v>#DIV/0!</v>
          </cell>
          <cell r="CI1062" t="e">
            <v>#DIV/0!</v>
          </cell>
          <cell r="CJ1062" t="e">
            <v>#DIV/0!</v>
          </cell>
          <cell r="CK1062" t="e">
            <v>#DIV/0!</v>
          </cell>
          <cell r="CL1062" t="e">
            <v>#DIV/0!</v>
          </cell>
        </row>
        <row r="1063">
          <cell r="A1063">
            <v>54402</v>
          </cell>
          <cell r="B1063" t="str">
            <v>54402 Water</v>
          </cell>
          <cell r="C1063">
            <v>0</v>
          </cell>
          <cell r="D1063">
            <v>0</v>
          </cell>
          <cell r="E1063" t="e">
            <v>#DIV/0!</v>
          </cell>
          <cell r="F1063" t="e">
            <v>#DIV/0!</v>
          </cell>
          <cell r="G1063" t="e">
            <v>#DIV/0!</v>
          </cell>
          <cell r="H1063" t="e">
            <v>#DIV/0!</v>
          </cell>
          <cell r="I1063" t="e">
            <v>#DIV/0!</v>
          </cell>
          <cell r="J1063" t="e">
            <v>#DIV/0!</v>
          </cell>
          <cell r="K1063" t="e">
            <v>#DIV/0!</v>
          </cell>
          <cell r="L1063" t="e">
            <v>#DIV/0!</v>
          </cell>
          <cell r="M1063" t="e">
            <v>#DIV/0!</v>
          </cell>
          <cell r="N1063" t="e">
            <v>#DIV/0!</v>
          </cell>
          <cell r="O1063" t="e">
            <v>#DIV/0!</v>
          </cell>
          <cell r="P1063">
            <v>0</v>
          </cell>
          <cell r="Q1063" t="e">
            <v>#DIV/0!</v>
          </cell>
          <cell r="R1063" t="e">
            <v>#DIV/0!</v>
          </cell>
          <cell r="S1063" t="e">
            <v>#DIV/0!</v>
          </cell>
          <cell r="T1063" t="e">
            <v>#DIV/0!</v>
          </cell>
          <cell r="U1063">
            <v>0</v>
          </cell>
          <cell r="V1063" t="e">
            <v>#DIV/0!</v>
          </cell>
          <cell r="W1063" t="e">
            <v>#DIV/0!</v>
          </cell>
          <cell r="X1063" t="e">
            <v>#DIV/0!</v>
          </cell>
          <cell r="Y1063" t="e">
            <v>#DIV/0!</v>
          </cell>
          <cell r="Z1063" t="e">
            <v>#DIV/0!</v>
          </cell>
          <cell r="AA1063" t="e">
            <v>#DIV/0!</v>
          </cell>
          <cell r="AB1063" t="e">
            <v>#DIV/0!</v>
          </cell>
          <cell r="AC1063" t="e">
            <v>#DIV/0!</v>
          </cell>
          <cell r="AD1063" t="e">
            <v>#DIV/0!</v>
          </cell>
          <cell r="AE1063">
            <v>0</v>
          </cell>
          <cell r="AF1063" t="e">
            <v>#DIV/0!</v>
          </cell>
          <cell r="AG1063" t="e">
            <v>#DIV/0!</v>
          </cell>
          <cell r="AH1063" t="e">
            <v>#DIV/0!</v>
          </cell>
          <cell r="AI1063" t="e">
            <v>#DIV/0!</v>
          </cell>
          <cell r="AJ1063" t="e">
            <v>#DIV/0!</v>
          </cell>
          <cell r="AK1063">
            <v>0</v>
          </cell>
          <cell r="AL1063">
            <v>0</v>
          </cell>
          <cell r="AM1063" t="e">
            <v>#DIV/0!</v>
          </cell>
          <cell r="AN1063" t="e">
            <v>#DIV/0!</v>
          </cell>
          <cell r="AO1063" t="e">
            <v>#DIV/0!</v>
          </cell>
          <cell r="AP1063" t="e">
            <v>#DIV/0!</v>
          </cell>
          <cell r="AQ1063" t="e">
            <v>#DIV/0!</v>
          </cell>
          <cell r="AR1063" t="e">
            <v>#DIV/0!</v>
          </cell>
          <cell r="AS1063" t="e">
            <v>#DIV/0!</v>
          </cell>
          <cell r="AT1063" t="e">
            <v>#DIV/0!</v>
          </cell>
          <cell r="AU1063" t="e">
            <v>#DIV/0!</v>
          </cell>
          <cell r="AV1063" t="e">
            <v>#DIV/0!</v>
          </cell>
          <cell r="AW1063" t="e">
            <v>#DIV/0!</v>
          </cell>
          <cell r="AX1063" t="e">
            <v>#DIV/0!</v>
          </cell>
          <cell r="AY1063" t="e">
            <v>#DIV/0!</v>
          </cell>
          <cell r="AZ1063" t="e">
            <v>#DIV/0!</v>
          </cell>
          <cell r="BA1063" t="e">
            <v>#DIV/0!</v>
          </cell>
          <cell r="BB1063" t="e">
            <v>#DIV/0!</v>
          </cell>
          <cell r="BC1063" t="e">
            <v>#DIV/0!</v>
          </cell>
          <cell r="BD1063" t="e">
            <v>#DIV/0!</v>
          </cell>
          <cell r="BE1063" t="e">
            <v>#DIV/0!</v>
          </cell>
          <cell r="BF1063" t="e">
            <v>#DIV/0!</v>
          </cell>
          <cell r="BG1063" t="e">
            <v>#DIV/0!</v>
          </cell>
          <cell r="BH1063" t="e">
            <v>#DIV/0!</v>
          </cell>
          <cell r="BI1063" t="e">
            <v>#DIV/0!</v>
          </cell>
          <cell r="BJ1063" t="e">
            <v>#DIV/0!</v>
          </cell>
          <cell r="BK1063" t="e">
            <v>#DIV/0!</v>
          </cell>
          <cell r="BL1063" t="e">
            <v>#DIV/0!</v>
          </cell>
          <cell r="BM1063" t="e">
            <v>#DIV/0!</v>
          </cell>
          <cell r="BN1063" t="e">
            <v>#DIV/0!</v>
          </cell>
          <cell r="BO1063" t="e">
            <v>#DIV/0!</v>
          </cell>
          <cell r="BP1063" t="e">
            <v>#DIV/0!</v>
          </cell>
          <cell r="BR1063" t="e">
            <v>#DIV/0!</v>
          </cell>
          <cell r="BS1063" t="e">
            <v>#DIV/0!</v>
          </cell>
          <cell r="BT1063" t="e">
            <v>#DIV/0!</v>
          </cell>
          <cell r="BU1063" t="e">
            <v>#DIV/0!</v>
          </cell>
          <cell r="BV1063" t="e">
            <v>#DIV/0!</v>
          </cell>
          <cell r="BW1063" t="e">
            <v>#DIV/0!</v>
          </cell>
          <cell r="BX1063" t="e">
            <v>#DIV/0!</v>
          </cell>
          <cell r="BY1063" t="e">
            <v>#DIV/0!</v>
          </cell>
          <cell r="BZ1063" t="e">
            <v>#DIV/0!</v>
          </cell>
          <cell r="CA1063" t="e">
            <v>#DIV/0!</v>
          </cell>
          <cell r="CB1063" t="e">
            <v>#DIV/0!</v>
          </cell>
          <cell r="CC1063" t="e">
            <v>#DIV/0!</v>
          </cell>
          <cell r="CD1063" t="e">
            <v>#DIV/0!</v>
          </cell>
          <cell r="CE1063" t="e">
            <v>#DIV/0!</v>
          </cell>
          <cell r="CF1063" t="e">
            <v>#DIV/0!</v>
          </cell>
          <cell r="CG1063" t="e">
            <v>#DIV/0!</v>
          </cell>
          <cell r="CH1063" t="e">
            <v>#DIV/0!</v>
          </cell>
          <cell r="CI1063" t="e">
            <v>#DIV/0!</v>
          </cell>
          <cell r="CJ1063" t="e">
            <v>#DIV/0!</v>
          </cell>
          <cell r="CK1063" t="e">
            <v>#DIV/0!</v>
          </cell>
          <cell r="CL1063" t="e">
            <v>#DIV/0!</v>
          </cell>
        </row>
        <row r="1064">
          <cell r="A1064">
            <v>54403</v>
          </cell>
          <cell r="B1064" t="str">
            <v>54403 Telephone</v>
          </cell>
          <cell r="C1064">
            <v>0</v>
          </cell>
          <cell r="D1064">
            <v>0</v>
          </cell>
          <cell r="E1064" t="e">
            <v>#DIV/0!</v>
          </cell>
          <cell r="F1064" t="e">
            <v>#DIV/0!</v>
          </cell>
          <cell r="G1064" t="e">
            <v>#DIV/0!</v>
          </cell>
          <cell r="H1064" t="e">
            <v>#DIV/0!</v>
          </cell>
          <cell r="I1064" t="e">
            <v>#DIV/0!</v>
          </cell>
          <cell r="J1064" t="e">
            <v>#DIV/0!</v>
          </cell>
          <cell r="K1064" t="e">
            <v>#DIV/0!</v>
          </cell>
          <cell r="L1064" t="e">
            <v>#DIV/0!</v>
          </cell>
          <cell r="M1064" t="e">
            <v>#DIV/0!</v>
          </cell>
          <cell r="N1064" t="e">
            <v>#DIV/0!</v>
          </cell>
          <cell r="O1064" t="e">
            <v>#DIV/0!</v>
          </cell>
          <cell r="P1064">
            <v>0</v>
          </cell>
          <cell r="Q1064" t="e">
            <v>#DIV/0!</v>
          </cell>
          <cell r="R1064" t="e">
            <v>#DIV/0!</v>
          </cell>
          <cell r="S1064" t="e">
            <v>#DIV/0!</v>
          </cell>
          <cell r="T1064" t="e">
            <v>#DIV/0!</v>
          </cell>
          <cell r="U1064">
            <v>0</v>
          </cell>
          <cell r="V1064" t="e">
            <v>#DIV/0!</v>
          </cell>
          <cell r="W1064" t="e">
            <v>#DIV/0!</v>
          </cell>
          <cell r="X1064" t="e">
            <v>#DIV/0!</v>
          </cell>
          <cell r="Y1064" t="e">
            <v>#DIV/0!</v>
          </cell>
          <cell r="Z1064" t="e">
            <v>#DIV/0!</v>
          </cell>
          <cell r="AA1064" t="e">
            <v>#DIV/0!</v>
          </cell>
          <cell r="AB1064" t="e">
            <v>#DIV/0!</v>
          </cell>
          <cell r="AC1064" t="e">
            <v>#DIV/0!</v>
          </cell>
          <cell r="AD1064" t="e">
            <v>#DIV/0!</v>
          </cell>
          <cell r="AE1064">
            <v>0</v>
          </cell>
          <cell r="AF1064" t="e">
            <v>#DIV/0!</v>
          </cell>
          <cell r="AG1064" t="e">
            <v>#DIV/0!</v>
          </cell>
          <cell r="AH1064" t="e">
            <v>#DIV/0!</v>
          </cell>
          <cell r="AI1064" t="e">
            <v>#DIV/0!</v>
          </cell>
          <cell r="AJ1064" t="e">
            <v>#DIV/0!</v>
          </cell>
          <cell r="AK1064">
            <v>0</v>
          </cell>
          <cell r="AL1064">
            <v>0</v>
          </cell>
          <cell r="AM1064" t="e">
            <v>#DIV/0!</v>
          </cell>
          <cell r="AN1064" t="e">
            <v>#DIV/0!</v>
          </cell>
          <cell r="AO1064" t="e">
            <v>#DIV/0!</v>
          </cell>
          <cell r="AP1064" t="e">
            <v>#DIV/0!</v>
          </cell>
          <cell r="AQ1064" t="e">
            <v>#DIV/0!</v>
          </cell>
          <cell r="AR1064" t="e">
            <v>#DIV/0!</v>
          </cell>
          <cell r="AS1064" t="e">
            <v>#DIV/0!</v>
          </cell>
          <cell r="AT1064" t="e">
            <v>#DIV/0!</v>
          </cell>
          <cell r="AU1064" t="e">
            <v>#DIV/0!</v>
          </cell>
          <cell r="AV1064" t="e">
            <v>#DIV/0!</v>
          </cell>
          <cell r="AW1064" t="e">
            <v>#DIV/0!</v>
          </cell>
          <cell r="AX1064" t="e">
            <v>#DIV/0!</v>
          </cell>
          <cell r="AY1064" t="e">
            <v>#DIV/0!</v>
          </cell>
          <cell r="AZ1064" t="e">
            <v>#DIV/0!</v>
          </cell>
          <cell r="BA1064" t="e">
            <v>#DIV/0!</v>
          </cell>
          <cell r="BB1064" t="e">
            <v>#DIV/0!</v>
          </cell>
          <cell r="BC1064" t="e">
            <v>#DIV/0!</v>
          </cell>
          <cell r="BD1064" t="e">
            <v>#DIV/0!</v>
          </cell>
          <cell r="BE1064" t="e">
            <v>#DIV/0!</v>
          </cell>
          <cell r="BF1064" t="e">
            <v>#DIV/0!</v>
          </cell>
          <cell r="BG1064" t="e">
            <v>#DIV/0!</v>
          </cell>
          <cell r="BH1064" t="e">
            <v>#DIV/0!</v>
          </cell>
          <cell r="BI1064" t="e">
            <v>#DIV/0!</v>
          </cell>
          <cell r="BJ1064" t="e">
            <v>#DIV/0!</v>
          </cell>
          <cell r="BK1064" t="e">
            <v>#DIV/0!</v>
          </cell>
          <cell r="BL1064" t="e">
            <v>#DIV/0!</v>
          </cell>
          <cell r="BM1064" t="e">
            <v>#DIV/0!</v>
          </cell>
          <cell r="BN1064" t="e">
            <v>#DIV/0!</v>
          </cell>
          <cell r="BO1064" t="e">
            <v>#DIV/0!</v>
          </cell>
          <cell r="BP1064" t="e">
            <v>#DIV/0!</v>
          </cell>
          <cell r="BR1064" t="e">
            <v>#DIV/0!</v>
          </cell>
          <cell r="BS1064" t="e">
            <v>#DIV/0!</v>
          </cell>
          <cell r="BT1064" t="e">
            <v>#DIV/0!</v>
          </cell>
          <cell r="BU1064" t="e">
            <v>#DIV/0!</v>
          </cell>
          <cell r="BV1064" t="e">
            <v>#DIV/0!</v>
          </cell>
          <cell r="BW1064" t="e">
            <v>#DIV/0!</v>
          </cell>
          <cell r="BX1064" t="e">
            <v>#DIV/0!</v>
          </cell>
          <cell r="BY1064" t="e">
            <v>#DIV/0!</v>
          </cell>
          <cell r="BZ1064" t="e">
            <v>#DIV/0!</v>
          </cell>
          <cell r="CA1064" t="e">
            <v>#DIV/0!</v>
          </cell>
          <cell r="CB1064" t="e">
            <v>#DIV/0!</v>
          </cell>
          <cell r="CC1064" t="e">
            <v>#DIV/0!</v>
          </cell>
          <cell r="CD1064" t="e">
            <v>#DIV/0!</v>
          </cell>
          <cell r="CE1064" t="e">
            <v>#DIV/0!</v>
          </cell>
          <cell r="CF1064" t="e">
            <v>#DIV/0!</v>
          </cell>
          <cell r="CG1064" t="e">
            <v>#DIV/0!</v>
          </cell>
          <cell r="CH1064" t="e">
            <v>#DIV/0!</v>
          </cell>
          <cell r="CI1064" t="e">
            <v>#DIV/0!</v>
          </cell>
          <cell r="CJ1064" t="e">
            <v>#DIV/0!</v>
          </cell>
          <cell r="CK1064" t="e">
            <v>#DIV/0!</v>
          </cell>
          <cell r="CL1064" t="e">
            <v>#DIV/0!</v>
          </cell>
        </row>
        <row r="1065">
          <cell r="A1065">
            <v>54404</v>
          </cell>
          <cell r="B1065" t="str">
            <v>54404 Energy Management Services</v>
          </cell>
          <cell r="C1065">
            <v>0</v>
          </cell>
          <cell r="D1065">
            <v>0</v>
          </cell>
          <cell r="E1065" t="e">
            <v>#DIV/0!</v>
          </cell>
          <cell r="F1065" t="e">
            <v>#DIV/0!</v>
          </cell>
          <cell r="G1065" t="e">
            <v>#DIV/0!</v>
          </cell>
          <cell r="H1065" t="e">
            <v>#DIV/0!</v>
          </cell>
          <cell r="I1065" t="e">
            <v>#DIV/0!</v>
          </cell>
          <cell r="J1065" t="e">
            <v>#DIV/0!</v>
          </cell>
          <cell r="K1065" t="e">
            <v>#DIV/0!</v>
          </cell>
          <cell r="L1065" t="e">
            <v>#DIV/0!</v>
          </cell>
          <cell r="M1065" t="e">
            <v>#DIV/0!</v>
          </cell>
          <cell r="N1065" t="e">
            <v>#DIV/0!</v>
          </cell>
          <cell r="O1065" t="e">
            <v>#DIV/0!</v>
          </cell>
          <cell r="P1065">
            <v>0</v>
          </cell>
          <cell r="Q1065" t="e">
            <v>#DIV/0!</v>
          </cell>
          <cell r="R1065" t="e">
            <v>#DIV/0!</v>
          </cell>
          <cell r="S1065" t="e">
            <v>#DIV/0!</v>
          </cell>
          <cell r="T1065" t="e">
            <v>#DIV/0!</v>
          </cell>
          <cell r="U1065">
            <v>0</v>
          </cell>
          <cell r="V1065" t="e">
            <v>#DIV/0!</v>
          </cell>
          <cell r="W1065" t="e">
            <v>#DIV/0!</v>
          </cell>
          <cell r="X1065" t="e">
            <v>#DIV/0!</v>
          </cell>
          <cell r="Y1065" t="e">
            <v>#DIV/0!</v>
          </cell>
          <cell r="Z1065" t="e">
            <v>#DIV/0!</v>
          </cell>
          <cell r="AA1065" t="e">
            <v>#DIV/0!</v>
          </cell>
          <cell r="AB1065" t="e">
            <v>#DIV/0!</v>
          </cell>
          <cell r="AC1065" t="e">
            <v>#DIV/0!</v>
          </cell>
          <cell r="AD1065" t="e">
            <v>#DIV/0!</v>
          </cell>
          <cell r="AE1065">
            <v>0</v>
          </cell>
          <cell r="AF1065" t="e">
            <v>#DIV/0!</v>
          </cell>
          <cell r="AG1065" t="e">
            <v>#DIV/0!</v>
          </cell>
          <cell r="AH1065" t="e">
            <v>#DIV/0!</v>
          </cell>
          <cell r="AI1065" t="e">
            <v>#DIV/0!</v>
          </cell>
          <cell r="AJ1065" t="e">
            <v>#DIV/0!</v>
          </cell>
          <cell r="AK1065">
            <v>0</v>
          </cell>
          <cell r="AL1065">
            <v>0</v>
          </cell>
          <cell r="AM1065" t="e">
            <v>#DIV/0!</v>
          </cell>
          <cell r="AN1065" t="e">
            <v>#DIV/0!</v>
          </cell>
          <cell r="AO1065" t="e">
            <v>#DIV/0!</v>
          </cell>
          <cell r="AP1065" t="e">
            <v>#DIV/0!</v>
          </cell>
          <cell r="AQ1065" t="e">
            <v>#DIV/0!</v>
          </cell>
          <cell r="AR1065" t="e">
            <v>#DIV/0!</v>
          </cell>
          <cell r="AS1065" t="e">
            <v>#DIV/0!</v>
          </cell>
          <cell r="AT1065" t="e">
            <v>#DIV/0!</v>
          </cell>
          <cell r="AU1065" t="e">
            <v>#DIV/0!</v>
          </cell>
          <cell r="AV1065" t="e">
            <v>#DIV/0!</v>
          </cell>
          <cell r="AW1065" t="e">
            <v>#DIV/0!</v>
          </cell>
          <cell r="AX1065" t="e">
            <v>#DIV/0!</v>
          </cell>
          <cell r="AY1065" t="e">
            <v>#DIV/0!</v>
          </cell>
          <cell r="AZ1065" t="e">
            <v>#DIV/0!</v>
          </cell>
          <cell r="BA1065" t="e">
            <v>#DIV/0!</v>
          </cell>
          <cell r="BB1065" t="e">
            <v>#DIV/0!</v>
          </cell>
          <cell r="BC1065" t="e">
            <v>#DIV/0!</v>
          </cell>
          <cell r="BD1065" t="e">
            <v>#DIV/0!</v>
          </cell>
          <cell r="BE1065" t="e">
            <v>#DIV/0!</v>
          </cell>
          <cell r="BF1065" t="e">
            <v>#DIV/0!</v>
          </cell>
          <cell r="BG1065" t="e">
            <v>#DIV/0!</v>
          </cell>
          <cell r="BH1065" t="e">
            <v>#DIV/0!</v>
          </cell>
          <cell r="BI1065" t="e">
            <v>#DIV/0!</v>
          </cell>
          <cell r="BJ1065" t="e">
            <v>#DIV/0!</v>
          </cell>
          <cell r="BK1065" t="e">
            <v>#DIV/0!</v>
          </cell>
          <cell r="BL1065" t="e">
            <v>#DIV/0!</v>
          </cell>
          <cell r="BM1065" t="e">
            <v>#DIV/0!</v>
          </cell>
          <cell r="BN1065" t="e">
            <v>#DIV/0!</v>
          </cell>
          <cell r="BO1065" t="e">
            <v>#DIV/0!</v>
          </cell>
          <cell r="BP1065" t="e">
            <v>#DIV/0!</v>
          </cell>
          <cell r="BR1065" t="e">
            <v>#DIV/0!</v>
          </cell>
          <cell r="BS1065" t="e">
            <v>#DIV/0!</v>
          </cell>
          <cell r="BT1065" t="e">
            <v>#DIV/0!</v>
          </cell>
          <cell r="BU1065" t="e">
            <v>#DIV/0!</v>
          </cell>
          <cell r="BV1065" t="e">
            <v>#DIV/0!</v>
          </cell>
          <cell r="BW1065" t="e">
            <v>#DIV/0!</v>
          </cell>
          <cell r="BX1065" t="e">
            <v>#DIV/0!</v>
          </cell>
          <cell r="BY1065" t="e">
            <v>#DIV/0!</v>
          </cell>
          <cell r="BZ1065" t="e">
            <v>#DIV/0!</v>
          </cell>
          <cell r="CA1065" t="e">
            <v>#DIV/0!</v>
          </cell>
          <cell r="CB1065" t="e">
            <v>#DIV/0!</v>
          </cell>
          <cell r="CC1065" t="e">
            <v>#DIV/0!</v>
          </cell>
          <cell r="CD1065" t="e">
            <v>#DIV/0!</v>
          </cell>
          <cell r="CE1065" t="e">
            <v>#DIV/0!</v>
          </cell>
          <cell r="CF1065" t="e">
            <v>#DIV/0!</v>
          </cell>
          <cell r="CG1065" t="e">
            <v>#DIV/0!</v>
          </cell>
          <cell r="CH1065" t="e">
            <v>#DIV/0!</v>
          </cell>
          <cell r="CI1065" t="e">
            <v>#DIV/0!</v>
          </cell>
          <cell r="CJ1065" t="e">
            <v>#DIV/0!</v>
          </cell>
          <cell r="CK1065" t="e">
            <v>#DIV/0!</v>
          </cell>
          <cell r="CL1065" t="e">
            <v>#DIV/0!</v>
          </cell>
        </row>
        <row r="1066">
          <cell r="A1066">
            <v>54405</v>
          </cell>
          <cell r="B1066" t="str">
            <v>54405 Sewage/Cesspool</v>
          </cell>
          <cell r="C1066">
            <v>0</v>
          </cell>
          <cell r="D1066">
            <v>0</v>
          </cell>
          <cell r="E1066" t="e">
            <v>#DIV/0!</v>
          </cell>
          <cell r="F1066" t="e">
            <v>#DIV/0!</v>
          </cell>
          <cell r="G1066" t="e">
            <v>#DIV/0!</v>
          </cell>
          <cell r="H1066" t="e">
            <v>#DIV/0!</v>
          </cell>
          <cell r="I1066" t="e">
            <v>#DIV/0!</v>
          </cell>
          <cell r="J1066" t="e">
            <v>#DIV/0!</v>
          </cell>
          <cell r="K1066" t="e">
            <v>#DIV/0!</v>
          </cell>
          <cell r="L1066" t="e">
            <v>#DIV/0!</v>
          </cell>
          <cell r="M1066" t="e">
            <v>#DIV/0!</v>
          </cell>
          <cell r="N1066" t="e">
            <v>#DIV/0!</v>
          </cell>
          <cell r="O1066" t="e">
            <v>#DIV/0!</v>
          </cell>
          <cell r="P1066">
            <v>0</v>
          </cell>
          <cell r="Q1066" t="e">
            <v>#DIV/0!</v>
          </cell>
          <cell r="R1066" t="e">
            <v>#DIV/0!</v>
          </cell>
          <cell r="S1066" t="e">
            <v>#DIV/0!</v>
          </cell>
          <cell r="T1066" t="e">
            <v>#DIV/0!</v>
          </cell>
          <cell r="U1066">
            <v>0</v>
          </cell>
          <cell r="V1066" t="e">
            <v>#DIV/0!</v>
          </cell>
          <cell r="W1066" t="e">
            <v>#DIV/0!</v>
          </cell>
          <cell r="X1066" t="e">
            <v>#DIV/0!</v>
          </cell>
          <cell r="Y1066" t="e">
            <v>#DIV/0!</v>
          </cell>
          <cell r="Z1066" t="e">
            <v>#DIV/0!</v>
          </cell>
          <cell r="AA1066" t="e">
            <v>#DIV/0!</v>
          </cell>
          <cell r="AB1066" t="e">
            <v>#DIV/0!</v>
          </cell>
          <cell r="AC1066" t="e">
            <v>#DIV/0!</v>
          </cell>
          <cell r="AD1066" t="e">
            <v>#DIV/0!</v>
          </cell>
          <cell r="AE1066">
            <v>0</v>
          </cell>
          <cell r="AF1066" t="e">
            <v>#DIV/0!</v>
          </cell>
          <cell r="AG1066" t="e">
            <v>#DIV/0!</v>
          </cell>
          <cell r="AH1066" t="e">
            <v>#DIV/0!</v>
          </cell>
          <cell r="AI1066" t="e">
            <v>#DIV/0!</v>
          </cell>
          <cell r="AJ1066" t="e">
            <v>#DIV/0!</v>
          </cell>
          <cell r="AK1066">
            <v>0</v>
          </cell>
          <cell r="AL1066">
            <v>0</v>
          </cell>
          <cell r="AM1066" t="e">
            <v>#DIV/0!</v>
          </cell>
          <cell r="AN1066" t="e">
            <v>#DIV/0!</v>
          </cell>
          <cell r="AO1066" t="e">
            <v>#DIV/0!</v>
          </cell>
          <cell r="AP1066" t="e">
            <v>#DIV/0!</v>
          </cell>
          <cell r="AQ1066" t="e">
            <v>#DIV/0!</v>
          </cell>
          <cell r="AR1066" t="e">
            <v>#DIV/0!</v>
          </cell>
          <cell r="AS1066" t="e">
            <v>#DIV/0!</v>
          </cell>
          <cell r="AT1066" t="e">
            <v>#DIV/0!</v>
          </cell>
          <cell r="AU1066" t="e">
            <v>#DIV/0!</v>
          </cell>
          <cell r="AV1066" t="e">
            <v>#DIV/0!</v>
          </cell>
          <cell r="AW1066" t="e">
            <v>#DIV/0!</v>
          </cell>
          <cell r="AX1066" t="e">
            <v>#DIV/0!</v>
          </cell>
          <cell r="AY1066" t="e">
            <v>#DIV/0!</v>
          </cell>
          <cell r="AZ1066" t="e">
            <v>#DIV/0!</v>
          </cell>
          <cell r="BA1066" t="e">
            <v>#DIV/0!</v>
          </cell>
          <cell r="BB1066" t="e">
            <v>#DIV/0!</v>
          </cell>
          <cell r="BC1066" t="e">
            <v>#DIV/0!</v>
          </cell>
          <cell r="BD1066" t="e">
            <v>#DIV/0!</v>
          </cell>
          <cell r="BE1066" t="e">
            <v>#DIV/0!</v>
          </cell>
          <cell r="BF1066" t="e">
            <v>#DIV/0!</v>
          </cell>
          <cell r="BG1066" t="e">
            <v>#DIV/0!</v>
          </cell>
          <cell r="BH1066" t="e">
            <v>#DIV/0!</v>
          </cell>
          <cell r="BI1066" t="e">
            <v>#DIV/0!</v>
          </cell>
          <cell r="BJ1066" t="e">
            <v>#DIV/0!</v>
          </cell>
          <cell r="BK1066" t="e">
            <v>#DIV/0!</v>
          </cell>
          <cell r="BL1066" t="e">
            <v>#DIV/0!</v>
          </cell>
          <cell r="BM1066" t="e">
            <v>#DIV/0!</v>
          </cell>
          <cell r="BN1066" t="e">
            <v>#DIV/0!</v>
          </cell>
          <cell r="BO1066" t="e">
            <v>#DIV/0!</v>
          </cell>
          <cell r="BP1066" t="e">
            <v>#DIV/0!</v>
          </cell>
          <cell r="BR1066" t="e">
            <v>#DIV/0!</v>
          </cell>
          <cell r="BS1066" t="e">
            <v>#DIV/0!</v>
          </cell>
          <cell r="BT1066" t="e">
            <v>#DIV/0!</v>
          </cell>
          <cell r="BU1066" t="e">
            <v>#DIV/0!</v>
          </cell>
          <cell r="BV1066" t="e">
            <v>#DIV/0!</v>
          </cell>
          <cell r="BW1066" t="e">
            <v>#DIV/0!</v>
          </cell>
          <cell r="BX1066" t="e">
            <v>#DIV/0!</v>
          </cell>
          <cell r="BY1066" t="e">
            <v>#DIV/0!</v>
          </cell>
          <cell r="BZ1066" t="e">
            <v>#DIV/0!</v>
          </cell>
          <cell r="CA1066" t="e">
            <v>#DIV/0!</v>
          </cell>
          <cell r="CB1066" t="e">
            <v>#DIV/0!</v>
          </cell>
          <cell r="CC1066" t="e">
            <v>#DIV/0!</v>
          </cell>
          <cell r="CD1066" t="e">
            <v>#DIV/0!</v>
          </cell>
          <cell r="CE1066" t="e">
            <v>#DIV/0!</v>
          </cell>
          <cell r="CF1066" t="e">
            <v>#DIV/0!</v>
          </cell>
          <cell r="CG1066" t="e">
            <v>#DIV/0!</v>
          </cell>
          <cell r="CH1066" t="e">
            <v>#DIV/0!</v>
          </cell>
          <cell r="CI1066" t="e">
            <v>#DIV/0!</v>
          </cell>
          <cell r="CJ1066" t="e">
            <v>#DIV/0!</v>
          </cell>
          <cell r="CK1066" t="e">
            <v>#DIV/0!</v>
          </cell>
          <cell r="CL1066" t="e">
            <v>#DIV/0!</v>
          </cell>
        </row>
        <row r="1067">
          <cell r="A1067">
            <v>54406</v>
          </cell>
          <cell r="B1067" t="str">
            <v>54406 Wireless Communications</v>
          </cell>
          <cell r="C1067">
            <v>0</v>
          </cell>
          <cell r="D1067">
            <v>0</v>
          </cell>
          <cell r="E1067" t="e">
            <v>#DIV/0!</v>
          </cell>
          <cell r="F1067" t="e">
            <v>#DIV/0!</v>
          </cell>
          <cell r="G1067" t="e">
            <v>#DIV/0!</v>
          </cell>
          <cell r="H1067" t="e">
            <v>#DIV/0!</v>
          </cell>
          <cell r="I1067" t="e">
            <v>#DIV/0!</v>
          </cell>
          <cell r="J1067" t="e">
            <v>#DIV/0!</v>
          </cell>
          <cell r="K1067" t="e">
            <v>#DIV/0!</v>
          </cell>
          <cell r="L1067" t="e">
            <v>#DIV/0!</v>
          </cell>
          <cell r="M1067" t="e">
            <v>#DIV/0!</v>
          </cell>
          <cell r="N1067" t="e">
            <v>#DIV/0!</v>
          </cell>
          <cell r="O1067" t="e">
            <v>#DIV/0!</v>
          </cell>
          <cell r="P1067">
            <v>0</v>
          </cell>
          <cell r="Q1067" t="e">
            <v>#DIV/0!</v>
          </cell>
          <cell r="R1067" t="e">
            <v>#DIV/0!</v>
          </cell>
          <cell r="S1067" t="e">
            <v>#DIV/0!</v>
          </cell>
          <cell r="T1067" t="e">
            <v>#DIV/0!</v>
          </cell>
          <cell r="U1067">
            <v>0</v>
          </cell>
          <cell r="V1067" t="e">
            <v>#DIV/0!</v>
          </cell>
          <cell r="W1067" t="e">
            <v>#DIV/0!</v>
          </cell>
          <cell r="X1067" t="e">
            <v>#DIV/0!</v>
          </cell>
          <cell r="Y1067" t="e">
            <v>#DIV/0!</v>
          </cell>
          <cell r="Z1067" t="e">
            <v>#DIV/0!</v>
          </cell>
          <cell r="AA1067" t="e">
            <v>#DIV/0!</v>
          </cell>
          <cell r="AB1067" t="e">
            <v>#DIV/0!</v>
          </cell>
          <cell r="AC1067" t="e">
            <v>#DIV/0!</v>
          </cell>
          <cell r="AD1067" t="e">
            <v>#DIV/0!</v>
          </cell>
          <cell r="AE1067">
            <v>0</v>
          </cell>
          <cell r="AF1067" t="e">
            <v>#DIV/0!</v>
          </cell>
          <cell r="AG1067" t="e">
            <v>#DIV/0!</v>
          </cell>
          <cell r="AH1067" t="e">
            <v>#DIV/0!</v>
          </cell>
          <cell r="AI1067" t="e">
            <v>#DIV/0!</v>
          </cell>
          <cell r="AJ1067" t="e">
            <v>#DIV/0!</v>
          </cell>
          <cell r="AK1067">
            <v>0</v>
          </cell>
          <cell r="AL1067">
            <v>0</v>
          </cell>
          <cell r="AM1067" t="e">
            <v>#DIV/0!</v>
          </cell>
          <cell r="AN1067" t="e">
            <v>#DIV/0!</v>
          </cell>
          <cell r="AO1067" t="e">
            <v>#DIV/0!</v>
          </cell>
          <cell r="AP1067" t="e">
            <v>#DIV/0!</v>
          </cell>
          <cell r="AQ1067" t="e">
            <v>#DIV/0!</v>
          </cell>
          <cell r="AR1067" t="e">
            <v>#DIV/0!</v>
          </cell>
          <cell r="AS1067" t="e">
            <v>#DIV/0!</v>
          </cell>
          <cell r="AT1067" t="e">
            <v>#DIV/0!</v>
          </cell>
          <cell r="AU1067" t="e">
            <v>#DIV/0!</v>
          </cell>
          <cell r="AV1067" t="e">
            <v>#DIV/0!</v>
          </cell>
          <cell r="AW1067" t="e">
            <v>#DIV/0!</v>
          </cell>
          <cell r="AX1067" t="e">
            <v>#DIV/0!</v>
          </cell>
          <cell r="AY1067" t="e">
            <v>#DIV/0!</v>
          </cell>
          <cell r="AZ1067" t="e">
            <v>#DIV/0!</v>
          </cell>
          <cell r="BA1067" t="e">
            <v>#DIV/0!</v>
          </cell>
          <cell r="BB1067" t="e">
            <v>#DIV/0!</v>
          </cell>
          <cell r="BC1067" t="e">
            <v>#DIV/0!</v>
          </cell>
          <cell r="BD1067" t="e">
            <v>#DIV/0!</v>
          </cell>
          <cell r="BE1067" t="e">
            <v>#DIV/0!</v>
          </cell>
          <cell r="BF1067" t="e">
            <v>#DIV/0!</v>
          </cell>
          <cell r="BG1067" t="e">
            <v>#DIV/0!</v>
          </cell>
          <cell r="BH1067" t="e">
            <v>#DIV/0!</v>
          </cell>
          <cell r="BI1067" t="e">
            <v>#DIV/0!</v>
          </cell>
          <cell r="BJ1067" t="e">
            <v>#DIV/0!</v>
          </cell>
          <cell r="BK1067" t="e">
            <v>#DIV/0!</v>
          </cell>
          <cell r="BL1067" t="e">
            <v>#DIV/0!</v>
          </cell>
          <cell r="BM1067" t="e">
            <v>#DIV/0!</v>
          </cell>
          <cell r="BN1067" t="e">
            <v>#DIV/0!</v>
          </cell>
          <cell r="BO1067" t="e">
            <v>#DIV/0!</v>
          </cell>
          <cell r="BP1067" t="e">
            <v>#DIV/0!</v>
          </cell>
          <cell r="BR1067" t="e">
            <v>#DIV/0!</v>
          </cell>
          <cell r="BS1067" t="e">
            <v>#DIV/0!</v>
          </cell>
          <cell r="BT1067" t="e">
            <v>#DIV/0!</v>
          </cell>
          <cell r="BU1067" t="e">
            <v>#DIV/0!</v>
          </cell>
          <cell r="BV1067" t="e">
            <v>#DIV/0!</v>
          </cell>
          <cell r="BW1067" t="e">
            <v>#DIV/0!</v>
          </cell>
          <cell r="BX1067" t="e">
            <v>#DIV/0!</v>
          </cell>
          <cell r="BY1067" t="e">
            <v>#DIV/0!</v>
          </cell>
          <cell r="BZ1067" t="e">
            <v>#DIV/0!</v>
          </cell>
          <cell r="CA1067" t="e">
            <v>#DIV/0!</v>
          </cell>
          <cell r="CB1067" t="e">
            <v>#DIV/0!</v>
          </cell>
          <cell r="CC1067" t="e">
            <v>#DIV/0!</v>
          </cell>
          <cell r="CD1067" t="e">
            <v>#DIV/0!</v>
          </cell>
          <cell r="CE1067" t="e">
            <v>#DIV/0!</v>
          </cell>
          <cell r="CF1067" t="e">
            <v>#DIV/0!</v>
          </cell>
          <cell r="CG1067" t="e">
            <v>#DIV/0!</v>
          </cell>
          <cell r="CH1067" t="e">
            <v>#DIV/0!</v>
          </cell>
          <cell r="CI1067" t="e">
            <v>#DIV/0!</v>
          </cell>
          <cell r="CJ1067" t="e">
            <v>#DIV/0!</v>
          </cell>
          <cell r="CK1067" t="e">
            <v>#DIV/0!</v>
          </cell>
          <cell r="CL1067" t="e">
            <v>#DIV/0!</v>
          </cell>
        </row>
        <row r="1068">
          <cell r="A1068">
            <v>54407</v>
          </cell>
          <cell r="B1068" t="str">
            <v>54407 Internet Connectivity</v>
          </cell>
          <cell r="C1068">
            <v>0</v>
          </cell>
          <cell r="D1068">
            <v>0</v>
          </cell>
          <cell r="E1068" t="e">
            <v>#DIV/0!</v>
          </cell>
          <cell r="F1068" t="e">
            <v>#DIV/0!</v>
          </cell>
          <cell r="G1068" t="e">
            <v>#DIV/0!</v>
          </cell>
          <cell r="H1068" t="e">
            <v>#DIV/0!</v>
          </cell>
          <cell r="I1068" t="e">
            <v>#DIV/0!</v>
          </cell>
          <cell r="J1068" t="e">
            <v>#DIV/0!</v>
          </cell>
          <cell r="K1068" t="e">
            <v>#DIV/0!</v>
          </cell>
          <cell r="L1068" t="e">
            <v>#DIV/0!</v>
          </cell>
          <cell r="M1068" t="e">
            <v>#DIV/0!</v>
          </cell>
          <cell r="N1068" t="e">
            <v>#DIV/0!</v>
          </cell>
          <cell r="O1068" t="e">
            <v>#DIV/0!</v>
          </cell>
          <cell r="P1068">
            <v>0</v>
          </cell>
          <cell r="Q1068" t="e">
            <v>#DIV/0!</v>
          </cell>
          <cell r="R1068" t="e">
            <v>#DIV/0!</v>
          </cell>
          <cell r="S1068" t="e">
            <v>#DIV/0!</v>
          </cell>
          <cell r="T1068" t="e">
            <v>#DIV/0!</v>
          </cell>
          <cell r="U1068">
            <v>0</v>
          </cell>
          <cell r="V1068" t="e">
            <v>#DIV/0!</v>
          </cell>
          <cell r="W1068" t="e">
            <v>#DIV/0!</v>
          </cell>
          <cell r="X1068" t="e">
            <v>#DIV/0!</v>
          </cell>
          <cell r="Y1068" t="e">
            <v>#DIV/0!</v>
          </cell>
          <cell r="Z1068" t="e">
            <v>#DIV/0!</v>
          </cell>
          <cell r="AA1068" t="e">
            <v>#DIV/0!</v>
          </cell>
          <cell r="AB1068" t="e">
            <v>#DIV/0!</v>
          </cell>
          <cell r="AC1068" t="e">
            <v>#DIV/0!</v>
          </cell>
          <cell r="AD1068" t="e">
            <v>#DIV/0!</v>
          </cell>
          <cell r="AE1068">
            <v>0</v>
          </cell>
          <cell r="AF1068" t="e">
            <v>#DIV/0!</v>
          </cell>
          <cell r="AG1068" t="e">
            <v>#DIV/0!</v>
          </cell>
          <cell r="AH1068" t="e">
            <v>#DIV/0!</v>
          </cell>
          <cell r="AI1068" t="e">
            <v>#DIV/0!</v>
          </cell>
          <cell r="AJ1068" t="e">
            <v>#DIV/0!</v>
          </cell>
          <cell r="AK1068">
            <v>0</v>
          </cell>
          <cell r="AL1068">
            <v>0</v>
          </cell>
          <cell r="AM1068" t="e">
            <v>#DIV/0!</v>
          </cell>
          <cell r="AN1068" t="e">
            <v>#DIV/0!</v>
          </cell>
          <cell r="AO1068" t="e">
            <v>#DIV/0!</v>
          </cell>
          <cell r="AP1068" t="e">
            <v>#DIV/0!</v>
          </cell>
          <cell r="AQ1068" t="e">
            <v>#DIV/0!</v>
          </cell>
          <cell r="AR1068" t="e">
            <v>#DIV/0!</v>
          </cell>
          <cell r="AS1068" t="e">
            <v>#DIV/0!</v>
          </cell>
          <cell r="AT1068" t="e">
            <v>#DIV/0!</v>
          </cell>
          <cell r="AU1068" t="e">
            <v>#DIV/0!</v>
          </cell>
          <cell r="AV1068" t="e">
            <v>#DIV/0!</v>
          </cell>
          <cell r="AW1068" t="e">
            <v>#DIV/0!</v>
          </cell>
          <cell r="AX1068" t="e">
            <v>#DIV/0!</v>
          </cell>
          <cell r="AY1068" t="e">
            <v>#DIV/0!</v>
          </cell>
          <cell r="AZ1068" t="e">
            <v>#DIV/0!</v>
          </cell>
          <cell r="BA1068" t="e">
            <v>#DIV/0!</v>
          </cell>
          <cell r="BB1068" t="e">
            <v>#DIV/0!</v>
          </cell>
          <cell r="BC1068" t="e">
            <v>#DIV/0!</v>
          </cell>
          <cell r="BD1068" t="e">
            <v>#DIV/0!</v>
          </cell>
          <cell r="BE1068" t="e">
            <v>#DIV/0!</v>
          </cell>
          <cell r="BF1068" t="e">
            <v>#DIV/0!</v>
          </cell>
          <cell r="BG1068" t="e">
            <v>#DIV/0!</v>
          </cell>
          <cell r="BH1068" t="e">
            <v>#DIV/0!</v>
          </cell>
          <cell r="BI1068" t="e">
            <v>#DIV/0!</v>
          </cell>
          <cell r="BJ1068" t="e">
            <v>#DIV/0!</v>
          </cell>
          <cell r="BK1068" t="e">
            <v>#DIV/0!</v>
          </cell>
          <cell r="BL1068" t="e">
            <v>#DIV/0!</v>
          </cell>
          <cell r="BM1068" t="e">
            <v>#DIV/0!</v>
          </cell>
          <cell r="BN1068" t="e">
            <v>#DIV/0!</v>
          </cell>
          <cell r="BO1068" t="e">
            <v>#DIV/0!</v>
          </cell>
          <cell r="BP1068" t="e">
            <v>#DIV/0!</v>
          </cell>
          <cell r="BR1068" t="e">
            <v>#DIV/0!</v>
          </cell>
          <cell r="BS1068" t="e">
            <v>#DIV/0!</v>
          </cell>
          <cell r="BT1068" t="e">
            <v>#DIV/0!</v>
          </cell>
          <cell r="BU1068" t="e">
            <v>#DIV/0!</v>
          </cell>
          <cell r="BV1068" t="e">
            <v>#DIV/0!</v>
          </cell>
          <cell r="BW1068" t="e">
            <v>#DIV/0!</v>
          </cell>
          <cell r="BX1068" t="e">
            <v>#DIV/0!</v>
          </cell>
          <cell r="BY1068" t="e">
            <v>#DIV/0!</v>
          </cell>
          <cell r="BZ1068" t="e">
            <v>#DIV/0!</v>
          </cell>
          <cell r="CA1068" t="e">
            <v>#DIV/0!</v>
          </cell>
          <cell r="CB1068" t="e">
            <v>#DIV/0!</v>
          </cell>
          <cell r="CC1068" t="e">
            <v>#DIV/0!</v>
          </cell>
          <cell r="CD1068" t="e">
            <v>#DIV/0!</v>
          </cell>
          <cell r="CE1068" t="e">
            <v>#DIV/0!</v>
          </cell>
          <cell r="CF1068" t="e">
            <v>#DIV/0!</v>
          </cell>
          <cell r="CG1068" t="e">
            <v>#DIV/0!</v>
          </cell>
          <cell r="CH1068" t="e">
            <v>#DIV/0!</v>
          </cell>
          <cell r="CI1068" t="e">
            <v>#DIV/0!</v>
          </cell>
          <cell r="CJ1068" t="e">
            <v>#DIV/0!</v>
          </cell>
          <cell r="CK1068" t="e">
            <v>#DIV/0!</v>
          </cell>
          <cell r="CL1068" t="e">
            <v>#DIV/0!</v>
          </cell>
        </row>
        <row r="1069">
          <cell r="A1069">
            <v>54501</v>
          </cell>
          <cell r="B1069" t="str">
            <v>54501 School and District Construction</v>
          </cell>
          <cell r="C1069">
            <v>0</v>
          </cell>
          <cell r="D1069">
            <v>0</v>
          </cell>
          <cell r="E1069" t="e">
            <v>#DIV/0!</v>
          </cell>
          <cell r="F1069" t="e">
            <v>#DIV/0!</v>
          </cell>
          <cell r="G1069" t="e">
            <v>#DIV/0!</v>
          </cell>
          <cell r="H1069" t="e">
            <v>#DIV/0!</v>
          </cell>
          <cell r="I1069" t="e">
            <v>#DIV/0!</v>
          </cell>
          <cell r="J1069" t="e">
            <v>#DIV/0!</v>
          </cell>
          <cell r="K1069" t="e">
            <v>#DIV/0!</v>
          </cell>
          <cell r="L1069" t="e">
            <v>#DIV/0!</v>
          </cell>
          <cell r="M1069" t="e">
            <v>#DIV/0!</v>
          </cell>
          <cell r="N1069" t="e">
            <v>#DIV/0!</v>
          </cell>
          <cell r="O1069" t="e">
            <v>#DIV/0!</v>
          </cell>
          <cell r="P1069">
            <v>0</v>
          </cell>
          <cell r="Q1069" t="e">
            <v>#DIV/0!</v>
          </cell>
          <cell r="R1069" t="e">
            <v>#DIV/0!</v>
          </cell>
          <cell r="S1069" t="e">
            <v>#DIV/0!</v>
          </cell>
          <cell r="T1069" t="e">
            <v>#DIV/0!</v>
          </cell>
          <cell r="U1069">
            <v>0</v>
          </cell>
          <cell r="V1069" t="e">
            <v>#DIV/0!</v>
          </cell>
          <cell r="W1069" t="e">
            <v>#DIV/0!</v>
          </cell>
          <cell r="X1069" t="e">
            <v>#DIV/0!</v>
          </cell>
          <cell r="Y1069" t="e">
            <v>#DIV/0!</v>
          </cell>
          <cell r="Z1069" t="e">
            <v>#DIV/0!</v>
          </cell>
          <cell r="AA1069" t="e">
            <v>#DIV/0!</v>
          </cell>
          <cell r="AB1069" t="e">
            <v>#DIV/0!</v>
          </cell>
          <cell r="AC1069" t="e">
            <v>#DIV/0!</v>
          </cell>
          <cell r="AD1069" t="e">
            <v>#DIV/0!</v>
          </cell>
          <cell r="AE1069">
            <v>0</v>
          </cell>
          <cell r="AF1069" t="e">
            <v>#DIV/0!</v>
          </cell>
          <cell r="AG1069" t="e">
            <v>#DIV/0!</v>
          </cell>
          <cell r="AH1069" t="e">
            <v>#DIV/0!</v>
          </cell>
          <cell r="AI1069" t="e">
            <v>#DIV/0!</v>
          </cell>
          <cell r="AJ1069" t="e">
            <v>#DIV/0!</v>
          </cell>
          <cell r="AK1069">
            <v>0</v>
          </cell>
          <cell r="AL1069">
            <v>0</v>
          </cell>
          <cell r="AM1069" t="e">
            <v>#DIV/0!</v>
          </cell>
          <cell r="AN1069" t="e">
            <v>#DIV/0!</v>
          </cell>
          <cell r="AO1069" t="e">
            <v>#DIV/0!</v>
          </cell>
          <cell r="AP1069" t="e">
            <v>#DIV/0!</v>
          </cell>
          <cell r="AQ1069" t="e">
            <v>#DIV/0!</v>
          </cell>
          <cell r="AR1069" t="e">
            <v>#DIV/0!</v>
          </cell>
          <cell r="AS1069" t="e">
            <v>#DIV/0!</v>
          </cell>
          <cell r="AT1069" t="e">
            <v>#DIV/0!</v>
          </cell>
          <cell r="AU1069" t="e">
            <v>#DIV/0!</v>
          </cell>
          <cell r="AV1069" t="e">
            <v>#DIV/0!</v>
          </cell>
          <cell r="AW1069" t="e">
            <v>#DIV/0!</v>
          </cell>
          <cell r="AX1069" t="e">
            <v>#DIV/0!</v>
          </cell>
          <cell r="AY1069" t="e">
            <v>#DIV/0!</v>
          </cell>
          <cell r="AZ1069" t="e">
            <v>#DIV/0!</v>
          </cell>
          <cell r="BA1069" t="e">
            <v>#DIV/0!</v>
          </cell>
          <cell r="BB1069" t="e">
            <v>#DIV/0!</v>
          </cell>
          <cell r="BC1069" t="e">
            <v>#DIV/0!</v>
          </cell>
          <cell r="BD1069" t="e">
            <v>#DIV/0!</v>
          </cell>
          <cell r="BE1069" t="e">
            <v>#DIV/0!</v>
          </cell>
          <cell r="BF1069" t="e">
            <v>#DIV/0!</v>
          </cell>
          <cell r="BG1069" t="e">
            <v>#DIV/0!</v>
          </cell>
          <cell r="BH1069" t="e">
            <v>#DIV/0!</v>
          </cell>
          <cell r="BI1069" t="e">
            <v>#DIV/0!</v>
          </cell>
          <cell r="BJ1069" t="e">
            <v>#DIV/0!</v>
          </cell>
          <cell r="BK1069" t="e">
            <v>#DIV/0!</v>
          </cell>
          <cell r="BL1069" t="e">
            <v>#DIV/0!</v>
          </cell>
          <cell r="BM1069" t="e">
            <v>#DIV/0!</v>
          </cell>
          <cell r="BN1069" t="e">
            <v>#DIV/0!</v>
          </cell>
          <cell r="BO1069" t="e">
            <v>#DIV/0!</v>
          </cell>
          <cell r="BP1069" t="e">
            <v>#DIV/0!</v>
          </cell>
          <cell r="BR1069" t="e">
            <v>#DIV/0!</v>
          </cell>
          <cell r="BS1069" t="e">
            <v>#DIV/0!</v>
          </cell>
          <cell r="BT1069" t="e">
            <v>#DIV/0!</v>
          </cell>
          <cell r="BU1069" t="e">
            <v>#DIV/0!</v>
          </cell>
          <cell r="BV1069" t="e">
            <v>#DIV/0!</v>
          </cell>
          <cell r="BW1069" t="e">
            <v>#DIV/0!</v>
          </cell>
          <cell r="BX1069" t="e">
            <v>#DIV/0!</v>
          </cell>
          <cell r="BY1069" t="e">
            <v>#DIV/0!</v>
          </cell>
          <cell r="BZ1069" t="e">
            <v>#DIV/0!</v>
          </cell>
          <cell r="CA1069" t="e">
            <v>#DIV/0!</v>
          </cell>
          <cell r="CB1069" t="e">
            <v>#DIV/0!</v>
          </cell>
          <cell r="CC1069" t="e">
            <v>#DIV/0!</v>
          </cell>
          <cell r="CD1069" t="e">
            <v>#DIV/0!</v>
          </cell>
          <cell r="CE1069" t="e">
            <v>#DIV/0!</v>
          </cell>
          <cell r="CF1069" t="e">
            <v>#DIV/0!</v>
          </cell>
          <cell r="CG1069" t="e">
            <v>#DIV/0!</v>
          </cell>
          <cell r="CH1069" t="e">
            <v>#DIV/0!</v>
          </cell>
          <cell r="CI1069" t="e">
            <v>#DIV/0!</v>
          </cell>
          <cell r="CJ1069" t="e">
            <v>#DIV/0!</v>
          </cell>
          <cell r="CK1069" t="e">
            <v>#DIV/0!</v>
          </cell>
          <cell r="CL1069" t="e">
            <v>#DIV/0!</v>
          </cell>
        </row>
        <row r="1070">
          <cell r="A1070">
            <v>54601</v>
          </cell>
          <cell r="B1070" t="str">
            <v>54601 Renting Land and Buildings</v>
          </cell>
          <cell r="C1070">
            <v>0</v>
          </cell>
          <cell r="D1070">
            <v>0</v>
          </cell>
          <cell r="E1070" t="e">
            <v>#DIV/0!</v>
          </cell>
          <cell r="F1070" t="e">
            <v>#DIV/0!</v>
          </cell>
          <cell r="G1070" t="e">
            <v>#DIV/0!</v>
          </cell>
          <cell r="H1070" t="e">
            <v>#DIV/0!</v>
          </cell>
          <cell r="I1070" t="e">
            <v>#DIV/0!</v>
          </cell>
          <cell r="J1070" t="e">
            <v>#DIV/0!</v>
          </cell>
          <cell r="K1070" t="e">
            <v>#DIV/0!</v>
          </cell>
          <cell r="L1070" t="e">
            <v>#DIV/0!</v>
          </cell>
          <cell r="M1070" t="e">
            <v>#DIV/0!</v>
          </cell>
          <cell r="N1070" t="e">
            <v>#DIV/0!</v>
          </cell>
          <cell r="O1070" t="e">
            <v>#DIV/0!</v>
          </cell>
          <cell r="P1070">
            <v>0</v>
          </cell>
          <cell r="Q1070" t="e">
            <v>#DIV/0!</v>
          </cell>
          <cell r="R1070" t="e">
            <v>#DIV/0!</v>
          </cell>
          <cell r="S1070" t="e">
            <v>#DIV/0!</v>
          </cell>
          <cell r="T1070" t="e">
            <v>#DIV/0!</v>
          </cell>
          <cell r="U1070">
            <v>0</v>
          </cell>
          <cell r="V1070" t="e">
            <v>#DIV/0!</v>
          </cell>
          <cell r="W1070" t="e">
            <v>#DIV/0!</v>
          </cell>
          <cell r="X1070" t="e">
            <v>#DIV/0!</v>
          </cell>
          <cell r="Y1070" t="e">
            <v>#DIV/0!</v>
          </cell>
          <cell r="Z1070" t="e">
            <v>#DIV/0!</v>
          </cell>
          <cell r="AA1070" t="e">
            <v>#DIV/0!</v>
          </cell>
          <cell r="AB1070" t="e">
            <v>#DIV/0!</v>
          </cell>
          <cell r="AC1070" t="e">
            <v>#DIV/0!</v>
          </cell>
          <cell r="AD1070" t="e">
            <v>#DIV/0!</v>
          </cell>
          <cell r="AE1070">
            <v>0</v>
          </cell>
          <cell r="AF1070" t="e">
            <v>#DIV/0!</v>
          </cell>
          <cell r="AG1070" t="e">
            <v>#DIV/0!</v>
          </cell>
          <cell r="AH1070" t="e">
            <v>#DIV/0!</v>
          </cell>
          <cell r="AI1070" t="e">
            <v>#DIV/0!</v>
          </cell>
          <cell r="AJ1070" t="e">
            <v>#DIV/0!</v>
          </cell>
          <cell r="AK1070">
            <v>0</v>
          </cell>
          <cell r="AL1070">
            <v>0</v>
          </cell>
          <cell r="AM1070" t="e">
            <v>#DIV/0!</v>
          </cell>
          <cell r="AN1070" t="e">
            <v>#DIV/0!</v>
          </cell>
          <cell r="AO1070" t="e">
            <v>#DIV/0!</v>
          </cell>
          <cell r="AP1070" t="e">
            <v>#DIV/0!</v>
          </cell>
          <cell r="AQ1070" t="e">
            <v>#DIV/0!</v>
          </cell>
          <cell r="AR1070" t="e">
            <v>#DIV/0!</v>
          </cell>
          <cell r="AS1070" t="e">
            <v>#DIV/0!</v>
          </cell>
          <cell r="AT1070" t="e">
            <v>#DIV/0!</v>
          </cell>
          <cell r="AU1070" t="e">
            <v>#DIV/0!</v>
          </cell>
          <cell r="AV1070" t="e">
            <v>#DIV/0!</v>
          </cell>
          <cell r="AW1070" t="e">
            <v>#DIV/0!</v>
          </cell>
          <cell r="AX1070" t="e">
            <v>#DIV/0!</v>
          </cell>
          <cell r="AY1070" t="e">
            <v>#DIV/0!</v>
          </cell>
          <cell r="AZ1070" t="e">
            <v>#DIV/0!</v>
          </cell>
          <cell r="BA1070" t="e">
            <v>#DIV/0!</v>
          </cell>
          <cell r="BB1070" t="e">
            <v>#DIV/0!</v>
          </cell>
          <cell r="BC1070" t="e">
            <v>#DIV/0!</v>
          </cell>
          <cell r="BD1070" t="e">
            <v>#DIV/0!</v>
          </cell>
          <cell r="BE1070" t="e">
            <v>#DIV/0!</v>
          </cell>
          <cell r="BF1070" t="e">
            <v>#DIV/0!</v>
          </cell>
          <cell r="BG1070" t="e">
            <v>#DIV/0!</v>
          </cell>
          <cell r="BH1070" t="e">
            <v>#DIV/0!</v>
          </cell>
          <cell r="BI1070" t="e">
            <v>#DIV/0!</v>
          </cell>
          <cell r="BJ1070" t="e">
            <v>#DIV/0!</v>
          </cell>
          <cell r="BK1070" t="e">
            <v>#DIV/0!</v>
          </cell>
          <cell r="BL1070" t="e">
            <v>#DIV/0!</v>
          </cell>
          <cell r="BM1070" t="e">
            <v>#DIV/0!</v>
          </cell>
          <cell r="BN1070" t="e">
            <v>#DIV/0!</v>
          </cell>
          <cell r="BO1070" t="e">
            <v>#DIV/0!</v>
          </cell>
          <cell r="BP1070" t="e">
            <v>#DIV/0!</v>
          </cell>
          <cell r="BR1070" t="e">
            <v>#DIV/0!</v>
          </cell>
          <cell r="BS1070" t="e">
            <v>#DIV/0!</v>
          </cell>
          <cell r="BT1070" t="e">
            <v>#DIV/0!</v>
          </cell>
          <cell r="BU1070" t="e">
            <v>#DIV/0!</v>
          </cell>
          <cell r="BV1070" t="e">
            <v>#DIV/0!</v>
          </cell>
          <cell r="BW1070" t="e">
            <v>#DIV/0!</v>
          </cell>
          <cell r="BX1070" t="e">
            <v>#DIV/0!</v>
          </cell>
          <cell r="BY1070" t="e">
            <v>#DIV/0!</v>
          </cell>
          <cell r="BZ1070" t="e">
            <v>#DIV/0!</v>
          </cell>
          <cell r="CA1070" t="e">
            <v>#DIV/0!</v>
          </cell>
          <cell r="CB1070" t="e">
            <v>#DIV/0!</v>
          </cell>
          <cell r="CC1070" t="e">
            <v>#DIV/0!</v>
          </cell>
          <cell r="CD1070" t="e">
            <v>#DIV/0!</v>
          </cell>
          <cell r="CE1070" t="e">
            <v>#DIV/0!</v>
          </cell>
          <cell r="CF1070" t="e">
            <v>#DIV/0!</v>
          </cell>
          <cell r="CG1070" t="e">
            <v>#DIV/0!</v>
          </cell>
          <cell r="CH1070" t="e">
            <v>#DIV/0!</v>
          </cell>
          <cell r="CI1070" t="e">
            <v>#DIV/0!</v>
          </cell>
          <cell r="CJ1070" t="e">
            <v>#DIV/0!</v>
          </cell>
          <cell r="CK1070" t="e">
            <v>#DIV/0!</v>
          </cell>
          <cell r="CL1070" t="e">
            <v>#DIV/0!</v>
          </cell>
        </row>
        <row r="1071">
          <cell r="A1071">
            <v>54602</v>
          </cell>
          <cell r="B1071" t="str">
            <v>54602 Rental of Equipment and Vehicles</v>
          </cell>
          <cell r="C1071">
            <v>0</v>
          </cell>
          <cell r="D1071">
            <v>0</v>
          </cell>
          <cell r="E1071" t="e">
            <v>#DIV/0!</v>
          </cell>
          <cell r="F1071" t="e">
            <v>#DIV/0!</v>
          </cell>
          <cell r="G1071" t="e">
            <v>#DIV/0!</v>
          </cell>
          <cell r="H1071" t="e">
            <v>#DIV/0!</v>
          </cell>
          <cell r="I1071" t="e">
            <v>#DIV/0!</v>
          </cell>
          <cell r="J1071" t="e">
            <v>#DIV/0!</v>
          </cell>
          <cell r="K1071" t="e">
            <v>#DIV/0!</v>
          </cell>
          <cell r="L1071" t="e">
            <v>#DIV/0!</v>
          </cell>
          <cell r="M1071" t="e">
            <v>#DIV/0!</v>
          </cell>
          <cell r="N1071" t="e">
            <v>#DIV/0!</v>
          </cell>
          <cell r="O1071" t="e">
            <v>#DIV/0!</v>
          </cell>
          <cell r="P1071">
            <v>0</v>
          </cell>
          <cell r="Q1071" t="e">
            <v>#DIV/0!</v>
          </cell>
          <cell r="R1071" t="e">
            <v>#DIV/0!</v>
          </cell>
          <cell r="S1071" t="e">
            <v>#DIV/0!</v>
          </cell>
          <cell r="T1071" t="e">
            <v>#DIV/0!</v>
          </cell>
          <cell r="U1071">
            <v>0</v>
          </cell>
          <cell r="V1071" t="e">
            <v>#DIV/0!</v>
          </cell>
          <cell r="W1071" t="e">
            <v>#DIV/0!</v>
          </cell>
          <cell r="X1071" t="e">
            <v>#DIV/0!</v>
          </cell>
          <cell r="Y1071" t="e">
            <v>#DIV/0!</v>
          </cell>
          <cell r="Z1071" t="e">
            <v>#DIV/0!</v>
          </cell>
          <cell r="AA1071" t="e">
            <v>#DIV/0!</v>
          </cell>
          <cell r="AB1071" t="e">
            <v>#DIV/0!</v>
          </cell>
          <cell r="AC1071" t="e">
            <v>#DIV/0!</v>
          </cell>
          <cell r="AD1071" t="e">
            <v>#DIV/0!</v>
          </cell>
          <cell r="AE1071">
            <v>0</v>
          </cell>
          <cell r="AF1071" t="e">
            <v>#DIV/0!</v>
          </cell>
          <cell r="AG1071" t="e">
            <v>#DIV/0!</v>
          </cell>
          <cell r="AH1071" t="e">
            <v>#DIV/0!</v>
          </cell>
          <cell r="AI1071" t="e">
            <v>#DIV/0!</v>
          </cell>
          <cell r="AJ1071" t="e">
            <v>#DIV/0!</v>
          </cell>
          <cell r="AK1071">
            <v>0</v>
          </cell>
          <cell r="AL1071">
            <v>0</v>
          </cell>
          <cell r="AM1071" t="e">
            <v>#DIV/0!</v>
          </cell>
          <cell r="AN1071" t="e">
            <v>#DIV/0!</v>
          </cell>
          <cell r="AO1071" t="e">
            <v>#DIV/0!</v>
          </cell>
          <cell r="AP1071" t="e">
            <v>#DIV/0!</v>
          </cell>
          <cell r="AQ1071" t="e">
            <v>#DIV/0!</v>
          </cell>
          <cell r="AR1071" t="e">
            <v>#DIV/0!</v>
          </cell>
          <cell r="AS1071" t="e">
            <v>#DIV/0!</v>
          </cell>
          <cell r="AT1071" t="e">
            <v>#DIV/0!</v>
          </cell>
          <cell r="AU1071" t="e">
            <v>#DIV/0!</v>
          </cell>
          <cell r="AV1071" t="e">
            <v>#DIV/0!</v>
          </cell>
          <cell r="AW1071" t="e">
            <v>#DIV/0!</v>
          </cell>
          <cell r="AX1071" t="e">
            <v>#DIV/0!</v>
          </cell>
          <cell r="AY1071" t="e">
            <v>#DIV/0!</v>
          </cell>
          <cell r="AZ1071" t="e">
            <v>#DIV/0!</v>
          </cell>
          <cell r="BA1071" t="e">
            <v>#DIV/0!</v>
          </cell>
          <cell r="BB1071" t="e">
            <v>#DIV/0!</v>
          </cell>
          <cell r="BC1071" t="e">
            <v>#DIV/0!</v>
          </cell>
          <cell r="BD1071" t="e">
            <v>#DIV/0!</v>
          </cell>
          <cell r="BE1071" t="e">
            <v>#DIV/0!</v>
          </cell>
          <cell r="BF1071" t="e">
            <v>#DIV/0!</v>
          </cell>
          <cell r="BG1071" t="e">
            <v>#DIV/0!</v>
          </cell>
          <cell r="BH1071" t="e">
            <v>#DIV/0!</v>
          </cell>
          <cell r="BI1071" t="e">
            <v>#DIV/0!</v>
          </cell>
          <cell r="BJ1071" t="e">
            <v>#DIV/0!</v>
          </cell>
          <cell r="BK1071" t="e">
            <v>#DIV/0!</v>
          </cell>
          <cell r="BL1071" t="e">
            <v>#DIV/0!</v>
          </cell>
          <cell r="BM1071" t="e">
            <v>#DIV/0!</v>
          </cell>
          <cell r="BN1071" t="e">
            <v>#DIV/0!</v>
          </cell>
          <cell r="BO1071" t="e">
            <v>#DIV/0!</v>
          </cell>
          <cell r="BP1071" t="e">
            <v>#DIV/0!</v>
          </cell>
          <cell r="BR1071" t="e">
            <v>#DIV/0!</v>
          </cell>
          <cell r="BS1071" t="e">
            <v>#DIV/0!</v>
          </cell>
          <cell r="BT1071" t="e">
            <v>#DIV/0!</v>
          </cell>
          <cell r="BU1071" t="e">
            <v>#DIV/0!</v>
          </cell>
          <cell r="BV1071" t="e">
            <v>#DIV/0!</v>
          </cell>
          <cell r="BW1071" t="e">
            <v>#DIV/0!</v>
          </cell>
          <cell r="BX1071" t="e">
            <v>#DIV/0!</v>
          </cell>
          <cell r="BY1071" t="e">
            <v>#DIV/0!</v>
          </cell>
          <cell r="BZ1071" t="e">
            <v>#DIV/0!</v>
          </cell>
          <cell r="CA1071" t="e">
            <v>#DIV/0!</v>
          </cell>
          <cell r="CB1071" t="e">
            <v>#DIV/0!</v>
          </cell>
          <cell r="CC1071" t="e">
            <v>#DIV/0!</v>
          </cell>
          <cell r="CD1071" t="e">
            <v>#DIV/0!</v>
          </cell>
          <cell r="CE1071" t="e">
            <v>#DIV/0!</v>
          </cell>
          <cell r="CF1071" t="e">
            <v>#DIV/0!</v>
          </cell>
          <cell r="CG1071" t="e">
            <v>#DIV/0!</v>
          </cell>
          <cell r="CH1071" t="e">
            <v>#DIV/0!</v>
          </cell>
          <cell r="CI1071" t="e">
            <v>#DIV/0!</v>
          </cell>
          <cell r="CJ1071" t="e">
            <v>#DIV/0!</v>
          </cell>
          <cell r="CK1071" t="e">
            <v>#DIV/0!</v>
          </cell>
          <cell r="CL1071" t="e">
            <v>#DIV/0!</v>
          </cell>
        </row>
        <row r="1072">
          <cell r="A1072">
            <v>54603</v>
          </cell>
          <cell r="B1072" t="str">
            <v>54603 Rentals of Computers and Related Equipment</v>
          </cell>
          <cell r="C1072">
            <v>0</v>
          </cell>
          <cell r="D1072">
            <v>0</v>
          </cell>
          <cell r="E1072" t="e">
            <v>#DIV/0!</v>
          </cell>
          <cell r="F1072" t="e">
            <v>#DIV/0!</v>
          </cell>
          <cell r="G1072" t="e">
            <v>#DIV/0!</v>
          </cell>
          <cell r="H1072" t="e">
            <v>#DIV/0!</v>
          </cell>
          <cell r="I1072" t="e">
            <v>#DIV/0!</v>
          </cell>
          <cell r="J1072" t="e">
            <v>#DIV/0!</v>
          </cell>
          <cell r="K1072" t="e">
            <v>#DIV/0!</v>
          </cell>
          <cell r="L1072" t="e">
            <v>#DIV/0!</v>
          </cell>
          <cell r="M1072" t="e">
            <v>#DIV/0!</v>
          </cell>
          <cell r="N1072" t="e">
            <v>#DIV/0!</v>
          </cell>
          <cell r="O1072" t="e">
            <v>#DIV/0!</v>
          </cell>
          <cell r="P1072">
            <v>0</v>
          </cell>
          <cell r="Q1072" t="e">
            <v>#DIV/0!</v>
          </cell>
          <cell r="R1072" t="e">
            <v>#DIV/0!</v>
          </cell>
          <cell r="S1072" t="e">
            <v>#DIV/0!</v>
          </cell>
          <cell r="T1072" t="e">
            <v>#DIV/0!</v>
          </cell>
          <cell r="U1072">
            <v>0</v>
          </cell>
          <cell r="V1072" t="e">
            <v>#DIV/0!</v>
          </cell>
          <cell r="W1072" t="e">
            <v>#DIV/0!</v>
          </cell>
          <cell r="X1072" t="e">
            <v>#DIV/0!</v>
          </cell>
          <cell r="Y1072" t="e">
            <v>#DIV/0!</v>
          </cell>
          <cell r="Z1072" t="e">
            <v>#DIV/0!</v>
          </cell>
          <cell r="AA1072" t="e">
            <v>#DIV/0!</v>
          </cell>
          <cell r="AB1072" t="e">
            <v>#DIV/0!</v>
          </cell>
          <cell r="AC1072" t="e">
            <v>#DIV/0!</v>
          </cell>
          <cell r="AD1072" t="e">
            <v>#DIV/0!</v>
          </cell>
          <cell r="AE1072">
            <v>0</v>
          </cell>
          <cell r="AF1072" t="e">
            <v>#DIV/0!</v>
          </cell>
          <cell r="AG1072" t="e">
            <v>#DIV/0!</v>
          </cell>
          <cell r="AH1072" t="e">
            <v>#DIV/0!</v>
          </cell>
          <cell r="AI1072" t="e">
            <v>#DIV/0!</v>
          </cell>
          <cell r="AJ1072" t="e">
            <v>#DIV/0!</v>
          </cell>
          <cell r="AK1072">
            <v>0</v>
          </cell>
          <cell r="AL1072">
            <v>0</v>
          </cell>
          <cell r="AM1072" t="e">
            <v>#DIV/0!</v>
          </cell>
          <cell r="AN1072" t="e">
            <v>#DIV/0!</v>
          </cell>
          <cell r="AO1072" t="e">
            <v>#DIV/0!</v>
          </cell>
          <cell r="AP1072" t="e">
            <v>#DIV/0!</v>
          </cell>
          <cell r="AQ1072" t="e">
            <v>#DIV/0!</v>
          </cell>
          <cell r="AR1072" t="e">
            <v>#DIV/0!</v>
          </cell>
          <cell r="AS1072" t="e">
            <v>#DIV/0!</v>
          </cell>
          <cell r="AT1072" t="e">
            <v>#DIV/0!</v>
          </cell>
          <cell r="AU1072" t="e">
            <v>#DIV/0!</v>
          </cell>
          <cell r="AV1072" t="e">
            <v>#DIV/0!</v>
          </cell>
          <cell r="AW1072" t="e">
            <v>#DIV/0!</v>
          </cell>
          <cell r="AX1072" t="e">
            <v>#DIV/0!</v>
          </cell>
          <cell r="AY1072" t="e">
            <v>#DIV/0!</v>
          </cell>
          <cell r="AZ1072" t="e">
            <v>#DIV/0!</v>
          </cell>
          <cell r="BA1072" t="e">
            <v>#DIV/0!</v>
          </cell>
          <cell r="BB1072" t="e">
            <v>#DIV/0!</v>
          </cell>
          <cell r="BC1072" t="e">
            <v>#DIV/0!</v>
          </cell>
          <cell r="BD1072" t="e">
            <v>#DIV/0!</v>
          </cell>
          <cell r="BE1072" t="e">
            <v>#DIV/0!</v>
          </cell>
          <cell r="BF1072" t="e">
            <v>#DIV/0!</v>
          </cell>
          <cell r="BG1072" t="e">
            <v>#DIV/0!</v>
          </cell>
          <cell r="BH1072" t="e">
            <v>#DIV/0!</v>
          </cell>
          <cell r="BI1072" t="e">
            <v>#DIV/0!</v>
          </cell>
          <cell r="BJ1072" t="e">
            <v>#DIV/0!</v>
          </cell>
          <cell r="BK1072" t="e">
            <v>#DIV/0!</v>
          </cell>
          <cell r="BL1072" t="e">
            <v>#DIV/0!</v>
          </cell>
          <cell r="BM1072" t="e">
            <v>#DIV/0!</v>
          </cell>
          <cell r="BN1072" t="e">
            <v>#DIV/0!</v>
          </cell>
          <cell r="BO1072" t="e">
            <v>#DIV/0!</v>
          </cell>
          <cell r="BP1072" t="e">
            <v>#DIV/0!</v>
          </cell>
          <cell r="BR1072" t="e">
            <v>#DIV/0!</v>
          </cell>
          <cell r="BS1072" t="e">
            <v>#DIV/0!</v>
          </cell>
          <cell r="BT1072" t="e">
            <v>#DIV/0!</v>
          </cell>
          <cell r="BU1072" t="e">
            <v>#DIV/0!</v>
          </cell>
          <cell r="BV1072" t="e">
            <v>#DIV/0!</v>
          </cell>
          <cell r="BW1072" t="e">
            <v>#DIV/0!</v>
          </cell>
          <cell r="BX1072" t="e">
            <v>#DIV/0!</v>
          </cell>
          <cell r="BY1072" t="e">
            <v>#DIV/0!</v>
          </cell>
          <cell r="BZ1072" t="e">
            <v>#DIV/0!</v>
          </cell>
          <cell r="CA1072" t="e">
            <v>#DIV/0!</v>
          </cell>
          <cell r="CB1072" t="e">
            <v>#DIV/0!</v>
          </cell>
          <cell r="CC1072" t="e">
            <v>#DIV/0!</v>
          </cell>
          <cell r="CD1072" t="e">
            <v>#DIV/0!</v>
          </cell>
          <cell r="CE1072" t="e">
            <v>#DIV/0!</v>
          </cell>
          <cell r="CF1072" t="e">
            <v>#DIV/0!</v>
          </cell>
          <cell r="CG1072" t="e">
            <v>#DIV/0!</v>
          </cell>
          <cell r="CH1072" t="e">
            <v>#DIV/0!</v>
          </cell>
          <cell r="CI1072" t="e">
            <v>#DIV/0!</v>
          </cell>
          <cell r="CJ1072" t="e">
            <v>#DIV/0!</v>
          </cell>
          <cell r="CK1072" t="e">
            <v>#DIV/0!</v>
          </cell>
          <cell r="CL1072" t="e">
            <v>#DIV/0!</v>
          </cell>
        </row>
        <row r="1073">
          <cell r="A1073">
            <v>54604</v>
          </cell>
          <cell r="B1073" t="str">
            <v>54604 Graduation Rentals</v>
          </cell>
          <cell r="C1073">
            <v>0</v>
          </cell>
          <cell r="D1073">
            <v>0</v>
          </cell>
          <cell r="E1073" t="e">
            <v>#DIV/0!</v>
          </cell>
          <cell r="F1073" t="e">
            <v>#DIV/0!</v>
          </cell>
          <cell r="G1073" t="e">
            <v>#DIV/0!</v>
          </cell>
          <cell r="H1073" t="e">
            <v>#DIV/0!</v>
          </cell>
          <cell r="I1073" t="e">
            <v>#DIV/0!</v>
          </cell>
          <cell r="J1073" t="e">
            <v>#DIV/0!</v>
          </cell>
          <cell r="K1073" t="e">
            <v>#DIV/0!</v>
          </cell>
          <cell r="L1073" t="e">
            <v>#DIV/0!</v>
          </cell>
          <cell r="M1073" t="e">
            <v>#DIV/0!</v>
          </cell>
          <cell r="N1073" t="e">
            <v>#DIV/0!</v>
          </cell>
          <cell r="O1073" t="e">
            <v>#DIV/0!</v>
          </cell>
          <cell r="P1073">
            <v>0</v>
          </cell>
          <cell r="Q1073" t="e">
            <v>#DIV/0!</v>
          </cell>
          <cell r="R1073" t="e">
            <v>#DIV/0!</v>
          </cell>
          <cell r="S1073" t="e">
            <v>#DIV/0!</v>
          </cell>
          <cell r="T1073" t="e">
            <v>#DIV/0!</v>
          </cell>
          <cell r="U1073">
            <v>0</v>
          </cell>
          <cell r="V1073" t="e">
            <v>#DIV/0!</v>
          </cell>
          <cell r="W1073" t="e">
            <v>#DIV/0!</v>
          </cell>
          <cell r="X1073" t="e">
            <v>#DIV/0!</v>
          </cell>
          <cell r="Y1073" t="e">
            <v>#DIV/0!</v>
          </cell>
          <cell r="Z1073" t="e">
            <v>#DIV/0!</v>
          </cell>
          <cell r="AA1073" t="e">
            <v>#DIV/0!</v>
          </cell>
          <cell r="AB1073" t="e">
            <v>#DIV/0!</v>
          </cell>
          <cell r="AC1073" t="e">
            <v>#DIV/0!</v>
          </cell>
          <cell r="AD1073" t="e">
            <v>#DIV/0!</v>
          </cell>
          <cell r="AE1073">
            <v>0</v>
          </cell>
          <cell r="AF1073" t="e">
            <v>#DIV/0!</v>
          </cell>
          <cell r="AG1073" t="e">
            <v>#DIV/0!</v>
          </cell>
          <cell r="AH1073" t="e">
            <v>#DIV/0!</v>
          </cell>
          <cell r="AI1073" t="e">
            <v>#DIV/0!</v>
          </cell>
          <cell r="AJ1073" t="e">
            <v>#DIV/0!</v>
          </cell>
          <cell r="AK1073">
            <v>0</v>
          </cell>
          <cell r="AL1073">
            <v>0</v>
          </cell>
          <cell r="AM1073" t="e">
            <v>#DIV/0!</v>
          </cell>
          <cell r="AN1073" t="e">
            <v>#DIV/0!</v>
          </cell>
          <cell r="AO1073" t="e">
            <v>#DIV/0!</v>
          </cell>
          <cell r="AP1073" t="e">
            <v>#DIV/0!</v>
          </cell>
          <cell r="AQ1073" t="e">
            <v>#DIV/0!</v>
          </cell>
          <cell r="AR1073" t="e">
            <v>#DIV/0!</v>
          </cell>
          <cell r="AS1073" t="e">
            <v>#DIV/0!</v>
          </cell>
          <cell r="AT1073" t="e">
            <v>#DIV/0!</v>
          </cell>
          <cell r="AU1073" t="e">
            <v>#DIV/0!</v>
          </cell>
          <cell r="AV1073" t="e">
            <v>#DIV/0!</v>
          </cell>
          <cell r="AW1073" t="e">
            <v>#DIV/0!</v>
          </cell>
          <cell r="AX1073" t="e">
            <v>#DIV/0!</v>
          </cell>
          <cell r="AY1073" t="e">
            <v>#DIV/0!</v>
          </cell>
          <cell r="AZ1073" t="e">
            <v>#DIV/0!</v>
          </cell>
          <cell r="BA1073" t="e">
            <v>#DIV/0!</v>
          </cell>
          <cell r="BB1073" t="e">
            <v>#DIV/0!</v>
          </cell>
          <cell r="BC1073" t="e">
            <v>#DIV/0!</v>
          </cell>
          <cell r="BD1073" t="e">
            <v>#DIV/0!</v>
          </cell>
          <cell r="BE1073" t="e">
            <v>#DIV/0!</v>
          </cell>
          <cell r="BF1073" t="e">
            <v>#DIV/0!</v>
          </cell>
          <cell r="BG1073" t="e">
            <v>#DIV/0!</v>
          </cell>
          <cell r="BH1073" t="e">
            <v>#DIV/0!</v>
          </cell>
          <cell r="BI1073" t="e">
            <v>#DIV/0!</v>
          </cell>
          <cell r="BJ1073" t="e">
            <v>#DIV/0!</v>
          </cell>
          <cell r="BK1073" t="e">
            <v>#DIV/0!</v>
          </cell>
          <cell r="BL1073" t="e">
            <v>#DIV/0!</v>
          </cell>
          <cell r="BM1073" t="e">
            <v>#DIV/0!</v>
          </cell>
          <cell r="BN1073" t="e">
            <v>#DIV/0!</v>
          </cell>
          <cell r="BO1073" t="e">
            <v>#DIV/0!</v>
          </cell>
          <cell r="BP1073" t="e">
            <v>#DIV/0!</v>
          </cell>
          <cell r="BR1073" t="e">
            <v>#DIV/0!</v>
          </cell>
          <cell r="BS1073" t="e">
            <v>#DIV/0!</v>
          </cell>
          <cell r="BT1073" t="e">
            <v>#DIV/0!</v>
          </cell>
          <cell r="BU1073" t="e">
            <v>#DIV/0!</v>
          </cell>
          <cell r="BV1073" t="e">
            <v>#DIV/0!</v>
          </cell>
          <cell r="BW1073" t="e">
            <v>#DIV/0!</v>
          </cell>
          <cell r="BX1073" t="e">
            <v>#DIV/0!</v>
          </cell>
          <cell r="BY1073" t="e">
            <v>#DIV/0!</v>
          </cell>
          <cell r="BZ1073" t="e">
            <v>#DIV/0!</v>
          </cell>
          <cell r="CA1073" t="e">
            <v>#DIV/0!</v>
          </cell>
          <cell r="CB1073" t="e">
            <v>#DIV/0!</v>
          </cell>
          <cell r="CC1073" t="e">
            <v>#DIV/0!</v>
          </cell>
          <cell r="CD1073" t="e">
            <v>#DIV/0!</v>
          </cell>
          <cell r="CE1073" t="e">
            <v>#DIV/0!</v>
          </cell>
          <cell r="CF1073" t="e">
            <v>#DIV/0!</v>
          </cell>
          <cell r="CG1073" t="e">
            <v>#DIV/0!</v>
          </cell>
          <cell r="CH1073" t="e">
            <v>#DIV/0!</v>
          </cell>
          <cell r="CI1073" t="e">
            <v>#DIV/0!</v>
          </cell>
          <cell r="CJ1073" t="e">
            <v>#DIV/0!</v>
          </cell>
          <cell r="CK1073" t="e">
            <v>#DIV/0!</v>
          </cell>
          <cell r="CL1073" t="e">
            <v>#DIV/0!</v>
          </cell>
        </row>
        <row r="1074">
          <cell r="A1074">
            <v>54605</v>
          </cell>
          <cell r="B1074" t="str">
            <v>54605 Ice Rink Rental</v>
          </cell>
          <cell r="C1074">
            <v>0</v>
          </cell>
          <cell r="D1074">
            <v>0</v>
          </cell>
          <cell r="E1074" t="e">
            <v>#DIV/0!</v>
          </cell>
          <cell r="F1074" t="e">
            <v>#DIV/0!</v>
          </cell>
          <cell r="G1074" t="e">
            <v>#DIV/0!</v>
          </cell>
          <cell r="H1074" t="e">
            <v>#DIV/0!</v>
          </cell>
          <cell r="I1074" t="e">
            <v>#DIV/0!</v>
          </cell>
          <cell r="J1074" t="e">
            <v>#DIV/0!</v>
          </cell>
          <cell r="K1074" t="e">
            <v>#DIV/0!</v>
          </cell>
          <cell r="L1074" t="e">
            <v>#DIV/0!</v>
          </cell>
          <cell r="M1074" t="e">
            <v>#DIV/0!</v>
          </cell>
          <cell r="N1074" t="e">
            <v>#DIV/0!</v>
          </cell>
          <cell r="O1074" t="e">
            <v>#DIV/0!</v>
          </cell>
          <cell r="P1074">
            <v>0</v>
          </cell>
          <cell r="Q1074" t="e">
            <v>#DIV/0!</v>
          </cell>
          <cell r="R1074" t="e">
            <v>#DIV/0!</v>
          </cell>
          <cell r="S1074" t="e">
            <v>#DIV/0!</v>
          </cell>
          <cell r="T1074" t="e">
            <v>#DIV/0!</v>
          </cell>
          <cell r="U1074">
            <v>0</v>
          </cell>
          <cell r="V1074" t="e">
            <v>#DIV/0!</v>
          </cell>
          <cell r="W1074" t="e">
            <v>#DIV/0!</v>
          </cell>
          <cell r="X1074" t="e">
            <v>#DIV/0!</v>
          </cell>
          <cell r="Y1074" t="e">
            <v>#DIV/0!</v>
          </cell>
          <cell r="Z1074" t="e">
            <v>#DIV/0!</v>
          </cell>
          <cell r="AA1074" t="e">
            <v>#DIV/0!</v>
          </cell>
          <cell r="AB1074" t="e">
            <v>#DIV/0!</v>
          </cell>
          <cell r="AC1074" t="e">
            <v>#DIV/0!</v>
          </cell>
          <cell r="AD1074" t="e">
            <v>#DIV/0!</v>
          </cell>
          <cell r="AE1074">
            <v>0</v>
          </cell>
          <cell r="AF1074" t="e">
            <v>#DIV/0!</v>
          </cell>
          <cell r="AG1074" t="e">
            <v>#DIV/0!</v>
          </cell>
          <cell r="AH1074" t="e">
            <v>#DIV/0!</v>
          </cell>
          <cell r="AI1074" t="e">
            <v>#DIV/0!</v>
          </cell>
          <cell r="AJ1074" t="e">
            <v>#DIV/0!</v>
          </cell>
          <cell r="AK1074">
            <v>0</v>
          </cell>
          <cell r="AL1074">
            <v>0</v>
          </cell>
          <cell r="AM1074" t="e">
            <v>#DIV/0!</v>
          </cell>
          <cell r="AN1074" t="e">
            <v>#DIV/0!</v>
          </cell>
          <cell r="AO1074" t="e">
            <v>#DIV/0!</v>
          </cell>
          <cell r="AP1074" t="e">
            <v>#DIV/0!</v>
          </cell>
          <cell r="AQ1074" t="e">
            <v>#DIV/0!</v>
          </cell>
          <cell r="AR1074" t="e">
            <v>#DIV/0!</v>
          </cell>
          <cell r="AS1074" t="e">
            <v>#DIV/0!</v>
          </cell>
          <cell r="AT1074" t="e">
            <v>#DIV/0!</v>
          </cell>
          <cell r="AU1074" t="e">
            <v>#DIV/0!</v>
          </cell>
          <cell r="AV1074" t="e">
            <v>#DIV/0!</v>
          </cell>
          <cell r="AW1074" t="e">
            <v>#DIV/0!</v>
          </cell>
          <cell r="AX1074" t="e">
            <v>#DIV/0!</v>
          </cell>
          <cell r="AY1074" t="e">
            <v>#DIV/0!</v>
          </cell>
          <cell r="AZ1074" t="e">
            <v>#DIV/0!</v>
          </cell>
          <cell r="BA1074" t="e">
            <v>#DIV/0!</v>
          </cell>
          <cell r="BB1074" t="e">
            <v>#DIV/0!</v>
          </cell>
          <cell r="BC1074" t="e">
            <v>#DIV/0!</v>
          </cell>
          <cell r="BD1074" t="e">
            <v>#DIV/0!</v>
          </cell>
          <cell r="BE1074" t="e">
            <v>#DIV/0!</v>
          </cell>
          <cell r="BF1074" t="e">
            <v>#DIV/0!</v>
          </cell>
          <cell r="BG1074" t="e">
            <v>#DIV/0!</v>
          </cell>
          <cell r="BH1074" t="e">
            <v>#DIV/0!</v>
          </cell>
          <cell r="BI1074" t="e">
            <v>#DIV/0!</v>
          </cell>
          <cell r="BJ1074" t="e">
            <v>#DIV/0!</v>
          </cell>
          <cell r="BK1074" t="e">
            <v>#DIV/0!</v>
          </cell>
          <cell r="BL1074" t="e">
            <v>#DIV/0!</v>
          </cell>
          <cell r="BM1074" t="e">
            <v>#DIV/0!</v>
          </cell>
          <cell r="BN1074" t="e">
            <v>#DIV/0!</v>
          </cell>
          <cell r="BO1074" t="e">
            <v>#DIV/0!</v>
          </cell>
          <cell r="BP1074" t="e">
            <v>#DIV/0!</v>
          </cell>
          <cell r="BR1074" t="e">
            <v>#DIV/0!</v>
          </cell>
          <cell r="BS1074" t="e">
            <v>#DIV/0!</v>
          </cell>
          <cell r="BT1074" t="e">
            <v>#DIV/0!</v>
          </cell>
          <cell r="BU1074" t="e">
            <v>#DIV/0!</v>
          </cell>
          <cell r="BV1074" t="e">
            <v>#DIV/0!</v>
          </cell>
          <cell r="BW1074" t="e">
            <v>#DIV/0!</v>
          </cell>
          <cell r="BX1074" t="e">
            <v>#DIV/0!</v>
          </cell>
          <cell r="BY1074" t="e">
            <v>#DIV/0!</v>
          </cell>
          <cell r="BZ1074" t="e">
            <v>#DIV/0!</v>
          </cell>
          <cell r="CA1074" t="e">
            <v>#DIV/0!</v>
          </cell>
          <cell r="CB1074" t="e">
            <v>#DIV/0!</v>
          </cell>
          <cell r="CC1074" t="e">
            <v>#DIV/0!</v>
          </cell>
          <cell r="CD1074" t="e">
            <v>#DIV/0!</v>
          </cell>
          <cell r="CE1074" t="e">
            <v>#DIV/0!</v>
          </cell>
          <cell r="CF1074" t="e">
            <v>#DIV/0!</v>
          </cell>
          <cell r="CG1074" t="e">
            <v>#DIV/0!</v>
          </cell>
          <cell r="CH1074" t="e">
            <v>#DIV/0!</v>
          </cell>
          <cell r="CI1074" t="e">
            <v>#DIV/0!</v>
          </cell>
          <cell r="CJ1074" t="e">
            <v>#DIV/0!</v>
          </cell>
          <cell r="CK1074" t="e">
            <v>#DIV/0!</v>
          </cell>
          <cell r="CL1074" t="e">
            <v>#DIV/0!</v>
          </cell>
        </row>
        <row r="1075">
          <cell r="A1075">
            <v>54606</v>
          </cell>
          <cell r="B1075" t="str">
            <v>54606 Pool Rental</v>
          </cell>
          <cell r="C1075">
            <v>0</v>
          </cell>
          <cell r="D1075">
            <v>0</v>
          </cell>
          <cell r="E1075" t="e">
            <v>#DIV/0!</v>
          </cell>
          <cell r="F1075" t="e">
            <v>#DIV/0!</v>
          </cell>
          <cell r="G1075" t="e">
            <v>#DIV/0!</v>
          </cell>
          <cell r="H1075" t="e">
            <v>#DIV/0!</v>
          </cell>
          <cell r="I1075" t="e">
            <v>#DIV/0!</v>
          </cell>
          <cell r="J1075" t="e">
            <v>#DIV/0!</v>
          </cell>
          <cell r="K1075" t="e">
            <v>#DIV/0!</v>
          </cell>
          <cell r="L1075" t="e">
            <v>#DIV/0!</v>
          </cell>
          <cell r="M1075" t="e">
            <v>#DIV/0!</v>
          </cell>
          <cell r="N1075" t="e">
            <v>#DIV/0!</v>
          </cell>
          <cell r="O1075" t="e">
            <v>#DIV/0!</v>
          </cell>
          <cell r="P1075">
            <v>0</v>
          </cell>
          <cell r="Q1075" t="e">
            <v>#DIV/0!</v>
          </cell>
          <cell r="R1075" t="e">
            <v>#DIV/0!</v>
          </cell>
          <cell r="S1075" t="e">
            <v>#DIV/0!</v>
          </cell>
          <cell r="T1075" t="e">
            <v>#DIV/0!</v>
          </cell>
          <cell r="U1075">
            <v>0</v>
          </cell>
          <cell r="V1075" t="e">
            <v>#DIV/0!</v>
          </cell>
          <cell r="W1075" t="e">
            <v>#DIV/0!</v>
          </cell>
          <cell r="X1075" t="e">
            <v>#DIV/0!</v>
          </cell>
          <cell r="Y1075" t="e">
            <v>#DIV/0!</v>
          </cell>
          <cell r="Z1075" t="e">
            <v>#DIV/0!</v>
          </cell>
          <cell r="AA1075" t="e">
            <v>#DIV/0!</v>
          </cell>
          <cell r="AB1075" t="e">
            <v>#DIV/0!</v>
          </cell>
          <cell r="AC1075" t="e">
            <v>#DIV/0!</v>
          </cell>
          <cell r="AD1075" t="e">
            <v>#DIV/0!</v>
          </cell>
          <cell r="AE1075">
            <v>0</v>
          </cell>
          <cell r="AF1075" t="e">
            <v>#DIV/0!</v>
          </cell>
          <cell r="AG1075" t="e">
            <v>#DIV/0!</v>
          </cell>
          <cell r="AH1075" t="e">
            <v>#DIV/0!</v>
          </cell>
          <cell r="AI1075" t="e">
            <v>#DIV/0!</v>
          </cell>
          <cell r="AJ1075" t="e">
            <v>#DIV/0!</v>
          </cell>
          <cell r="AK1075">
            <v>0</v>
          </cell>
          <cell r="AL1075">
            <v>0</v>
          </cell>
          <cell r="AM1075" t="e">
            <v>#DIV/0!</v>
          </cell>
          <cell r="AN1075" t="e">
            <v>#DIV/0!</v>
          </cell>
          <cell r="AO1075" t="e">
            <v>#DIV/0!</v>
          </cell>
          <cell r="AP1075" t="e">
            <v>#DIV/0!</v>
          </cell>
          <cell r="AQ1075" t="e">
            <v>#DIV/0!</v>
          </cell>
          <cell r="AR1075" t="e">
            <v>#DIV/0!</v>
          </cell>
          <cell r="AS1075" t="e">
            <v>#DIV/0!</v>
          </cell>
          <cell r="AT1075" t="e">
            <v>#DIV/0!</v>
          </cell>
          <cell r="AU1075" t="e">
            <v>#DIV/0!</v>
          </cell>
          <cell r="AV1075" t="e">
            <v>#DIV/0!</v>
          </cell>
          <cell r="AW1075" t="e">
            <v>#DIV/0!</v>
          </cell>
          <cell r="AX1075" t="e">
            <v>#DIV/0!</v>
          </cell>
          <cell r="AY1075" t="e">
            <v>#DIV/0!</v>
          </cell>
          <cell r="AZ1075" t="e">
            <v>#DIV/0!</v>
          </cell>
          <cell r="BA1075" t="e">
            <v>#DIV/0!</v>
          </cell>
          <cell r="BB1075" t="e">
            <v>#DIV/0!</v>
          </cell>
          <cell r="BC1075" t="e">
            <v>#DIV/0!</v>
          </cell>
          <cell r="BD1075" t="e">
            <v>#DIV/0!</v>
          </cell>
          <cell r="BE1075" t="e">
            <v>#DIV/0!</v>
          </cell>
          <cell r="BF1075" t="e">
            <v>#DIV/0!</v>
          </cell>
          <cell r="BG1075" t="e">
            <v>#DIV/0!</v>
          </cell>
          <cell r="BH1075" t="e">
            <v>#DIV/0!</v>
          </cell>
          <cell r="BI1075" t="e">
            <v>#DIV/0!</v>
          </cell>
          <cell r="BJ1075" t="e">
            <v>#DIV/0!</v>
          </cell>
          <cell r="BK1075" t="e">
            <v>#DIV/0!</v>
          </cell>
          <cell r="BL1075" t="e">
            <v>#DIV/0!</v>
          </cell>
          <cell r="BM1075" t="e">
            <v>#DIV/0!</v>
          </cell>
          <cell r="BN1075" t="e">
            <v>#DIV/0!</v>
          </cell>
          <cell r="BO1075" t="e">
            <v>#DIV/0!</v>
          </cell>
          <cell r="BP1075" t="e">
            <v>#DIV/0!</v>
          </cell>
          <cell r="BR1075" t="e">
            <v>#DIV/0!</v>
          </cell>
          <cell r="BS1075" t="e">
            <v>#DIV/0!</v>
          </cell>
          <cell r="BT1075" t="e">
            <v>#DIV/0!</v>
          </cell>
          <cell r="BU1075" t="e">
            <v>#DIV/0!</v>
          </cell>
          <cell r="BV1075" t="e">
            <v>#DIV/0!</v>
          </cell>
          <cell r="BW1075" t="e">
            <v>#DIV/0!</v>
          </cell>
          <cell r="BX1075" t="e">
            <v>#DIV/0!</v>
          </cell>
          <cell r="BY1075" t="e">
            <v>#DIV/0!</v>
          </cell>
          <cell r="BZ1075" t="e">
            <v>#DIV/0!</v>
          </cell>
          <cell r="CA1075" t="e">
            <v>#DIV/0!</v>
          </cell>
          <cell r="CB1075" t="e">
            <v>#DIV/0!</v>
          </cell>
          <cell r="CC1075" t="e">
            <v>#DIV/0!</v>
          </cell>
          <cell r="CD1075" t="e">
            <v>#DIV/0!</v>
          </cell>
          <cell r="CE1075" t="e">
            <v>#DIV/0!</v>
          </cell>
          <cell r="CF1075" t="e">
            <v>#DIV/0!</v>
          </cell>
          <cell r="CG1075" t="e">
            <v>#DIV/0!</v>
          </cell>
          <cell r="CH1075" t="e">
            <v>#DIV/0!</v>
          </cell>
          <cell r="CI1075" t="e">
            <v>#DIV/0!</v>
          </cell>
          <cell r="CJ1075" t="e">
            <v>#DIV/0!</v>
          </cell>
          <cell r="CK1075" t="e">
            <v>#DIV/0!</v>
          </cell>
          <cell r="CL1075" t="e">
            <v>#DIV/0!</v>
          </cell>
        </row>
        <row r="1076">
          <cell r="A1076">
            <v>54607</v>
          </cell>
          <cell r="B1076" t="str">
            <v>54607 Golf Course Rental</v>
          </cell>
          <cell r="C1076">
            <v>0</v>
          </cell>
          <cell r="D1076">
            <v>0</v>
          </cell>
          <cell r="E1076" t="e">
            <v>#DIV/0!</v>
          </cell>
          <cell r="F1076" t="e">
            <v>#DIV/0!</v>
          </cell>
          <cell r="G1076" t="e">
            <v>#DIV/0!</v>
          </cell>
          <cell r="H1076" t="e">
            <v>#DIV/0!</v>
          </cell>
          <cell r="I1076" t="e">
            <v>#DIV/0!</v>
          </cell>
          <cell r="J1076" t="e">
            <v>#DIV/0!</v>
          </cell>
          <cell r="K1076" t="e">
            <v>#DIV/0!</v>
          </cell>
          <cell r="L1076" t="e">
            <v>#DIV/0!</v>
          </cell>
          <cell r="M1076" t="e">
            <v>#DIV/0!</v>
          </cell>
          <cell r="N1076" t="e">
            <v>#DIV/0!</v>
          </cell>
          <cell r="O1076" t="e">
            <v>#DIV/0!</v>
          </cell>
          <cell r="P1076">
            <v>0</v>
          </cell>
          <cell r="Q1076" t="e">
            <v>#DIV/0!</v>
          </cell>
          <cell r="R1076" t="e">
            <v>#DIV/0!</v>
          </cell>
          <cell r="S1076" t="e">
            <v>#DIV/0!</v>
          </cell>
          <cell r="T1076" t="e">
            <v>#DIV/0!</v>
          </cell>
          <cell r="U1076">
            <v>0</v>
          </cell>
          <cell r="V1076" t="e">
            <v>#DIV/0!</v>
          </cell>
          <cell r="W1076" t="e">
            <v>#DIV/0!</v>
          </cell>
          <cell r="X1076" t="e">
            <v>#DIV/0!</v>
          </cell>
          <cell r="Y1076" t="e">
            <v>#DIV/0!</v>
          </cell>
          <cell r="Z1076" t="e">
            <v>#DIV/0!</v>
          </cell>
          <cell r="AA1076" t="e">
            <v>#DIV/0!</v>
          </cell>
          <cell r="AB1076" t="e">
            <v>#DIV/0!</v>
          </cell>
          <cell r="AC1076" t="e">
            <v>#DIV/0!</v>
          </cell>
          <cell r="AD1076" t="e">
            <v>#DIV/0!</v>
          </cell>
          <cell r="AE1076">
            <v>0</v>
          </cell>
          <cell r="AF1076" t="e">
            <v>#DIV/0!</v>
          </cell>
          <cell r="AG1076" t="e">
            <v>#DIV/0!</v>
          </cell>
          <cell r="AH1076" t="e">
            <v>#DIV/0!</v>
          </cell>
          <cell r="AI1076" t="e">
            <v>#DIV/0!</v>
          </cell>
          <cell r="AJ1076" t="e">
            <v>#DIV/0!</v>
          </cell>
          <cell r="AK1076">
            <v>0</v>
          </cell>
          <cell r="AL1076">
            <v>0</v>
          </cell>
          <cell r="AM1076" t="e">
            <v>#DIV/0!</v>
          </cell>
          <cell r="AN1076" t="e">
            <v>#DIV/0!</v>
          </cell>
          <cell r="AO1076" t="e">
            <v>#DIV/0!</v>
          </cell>
          <cell r="AP1076" t="e">
            <v>#DIV/0!</v>
          </cell>
          <cell r="AQ1076" t="e">
            <v>#DIV/0!</v>
          </cell>
          <cell r="AR1076" t="e">
            <v>#DIV/0!</v>
          </cell>
          <cell r="AS1076" t="e">
            <v>#DIV/0!</v>
          </cell>
          <cell r="AT1076" t="e">
            <v>#DIV/0!</v>
          </cell>
          <cell r="AU1076" t="e">
            <v>#DIV/0!</v>
          </cell>
          <cell r="AV1076" t="e">
            <v>#DIV/0!</v>
          </cell>
          <cell r="AW1076" t="e">
            <v>#DIV/0!</v>
          </cell>
          <cell r="AX1076" t="e">
            <v>#DIV/0!</v>
          </cell>
          <cell r="AY1076" t="e">
            <v>#DIV/0!</v>
          </cell>
          <cell r="AZ1076" t="e">
            <v>#DIV/0!</v>
          </cell>
          <cell r="BA1076" t="e">
            <v>#DIV/0!</v>
          </cell>
          <cell r="BB1076" t="e">
            <v>#DIV/0!</v>
          </cell>
          <cell r="BC1076" t="e">
            <v>#DIV/0!</v>
          </cell>
          <cell r="BD1076" t="e">
            <v>#DIV/0!</v>
          </cell>
          <cell r="BE1076" t="e">
            <v>#DIV/0!</v>
          </cell>
          <cell r="BF1076" t="e">
            <v>#DIV/0!</v>
          </cell>
          <cell r="BG1076" t="e">
            <v>#DIV/0!</v>
          </cell>
          <cell r="BH1076" t="e">
            <v>#DIV/0!</v>
          </cell>
          <cell r="BI1076" t="e">
            <v>#DIV/0!</v>
          </cell>
          <cell r="BJ1076" t="e">
            <v>#DIV/0!</v>
          </cell>
          <cell r="BK1076" t="e">
            <v>#DIV/0!</v>
          </cell>
          <cell r="BL1076" t="e">
            <v>#DIV/0!</v>
          </cell>
          <cell r="BM1076" t="e">
            <v>#DIV/0!</v>
          </cell>
          <cell r="BN1076" t="e">
            <v>#DIV/0!</v>
          </cell>
          <cell r="BO1076" t="e">
            <v>#DIV/0!</v>
          </cell>
          <cell r="BP1076" t="e">
            <v>#DIV/0!</v>
          </cell>
          <cell r="BR1076" t="e">
            <v>#DIV/0!</v>
          </cell>
          <cell r="BS1076" t="e">
            <v>#DIV/0!</v>
          </cell>
          <cell r="BT1076" t="e">
            <v>#DIV/0!</v>
          </cell>
          <cell r="BU1076" t="e">
            <v>#DIV/0!</v>
          </cell>
          <cell r="BV1076" t="e">
            <v>#DIV/0!</v>
          </cell>
          <cell r="BW1076" t="e">
            <v>#DIV/0!</v>
          </cell>
          <cell r="BX1076" t="e">
            <v>#DIV/0!</v>
          </cell>
          <cell r="BY1076" t="e">
            <v>#DIV/0!</v>
          </cell>
          <cell r="BZ1076" t="e">
            <v>#DIV/0!</v>
          </cell>
          <cell r="CA1076" t="e">
            <v>#DIV/0!</v>
          </cell>
          <cell r="CB1076" t="e">
            <v>#DIV/0!</v>
          </cell>
          <cell r="CC1076" t="e">
            <v>#DIV/0!</v>
          </cell>
          <cell r="CD1076" t="e">
            <v>#DIV/0!</v>
          </cell>
          <cell r="CE1076" t="e">
            <v>#DIV/0!</v>
          </cell>
          <cell r="CF1076" t="e">
            <v>#DIV/0!</v>
          </cell>
          <cell r="CG1076" t="e">
            <v>#DIV/0!</v>
          </cell>
          <cell r="CH1076" t="e">
            <v>#DIV/0!</v>
          </cell>
          <cell r="CI1076" t="e">
            <v>#DIV/0!</v>
          </cell>
          <cell r="CJ1076" t="e">
            <v>#DIV/0!</v>
          </cell>
          <cell r="CK1076" t="e">
            <v>#DIV/0!</v>
          </cell>
          <cell r="CL1076" t="e">
            <v>#DIV/0!</v>
          </cell>
        </row>
        <row r="1077">
          <cell r="A1077">
            <v>54608</v>
          </cell>
          <cell r="B1077" t="str">
            <v>54608 Uniform Rental</v>
          </cell>
          <cell r="C1077">
            <v>0</v>
          </cell>
          <cell r="D1077">
            <v>0</v>
          </cell>
          <cell r="E1077" t="e">
            <v>#DIV/0!</v>
          </cell>
          <cell r="F1077" t="e">
            <v>#DIV/0!</v>
          </cell>
          <cell r="G1077" t="e">
            <v>#DIV/0!</v>
          </cell>
          <cell r="H1077" t="e">
            <v>#DIV/0!</v>
          </cell>
          <cell r="I1077" t="e">
            <v>#DIV/0!</v>
          </cell>
          <cell r="J1077" t="e">
            <v>#DIV/0!</v>
          </cell>
          <cell r="K1077" t="e">
            <v>#DIV/0!</v>
          </cell>
          <cell r="L1077" t="e">
            <v>#DIV/0!</v>
          </cell>
          <cell r="M1077" t="e">
            <v>#DIV/0!</v>
          </cell>
          <cell r="N1077" t="e">
            <v>#DIV/0!</v>
          </cell>
          <cell r="O1077" t="e">
            <v>#DIV/0!</v>
          </cell>
          <cell r="P1077">
            <v>0</v>
          </cell>
          <cell r="Q1077" t="e">
            <v>#DIV/0!</v>
          </cell>
          <cell r="R1077" t="e">
            <v>#DIV/0!</v>
          </cell>
          <cell r="S1077" t="e">
            <v>#DIV/0!</v>
          </cell>
          <cell r="T1077" t="e">
            <v>#DIV/0!</v>
          </cell>
          <cell r="U1077">
            <v>0</v>
          </cell>
          <cell r="V1077" t="e">
            <v>#DIV/0!</v>
          </cell>
          <cell r="W1077" t="e">
            <v>#DIV/0!</v>
          </cell>
          <cell r="X1077" t="e">
            <v>#DIV/0!</v>
          </cell>
          <cell r="Y1077" t="e">
            <v>#DIV/0!</v>
          </cell>
          <cell r="Z1077" t="e">
            <v>#DIV/0!</v>
          </cell>
          <cell r="AA1077" t="e">
            <v>#DIV/0!</v>
          </cell>
          <cell r="AB1077" t="e">
            <v>#DIV/0!</v>
          </cell>
          <cell r="AC1077" t="e">
            <v>#DIV/0!</v>
          </cell>
          <cell r="AD1077" t="e">
            <v>#DIV/0!</v>
          </cell>
          <cell r="AE1077">
            <v>0</v>
          </cell>
          <cell r="AF1077" t="e">
            <v>#DIV/0!</v>
          </cell>
          <cell r="AG1077" t="e">
            <v>#DIV/0!</v>
          </cell>
          <cell r="AH1077" t="e">
            <v>#DIV/0!</v>
          </cell>
          <cell r="AI1077" t="e">
            <v>#DIV/0!</v>
          </cell>
          <cell r="AJ1077" t="e">
            <v>#DIV/0!</v>
          </cell>
          <cell r="AK1077">
            <v>0</v>
          </cell>
          <cell r="AL1077">
            <v>0</v>
          </cell>
          <cell r="AM1077" t="e">
            <v>#DIV/0!</v>
          </cell>
          <cell r="AN1077" t="e">
            <v>#DIV/0!</v>
          </cell>
          <cell r="AO1077" t="e">
            <v>#DIV/0!</v>
          </cell>
          <cell r="AP1077" t="e">
            <v>#DIV/0!</v>
          </cell>
          <cell r="AQ1077" t="e">
            <v>#DIV/0!</v>
          </cell>
          <cell r="AR1077" t="e">
            <v>#DIV/0!</v>
          </cell>
          <cell r="AS1077" t="e">
            <v>#DIV/0!</v>
          </cell>
          <cell r="AT1077" t="e">
            <v>#DIV/0!</v>
          </cell>
          <cell r="AU1077" t="e">
            <v>#DIV/0!</v>
          </cell>
          <cell r="AV1077" t="e">
            <v>#DIV/0!</v>
          </cell>
          <cell r="AW1077" t="e">
            <v>#DIV/0!</v>
          </cell>
          <cell r="AX1077" t="e">
            <v>#DIV/0!</v>
          </cell>
          <cell r="AY1077" t="e">
            <v>#DIV/0!</v>
          </cell>
          <cell r="AZ1077" t="e">
            <v>#DIV/0!</v>
          </cell>
          <cell r="BA1077" t="e">
            <v>#DIV/0!</v>
          </cell>
          <cell r="BB1077" t="e">
            <v>#DIV/0!</v>
          </cell>
          <cell r="BC1077" t="e">
            <v>#DIV/0!</v>
          </cell>
          <cell r="BD1077" t="e">
            <v>#DIV/0!</v>
          </cell>
          <cell r="BE1077" t="e">
            <v>#DIV/0!</v>
          </cell>
          <cell r="BF1077" t="e">
            <v>#DIV/0!</v>
          </cell>
          <cell r="BG1077" t="e">
            <v>#DIV/0!</v>
          </cell>
          <cell r="BH1077" t="e">
            <v>#DIV/0!</v>
          </cell>
          <cell r="BI1077" t="e">
            <v>#DIV/0!</v>
          </cell>
          <cell r="BJ1077" t="e">
            <v>#DIV/0!</v>
          </cell>
          <cell r="BK1077" t="e">
            <v>#DIV/0!</v>
          </cell>
          <cell r="BL1077" t="e">
            <v>#DIV/0!</v>
          </cell>
          <cell r="BM1077" t="e">
            <v>#DIV/0!</v>
          </cell>
          <cell r="BN1077" t="e">
            <v>#DIV/0!</v>
          </cell>
          <cell r="BO1077" t="e">
            <v>#DIV/0!</v>
          </cell>
          <cell r="BP1077" t="e">
            <v>#DIV/0!</v>
          </cell>
          <cell r="BR1077" t="e">
            <v>#DIV/0!</v>
          </cell>
          <cell r="BS1077" t="e">
            <v>#DIV/0!</v>
          </cell>
          <cell r="BT1077" t="e">
            <v>#DIV/0!</v>
          </cell>
          <cell r="BU1077" t="e">
            <v>#DIV/0!</v>
          </cell>
          <cell r="BV1077" t="e">
            <v>#DIV/0!</v>
          </cell>
          <cell r="BW1077" t="e">
            <v>#DIV/0!</v>
          </cell>
          <cell r="BX1077" t="e">
            <v>#DIV/0!</v>
          </cell>
          <cell r="BY1077" t="e">
            <v>#DIV/0!</v>
          </cell>
          <cell r="BZ1077" t="e">
            <v>#DIV/0!</v>
          </cell>
          <cell r="CA1077" t="e">
            <v>#DIV/0!</v>
          </cell>
          <cell r="CB1077" t="e">
            <v>#DIV/0!</v>
          </cell>
          <cell r="CC1077" t="e">
            <v>#DIV/0!</v>
          </cell>
          <cell r="CD1077" t="e">
            <v>#DIV/0!</v>
          </cell>
          <cell r="CE1077" t="e">
            <v>#DIV/0!</v>
          </cell>
          <cell r="CF1077" t="e">
            <v>#DIV/0!</v>
          </cell>
          <cell r="CG1077" t="e">
            <v>#DIV/0!</v>
          </cell>
          <cell r="CH1077" t="e">
            <v>#DIV/0!</v>
          </cell>
          <cell r="CI1077" t="e">
            <v>#DIV/0!</v>
          </cell>
          <cell r="CJ1077" t="e">
            <v>#DIV/0!</v>
          </cell>
          <cell r="CK1077" t="e">
            <v>#DIV/0!</v>
          </cell>
          <cell r="CL1077" t="e">
            <v>#DIV/0!</v>
          </cell>
        </row>
        <row r="1078">
          <cell r="A1078">
            <v>54901</v>
          </cell>
          <cell r="B1078" t="str">
            <v>54901 Other Purchased Property Services</v>
          </cell>
          <cell r="C1078">
            <v>0</v>
          </cell>
          <cell r="D1078">
            <v>0</v>
          </cell>
          <cell r="E1078" t="e">
            <v>#DIV/0!</v>
          </cell>
          <cell r="F1078" t="e">
            <v>#DIV/0!</v>
          </cell>
          <cell r="G1078" t="e">
            <v>#DIV/0!</v>
          </cell>
          <cell r="H1078" t="e">
            <v>#DIV/0!</v>
          </cell>
          <cell r="I1078" t="e">
            <v>#DIV/0!</v>
          </cell>
          <cell r="J1078" t="e">
            <v>#DIV/0!</v>
          </cell>
          <cell r="K1078" t="e">
            <v>#DIV/0!</v>
          </cell>
          <cell r="L1078" t="e">
            <v>#DIV/0!</v>
          </cell>
          <cell r="M1078" t="e">
            <v>#DIV/0!</v>
          </cell>
          <cell r="N1078" t="e">
            <v>#DIV/0!</v>
          </cell>
          <cell r="O1078" t="e">
            <v>#DIV/0!</v>
          </cell>
          <cell r="P1078">
            <v>0</v>
          </cell>
          <cell r="Q1078" t="e">
            <v>#DIV/0!</v>
          </cell>
          <cell r="R1078" t="e">
            <v>#DIV/0!</v>
          </cell>
          <cell r="S1078" t="e">
            <v>#DIV/0!</v>
          </cell>
          <cell r="T1078" t="e">
            <v>#DIV/0!</v>
          </cell>
          <cell r="U1078">
            <v>0</v>
          </cell>
          <cell r="V1078" t="e">
            <v>#DIV/0!</v>
          </cell>
          <cell r="W1078" t="e">
            <v>#DIV/0!</v>
          </cell>
          <cell r="X1078" t="e">
            <v>#DIV/0!</v>
          </cell>
          <cell r="Y1078" t="e">
            <v>#DIV/0!</v>
          </cell>
          <cell r="Z1078" t="e">
            <v>#DIV/0!</v>
          </cell>
          <cell r="AA1078" t="e">
            <v>#DIV/0!</v>
          </cell>
          <cell r="AB1078" t="e">
            <v>#DIV/0!</v>
          </cell>
          <cell r="AC1078" t="e">
            <v>#DIV/0!</v>
          </cell>
          <cell r="AD1078" t="e">
            <v>#DIV/0!</v>
          </cell>
          <cell r="AE1078">
            <v>0</v>
          </cell>
          <cell r="AF1078" t="e">
            <v>#DIV/0!</v>
          </cell>
          <cell r="AG1078" t="e">
            <v>#DIV/0!</v>
          </cell>
          <cell r="AH1078" t="e">
            <v>#DIV/0!</v>
          </cell>
          <cell r="AI1078" t="e">
            <v>#DIV/0!</v>
          </cell>
          <cell r="AJ1078" t="e">
            <v>#DIV/0!</v>
          </cell>
          <cell r="AK1078">
            <v>0</v>
          </cell>
          <cell r="AL1078">
            <v>0</v>
          </cell>
          <cell r="AM1078" t="e">
            <v>#DIV/0!</v>
          </cell>
          <cell r="AN1078" t="e">
            <v>#DIV/0!</v>
          </cell>
          <cell r="AO1078" t="e">
            <v>#DIV/0!</v>
          </cell>
          <cell r="AP1078" t="e">
            <v>#DIV/0!</v>
          </cell>
          <cell r="AQ1078" t="e">
            <v>#DIV/0!</v>
          </cell>
          <cell r="AR1078" t="e">
            <v>#DIV/0!</v>
          </cell>
          <cell r="AS1078" t="e">
            <v>#DIV/0!</v>
          </cell>
          <cell r="AT1078" t="e">
            <v>#DIV/0!</v>
          </cell>
          <cell r="AU1078" t="e">
            <v>#DIV/0!</v>
          </cell>
          <cell r="AV1078" t="e">
            <v>#DIV/0!</v>
          </cell>
          <cell r="AW1078" t="e">
            <v>#DIV/0!</v>
          </cell>
          <cell r="AX1078" t="e">
            <v>#DIV/0!</v>
          </cell>
          <cell r="AY1078" t="e">
            <v>#DIV/0!</v>
          </cell>
          <cell r="AZ1078" t="e">
            <v>#DIV/0!</v>
          </cell>
          <cell r="BA1078" t="e">
            <v>#DIV/0!</v>
          </cell>
          <cell r="BB1078" t="e">
            <v>#DIV/0!</v>
          </cell>
          <cell r="BC1078" t="e">
            <v>#DIV/0!</v>
          </cell>
          <cell r="BD1078" t="e">
            <v>#DIV/0!</v>
          </cell>
          <cell r="BE1078" t="e">
            <v>#DIV/0!</v>
          </cell>
          <cell r="BF1078" t="e">
            <v>#DIV/0!</v>
          </cell>
          <cell r="BG1078" t="e">
            <v>#DIV/0!</v>
          </cell>
          <cell r="BH1078" t="e">
            <v>#DIV/0!</v>
          </cell>
          <cell r="BI1078" t="e">
            <v>#DIV/0!</v>
          </cell>
          <cell r="BJ1078" t="e">
            <v>#DIV/0!</v>
          </cell>
          <cell r="BK1078" t="e">
            <v>#DIV/0!</v>
          </cell>
          <cell r="BL1078" t="e">
            <v>#DIV/0!</v>
          </cell>
          <cell r="BM1078" t="e">
            <v>#DIV/0!</v>
          </cell>
          <cell r="BN1078" t="e">
            <v>#DIV/0!</v>
          </cell>
          <cell r="BO1078" t="e">
            <v>#DIV/0!</v>
          </cell>
          <cell r="BP1078" t="e">
            <v>#DIV/0!</v>
          </cell>
          <cell r="BR1078" t="e">
            <v>#DIV/0!</v>
          </cell>
          <cell r="BS1078" t="e">
            <v>#DIV/0!</v>
          </cell>
          <cell r="BT1078" t="e">
            <v>#DIV/0!</v>
          </cell>
          <cell r="BU1078" t="e">
            <v>#DIV/0!</v>
          </cell>
          <cell r="BV1078" t="e">
            <v>#DIV/0!</v>
          </cell>
          <cell r="BW1078" t="e">
            <v>#DIV/0!</v>
          </cell>
          <cell r="BX1078" t="e">
            <v>#DIV/0!</v>
          </cell>
          <cell r="BY1078" t="e">
            <v>#DIV/0!</v>
          </cell>
          <cell r="BZ1078" t="e">
            <v>#DIV/0!</v>
          </cell>
          <cell r="CA1078" t="e">
            <v>#DIV/0!</v>
          </cell>
          <cell r="CB1078" t="e">
            <v>#DIV/0!</v>
          </cell>
          <cell r="CC1078" t="e">
            <v>#DIV/0!</v>
          </cell>
          <cell r="CD1078" t="e">
            <v>#DIV/0!</v>
          </cell>
          <cell r="CE1078" t="e">
            <v>#DIV/0!</v>
          </cell>
          <cell r="CF1078" t="e">
            <v>#DIV/0!</v>
          </cell>
          <cell r="CG1078" t="e">
            <v>#DIV/0!</v>
          </cell>
          <cell r="CH1078" t="e">
            <v>#DIV/0!</v>
          </cell>
          <cell r="CI1078" t="e">
            <v>#DIV/0!</v>
          </cell>
          <cell r="CJ1078" t="e">
            <v>#DIV/0!</v>
          </cell>
          <cell r="CK1078" t="e">
            <v>#DIV/0!</v>
          </cell>
          <cell r="CL1078" t="e">
            <v>#DIV/0!</v>
          </cell>
        </row>
        <row r="1079">
          <cell r="A1079">
            <v>54902</v>
          </cell>
          <cell r="B1079" t="str">
            <v>54902 Alarm and Fire Safety Services</v>
          </cell>
          <cell r="C1079">
            <v>0</v>
          </cell>
          <cell r="D1079">
            <v>0</v>
          </cell>
          <cell r="E1079" t="e">
            <v>#DIV/0!</v>
          </cell>
          <cell r="F1079" t="e">
            <v>#DIV/0!</v>
          </cell>
          <cell r="G1079" t="e">
            <v>#DIV/0!</v>
          </cell>
          <cell r="H1079" t="e">
            <v>#DIV/0!</v>
          </cell>
          <cell r="I1079" t="e">
            <v>#DIV/0!</v>
          </cell>
          <cell r="J1079" t="e">
            <v>#DIV/0!</v>
          </cell>
          <cell r="K1079" t="e">
            <v>#DIV/0!</v>
          </cell>
          <cell r="L1079" t="e">
            <v>#DIV/0!</v>
          </cell>
          <cell r="M1079" t="e">
            <v>#DIV/0!</v>
          </cell>
          <cell r="N1079" t="e">
            <v>#DIV/0!</v>
          </cell>
          <cell r="O1079" t="e">
            <v>#DIV/0!</v>
          </cell>
          <cell r="P1079">
            <v>0</v>
          </cell>
          <cell r="Q1079" t="e">
            <v>#DIV/0!</v>
          </cell>
          <cell r="R1079" t="e">
            <v>#DIV/0!</v>
          </cell>
          <cell r="S1079" t="e">
            <v>#DIV/0!</v>
          </cell>
          <cell r="T1079" t="e">
            <v>#DIV/0!</v>
          </cell>
          <cell r="U1079">
            <v>0</v>
          </cell>
          <cell r="V1079" t="e">
            <v>#DIV/0!</v>
          </cell>
          <cell r="W1079" t="e">
            <v>#DIV/0!</v>
          </cell>
          <cell r="X1079" t="e">
            <v>#DIV/0!</v>
          </cell>
          <cell r="Y1079" t="e">
            <v>#DIV/0!</v>
          </cell>
          <cell r="Z1079" t="e">
            <v>#DIV/0!</v>
          </cell>
          <cell r="AA1079" t="e">
            <v>#DIV/0!</v>
          </cell>
          <cell r="AB1079" t="e">
            <v>#DIV/0!</v>
          </cell>
          <cell r="AC1079" t="e">
            <v>#DIV/0!</v>
          </cell>
          <cell r="AD1079" t="e">
            <v>#DIV/0!</v>
          </cell>
          <cell r="AE1079">
            <v>0</v>
          </cell>
          <cell r="AF1079" t="e">
            <v>#DIV/0!</v>
          </cell>
          <cell r="AG1079" t="e">
            <v>#DIV/0!</v>
          </cell>
          <cell r="AH1079" t="e">
            <v>#DIV/0!</v>
          </cell>
          <cell r="AI1079" t="e">
            <v>#DIV/0!</v>
          </cell>
          <cell r="AJ1079" t="e">
            <v>#DIV/0!</v>
          </cell>
          <cell r="AK1079">
            <v>0</v>
          </cell>
          <cell r="AL1079">
            <v>0</v>
          </cell>
          <cell r="AM1079" t="e">
            <v>#DIV/0!</v>
          </cell>
          <cell r="AN1079" t="e">
            <v>#DIV/0!</v>
          </cell>
          <cell r="AO1079" t="e">
            <v>#DIV/0!</v>
          </cell>
          <cell r="AP1079" t="e">
            <v>#DIV/0!</v>
          </cell>
          <cell r="AQ1079" t="e">
            <v>#DIV/0!</v>
          </cell>
          <cell r="AR1079" t="e">
            <v>#DIV/0!</v>
          </cell>
          <cell r="AS1079" t="e">
            <v>#DIV/0!</v>
          </cell>
          <cell r="AT1079" t="e">
            <v>#DIV/0!</v>
          </cell>
          <cell r="AU1079" t="e">
            <v>#DIV/0!</v>
          </cell>
          <cell r="AV1079" t="e">
            <v>#DIV/0!</v>
          </cell>
          <cell r="AW1079" t="e">
            <v>#DIV/0!</v>
          </cell>
          <cell r="AX1079" t="e">
            <v>#DIV/0!</v>
          </cell>
          <cell r="AY1079" t="e">
            <v>#DIV/0!</v>
          </cell>
          <cell r="AZ1079" t="e">
            <v>#DIV/0!</v>
          </cell>
          <cell r="BA1079" t="e">
            <v>#DIV/0!</v>
          </cell>
          <cell r="BB1079" t="e">
            <v>#DIV/0!</v>
          </cell>
          <cell r="BC1079" t="e">
            <v>#DIV/0!</v>
          </cell>
          <cell r="BD1079" t="e">
            <v>#DIV/0!</v>
          </cell>
          <cell r="BE1079" t="e">
            <v>#DIV/0!</v>
          </cell>
          <cell r="BF1079" t="e">
            <v>#DIV/0!</v>
          </cell>
          <cell r="BG1079" t="e">
            <v>#DIV/0!</v>
          </cell>
          <cell r="BH1079" t="e">
            <v>#DIV/0!</v>
          </cell>
          <cell r="BI1079" t="e">
            <v>#DIV/0!</v>
          </cell>
          <cell r="BJ1079" t="e">
            <v>#DIV/0!</v>
          </cell>
          <cell r="BK1079" t="e">
            <v>#DIV/0!</v>
          </cell>
          <cell r="BL1079" t="e">
            <v>#DIV/0!</v>
          </cell>
          <cell r="BM1079" t="e">
            <v>#DIV/0!</v>
          </cell>
          <cell r="BN1079" t="e">
            <v>#DIV/0!</v>
          </cell>
          <cell r="BO1079" t="e">
            <v>#DIV/0!</v>
          </cell>
          <cell r="BP1079" t="e">
            <v>#DIV/0!</v>
          </cell>
          <cell r="BR1079" t="e">
            <v>#DIV/0!</v>
          </cell>
          <cell r="BS1079" t="e">
            <v>#DIV/0!</v>
          </cell>
          <cell r="BT1079" t="e">
            <v>#DIV/0!</v>
          </cell>
          <cell r="BU1079" t="e">
            <v>#DIV/0!</v>
          </cell>
          <cell r="BV1079" t="e">
            <v>#DIV/0!</v>
          </cell>
          <cell r="BW1079" t="e">
            <v>#DIV/0!</v>
          </cell>
          <cell r="BX1079" t="e">
            <v>#DIV/0!</v>
          </cell>
          <cell r="BY1079" t="e">
            <v>#DIV/0!</v>
          </cell>
          <cell r="BZ1079" t="e">
            <v>#DIV/0!</v>
          </cell>
          <cell r="CA1079" t="e">
            <v>#DIV/0!</v>
          </cell>
          <cell r="CB1079" t="e">
            <v>#DIV/0!</v>
          </cell>
          <cell r="CC1079" t="e">
            <v>#DIV/0!</v>
          </cell>
          <cell r="CD1079" t="e">
            <v>#DIV/0!</v>
          </cell>
          <cell r="CE1079" t="e">
            <v>#DIV/0!</v>
          </cell>
          <cell r="CF1079" t="e">
            <v>#DIV/0!</v>
          </cell>
          <cell r="CG1079" t="e">
            <v>#DIV/0!</v>
          </cell>
          <cell r="CH1079" t="e">
            <v>#DIV/0!</v>
          </cell>
          <cell r="CI1079" t="e">
            <v>#DIV/0!</v>
          </cell>
          <cell r="CJ1079" t="e">
            <v>#DIV/0!</v>
          </cell>
          <cell r="CK1079" t="e">
            <v>#DIV/0!</v>
          </cell>
          <cell r="CL1079" t="e">
            <v>#DIV/0!</v>
          </cell>
        </row>
        <row r="1080">
          <cell r="A1080">
            <v>54903</v>
          </cell>
          <cell r="B1080" t="str">
            <v>54903 Moving and Rigging</v>
          </cell>
          <cell r="C1080">
            <v>0</v>
          </cell>
          <cell r="D1080">
            <v>0</v>
          </cell>
          <cell r="E1080" t="e">
            <v>#DIV/0!</v>
          </cell>
          <cell r="F1080" t="e">
            <v>#DIV/0!</v>
          </cell>
          <cell r="G1080" t="e">
            <v>#DIV/0!</v>
          </cell>
          <cell r="H1080" t="e">
            <v>#DIV/0!</v>
          </cell>
          <cell r="I1080" t="e">
            <v>#DIV/0!</v>
          </cell>
          <cell r="J1080" t="e">
            <v>#DIV/0!</v>
          </cell>
          <cell r="K1080" t="e">
            <v>#DIV/0!</v>
          </cell>
          <cell r="L1080" t="e">
            <v>#DIV/0!</v>
          </cell>
          <cell r="M1080" t="e">
            <v>#DIV/0!</v>
          </cell>
          <cell r="N1080" t="e">
            <v>#DIV/0!</v>
          </cell>
          <cell r="O1080" t="e">
            <v>#DIV/0!</v>
          </cell>
          <cell r="P1080">
            <v>0</v>
          </cell>
          <cell r="Q1080" t="e">
            <v>#DIV/0!</v>
          </cell>
          <cell r="R1080" t="e">
            <v>#DIV/0!</v>
          </cell>
          <cell r="S1080" t="e">
            <v>#DIV/0!</v>
          </cell>
          <cell r="T1080" t="e">
            <v>#DIV/0!</v>
          </cell>
          <cell r="U1080">
            <v>0</v>
          </cell>
          <cell r="V1080" t="e">
            <v>#DIV/0!</v>
          </cell>
          <cell r="W1080" t="e">
            <v>#DIV/0!</v>
          </cell>
          <cell r="X1080" t="e">
            <v>#DIV/0!</v>
          </cell>
          <cell r="Y1080" t="e">
            <v>#DIV/0!</v>
          </cell>
          <cell r="Z1080" t="e">
            <v>#DIV/0!</v>
          </cell>
          <cell r="AA1080" t="e">
            <v>#DIV/0!</v>
          </cell>
          <cell r="AB1080" t="e">
            <v>#DIV/0!</v>
          </cell>
          <cell r="AC1080" t="e">
            <v>#DIV/0!</v>
          </cell>
          <cell r="AD1080" t="e">
            <v>#DIV/0!</v>
          </cell>
          <cell r="AE1080">
            <v>0</v>
          </cell>
          <cell r="AF1080" t="e">
            <v>#DIV/0!</v>
          </cell>
          <cell r="AG1080" t="e">
            <v>#DIV/0!</v>
          </cell>
          <cell r="AH1080" t="e">
            <v>#DIV/0!</v>
          </cell>
          <cell r="AI1080" t="e">
            <v>#DIV/0!</v>
          </cell>
          <cell r="AJ1080" t="e">
            <v>#DIV/0!</v>
          </cell>
          <cell r="AK1080">
            <v>0</v>
          </cell>
          <cell r="AL1080">
            <v>0</v>
          </cell>
          <cell r="AM1080" t="e">
            <v>#DIV/0!</v>
          </cell>
          <cell r="AN1080" t="e">
            <v>#DIV/0!</v>
          </cell>
          <cell r="AO1080" t="e">
            <v>#DIV/0!</v>
          </cell>
          <cell r="AP1080" t="e">
            <v>#DIV/0!</v>
          </cell>
          <cell r="AQ1080" t="e">
            <v>#DIV/0!</v>
          </cell>
          <cell r="AR1080" t="e">
            <v>#DIV/0!</v>
          </cell>
          <cell r="AS1080" t="e">
            <v>#DIV/0!</v>
          </cell>
          <cell r="AT1080" t="e">
            <v>#DIV/0!</v>
          </cell>
          <cell r="AU1080" t="e">
            <v>#DIV/0!</v>
          </cell>
          <cell r="AV1080" t="e">
            <v>#DIV/0!</v>
          </cell>
          <cell r="AW1080" t="e">
            <v>#DIV/0!</v>
          </cell>
          <cell r="AX1080" t="e">
            <v>#DIV/0!</v>
          </cell>
          <cell r="AY1080" t="e">
            <v>#DIV/0!</v>
          </cell>
          <cell r="AZ1080" t="e">
            <v>#DIV/0!</v>
          </cell>
          <cell r="BA1080" t="e">
            <v>#DIV/0!</v>
          </cell>
          <cell r="BB1080" t="e">
            <v>#DIV/0!</v>
          </cell>
          <cell r="BC1080" t="e">
            <v>#DIV/0!</v>
          </cell>
          <cell r="BD1080" t="e">
            <v>#DIV/0!</v>
          </cell>
          <cell r="BE1080" t="e">
            <v>#DIV/0!</v>
          </cell>
          <cell r="BF1080" t="e">
            <v>#DIV/0!</v>
          </cell>
          <cell r="BG1080" t="e">
            <v>#DIV/0!</v>
          </cell>
          <cell r="BH1080" t="e">
            <v>#DIV/0!</v>
          </cell>
          <cell r="BI1080" t="e">
            <v>#DIV/0!</v>
          </cell>
          <cell r="BJ1080" t="e">
            <v>#DIV/0!</v>
          </cell>
          <cell r="BK1080" t="e">
            <v>#DIV/0!</v>
          </cell>
          <cell r="BL1080" t="e">
            <v>#DIV/0!</v>
          </cell>
          <cell r="BM1080" t="e">
            <v>#DIV/0!</v>
          </cell>
          <cell r="BN1080" t="e">
            <v>#DIV/0!</v>
          </cell>
          <cell r="BO1080" t="e">
            <v>#DIV/0!</v>
          </cell>
          <cell r="BP1080" t="e">
            <v>#DIV/0!</v>
          </cell>
          <cell r="BR1080" t="e">
            <v>#DIV/0!</v>
          </cell>
          <cell r="BS1080" t="e">
            <v>#DIV/0!</v>
          </cell>
          <cell r="BT1080" t="e">
            <v>#DIV/0!</v>
          </cell>
          <cell r="BU1080" t="e">
            <v>#DIV/0!</v>
          </cell>
          <cell r="BV1080" t="e">
            <v>#DIV/0!</v>
          </cell>
          <cell r="BW1080" t="e">
            <v>#DIV/0!</v>
          </cell>
          <cell r="BX1080" t="e">
            <v>#DIV/0!</v>
          </cell>
          <cell r="BY1080" t="e">
            <v>#DIV/0!</v>
          </cell>
          <cell r="BZ1080" t="e">
            <v>#DIV/0!</v>
          </cell>
          <cell r="CA1080" t="e">
            <v>#DIV/0!</v>
          </cell>
          <cell r="CB1080" t="e">
            <v>#DIV/0!</v>
          </cell>
          <cell r="CC1080" t="e">
            <v>#DIV/0!</v>
          </cell>
          <cell r="CD1080" t="e">
            <v>#DIV/0!</v>
          </cell>
          <cell r="CE1080" t="e">
            <v>#DIV/0!</v>
          </cell>
          <cell r="CF1080" t="e">
            <v>#DIV/0!</v>
          </cell>
          <cell r="CG1080" t="e">
            <v>#DIV/0!</v>
          </cell>
          <cell r="CH1080" t="e">
            <v>#DIV/0!</v>
          </cell>
          <cell r="CI1080" t="e">
            <v>#DIV/0!</v>
          </cell>
          <cell r="CJ1080" t="e">
            <v>#DIV/0!</v>
          </cell>
          <cell r="CK1080" t="e">
            <v>#DIV/0!</v>
          </cell>
          <cell r="CL1080" t="e">
            <v>#DIV/0!</v>
          </cell>
        </row>
        <row r="1081">
          <cell r="A1081">
            <v>54904</v>
          </cell>
          <cell r="B1081" t="str">
            <v>54904 Vehicle Registration (Non-student transportation vehicles)</v>
          </cell>
          <cell r="C1081">
            <v>0</v>
          </cell>
          <cell r="D1081">
            <v>0</v>
          </cell>
          <cell r="E1081" t="e">
            <v>#DIV/0!</v>
          </cell>
          <cell r="F1081" t="e">
            <v>#DIV/0!</v>
          </cell>
          <cell r="G1081" t="e">
            <v>#DIV/0!</v>
          </cell>
          <cell r="H1081" t="e">
            <v>#DIV/0!</v>
          </cell>
          <cell r="I1081" t="e">
            <v>#DIV/0!</v>
          </cell>
          <cell r="J1081" t="e">
            <v>#DIV/0!</v>
          </cell>
          <cell r="K1081" t="e">
            <v>#DIV/0!</v>
          </cell>
          <cell r="L1081" t="e">
            <v>#DIV/0!</v>
          </cell>
          <cell r="M1081" t="e">
            <v>#DIV/0!</v>
          </cell>
          <cell r="N1081" t="e">
            <v>#DIV/0!</v>
          </cell>
          <cell r="O1081" t="e">
            <v>#DIV/0!</v>
          </cell>
          <cell r="P1081">
            <v>0</v>
          </cell>
          <cell r="Q1081" t="e">
            <v>#DIV/0!</v>
          </cell>
          <cell r="R1081" t="e">
            <v>#DIV/0!</v>
          </cell>
          <cell r="S1081" t="e">
            <v>#DIV/0!</v>
          </cell>
          <cell r="T1081" t="e">
            <v>#DIV/0!</v>
          </cell>
          <cell r="U1081">
            <v>0</v>
          </cell>
          <cell r="V1081" t="e">
            <v>#DIV/0!</v>
          </cell>
          <cell r="W1081" t="e">
            <v>#DIV/0!</v>
          </cell>
          <cell r="X1081" t="e">
            <v>#DIV/0!</v>
          </cell>
          <cell r="Y1081" t="e">
            <v>#DIV/0!</v>
          </cell>
          <cell r="Z1081" t="e">
            <v>#DIV/0!</v>
          </cell>
          <cell r="AA1081" t="e">
            <v>#DIV/0!</v>
          </cell>
          <cell r="AB1081" t="e">
            <v>#DIV/0!</v>
          </cell>
          <cell r="AC1081" t="e">
            <v>#DIV/0!</v>
          </cell>
          <cell r="AD1081" t="e">
            <v>#DIV/0!</v>
          </cell>
          <cell r="AE1081">
            <v>0</v>
          </cell>
          <cell r="AF1081" t="e">
            <v>#DIV/0!</v>
          </cell>
          <cell r="AG1081" t="e">
            <v>#DIV/0!</v>
          </cell>
          <cell r="AH1081" t="e">
            <v>#DIV/0!</v>
          </cell>
          <cell r="AI1081" t="e">
            <v>#DIV/0!</v>
          </cell>
          <cell r="AJ1081" t="e">
            <v>#DIV/0!</v>
          </cell>
          <cell r="AK1081">
            <v>0</v>
          </cell>
          <cell r="AL1081">
            <v>0</v>
          </cell>
          <cell r="AM1081" t="e">
            <v>#DIV/0!</v>
          </cell>
          <cell r="AN1081" t="e">
            <v>#DIV/0!</v>
          </cell>
          <cell r="AO1081" t="e">
            <v>#DIV/0!</v>
          </cell>
          <cell r="AP1081" t="e">
            <v>#DIV/0!</v>
          </cell>
          <cell r="AQ1081" t="e">
            <v>#DIV/0!</v>
          </cell>
          <cell r="AR1081" t="e">
            <v>#DIV/0!</v>
          </cell>
          <cell r="AS1081" t="e">
            <v>#DIV/0!</v>
          </cell>
          <cell r="AT1081" t="e">
            <v>#DIV/0!</v>
          </cell>
          <cell r="AU1081" t="e">
            <v>#DIV/0!</v>
          </cell>
          <cell r="AV1081" t="e">
            <v>#DIV/0!</v>
          </cell>
          <cell r="AW1081" t="e">
            <v>#DIV/0!</v>
          </cell>
          <cell r="AX1081" t="e">
            <v>#DIV/0!</v>
          </cell>
          <cell r="AY1081" t="e">
            <v>#DIV/0!</v>
          </cell>
          <cell r="AZ1081" t="e">
            <v>#DIV/0!</v>
          </cell>
          <cell r="BA1081" t="e">
            <v>#DIV/0!</v>
          </cell>
          <cell r="BB1081" t="e">
            <v>#DIV/0!</v>
          </cell>
          <cell r="BC1081" t="e">
            <v>#DIV/0!</v>
          </cell>
          <cell r="BD1081" t="e">
            <v>#DIV/0!</v>
          </cell>
          <cell r="BE1081" t="e">
            <v>#DIV/0!</v>
          </cell>
          <cell r="BF1081" t="e">
            <v>#DIV/0!</v>
          </cell>
          <cell r="BG1081" t="e">
            <v>#DIV/0!</v>
          </cell>
          <cell r="BH1081" t="e">
            <v>#DIV/0!</v>
          </cell>
          <cell r="BI1081" t="e">
            <v>#DIV/0!</v>
          </cell>
          <cell r="BJ1081" t="e">
            <v>#DIV/0!</v>
          </cell>
          <cell r="BK1081" t="e">
            <v>#DIV/0!</v>
          </cell>
          <cell r="BL1081" t="e">
            <v>#DIV/0!</v>
          </cell>
          <cell r="BM1081" t="e">
            <v>#DIV/0!</v>
          </cell>
          <cell r="BN1081" t="e">
            <v>#DIV/0!</v>
          </cell>
          <cell r="BO1081" t="e">
            <v>#DIV/0!</v>
          </cell>
          <cell r="BP1081" t="e">
            <v>#DIV/0!</v>
          </cell>
          <cell r="BR1081" t="e">
            <v>#DIV/0!</v>
          </cell>
          <cell r="BS1081" t="e">
            <v>#DIV/0!</v>
          </cell>
          <cell r="BT1081" t="e">
            <v>#DIV/0!</v>
          </cell>
          <cell r="BU1081" t="e">
            <v>#DIV/0!</v>
          </cell>
          <cell r="BV1081" t="e">
            <v>#DIV/0!</v>
          </cell>
          <cell r="BW1081" t="e">
            <v>#DIV/0!</v>
          </cell>
          <cell r="BX1081" t="e">
            <v>#DIV/0!</v>
          </cell>
          <cell r="BY1081" t="e">
            <v>#DIV/0!</v>
          </cell>
          <cell r="BZ1081" t="e">
            <v>#DIV/0!</v>
          </cell>
          <cell r="CA1081" t="e">
            <v>#DIV/0!</v>
          </cell>
          <cell r="CB1081" t="e">
            <v>#DIV/0!</v>
          </cell>
          <cell r="CC1081" t="e">
            <v>#DIV/0!</v>
          </cell>
          <cell r="CD1081" t="e">
            <v>#DIV/0!</v>
          </cell>
          <cell r="CE1081" t="e">
            <v>#DIV/0!</v>
          </cell>
          <cell r="CF1081" t="e">
            <v>#DIV/0!</v>
          </cell>
          <cell r="CG1081" t="e">
            <v>#DIV/0!</v>
          </cell>
          <cell r="CH1081" t="e">
            <v>#DIV/0!</v>
          </cell>
          <cell r="CI1081" t="e">
            <v>#DIV/0!</v>
          </cell>
          <cell r="CJ1081" t="e">
            <v>#DIV/0!</v>
          </cell>
          <cell r="CK1081" t="e">
            <v>#DIV/0!</v>
          </cell>
          <cell r="CL1081" t="e">
            <v>#DIV/0!</v>
          </cell>
        </row>
        <row r="1082">
          <cell r="A1082">
            <v>55110</v>
          </cell>
          <cell r="B1082" t="str">
            <v>55110 Student Transportation Purchased from another School District, Individuals, and Public Carriers within the State</v>
          </cell>
          <cell r="C1082">
            <v>0</v>
          </cell>
          <cell r="D1082">
            <v>0</v>
          </cell>
          <cell r="E1082" t="e">
            <v>#DIV/0!</v>
          </cell>
          <cell r="F1082" t="e">
            <v>#DIV/0!</v>
          </cell>
          <cell r="G1082" t="e">
            <v>#DIV/0!</v>
          </cell>
          <cell r="H1082" t="e">
            <v>#DIV/0!</v>
          </cell>
          <cell r="I1082" t="e">
            <v>#DIV/0!</v>
          </cell>
          <cell r="J1082" t="e">
            <v>#DIV/0!</v>
          </cell>
          <cell r="K1082" t="e">
            <v>#DIV/0!</v>
          </cell>
          <cell r="L1082" t="e">
            <v>#DIV/0!</v>
          </cell>
          <cell r="M1082" t="e">
            <v>#DIV/0!</v>
          </cell>
          <cell r="N1082" t="e">
            <v>#DIV/0!</v>
          </cell>
          <cell r="O1082" t="e">
            <v>#DIV/0!</v>
          </cell>
          <cell r="P1082">
            <v>0</v>
          </cell>
          <cell r="Q1082" t="e">
            <v>#DIV/0!</v>
          </cell>
          <cell r="R1082" t="e">
            <v>#DIV/0!</v>
          </cell>
          <cell r="S1082" t="e">
            <v>#DIV/0!</v>
          </cell>
          <cell r="T1082" t="e">
            <v>#DIV/0!</v>
          </cell>
          <cell r="U1082">
            <v>0</v>
          </cell>
          <cell r="V1082" t="e">
            <v>#DIV/0!</v>
          </cell>
          <cell r="W1082" t="e">
            <v>#DIV/0!</v>
          </cell>
          <cell r="X1082" t="e">
            <v>#DIV/0!</v>
          </cell>
          <cell r="Y1082" t="e">
            <v>#DIV/0!</v>
          </cell>
          <cell r="Z1082" t="e">
            <v>#DIV/0!</v>
          </cell>
          <cell r="AA1082" t="e">
            <v>#DIV/0!</v>
          </cell>
          <cell r="AB1082" t="e">
            <v>#DIV/0!</v>
          </cell>
          <cell r="AC1082" t="e">
            <v>#DIV/0!</v>
          </cell>
          <cell r="AD1082" t="e">
            <v>#DIV/0!</v>
          </cell>
          <cell r="AE1082">
            <v>0</v>
          </cell>
          <cell r="AF1082" t="e">
            <v>#DIV/0!</v>
          </cell>
          <cell r="AG1082" t="e">
            <v>#DIV/0!</v>
          </cell>
          <cell r="AH1082" t="e">
            <v>#DIV/0!</v>
          </cell>
          <cell r="AI1082" t="e">
            <v>#DIV/0!</v>
          </cell>
          <cell r="AJ1082" t="e">
            <v>#DIV/0!</v>
          </cell>
          <cell r="AK1082">
            <v>0</v>
          </cell>
          <cell r="AL1082">
            <v>0</v>
          </cell>
          <cell r="AM1082" t="e">
            <v>#DIV/0!</v>
          </cell>
          <cell r="AN1082" t="e">
            <v>#DIV/0!</v>
          </cell>
          <cell r="AO1082" t="e">
            <v>#DIV/0!</v>
          </cell>
          <cell r="AP1082" t="e">
            <v>#DIV/0!</v>
          </cell>
          <cell r="AQ1082" t="e">
            <v>#DIV/0!</v>
          </cell>
          <cell r="AR1082" t="e">
            <v>#DIV/0!</v>
          </cell>
          <cell r="AS1082" t="e">
            <v>#DIV/0!</v>
          </cell>
          <cell r="AT1082" t="e">
            <v>#DIV/0!</v>
          </cell>
          <cell r="AU1082" t="e">
            <v>#DIV/0!</v>
          </cell>
          <cell r="AV1082" t="e">
            <v>#DIV/0!</v>
          </cell>
          <cell r="AW1082" t="e">
            <v>#DIV/0!</v>
          </cell>
          <cell r="AX1082" t="e">
            <v>#DIV/0!</v>
          </cell>
          <cell r="AY1082" t="e">
            <v>#DIV/0!</v>
          </cell>
          <cell r="AZ1082" t="e">
            <v>#DIV/0!</v>
          </cell>
          <cell r="BA1082" t="e">
            <v>#DIV/0!</v>
          </cell>
          <cell r="BB1082" t="e">
            <v>#DIV/0!</v>
          </cell>
          <cell r="BC1082" t="e">
            <v>#DIV/0!</v>
          </cell>
          <cell r="BD1082" t="e">
            <v>#DIV/0!</v>
          </cell>
          <cell r="BE1082" t="e">
            <v>#DIV/0!</v>
          </cell>
          <cell r="BF1082" t="e">
            <v>#DIV/0!</v>
          </cell>
          <cell r="BG1082" t="e">
            <v>#DIV/0!</v>
          </cell>
          <cell r="BH1082" t="e">
            <v>#DIV/0!</v>
          </cell>
          <cell r="BI1082" t="e">
            <v>#DIV/0!</v>
          </cell>
          <cell r="BJ1082" t="e">
            <v>#DIV/0!</v>
          </cell>
          <cell r="BK1082" t="e">
            <v>#DIV/0!</v>
          </cell>
          <cell r="BL1082" t="e">
            <v>#DIV/0!</v>
          </cell>
          <cell r="BM1082" t="e">
            <v>#DIV/0!</v>
          </cell>
          <cell r="BN1082" t="e">
            <v>#DIV/0!</v>
          </cell>
          <cell r="BO1082" t="e">
            <v>#DIV/0!</v>
          </cell>
          <cell r="BP1082" t="e">
            <v>#DIV/0!</v>
          </cell>
          <cell r="BR1082" t="e">
            <v>#DIV/0!</v>
          </cell>
          <cell r="BS1082" t="e">
            <v>#DIV/0!</v>
          </cell>
          <cell r="BT1082" t="e">
            <v>#DIV/0!</v>
          </cell>
          <cell r="BU1082" t="e">
            <v>#DIV/0!</v>
          </cell>
          <cell r="BV1082" t="e">
            <v>#DIV/0!</v>
          </cell>
          <cell r="BW1082" t="e">
            <v>#DIV/0!</v>
          </cell>
          <cell r="BX1082" t="e">
            <v>#DIV/0!</v>
          </cell>
          <cell r="BY1082" t="e">
            <v>#DIV/0!</v>
          </cell>
          <cell r="BZ1082" t="e">
            <v>#DIV/0!</v>
          </cell>
          <cell r="CA1082" t="e">
            <v>#DIV/0!</v>
          </cell>
          <cell r="CB1082" t="e">
            <v>#DIV/0!</v>
          </cell>
          <cell r="CC1082" t="e">
            <v>#DIV/0!</v>
          </cell>
          <cell r="CD1082" t="e">
            <v>#DIV/0!</v>
          </cell>
          <cell r="CE1082" t="e">
            <v>#DIV/0!</v>
          </cell>
          <cell r="CF1082" t="e">
            <v>#DIV/0!</v>
          </cell>
          <cell r="CG1082" t="e">
            <v>#DIV/0!</v>
          </cell>
          <cell r="CH1082" t="e">
            <v>#DIV/0!</v>
          </cell>
          <cell r="CI1082" t="e">
            <v>#DIV/0!</v>
          </cell>
          <cell r="CJ1082" t="e">
            <v>#DIV/0!</v>
          </cell>
          <cell r="CK1082" t="e">
            <v>#DIV/0!</v>
          </cell>
          <cell r="CL1082" t="e">
            <v>#DIV/0!</v>
          </cell>
        </row>
        <row r="1083">
          <cell r="A1083">
            <v>55111</v>
          </cell>
          <cell r="B1083" t="str">
            <v>55111 Transportation Contractors</v>
          </cell>
          <cell r="C1083">
            <v>0</v>
          </cell>
          <cell r="D1083">
            <v>0</v>
          </cell>
          <cell r="E1083" t="e">
            <v>#DIV/0!</v>
          </cell>
          <cell r="F1083" t="e">
            <v>#DIV/0!</v>
          </cell>
          <cell r="G1083" t="e">
            <v>#DIV/0!</v>
          </cell>
          <cell r="H1083" t="e">
            <v>#DIV/0!</v>
          </cell>
          <cell r="I1083" t="e">
            <v>#DIV/0!</v>
          </cell>
          <cell r="J1083" t="e">
            <v>#DIV/0!</v>
          </cell>
          <cell r="K1083" t="e">
            <v>#DIV/0!</v>
          </cell>
          <cell r="L1083" t="e">
            <v>#DIV/0!</v>
          </cell>
          <cell r="M1083" t="e">
            <v>#DIV/0!</v>
          </cell>
          <cell r="N1083" t="e">
            <v>#DIV/0!</v>
          </cell>
          <cell r="O1083" t="e">
            <v>#DIV/0!</v>
          </cell>
          <cell r="P1083">
            <v>0</v>
          </cell>
          <cell r="Q1083" t="e">
            <v>#DIV/0!</v>
          </cell>
          <cell r="R1083" t="e">
            <v>#DIV/0!</v>
          </cell>
          <cell r="S1083" t="e">
            <v>#DIV/0!</v>
          </cell>
          <cell r="T1083" t="e">
            <v>#DIV/0!</v>
          </cell>
          <cell r="U1083">
            <v>0</v>
          </cell>
          <cell r="V1083" t="e">
            <v>#DIV/0!</v>
          </cell>
          <cell r="W1083" t="e">
            <v>#DIV/0!</v>
          </cell>
          <cell r="X1083" t="e">
            <v>#DIV/0!</v>
          </cell>
          <cell r="Y1083" t="e">
            <v>#DIV/0!</v>
          </cell>
          <cell r="Z1083" t="e">
            <v>#DIV/0!</v>
          </cell>
          <cell r="AA1083" t="e">
            <v>#DIV/0!</v>
          </cell>
          <cell r="AB1083" t="e">
            <v>#DIV/0!</v>
          </cell>
          <cell r="AC1083" t="e">
            <v>#DIV/0!</v>
          </cell>
          <cell r="AD1083" t="e">
            <v>#DIV/0!</v>
          </cell>
          <cell r="AE1083">
            <v>0</v>
          </cell>
          <cell r="AF1083" t="e">
            <v>#DIV/0!</v>
          </cell>
          <cell r="AG1083" t="e">
            <v>#DIV/0!</v>
          </cell>
          <cell r="AH1083" t="e">
            <v>#DIV/0!</v>
          </cell>
          <cell r="AI1083" t="e">
            <v>#DIV/0!</v>
          </cell>
          <cell r="AJ1083" t="e">
            <v>#DIV/0!</v>
          </cell>
          <cell r="AK1083">
            <v>0</v>
          </cell>
          <cell r="AL1083">
            <v>0</v>
          </cell>
          <cell r="AM1083" t="e">
            <v>#DIV/0!</v>
          </cell>
          <cell r="AN1083" t="e">
            <v>#DIV/0!</v>
          </cell>
          <cell r="AO1083" t="e">
            <v>#DIV/0!</v>
          </cell>
          <cell r="AP1083" t="e">
            <v>#DIV/0!</v>
          </cell>
          <cell r="AQ1083" t="e">
            <v>#DIV/0!</v>
          </cell>
          <cell r="AR1083" t="e">
            <v>#DIV/0!</v>
          </cell>
          <cell r="AS1083" t="e">
            <v>#DIV/0!</v>
          </cell>
          <cell r="AT1083" t="e">
            <v>#DIV/0!</v>
          </cell>
          <cell r="AU1083" t="e">
            <v>#DIV/0!</v>
          </cell>
          <cell r="AV1083" t="e">
            <v>#DIV/0!</v>
          </cell>
          <cell r="AW1083" t="e">
            <v>#DIV/0!</v>
          </cell>
          <cell r="AX1083" t="e">
            <v>#DIV/0!</v>
          </cell>
          <cell r="AY1083" t="e">
            <v>#DIV/0!</v>
          </cell>
          <cell r="AZ1083" t="e">
            <v>#DIV/0!</v>
          </cell>
          <cell r="BA1083" t="e">
            <v>#DIV/0!</v>
          </cell>
          <cell r="BB1083" t="e">
            <v>#DIV/0!</v>
          </cell>
          <cell r="BC1083" t="e">
            <v>#DIV/0!</v>
          </cell>
          <cell r="BD1083" t="e">
            <v>#DIV/0!</v>
          </cell>
          <cell r="BE1083" t="e">
            <v>#DIV/0!</v>
          </cell>
          <cell r="BF1083" t="e">
            <v>#DIV/0!</v>
          </cell>
          <cell r="BG1083" t="e">
            <v>#DIV/0!</v>
          </cell>
          <cell r="BH1083" t="e">
            <v>#DIV/0!</v>
          </cell>
          <cell r="BI1083" t="e">
            <v>#DIV/0!</v>
          </cell>
          <cell r="BJ1083" t="e">
            <v>#DIV/0!</v>
          </cell>
          <cell r="BK1083" t="e">
            <v>#DIV/0!</v>
          </cell>
          <cell r="BL1083" t="e">
            <v>#DIV/0!</v>
          </cell>
          <cell r="BM1083" t="e">
            <v>#DIV/0!</v>
          </cell>
          <cell r="BN1083" t="e">
            <v>#DIV/0!</v>
          </cell>
          <cell r="BO1083" t="e">
            <v>#DIV/0!</v>
          </cell>
          <cell r="BP1083" t="e">
            <v>#DIV/0!</v>
          </cell>
          <cell r="BR1083" t="e">
            <v>#DIV/0!</v>
          </cell>
          <cell r="BS1083" t="e">
            <v>#DIV/0!</v>
          </cell>
          <cell r="BT1083" t="e">
            <v>#DIV/0!</v>
          </cell>
          <cell r="BU1083" t="e">
            <v>#DIV/0!</v>
          </cell>
          <cell r="BV1083" t="e">
            <v>#DIV/0!</v>
          </cell>
          <cell r="BW1083" t="e">
            <v>#DIV/0!</v>
          </cell>
          <cell r="BX1083" t="e">
            <v>#DIV/0!</v>
          </cell>
          <cell r="BY1083" t="e">
            <v>#DIV/0!</v>
          </cell>
          <cell r="BZ1083" t="e">
            <v>#DIV/0!</v>
          </cell>
          <cell r="CA1083" t="e">
            <v>#DIV/0!</v>
          </cell>
          <cell r="CB1083" t="e">
            <v>#DIV/0!</v>
          </cell>
          <cell r="CC1083" t="e">
            <v>#DIV/0!</v>
          </cell>
          <cell r="CD1083" t="e">
            <v>#DIV/0!</v>
          </cell>
          <cell r="CE1083" t="e">
            <v>#DIV/0!</v>
          </cell>
          <cell r="CF1083" t="e">
            <v>#DIV/0!</v>
          </cell>
          <cell r="CG1083" t="e">
            <v>#DIV/0!</v>
          </cell>
          <cell r="CH1083" t="e">
            <v>#DIV/0!</v>
          </cell>
          <cell r="CI1083" t="e">
            <v>#DIV/0!</v>
          </cell>
          <cell r="CJ1083" t="e">
            <v>#DIV/0!</v>
          </cell>
          <cell r="CK1083" t="e">
            <v>#DIV/0!</v>
          </cell>
          <cell r="CL1083" t="e">
            <v>#DIV/0!</v>
          </cell>
        </row>
        <row r="1084">
          <cell r="A1084">
            <v>55120</v>
          </cell>
          <cell r="B1084" t="str">
            <v>55120 Student Transportation Purchased from another School District outside the State</v>
          </cell>
          <cell r="C1084">
            <v>0</v>
          </cell>
          <cell r="D1084">
            <v>0</v>
          </cell>
          <cell r="E1084" t="e">
            <v>#DIV/0!</v>
          </cell>
          <cell r="F1084" t="e">
            <v>#DIV/0!</v>
          </cell>
          <cell r="G1084" t="e">
            <v>#DIV/0!</v>
          </cell>
          <cell r="H1084" t="e">
            <v>#DIV/0!</v>
          </cell>
          <cell r="I1084" t="e">
            <v>#DIV/0!</v>
          </cell>
          <cell r="J1084" t="e">
            <v>#DIV/0!</v>
          </cell>
          <cell r="K1084" t="e">
            <v>#DIV/0!</v>
          </cell>
          <cell r="L1084" t="e">
            <v>#DIV/0!</v>
          </cell>
          <cell r="M1084" t="e">
            <v>#DIV/0!</v>
          </cell>
          <cell r="N1084" t="e">
            <v>#DIV/0!</v>
          </cell>
          <cell r="O1084" t="e">
            <v>#DIV/0!</v>
          </cell>
          <cell r="P1084">
            <v>0</v>
          </cell>
          <cell r="Q1084" t="e">
            <v>#DIV/0!</v>
          </cell>
          <cell r="R1084" t="e">
            <v>#DIV/0!</v>
          </cell>
          <cell r="S1084" t="e">
            <v>#DIV/0!</v>
          </cell>
          <cell r="T1084" t="e">
            <v>#DIV/0!</v>
          </cell>
          <cell r="U1084">
            <v>0</v>
          </cell>
          <cell r="V1084" t="e">
            <v>#DIV/0!</v>
          </cell>
          <cell r="W1084" t="e">
            <v>#DIV/0!</v>
          </cell>
          <cell r="X1084" t="e">
            <v>#DIV/0!</v>
          </cell>
          <cell r="Y1084" t="e">
            <v>#DIV/0!</v>
          </cell>
          <cell r="Z1084" t="e">
            <v>#DIV/0!</v>
          </cell>
          <cell r="AA1084" t="e">
            <v>#DIV/0!</v>
          </cell>
          <cell r="AB1084" t="e">
            <v>#DIV/0!</v>
          </cell>
          <cell r="AC1084" t="e">
            <v>#DIV/0!</v>
          </cell>
          <cell r="AD1084" t="e">
            <v>#DIV/0!</v>
          </cell>
          <cell r="AE1084">
            <v>0</v>
          </cell>
          <cell r="AF1084" t="e">
            <v>#DIV/0!</v>
          </cell>
          <cell r="AG1084" t="e">
            <v>#DIV/0!</v>
          </cell>
          <cell r="AH1084" t="e">
            <v>#DIV/0!</v>
          </cell>
          <cell r="AI1084" t="e">
            <v>#DIV/0!</v>
          </cell>
          <cell r="AJ1084" t="e">
            <v>#DIV/0!</v>
          </cell>
          <cell r="AK1084">
            <v>0</v>
          </cell>
          <cell r="AL1084">
            <v>0</v>
          </cell>
          <cell r="AM1084" t="e">
            <v>#DIV/0!</v>
          </cell>
          <cell r="AN1084" t="e">
            <v>#DIV/0!</v>
          </cell>
          <cell r="AO1084" t="e">
            <v>#DIV/0!</v>
          </cell>
          <cell r="AP1084" t="e">
            <v>#DIV/0!</v>
          </cell>
          <cell r="AQ1084" t="e">
            <v>#DIV/0!</v>
          </cell>
          <cell r="AR1084" t="e">
            <v>#DIV/0!</v>
          </cell>
          <cell r="AS1084" t="e">
            <v>#DIV/0!</v>
          </cell>
          <cell r="AT1084" t="e">
            <v>#DIV/0!</v>
          </cell>
          <cell r="AU1084" t="e">
            <v>#DIV/0!</v>
          </cell>
          <cell r="AV1084" t="e">
            <v>#DIV/0!</v>
          </cell>
          <cell r="AW1084" t="e">
            <v>#DIV/0!</v>
          </cell>
          <cell r="AX1084" t="e">
            <v>#DIV/0!</v>
          </cell>
          <cell r="AY1084" t="e">
            <v>#DIV/0!</v>
          </cell>
          <cell r="AZ1084" t="e">
            <v>#DIV/0!</v>
          </cell>
          <cell r="BA1084" t="e">
            <v>#DIV/0!</v>
          </cell>
          <cell r="BB1084" t="e">
            <v>#DIV/0!</v>
          </cell>
          <cell r="BC1084" t="e">
            <v>#DIV/0!</v>
          </cell>
          <cell r="BD1084" t="e">
            <v>#DIV/0!</v>
          </cell>
          <cell r="BE1084" t="e">
            <v>#DIV/0!</v>
          </cell>
          <cell r="BF1084" t="e">
            <v>#DIV/0!</v>
          </cell>
          <cell r="BG1084" t="e">
            <v>#DIV/0!</v>
          </cell>
          <cell r="BH1084" t="e">
            <v>#DIV/0!</v>
          </cell>
          <cell r="BI1084" t="e">
            <v>#DIV/0!</v>
          </cell>
          <cell r="BJ1084" t="e">
            <v>#DIV/0!</v>
          </cell>
          <cell r="BK1084" t="e">
            <v>#DIV/0!</v>
          </cell>
          <cell r="BL1084" t="e">
            <v>#DIV/0!</v>
          </cell>
          <cell r="BM1084" t="e">
            <v>#DIV/0!</v>
          </cell>
          <cell r="BN1084" t="e">
            <v>#DIV/0!</v>
          </cell>
          <cell r="BO1084" t="e">
            <v>#DIV/0!</v>
          </cell>
          <cell r="BP1084" t="e">
            <v>#DIV/0!</v>
          </cell>
          <cell r="BR1084" t="e">
            <v>#DIV/0!</v>
          </cell>
          <cell r="BS1084" t="e">
            <v>#DIV/0!</v>
          </cell>
          <cell r="BT1084" t="e">
            <v>#DIV/0!</v>
          </cell>
          <cell r="BU1084" t="e">
            <v>#DIV/0!</v>
          </cell>
          <cell r="BV1084" t="e">
            <v>#DIV/0!</v>
          </cell>
          <cell r="BW1084" t="e">
            <v>#DIV/0!</v>
          </cell>
          <cell r="BX1084" t="e">
            <v>#DIV/0!</v>
          </cell>
          <cell r="BY1084" t="e">
            <v>#DIV/0!</v>
          </cell>
          <cell r="BZ1084" t="e">
            <v>#DIV/0!</v>
          </cell>
          <cell r="CA1084" t="e">
            <v>#DIV/0!</v>
          </cell>
          <cell r="CB1084" t="e">
            <v>#DIV/0!</v>
          </cell>
          <cell r="CC1084" t="e">
            <v>#DIV/0!</v>
          </cell>
          <cell r="CD1084" t="e">
            <v>#DIV/0!</v>
          </cell>
          <cell r="CE1084" t="e">
            <v>#DIV/0!</v>
          </cell>
          <cell r="CF1084" t="e">
            <v>#DIV/0!</v>
          </cell>
          <cell r="CG1084" t="e">
            <v>#DIV/0!</v>
          </cell>
          <cell r="CH1084" t="e">
            <v>#DIV/0!</v>
          </cell>
          <cell r="CI1084" t="e">
            <v>#DIV/0!</v>
          </cell>
          <cell r="CJ1084" t="e">
            <v>#DIV/0!</v>
          </cell>
          <cell r="CK1084" t="e">
            <v>#DIV/0!</v>
          </cell>
          <cell r="CL1084" t="e">
            <v>#DIV/0!</v>
          </cell>
        </row>
        <row r="1085">
          <cell r="A1085">
            <v>55121</v>
          </cell>
          <cell r="B1085" t="str">
            <v>55121 Vehicle Registration (Student transportation vehicles)</v>
          </cell>
          <cell r="C1085">
            <v>0</v>
          </cell>
          <cell r="D1085">
            <v>0</v>
          </cell>
          <cell r="E1085" t="e">
            <v>#DIV/0!</v>
          </cell>
          <cell r="F1085" t="e">
            <v>#DIV/0!</v>
          </cell>
          <cell r="G1085" t="e">
            <v>#DIV/0!</v>
          </cell>
          <cell r="H1085" t="e">
            <v>#DIV/0!</v>
          </cell>
          <cell r="I1085" t="e">
            <v>#DIV/0!</v>
          </cell>
          <cell r="J1085" t="e">
            <v>#DIV/0!</v>
          </cell>
          <cell r="K1085" t="e">
            <v>#DIV/0!</v>
          </cell>
          <cell r="L1085" t="e">
            <v>#DIV/0!</v>
          </cell>
          <cell r="M1085" t="e">
            <v>#DIV/0!</v>
          </cell>
          <cell r="N1085" t="e">
            <v>#DIV/0!</v>
          </cell>
          <cell r="O1085" t="e">
            <v>#DIV/0!</v>
          </cell>
          <cell r="P1085">
            <v>0</v>
          </cell>
          <cell r="Q1085" t="e">
            <v>#DIV/0!</v>
          </cell>
          <cell r="R1085" t="e">
            <v>#DIV/0!</v>
          </cell>
          <cell r="S1085" t="e">
            <v>#DIV/0!</v>
          </cell>
          <cell r="T1085" t="e">
            <v>#DIV/0!</v>
          </cell>
          <cell r="U1085">
            <v>0</v>
          </cell>
          <cell r="V1085" t="e">
            <v>#DIV/0!</v>
          </cell>
          <cell r="W1085" t="e">
            <v>#DIV/0!</v>
          </cell>
          <cell r="X1085" t="e">
            <v>#DIV/0!</v>
          </cell>
          <cell r="Y1085" t="e">
            <v>#DIV/0!</v>
          </cell>
          <cell r="Z1085" t="e">
            <v>#DIV/0!</v>
          </cell>
          <cell r="AA1085" t="e">
            <v>#DIV/0!</v>
          </cell>
          <cell r="AB1085" t="e">
            <v>#DIV/0!</v>
          </cell>
          <cell r="AC1085" t="e">
            <v>#DIV/0!</v>
          </cell>
          <cell r="AD1085" t="e">
            <v>#DIV/0!</v>
          </cell>
          <cell r="AE1085">
            <v>0</v>
          </cell>
          <cell r="AF1085" t="e">
            <v>#DIV/0!</v>
          </cell>
          <cell r="AG1085" t="e">
            <v>#DIV/0!</v>
          </cell>
          <cell r="AH1085" t="e">
            <v>#DIV/0!</v>
          </cell>
          <cell r="AI1085" t="e">
            <v>#DIV/0!</v>
          </cell>
          <cell r="AJ1085" t="e">
            <v>#DIV/0!</v>
          </cell>
          <cell r="AK1085">
            <v>0</v>
          </cell>
          <cell r="AL1085">
            <v>0</v>
          </cell>
          <cell r="AM1085" t="e">
            <v>#DIV/0!</v>
          </cell>
          <cell r="AN1085" t="e">
            <v>#DIV/0!</v>
          </cell>
          <cell r="AO1085" t="e">
            <v>#DIV/0!</v>
          </cell>
          <cell r="AP1085" t="e">
            <v>#DIV/0!</v>
          </cell>
          <cell r="AQ1085" t="e">
            <v>#DIV/0!</v>
          </cell>
          <cell r="AR1085" t="e">
            <v>#DIV/0!</v>
          </cell>
          <cell r="AS1085" t="e">
            <v>#DIV/0!</v>
          </cell>
          <cell r="AT1085" t="e">
            <v>#DIV/0!</v>
          </cell>
          <cell r="AU1085" t="e">
            <v>#DIV/0!</v>
          </cell>
          <cell r="AV1085" t="e">
            <v>#DIV/0!</v>
          </cell>
          <cell r="AW1085" t="e">
            <v>#DIV/0!</v>
          </cell>
          <cell r="AX1085" t="e">
            <v>#DIV/0!</v>
          </cell>
          <cell r="AY1085" t="e">
            <v>#DIV/0!</v>
          </cell>
          <cell r="AZ1085" t="e">
            <v>#DIV/0!</v>
          </cell>
          <cell r="BA1085" t="e">
            <v>#DIV/0!</v>
          </cell>
          <cell r="BB1085" t="e">
            <v>#DIV/0!</v>
          </cell>
          <cell r="BC1085" t="e">
            <v>#DIV/0!</v>
          </cell>
          <cell r="BD1085" t="e">
            <v>#DIV/0!</v>
          </cell>
          <cell r="BE1085" t="e">
            <v>#DIV/0!</v>
          </cell>
          <cell r="BF1085" t="e">
            <v>#DIV/0!</v>
          </cell>
          <cell r="BG1085" t="e">
            <v>#DIV/0!</v>
          </cell>
          <cell r="BH1085" t="e">
            <v>#DIV/0!</v>
          </cell>
          <cell r="BI1085" t="e">
            <v>#DIV/0!</v>
          </cell>
          <cell r="BJ1085" t="e">
            <v>#DIV/0!</v>
          </cell>
          <cell r="BK1085" t="e">
            <v>#DIV/0!</v>
          </cell>
          <cell r="BL1085" t="e">
            <v>#DIV/0!</v>
          </cell>
          <cell r="BM1085" t="e">
            <v>#DIV/0!</v>
          </cell>
          <cell r="BN1085" t="e">
            <v>#DIV/0!</v>
          </cell>
          <cell r="BO1085" t="e">
            <v>#DIV/0!</v>
          </cell>
          <cell r="BP1085" t="e">
            <v>#DIV/0!</v>
          </cell>
          <cell r="BR1085" t="e">
            <v>#DIV/0!</v>
          </cell>
          <cell r="BS1085" t="e">
            <v>#DIV/0!</v>
          </cell>
          <cell r="BT1085" t="e">
            <v>#DIV/0!</v>
          </cell>
          <cell r="BU1085" t="e">
            <v>#DIV/0!</v>
          </cell>
          <cell r="BV1085" t="e">
            <v>#DIV/0!</v>
          </cell>
          <cell r="BW1085" t="e">
            <v>#DIV/0!</v>
          </cell>
          <cell r="BX1085" t="e">
            <v>#DIV/0!</v>
          </cell>
          <cell r="BY1085" t="e">
            <v>#DIV/0!</v>
          </cell>
          <cell r="BZ1085" t="e">
            <v>#DIV/0!</v>
          </cell>
          <cell r="CA1085" t="e">
            <v>#DIV/0!</v>
          </cell>
          <cell r="CB1085" t="e">
            <v>#DIV/0!</v>
          </cell>
          <cell r="CC1085" t="e">
            <v>#DIV/0!</v>
          </cell>
          <cell r="CD1085" t="e">
            <v>#DIV/0!</v>
          </cell>
          <cell r="CE1085" t="e">
            <v>#DIV/0!</v>
          </cell>
          <cell r="CF1085" t="e">
            <v>#DIV/0!</v>
          </cell>
          <cell r="CG1085" t="e">
            <v>#DIV/0!</v>
          </cell>
          <cell r="CH1085" t="e">
            <v>#DIV/0!</v>
          </cell>
          <cell r="CI1085" t="e">
            <v>#DIV/0!</v>
          </cell>
          <cell r="CJ1085" t="e">
            <v>#DIV/0!</v>
          </cell>
          <cell r="CK1085" t="e">
            <v>#DIV/0!</v>
          </cell>
          <cell r="CL1085" t="e">
            <v>#DIV/0!</v>
          </cell>
        </row>
        <row r="1086">
          <cell r="A1086">
            <v>55201</v>
          </cell>
          <cell r="B1086" t="str">
            <v>55201 Property and Liability Insurance</v>
          </cell>
          <cell r="C1086">
            <v>0</v>
          </cell>
          <cell r="D1086">
            <v>0</v>
          </cell>
          <cell r="E1086" t="e">
            <v>#DIV/0!</v>
          </cell>
          <cell r="F1086" t="e">
            <v>#DIV/0!</v>
          </cell>
          <cell r="G1086" t="e">
            <v>#DIV/0!</v>
          </cell>
          <cell r="H1086" t="e">
            <v>#DIV/0!</v>
          </cell>
          <cell r="I1086" t="e">
            <v>#DIV/0!</v>
          </cell>
          <cell r="J1086" t="e">
            <v>#DIV/0!</v>
          </cell>
          <cell r="K1086" t="e">
            <v>#DIV/0!</v>
          </cell>
          <cell r="L1086" t="e">
            <v>#DIV/0!</v>
          </cell>
          <cell r="M1086" t="e">
            <v>#DIV/0!</v>
          </cell>
          <cell r="N1086" t="e">
            <v>#DIV/0!</v>
          </cell>
          <cell r="O1086" t="e">
            <v>#DIV/0!</v>
          </cell>
          <cell r="P1086">
            <v>0</v>
          </cell>
          <cell r="Q1086" t="e">
            <v>#DIV/0!</v>
          </cell>
          <cell r="R1086" t="e">
            <v>#DIV/0!</v>
          </cell>
          <cell r="S1086" t="e">
            <v>#DIV/0!</v>
          </cell>
          <cell r="T1086" t="e">
            <v>#DIV/0!</v>
          </cell>
          <cell r="U1086">
            <v>0</v>
          </cell>
          <cell r="V1086" t="e">
            <v>#DIV/0!</v>
          </cell>
          <cell r="W1086" t="e">
            <v>#DIV/0!</v>
          </cell>
          <cell r="X1086" t="e">
            <v>#DIV/0!</v>
          </cell>
          <cell r="Y1086" t="e">
            <v>#DIV/0!</v>
          </cell>
          <cell r="Z1086" t="e">
            <v>#DIV/0!</v>
          </cell>
          <cell r="AA1086" t="e">
            <v>#DIV/0!</v>
          </cell>
          <cell r="AB1086" t="e">
            <v>#DIV/0!</v>
          </cell>
          <cell r="AC1086" t="e">
            <v>#DIV/0!</v>
          </cell>
          <cell r="AD1086" t="e">
            <v>#DIV/0!</v>
          </cell>
          <cell r="AE1086">
            <v>0</v>
          </cell>
          <cell r="AF1086" t="e">
            <v>#DIV/0!</v>
          </cell>
          <cell r="AG1086" t="e">
            <v>#DIV/0!</v>
          </cell>
          <cell r="AH1086" t="e">
            <v>#DIV/0!</v>
          </cell>
          <cell r="AI1086" t="e">
            <v>#DIV/0!</v>
          </cell>
          <cell r="AJ1086" t="e">
            <v>#DIV/0!</v>
          </cell>
          <cell r="AK1086">
            <v>0</v>
          </cell>
          <cell r="AL1086">
            <v>0</v>
          </cell>
          <cell r="AM1086" t="e">
            <v>#DIV/0!</v>
          </cell>
          <cell r="AN1086" t="e">
            <v>#DIV/0!</v>
          </cell>
          <cell r="AO1086" t="e">
            <v>#DIV/0!</v>
          </cell>
          <cell r="AP1086" t="e">
            <v>#DIV/0!</v>
          </cell>
          <cell r="AQ1086" t="e">
            <v>#DIV/0!</v>
          </cell>
          <cell r="AR1086" t="e">
            <v>#DIV/0!</v>
          </cell>
          <cell r="AS1086" t="e">
            <v>#DIV/0!</v>
          </cell>
          <cell r="AT1086" t="e">
            <v>#DIV/0!</v>
          </cell>
          <cell r="AU1086" t="e">
            <v>#DIV/0!</v>
          </cell>
          <cell r="AV1086" t="e">
            <v>#DIV/0!</v>
          </cell>
          <cell r="AW1086" t="e">
            <v>#DIV/0!</v>
          </cell>
          <cell r="AX1086" t="e">
            <v>#DIV/0!</v>
          </cell>
          <cell r="AY1086" t="e">
            <v>#DIV/0!</v>
          </cell>
          <cell r="AZ1086" t="e">
            <v>#DIV/0!</v>
          </cell>
          <cell r="BA1086" t="e">
            <v>#DIV/0!</v>
          </cell>
          <cell r="BB1086" t="e">
            <v>#DIV/0!</v>
          </cell>
          <cell r="BC1086" t="e">
            <v>#DIV/0!</v>
          </cell>
          <cell r="BD1086" t="e">
            <v>#DIV/0!</v>
          </cell>
          <cell r="BE1086" t="e">
            <v>#DIV/0!</v>
          </cell>
          <cell r="BF1086" t="e">
            <v>#DIV/0!</v>
          </cell>
          <cell r="BG1086" t="e">
            <v>#DIV/0!</v>
          </cell>
          <cell r="BH1086" t="e">
            <v>#DIV/0!</v>
          </cell>
          <cell r="BI1086" t="e">
            <v>#DIV/0!</v>
          </cell>
          <cell r="BJ1086" t="e">
            <v>#DIV/0!</v>
          </cell>
          <cell r="BK1086" t="e">
            <v>#DIV/0!</v>
          </cell>
          <cell r="BL1086" t="e">
            <v>#DIV/0!</v>
          </cell>
          <cell r="BM1086" t="e">
            <v>#DIV/0!</v>
          </cell>
          <cell r="BN1086" t="e">
            <v>#DIV/0!</v>
          </cell>
          <cell r="BO1086" t="e">
            <v>#DIV/0!</v>
          </cell>
          <cell r="BP1086" t="e">
            <v>#DIV/0!</v>
          </cell>
          <cell r="BR1086" t="e">
            <v>#DIV/0!</v>
          </cell>
          <cell r="BS1086" t="e">
            <v>#DIV/0!</v>
          </cell>
          <cell r="BT1086" t="e">
            <v>#DIV/0!</v>
          </cell>
          <cell r="BU1086" t="e">
            <v>#DIV/0!</v>
          </cell>
          <cell r="BV1086" t="e">
            <v>#DIV/0!</v>
          </cell>
          <cell r="BW1086" t="e">
            <v>#DIV/0!</v>
          </cell>
          <cell r="BX1086" t="e">
            <v>#DIV/0!</v>
          </cell>
          <cell r="BY1086" t="e">
            <v>#DIV/0!</v>
          </cell>
          <cell r="BZ1086" t="e">
            <v>#DIV/0!</v>
          </cell>
          <cell r="CA1086" t="e">
            <v>#DIV/0!</v>
          </cell>
          <cell r="CB1086" t="e">
            <v>#DIV/0!</v>
          </cell>
          <cell r="CC1086" t="e">
            <v>#DIV/0!</v>
          </cell>
          <cell r="CD1086" t="e">
            <v>#DIV/0!</v>
          </cell>
          <cell r="CE1086" t="e">
            <v>#DIV/0!</v>
          </cell>
          <cell r="CF1086" t="e">
            <v>#DIV/0!</v>
          </cell>
          <cell r="CG1086" t="e">
            <v>#DIV/0!</v>
          </cell>
          <cell r="CH1086" t="e">
            <v>#DIV/0!</v>
          </cell>
          <cell r="CI1086" t="e">
            <v>#DIV/0!</v>
          </cell>
          <cell r="CJ1086" t="e">
            <v>#DIV/0!</v>
          </cell>
          <cell r="CK1086" t="e">
            <v>#DIV/0!</v>
          </cell>
          <cell r="CL1086" t="e">
            <v>#DIV/0!</v>
          </cell>
        </row>
        <row r="1087">
          <cell r="A1087">
            <v>55202</v>
          </cell>
          <cell r="B1087" t="str">
            <v>55202 Theft Insurance</v>
          </cell>
          <cell r="C1087">
            <v>0</v>
          </cell>
          <cell r="D1087">
            <v>0</v>
          </cell>
          <cell r="E1087" t="e">
            <v>#DIV/0!</v>
          </cell>
          <cell r="F1087" t="e">
            <v>#DIV/0!</v>
          </cell>
          <cell r="G1087" t="e">
            <v>#DIV/0!</v>
          </cell>
          <cell r="H1087" t="e">
            <v>#DIV/0!</v>
          </cell>
          <cell r="I1087" t="e">
            <v>#DIV/0!</v>
          </cell>
          <cell r="J1087" t="e">
            <v>#DIV/0!</v>
          </cell>
          <cell r="K1087" t="e">
            <v>#DIV/0!</v>
          </cell>
          <cell r="L1087" t="e">
            <v>#DIV/0!</v>
          </cell>
          <cell r="M1087" t="e">
            <v>#DIV/0!</v>
          </cell>
          <cell r="N1087" t="e">
            <v>#DIV/0!</v>
          </cell>
          <cell r="O1087" t="e">
            <v>#DIV/0!</v>
          </cell>
          <cell r="P1087">
            <v>0</v>
          </cell>
          <cell r="Q1087" t="e">
            <v>#DIV/0!</v>
          </cell>
          <cell r="R1087" t="e">
            <v>#DIV/0!</v>
          </cell>
          <cell r="S1087" t="e">
            <v>#DIV/0!</v>
          </cell>
          <cell r="T1087" t="e">
            <v>#DIV/0!</v>
          </cell>
          <cell r="U1087">
            <v>0</v>
          </cell>
          <cell r="V1087" t="e">
            <v>#DIV/0!</v>
          </cell>
          <cell r="W1087" t="e">
            <v>#DIV/0!</v>
          </cell>
          <cell r="X1087" t="e">
            <v>#DIV/0!</v>
          </cell>
          <cell r="Y1087" t="e">
            <v>#DIV/0!</v>
          </cell>
          <cell r="Z1087" t="e">
            <v>#DIV/0!</v>
          </cell>
          <cell r="AA1087" t="e">
            <v>#DIV/0!</v>
          </cell>
          <cell r="AB1087" t="e">
            <v>#DIV/0!</v>
          </cell>
          <cell r="AC1087" t="e">
            <v>#DIV/0!</v>
          </cell>
          <cell r="AD1087" t="e">
            <v>#DIV/0!</v>
          </cell>
          <cell r="AE1087">
            <v>0</v>
          </cell>
          <cell r="AF1087" t="e">
            <v>#DIV/0!</v>
          </cell>
          <cell r="AG1087" t="e">
            <v>#DIV/0!</v>
          </cell>
          <cell r="AH1087" t="e">
            <v>#DIV/0!</v>
          </cell>
          <cell r="AI1087" t="e">
            <v>#DIV/0!</v>
          </cell>
          <cell r="AJ1087" t="e">
            <v>#DIV/0!</v>
          </cell>
          <cell r="AK1087">
            <v>0</v>
          </cell>
          <cell r="AL1087">
            <v>0</v>
          </cell>
          <cell r="AM1087" t="e">
            <v>#DIV/0!</v>
          </cell>
          <cell r="AN1087" t="e">
            <v>#DIV/0!</v>
          </cell>
          <cell r="AO1087" t="e">
            <v>#DIV/0!</v>
          </cell>
          <cell r="AP1087" t="e">
            <v>#DIV/0!</v>
          </cell>
          <cell r="AQ1087" t="e">
            <v>#DIV/0!</v>
          </cell>
          <cell r="AR1087" t="e">
            <v>#DIV/0!</v>
          </cell>
          <cell r="AS1087" t="e">
            <v>#DIV/0!</v>
          </cell>
          <cell r="AT1087" t="e">
            <v>#DIV/0!</v>
          </cell>
          <cell r="AU1087" t="e">
            <v>#DIV/0!</v>
          </cell>
          <cell r="AV1087" t="e">
            <v>#DIV/0!</v>
          </cell>
          <cell r="AW1087" t="e">
            <v>#DIV/0!</v>
          </cell>
          <cell r="AX1087" t="e">
            <v>#DIV/0!</v>
          </cell>
          <cell r="AY1087" t="e">
            <v>#DIV/0!</v>
          </cell>
          <cell r="AZ1087" t="e">
            <v>#DIV/0!</v>
          </cell>
          <cell r="BA1087" t="e">
            <v>#DIV/0!</v>
          </cell>
          <cell r="BB1087" t="e">
            <v>#DIV/0!</v>
          </cell>
          <cell r="BC1087" t="e">
            <v>#DIV/0!</v>
          </cell>
          <cell r="BD1087" t="e">
            <v>#DIV/0!</v>
          </cell>
          <cell r="BE1087" t="e">
            <v>#DIV/0!</v>
          </cell>
          <cell r="BF1087" t="e">
            <v>#DIV/0!</v>
          </cell>
          <cell r="BG1087" t="e">
            <v>#DIV/0!</v>
          </cell>
          <cell r="BH1087" t="e">
            <v>#DIV/0!</v>
          </cell>
          <cell r="BI1087" t="e">
            <v>#DIV/0!</v>
          </cell>
          <cell r="BJ1087" t="e">
            <v>#DIV/0!</v>
          </cell>
          <cell r="BK1087" t="e">
            <v>#DIV/0!</v>
          </cell>
          <cell r="BL1087" t="e">
            <v>#DIV/0!</v>
          </cell>
          <cell r="BM1087" t="e">
            <v>#DIV/0!</v>
          </cell>
          <cell r="BN1087" t="e">
            <v>#DIV/0!</v>
          </cell>
          <cell r="BO1087" t="e">
            <v>#DIV/0!</v>
          </cell>
          <cell r="BP1087" t="e">
            <v>#DIV/0!</v>
          </cell>
          <cell r="BR1087" t="e">
            <v>#DIV/0!</v>
          </cell>
          <cell r="BS1087" t="e">
            <v>#DIV/0!</v>
          </cell>
          <cell r="BT1087" t="e">
            <v>#DIV/0!</v>
          </cell>
          <cell r="BU1087" t="e">
            <v>#DIV/0!</v>
          </cell>
          <cell r="BV1087" t="e">
            <v>#DIV/0!</v>
          </cell>
          <cell r="BW1087" t="e">
            <v>#DIV/0!</v>
          </cell>
          <cell r="BX1087" t="e">
            <v>#DIV/0!</v>
          </cell>
          <cell r="BY1087" t="e">
            <v>#DIV/0!</v>
          </cell>
          <cell r="BZ1087" t="e">
            <v>#DIV/0!</v>
          </cell>
          <cell r="CA1087" t="e">
            <v>#DIV/0!</v>
          </cell>
          <cell r="CB1087" t="e">
            <v>#DIV/0!</v>
          </cell>
          <cell r="CC1087" t="e">
            <v>#DIV/0!</v>
          </cell>
          <cell r="CD1087" t="e">
            <v>#DIV/0!</v>
          </cell>
          <cell r="CE1087" t="e">
            <v>#DIV/0!</v>
          </cell>
          <cell r="CF1087" t="e">
            <v>#DIV/0!</v>
          </cell>
          <cell r="CG1087" t="e">
            <v>#DIV/0!</v>
          </cell>
          <cell r="CH1087" t="e">
            <v>#DIV/0!</v>
          </cell>
          <cell r="CI1087" t="e">
            <v>#DIV/0!</v>
          </cell>
          <cell r="CJ1087" t="e">
            <v>#DIV/0!</v>
          </cell>
          <cell r="CK1087" t="e">
            <v>#DIV/0!</v>
          </cell>
          <cell r="CL1087" t="e">
            <v>#DIV/0!</v>
          </cell>
        </row>
        <row r="1088">
          <cell r="A1088">
            <v>55203</v>
          </cell>
          <cell r="B1088" t="str">
            <v>55203 Fire Insurance</v>
          </cell>
          <cell r="C1088">
            <v>0</v>
          </cell>
          <cell r="D1088">
            <v>0</v>
          </cell>
          <cell r="E1088" t="e">
            <v>#DIV/0!</v>
          </cell>
          <cell r="F1088" t="e">
            <v>#DIV/0!</v>
          </cell>
          <cell r="G1088" t="e">
            <v>#DIV/0!</v>
          </cell>
          <cell r="H1088" t="e">
            <v>#DIV/0!</v>
          </cell>
          <cell r="I1088" t="e">
            <v>#DIV/0!</v>
          </cell>
          <cell r="J1088" t="e">
            <v>#DIV/0!</v>
          </cell>
          <cell r="K1088" t="e">
            <v>#DIV/0!</v>
          </cell>
          <cell r="L1088" t="e">
            <v>#DIV/0!</v>
          </cell>
          <cell r="M1088" t="e">
            <v>#DIV/0!</v>
          </cell>
          <cell r="N1088" t="e">
            <v>#DIV/0!</v>
          </cell>
          <cell r="O1088" t="e">
            <v>#DIV/0!</v>
          </cell>
          <cell r="P1088">
            <v>0</v>
          </cell>
          <cell r="Q1088" t="e">
            <v>#DIV/0!</v>
          </cell>
          <cell r="R1088" t="e">
            <v>#DIV/0!</v>
          </cell>
          <cell r="S1088" t="e">
            <v>#DIV/0!</v>
          </cell>
          <cell r="T1088" t="e">
            <v>#DIV/0!</v>
          </cell>
          <cell r="U1088">
            <v>0</v>
          </cell>
          <cell r="V1088" t="e">
            <v>#DIV/0!</v>
          </cell>
          <cell r="W1088" t="e">
            <v>#DIV/0!</v>
          </cell>
          <cell r="X1088" t="e">
            <v>#DIV/0!</v>
          </cell>
          <cell r="Y1088" t="e">
            <v>#DIV/0!</v>
          </cell>
          <cell r="Z1088" t="e">
            <v>#DIV/0!</v>
          </cell>
          <cell r="AA1088" t="e">
            <v>#DIV/0!</v>
          </cell>
          <cell r="AB1088" t="e">
            <v>#DIV/0!</v>
          </cell>
          <cell r="AC1088" t="e">
            <v>#DIV/0!</v>
          </cell>
          <cell r="AD1088" t="e">
            <v>#DIV/0!</v>
          </cell>
          <cell r="AE1088">
            <v>0</v>
          </cell>
          <cell r="AF1088" t="e">
            <v>#DIV/0!</v>
          </cell>
          <cell r="AG1088" t="e">
            <v>#DIV/0!</v>
          </cell>
          <cell r="AH1088" t="e">
            <v>#DIV/0!</v>
          </cell>
          <cell r="AI1088" t="e">
            <v>#DIV/0!</v>
          </cell>
          <cell r="AJ1088" t="e">
            <v>#DIV/0!</v>
          </cell>
          <cell r="AK1088">
            <v>0</v>
          </cell>
          <cell r="AL1088">
            <v>0</v>
          </cell>
          <cell r="AM1088" t="e">
            <v>#DIV/0!</v>
          </cell>
          <cell r="AN1088" t="e">
            <v>#DIV/0!</v>
          </cell>
          <cell r="AO1088" t="e">
            <v>#DIV/0!</v>
          </cell>
          <cell r="AP1088" t="e">
            <v>#DIV/0!</v>
          </cell>
          <cell r="AQ1088" t="e">
            <v>#DIV/0!</v>
          </cell>
          <cell r="AR1088" t="e">
            <v>#DIV/0!</v>
          </cell>
          <cell r="AS1088" t="e">
            <v>#DIV/0!</v>
          </cell>
          <cell r="AT1088" t="e">
            <v>#DIV/0!</v>
          </cell>
          <cell r="AU1088" t="e">
            <v>#DIV/0!</v>
          </cell>
          <cell r="AV1088" t="e">
            <v>#DIV/0!</v>
          </cell>
          <cell r="AW1088" t="e">
            <v>#DIV/0!</v>
          </cell>
          <cell r="AX1088" t="e">
            <v>#DIV/0!</v>
          </cell>
          <cell r="AY1088" t="e">
            <v>#DIV/0!</v>
          </cell>
          <cell r="AZ1088" t="e">
            <v>#DIV/0!</v>
          </cell>
          <cell r="BA1088" t="e">
            <v>#DIV/0!</v>
          </cell>
          <cell r="BB1088" t="e">
            <v>#DIV/0!</v>
          </cell>
          <cell r="BC1088" t="e">
            <v>#DIV/0!</v>
          </cell>
          <cell r="BD1088" t="e">
            <v>#DIV/0!</v>
          </cell>
          <cell r="BE1088" t="e">
            <v>#DIV/0!</v>
          </cell>
          <cell r="BF1088" t="e">
            <v>#DIV/0!</v>
          </cell>
          <cell r="BG1088" t="e">
            <v>#DIV/0!</v>
          </cell>
          <cell r="BH1088" t="e">
            <v>#DIV/0!</v>
          </cell>
          <cell r="BI1088" t="e">
            <v>#DIV/0!</v>
          </cell>
          <cell r="BJ1088" t="e">
            <v>#DIV/0!</v>
          </cell>
          <cell r="BK1088" t="e">
            <v>#DIV/0!</v>
          </cell>
          <cell r="BL1088" t="e">
            <v>#DIV/0!</v>
          </cell>
          <cell r="BM1088" t="e">
            <v>#DIV/0!</v>
          </cell>
          <cell r="BN1088" t="e">
            <v>#DIV/0!</v>
          </cell>
          <cell r="BO1088" t="e">
            <v>#DIV/0!</v>
          </cell>
          <cell r="BP1088" t="e">
            <v>#DIV/0!</v>
          </cell>
          <cell r="BR1088" t="e">
            <v>#DIV/0!</v>
          </cell>
          <cell r="BS1088" t="e">
            <v>#DIV/0!</v>
          </cell>
          <cell r="BT1088" t="e">
            <v>#DIV/0!</v>
          </cell>
          <cell r="BU1088" t="e">
            <v>#DIV/0!</v>
          </cell>
          <cell r="BV1088" t="e">
            <v>#DIV/0!</v>
          </cell>
          <cell r="BW1088" t="e">
            <v>#DIV/0!</v>
          </cell>
          <cell r="BX1088" t="e">
            <v>#DIV/0!</v>
          </cell>
          <cell r="BY1088" t="e">
            <v>#DIV/0!</v>
          </cell>
          <cell r="BZ1088" t="e">
            <v>#DIV/0!</v>
          </cell>
          <cell r="CA1088" t="e">
            <v>#DIV/0!</v>
          </cell>
          <cell r="CB1088" t="e">
            <v>#DIV/0!</v>
          </cell>
          <cell r="CC1088" t="e">
            <v>#DIV/0!</v>
          </cell>
          <cell r="CD1088" t="e">
            <v>#DIV/0!</v>
          </cell>
          <cell r="CE1088" t="e">
            <v>#DIV/0!</v>
          </cell>
          <cell r="CF1088" t="e">
            <v>#DIV/0!</v>
          </cell>
          <cell r="CG1088" t="e">
            <v>#DIV/0!</v>
          </cell>
          <cell r="CH1088" t="e">
            <v>#DIV/0!</v>
          </cell>
          <cell r="CI1088" t="e">
            <v>#DIV/0!</v>
          </cell>
          <cell r="CJ1088" t="e">
            <v>#DIV/0!</v>
          </cell>
          <cell r="CK1088" t="e">
            <v>#DIV/0!</v>
          </cell>
          <cell r="CL1088" t="e">
            <v>#DIV/0!</v>
          </cell>
        </row>
        <row r="1089">
          <cell r="A1089">
            <v>55204</v>
          </cell>
          <cell r="B1089" t="str">
            <v>55204 Student Accident Insurance</v>
          </cell>
          <cell r="C1089">
            <v>0</v>
          </cell>
          <cell r="D1089">
            <v>0</v>
          </cell>
          <cell r="E1089" t="e">
            <v>#DIV/0!</v>
          </cell>
          <cell r="F1089" t="e">
            <v>#DIV/0!</v>
          </cell>
          <cell r="G1089" t="e">
            <v>#DIV/0!</v>
          </cell>
          <cell r="H1089" t="e">
            <v>#DIV/0!</v>
          </cell>
          <cell r="I1089" t="e">
            <v>#DIV/0!</v>
          </cell>
          <cell r="J1089" t="e">
            <v>#DIV/0!</v>
          </cell>
          <cell r="K1089" t="e">
            <v>#DIV/0!</v>
          </cell>
          <cell r="L1089" t="e">
            <v>#DIV/0!</v>
          </cell>
          <cell r="M1089" t="e">
            <v>#DIV/0!</v>
          </cell>
          <cell r="N1089" t="e">
            <v>#DIV/0!</v>
          </cell>
          <cell r="O1089" t="e">
            <v>#DIV/0!</v>
          </cell>
          <cell r="P1089">
            <v>0</v>
          </cell>
          <cell r="Q1089" t="e">
            <v>#DIV/0!</v>
          </cell>
          <cell r="R1089" t="e">
            <v>#DIV/0!</v>
          </cell>
          <cell r="S1089" t="e">
            <v>#DIV/0!</v>
          </cell>
          <cell r="T1089" t="e">
            <v>#DIV/0!</v>
          </cell>
          <cell r="U1089">
            <v>0</v>
          </cell>
          <cell r="V1089" t="e">
            <v>#DIV/0!</v>
          </cell>
          <cell r="W1089" t="e">
            <v>#DIV/0!</v>
          </cell>
          <cell r="X1089" t="e">
            <v>#DIV/0!</v>
          </cell>
          <cell r="Y1089" t="e">
            <v>#DIV/0!</v>
          </cell>
          <cell r="Z1089" t="e">
            <v>#DIV/0!</v>
          </cell>
          <cell r="AA1089" t="e">
            <v>#DIV/0!</v>
          </cell>
          <cell r="AB1089" t="e">
            <v>#DIV/0!</v>
          </cell>
          <cell r="AC1089" t="e">
            <v>#DIV/0!</v>
          </cell>
          <cell r="AD1089" t="e">
            <v>#DIV/0!</v>
          </cell>
          <cell r="AE1089">
            <v>0</v>
          </cell>
          <cell r="AF1089" t="e">
            <v>#DIV/0!</v>
          </cell>
          <cell r="AG1089" t="e">
            <v>#DIV/0!</v>
          </cell>
          <cell r="AH1089" t="e">
            <v>#DIV/0!</v>
          </cell>
          <cell r="AI1089" t="e">
            <v>#DIV/0!</v>
          </cell>
          <cell r="AJ1089" t="e">
            <v>#DIV/0!</v>
          </cell>
          <cell r="AK1089">
            <v>0</v>
          </cell>
          <cell r="AL1089">
            <v>0</v>
          </cell>
          <cell r="AM1089" t="e">
            <v>#DIV/0!</v>
          </cell>
          <cell r="AN1089" t="e">
            <v>#DIV/0!</v>
          </cell>
          <cell r="AO1089" t="e">
            <v>#DIV/0!</v>
          </cell>
          <cell r="AP1089" t="e">
            <v>#DIV/0!</v>
          </cell>
          <cell r="AQ1089" t="e">
            <v>#DIV/0!</v>
          </cell>
          <cell r="AR1089" t="e">
            <v>#DIV/0!</v>
          </cell>
          <cell r="AS1089" t="e">
            <v>#DIV/0!</v>
          </cell>
          <cell r="AT1089" t="e">
            <v>#DIV/0!</v>
          </cell>
          <cell r="AU1089" t="e">
            <v>#DIV/0!</v>
          </cell>
          <cell r="AV1089" t="e">
            <v>#DIV/0!</v>
          </cell>
          <cell r="AW1089" t="e">
            <v>#DIV/0!</v>
          </cell>
          <cell r="AX1089" t="e">
            <v>#DIV/0!</v>
          </cell>
          <cell r="AY1089" t="e">
            <v>#DIV/0!</v>
          </cell>
          <cell r="AZ1089" t="e">
            <v>#DIV/0!</v>
          </cell>
          <cell r="BA1089" t="e">
            <v>#DIV/0!</v>
          </cell>
          <cell r="BB1089" t="e">
            <v>#DIV/0!</v>
          </cell>
          <cell r="BC1089" t="e">
            <v>#DIV/0!</v>
          </cell>
          <cell r="BD1089" t="e">
            <v>#DIV/0!</v>
          </cell>
          <cell r="BE1089" t="e">
            <v>#DIV/0!</v>
          </cell>
          <cell r="BF1089" t="e">
            <v>#DIV/0!</v>
          </cell>
          <cell r="BG1089" t="e">
            <v>#DIV/0!</v>
          </cell>
          <cell r="BH1089" t="e">
            <v>#DIV/0!</v>
          </cell>
          <cell r="BI1089" t="e">
            <v>#DIV/0!</v>
          </cell>
          <cell r="BJ1089" t="e">
            <v>#DIV/0!</v>
          </cell>
          <cell r="BK1089" t="e">
            <v>#DIV/0!</v>
          </cell>
          <cell r="BL1089" t="e">
            <v>#DIV/0!</v>
          </cell>
          <cell r="BM1089" t="e">
            <v>#DIV/0!</v>
          </cell>
          <cell r="BN1089" t="e">
            <v>#DIV/0!</v>
          </cell>
          <cell r="BO1089" t="e">
            <v>#DIV/0!</v>
          </cell>
          <cell r="BP1089" t="e">
            <v>#DIV/0!</v>
          </cell>
          <cell r="BR1089" t="e">
            <v>#DIV/0!</v>
          </cell>
          <cell r="BS1089" t="e">
            <v>#DIV/0!</v>
          </cell>
          <cell r="BT1089" t="e">
            <v>#DIV/0!</v>
          </cell>
          <cell r="BU1089" t="e">
            <v>#DIV/0!</v>
          </cell>
          <cell r="BV1089" t="e">
            <v>#DIV/0!</v>
          </cell>
          <cell r="BW1089" t="e">
            <v>#DIV/0!</v>
          </cell>
          <cell r="BX1089" t="e">
            <v>#DIV/0!</v>
          </cell>
          <cell r="BY1089" t="e">
            <v>#DIV/0!</v>
          </cell>
          <cell r="BZ1089" t="e">
            <v>#DIV/0!</v>
          </cell>
          <cell r="CA1089" t="e">
            <v>#DIV/0!</v>
          </cell>
          <cell r="CB1089" t="e">
            <v>#DIV/0!</v>
          </cell>
          <cell r="CC1089" t="e">
            <v>#DIV/0!</v>
          </cell>
          <cell r="CD1089" t="e">
            <v>#DIV/0!</v>
          </cell>
          <cell r="CE1089" t="e">
            <v>#DIV/0!</v>
          </cell>
          <cell r="CF1089" t="e">
            <v>#DIV/0!</v>
          </cell>
          <cell r="CG1089" t="e">
            <v>#DIV/0!</v>
          </cell>
          <cell r="CH1089" t="e">
            <v>#DIV/0!</v>
          </cell>
          <cell r="CI1089" t="e">
            <v>#DIV/0!</v>
          </cell>
          <cell r="CJ1089" t="e">
            <v>#DIV/0!</v>
          </cell>
          <cell r="CK1089" t="e">
            <v>#DIV/0!</v>
          </cell>
          <cell r="CL1089" t="e">
            <v>#DIV/0!</v>
          </cell>
        </row>
        <row r="1090">
          <cell r="A1090">
            <v>55205</v>
          </cell>
          <cell r="B1090" t="str">
            <v>55205 Flood Insurance</v>
          </cell>
          <cell r="C1090">
            <v>0</v>
          </cell>
          <cell r="D1090">
            <v>0</v>
          </cell>
          <cell r="E1090" t="e">
            <v>#DIV/0!</v>
          </cell>
          <cell r="F1090" t="e">
            <v>#DIV/0!</v>
          </cell>
          <cell r="G1090" t="e">
            <v>#DIV/0!</v>
          </cell>
          <cell r="H1090" t="e">
            <v>#DIV/0!</v>
          </cell>
          <cell r="I1090" t="e">
            <v>#DIV/0!</v>
          </cell>
          <cell r="J1090" t="e">
            <v>#DIV/0!</v>
          </cell>
          <cell r="K1090" t="e">
            <v>#DIV/0!</v>
          </cell>
          <cell r="L1090" t="e">
            <v>#DIV/0!</v>
          </cell>
          <cell r="M1090" t="e">
            <v>#DIV/0!</v>
          </cell>
          <cell r="N1090" t="e">
            <v>#DIV/0!</v>
          </cell>
          <cell r="O1090" t="e">
            <v>#DIV/0!</v>
          </cell>
          <cell r="P1090">
            <v>0</v>
          </cell>
          <cell r="Q1090" t="e">
            <v>#DIV/0!</v>
          </cell>
          <cell r="R1090" t="e">
            <v>#DIV/0!</v>
          </cell>
          <cell r="S1090" t="e">
            <v>#DIV/0!</v>
          </cell>
          <cell r="T1090" t="e">
            <v>#DIV/0!</v>
          </cell>
          <cell r="U1090">
            <v>0</v>
          </cell>
          <cell r="V1090" t="e">
            <v>#DIV/0!</v>
          </cell>
          <cell r="W1090" t="e">
            <v>#DIV/0!</v>
          </cell>
          <cell r="X1090" t="e">
            <v>#DIV/0!</v>
          </cell>
          <cell r="Y1090" t="e">
            <v>#DIV/0!</v>
          </cell>
          <cell r="Z1090" t="e">
            <v>#DIV/0!</v>
          </cell>
          <cell r="AA1090" t="e">
            <v>#DIV/0!</v>
          </cell>
          <cell r="AB1090" t="e">
            <v>#DIV/0!</v>
          </cell>
          <cell r="AC1090" t="e">
            <v>#DIV/0!</v>
          </cell>
          <cell r="AD1090" t="e">
            <v>#DIV/0!</v>
          </cell>
          <cell r="AE1090">
            <v>0</v>
          </cell>
          <cell r="AF1090" t="e">
            <v>#DIV/0!</v>
          </cell>
          <cell r="AG1090" t="e">
            <v>#DIV/0!</v>
          </cell>
          <cell r="AH1090" t="e">
            <v>#DIV/0!</v>
          </cell>
          <cell r="AI1090" t="e">
            <v>#DIV/0!</v>
          </cell>
          <cell r="AJ1090" t="e">
            <v>#DIV/0!</v>
          </cell>
          <cell r="AK1090">
            <v>0</v>
          </cell>
          <cell r="AL1090">
            <v>0</v>
          </cell>
          <cell r="AM1090" t="e">
            <v>#DIV/0!</v>
          </cell>
          <cell r="AN1090" t="e">
            <v>#DIV/0!</v>
          </cell>
          <cell r="AO1090" t="e">
            <v>#DIV/0!</v>
          </cell>
          <cell r="AP1090" t="e">
            <v>#DIV/0!</v>
          </cell>
          <cell r="AQ1090" t="e">
            <v>#DIV/0!</v>
          </cell>
          <cell r="AR1090" t="e">
            <v>#DIV/0!</v>
          </cell>
          <cell r="AS1090" t="e">
            <v>#DIV/0!</v>
          </cell>
          <cell r="AT1090" t="e">
            <v>#DIV/0!</v>
          </cell>
          <cell r="AU1090" t="e">
            <v>#DIV/0!</v>
          </cell>
          <cell r="AV1090" t="e">
            <v>#DIV/0!</v>
          </cell>
          <cell r="AW1090" t="e">
            <v>#DIV/0!</v>
          </cell>
          <cell r="AX1090" t="e">
            <v>#DIV/0!</v>
          </cell>
          <cell r="AY1090" t="e">
            <v>#DIV/0!</v>
          </cell>
          <cell r="AZ1090" t="e">
            <v>#DIV/0!</v>
          </cell>
          <cell r="BA1090" t="e">
            <v>#DIV/0!</v>
          </cell>
          <cell r="BB1090" t="e">
            <v>#DIV/0!</v>
          </cell>
          <cell r="BC1090" t="e">
            <v>#DIV/0!</v>
          </cell>
          <cell r="BD1090" t="e">
            <v>#DIV/0!</v>
          </cell>
          <cell r="BE1090" t="e">
            <v>#DIV/0!</v>
          </cell>
          <cell r="BF1090" t="e">
            <v>#DIV/0!</v>
          </cell>
          <cell r="BG1090" t="e">
            <v>#DIV/0!</v>
          </cell>
          <cell r="BH1090" t="e">
            <v>#DIV/0!</v>
          </cell>
          <cell r="BI1090" t="e">
            <v>#DIV/0!</v>
          </cell>
          <cell r="BJ1090" t="e">
            <v>#DIV/0!</v>
          </cell>
          <cell r="BK1090" t="e">
            <v>#DIV/0!</v>
          </cell>
          <cell r="BL1090" t="e">
            <v>#DIV/0!</v>
          </cell>
          <cell r="BM1090" t="e">
            <v>#DIV/0!</v>
          </cell>
          <cell r="BN1090" t="e">
            <v>#DIV/0!</v>
          </cell>
          <cell r="BO1090" t="e">
            <v>#DIV/0!</v>
          </cell>
          <cell r="BP1090" t="e">
            <v>#DIV/0!</v>
          </cell>
          <cell r="BR1090" t="e">
            <v>#DIV/0!</v>
          </cell>
          <cell r="BS1090" t="e">
            <v>#DIV/0!</v>
          </cell>
          <cell r="BT1090" t="e">
            <v>#DIV/0!</v>
          </cell>
          <cell r="BU1090" t="e">
            <v>#DIV/0!</v>
          </cell>
          <cell r="BV1090" t="e">
            <v>#DIV/0!</v>
          </cell>
          <cell r="BW1090" t="e">
            <v>#DIV/0!</v>
          </cell>
          <cell r="BX1090" t="e">
            <v>#DIV/0!</v>
          </cell>
          <cell r="BY1090" t="e">
            <v>#DIV/0!</v>
          </cell>
          <cell r="BZ1090" t="e">
            <v>#DIV/0!</v>
          </cell>
          <cell r="CA1090" t="e">
            <v>#DIV/0!</v>
          </cell>
          <cell r="CB1090" t="e">
            <v>#DIV/0!</v>
          </cell>
          <cell r="CC1090" t="e">
            <v>#DIV/0!</v>
          </cell>
          <cell r="CD1090" t="e">
            <v>#DIV/0!</v>
          </cell>
          <cell r="CE1090" t="e">
            <v>#DIV/0!</v>
          </cell>
          <cell r="CF1090" t="e">
            <v>#DIV/0!</v>
          </cell>
          <cell r="CG1090" t="e">
            <v>#DIV/0!</v>
          </cell>
          <cell r="CH1090" t="e">
            <v>#DIV/0!</v>
          </cell>
          <cell r="CI1090" t="e">
            <v>#DIV/0!</v>
          </cell>
          <cell r="CJ1090" t="e">
            <v>#DIV/0!</v>
          </cell>
          <cell r="CK1090" t="e">
            <v>#DIV/0!</v>
          </cell>
          <cell r="CL1090" t="e">
            <v>#DIV/0!</v>
          </cell>
        </row>
        <row r="1091">
          <cell r="A1091">
            <v>55206</v>
          </cell>
          <cell r="B1091" t="str">
            <v>55206 Fleet/Vehicle Insurance</v>
          </cell>
          <cell r="C1091">
            <v>0</v>
          </cell>
          <cell r="D1091">
            <v>0</v>
          </cell>
          <cell r="E1091" t="e">
            <v>#DIV/0!</v>
          </cell>
          <cell r="F1091" t="e">
            <v>#DIV/0!</v>
          </cell>
          <cell r="G1091" t="e">
            <v>#DIV/0!</v>
          </cell>
          <cell r="H1091" t="e">
            <v>#DIV/0!</v>
          </cell>
          <cell r="I1091" t="e">
            <v>#DIV/0!</v>
          </cell>
          <cell r="J1091" t="e">
            <v>#DIV/0!</v>
          </cell>
          <cell r="K1091" t="e">
            <v>#DIV/0!</v>
          </cell>
          <cell r="L1091" t="e">
            <v>#DIV/0!</v>
          </cell>
          <cell r="M1091" t="e">
            <v>#DIV/0!</v>
          </cell>
          <cell r="N1091" t="e">
            <v>#DIV/0!</v>
          </cell>
          <cell r="O1091" t="e">
            <v>#DIV/0!</v>
          </cell>
          <cell r="P1091">
            <v>0</v>
          </cell>
          <cell r="Q1091" t="e">
            <v>#DIV/0!</v>
          </cell>
          <cell r="R1091" t="e">
            <v>#DIV/0!</v>
          </cell>
          <cell r="S1091" t="e">
            <v>#DIV/0!</v>
          </cell>
          <cell r="T1091" t="e">
            <v>#DIV/0!</v>
          </cell>
          <cell r="U1091">
            <v>0</v>
          </cell>
          <cell r="V1091" t="e">
            <v>#DIV/0!</v>
          </cell>
          <cell r="W1091" t="e">
            <v>#DIV/0!</v>
          </cell>
          <cell r="X1091" t="e">
            <v>#DIV/0!</v>
          </cell>
          <cell r="Y1091" t="e">
            <v>#DIV/0!</v>
          </cell>
          <cell r="Z1091" t="e">
            <v>#DIV/0!</v>
          </cell>
          <cell r="AA1091" t="e">
            <v>#DIV/0!</v>
          </cell>
          <cell r="AB1091" t="e">
            <v>#DIV/0!</v>
          </cell>
          <cell r="AC1091" t="e">
            <v>#DIV/0!</v>
          </cell>
          <cell r="AD1091" t="e">
            <v>#DIV/0!</v>
          </cell>
          <cell r="AE1091">
            <v>0</v>
          </cell>
          <cell r="AF1091" t="e">
            <v>#DIV/0!</v>
          </cell>
          <cell r="AG1091" t="e">
            <v>#DIV/0!</v>
          </cell>
          <cell r="AH1091" t="e">
            <v>#DIV/0!</v>
          </cell>
          <cell r="AI1091" t="e">
            <v>#DIV/0!</v>
          </cell>
          <cell r="AJ1091" t="e">
            <v>#DIV/0!</v>
          </cell>
          <cell r="AK1091">
            <v>0</v>
          </cell>
          <cell r="AL1091">
            <v>0</v>
          </cell>
          <cell r="AM1091" t="e">
            <v>#DIV/0!</v>
          </cell>
          <cell r="AN1091" t="e">
            <v>#DIV/0!</v>
          </cell>
          <cell r="AO1091" t="e">
            <v>#DIV/0!</v>
          </cell>
          <cell r="AP1091" t="e">
            <v>#DIV/0!</v>
          </cell>
          <cell r="AQ1091" t="e">
            <v>#DIV/0!</v>
          </cell>
          <cell r="AR1091" t="e">
            <v>#DIV/0!</v>
          </cell>
          <cell r="AS1091" t="e">
            <v>#DIV/0!</v>
          </cell>
          <cell r="AT1091" t="e">
            <v>#DIV/0!</v>
          </cell>
          <cell r="AU1091" t="e">
            <v>#DIV/0!</v>
          </cell>
          <cell r="AV1091" t="e">
            <v>#DIV/0!</v>
          </cell>
          <cell r="AW1091" t="e">
            <v>#DIV/0!</v>
          </cell>
          <cell r="AX1091" t="e">
            <v>#DIV/0!</v>
          </cell>
          <cell r="AY1091" t="e">
            <v>#DIV/0!</v>
          </cell>
          <cell r="AZ1091" t="e">
            <v>#DIV/0!</v>
          </cell>
          <cell r="BA1091" t="e">
            <v>#DIV/0!</v>
          </cell>
          <cell r="BB1091" t="e">
            <v>#DIV/0!</v>
          </cell>
          <cell r="BC1091" t="e">
            <v>#DIV/0!</v>
          </cell>
          <cell r="BD1091" t="e">
            <v>#DIV/0!</v>
          </cell>
          <cell r="BE1091" t="e">
            <v>#DIV/0!</v>
          </cell>
          <cell r="BF1091" t="e">
            <v>#DIV/0!</v>
          </cell>
          <cell r="BG1091" t="e">
            <v>#DIV/0!</v>
          </cell>
          <cell r="BH1091" t="e">
            <v>#DIV/0!</v>
          </cell>
          <cell r="BI1091" t="e">
            <v>#DIV/0!</v>
          </cell>
          <cell r="BJ1091" t="e">
            <v>#DIV/0!</v>
          </cell>
          <cell r="BK1091" t="e">
            <v>#DIV/0!</v>
          </cell>
          <cell r="BL1091" t="e">
            <v>#DIV/0!</v>
          </cell>
          <cell r="BM1091" t="e">
            <v>#DIV/0!</v>
          </cell>
          <cell r="BN1091" t="e">
            <v>#DIV/0!</v>
          </cell>
          <cell r="BO1091" t="e">
            <v>#DIV/0!</v>
          </cell>
          <cell r="BP1091" t="e">
            <v>#DIV/0!</v>
          </cell>
          <cell r="BR1091" t="e">
            <v>#DIV/0!</v>
          </cell>
          <cell r="BS1091" t="e">
            <v>#DIV/0!</v>
          </cell>
          <cell r="BT1091" t="e">
            <v>#DIV/0!</v>
          </cell>
          <cell r="BU1091" t="e">
            <v>#DIV/0!</v>
          </cell>
          <cell r="BV1091" t="e">
            <v>#DIV/0!</v>
          </cell>
          <cell r="BW1091" t="e">
            <v>#DIV/0!</v>
          </cell>
          <cell r="BX1091" t="e">
            <v>#DIV/0!</v>
          </cell>
          <cell r="BY1091" t="e">
            <v>#DIV/0!</v>
          </cell>
          <cell r="BZ1091" t="e">
            <v>#DIV/0!</v>
          </cell>
          <cell r="CA1091" t="e">
            <v>#DIV/0!</v>
          </cell>
          <cell r="CB1091" t="e">
            <v>#DIV/0!</v>
          </cell>
          <cell r="CC1091" t="e">
            <v>#DIV/0!</v>
          </cell>
          <cell r="CD1091" t="e">
            <v>#DIV/0!</v>
          </cell>
          <cell r="CE1091" t="e">
            <v>#DIV/0!</v>
          </cell>
          <cell r="CF1091" t="e">
            <v>#DIV/0!</v>
          </cell>
          <cell r="CG1091" t="e">
            <v>#DIV/0!</v>
          </cell>
          <cell r="CH1091" t="e">
            <v>#DIV/0!</v>
          </cell>
          <cell r="CI1091" t="e">
            <v>#DIV/0!</v>
          </cell>
          <cell r="CJ1091" t="e">
            <v>#DIV/0!</v>
          </cell>
          <cell r="CK1091" t="e">
            <v>#DIV/0!</v>
          </cell>
          <cell r="CL1091" t="e">
            <v>#DIV/0!</v>
          </cell>
        </row>
        <row r="1092">
          <cell r="A1092">
            <v>55207</v>
          </cell>
          <cell r="B1092" t="str">
            <v>55207 Errors and Omissions Ins (Dir &amp; Officers)</v>
          </cell>
          <cell r="C1092">
            <v>0</v>
          </cell>
          <cell r="D1092">
            <v>0</v>
          </cell>
          <cell r="E1092" t="e">
            <v>#DIV/0!</v>
          </cell>
          <cell r="F1092" t="e">
            <v>#DIV/0!</v>
          </cell>
          <cell r="G1092" t="e">
            <v>#DIV/0!</v>
          </cell>
          <cell r="H1092" t="e">
            <v>#DIV/0!</v>
          </cell>
          <cell r="I1092" t="e">
            <v>#DIV/0!</v>
          </cell>
          <cell r="J1092" t="e">
            <v>#DIV/0!</v>
          </cell>
          <cell r="K1092" t="e">
            <v>#DIV/0!</v>
          </cell>
          <cell r="L1092" t="e">
            <v>#DIV/0!</v>
          </cell>
          <cell r="M1092" t="e">
            <v>#DIV/0!</v>
          </cell>
          <cell r="N1092" t="e">
            <v>#DIV/0!</v>
          </cell>
          <cell r="O1092" t="e">
            <v>#DIV/0!</v>
          </cell>
          <cell r="P1092">
            <v>0</v>
          </cell>
          <cell r="Q1092" t="e">
            <v>#DIV/0!</v>
          </cell>
          <cell r="R1092" t="e">
            <v>#DIV/0!</v>
          </cell>
          <cell r="S1092" t="e">
            <v>#DIV/0!</v>
          </cell>
          <cell r="T1092" t="e">
            <v>#DIV/0!</v>
          </cell>
          <cell r="U1092">
            <v>0</v>
          </cell>
          <cell r="V1092" t="e">
            <v>#DIV/0!</v>
          </cell>
          <cell r="W1092" t="e">
            <v>#DIV/0!</v>
          </cell>
          <cell r="X1092" t="e">
            <v>#DIV/0!</v>
          </cell>
          <cell r="Y1092" t="e">
            <v>#DIV/0!</v>
          </cell>
          <cell r="Z1092" t="e">
            <v>#DIV/0!</v>
          </cell>
          <cell r="AA1092" t="e">
            <v>#DIV/0!</v>
          </cell>
          <cell r="AB1092" t="e">
            <v>#DIV/0!</v>
          </cell>
          <cell r="AC1092" t="e">
            <v>#DIV/0!</v>
          </cell>
          <cell r="AD1092" t="e">
            <v>#DIV/0!</v>
          </cell>
          <cell r="AE1092">
            <v>0</v>
          </cell>
          <cell r="AF1092" t="e">
            <v>#DIV/0!</v>
          </cell>
          <cell r="AG1092" t="e">
            <v>#DIV/0!</v>
          </cell>
          <cell r="AH1092" t="e">
            <v>#DIV/0!</v>
          </cell>
          <cell r="AI1092" t="e">
            <v>#DIV/0!</v>
          </cell>
          <cell r="AJ1092" t="e">
            <v>#DIV/0!</v>
          </cell>
          <cell r="AK1092">
            <v>0</v>
          </cell>
          <cell r="AL1092">
            <v>0</v>
          </cell>
          <cell r="AM1092" t="e">
            <v>#DIV/0!</v>
          </cell>
          <cell r="AN1092" t="e">
            <v>#DIV/0!</v>
          </cell>
          <cell r="AO1092" t="e">
            <v>#DIV/0!</v>
          </cell>
          <cell r="AP1092" t="e">
            <v>#DIV/0!</v>
          </cell>
          <cell r="AQ1092" t="e">
            <v>#DIV/0!</v>
          </cell>
          <cell r="AR1092" t="e">
            <v>#DIV/0!</v>
          </cell>
          <cell r="AS1092" t="e">
            <v>#DIV/0!</v>
          </cell>
          <cell r="AT1092" t="e">
            <v>#DIV/0!</v>
          </cell>
          <cell r="AU1092" t="e">
            <v>#DIV/0!</v>
          </cell>
          <cell r="AV1092" t="e">
            <v>#DIV/0!</v>
          </cell>
          <cell r="AW1092" t="e">
            <v>#DIV/0!</v>
          </cell>
          <cell r="AX1092" t="e">
            <v>#DIV/0!</v>
          </cell>
          <cell r="AY1092" t="e">
            <v>#DIV/0!</v>
          </cell>
          <cell r="AZ1092" t="e">
            <v>#DIV/0!</v>
          </cell>
          <cell r="BA1092" t="e">
            <v>#DIV/0!</v>
          </cell>
          <cell r="BB1092" t="e">
            <v>#DIV/0!</v>
          </cell>
          <cell r="BC1092" t="e">
            <v>#DIV/0!</v>
          </cell>
          <cell r="BD1092" t="e">
            <v>#DIV/0!</v>
          </cell>
          <cell r="BE1092" t="e">
            <v>#DIV/0!</v>
          </cell>
          <cell r="BF1092" t="e">
            <v>#DIV/0!</v>
          </cell>
          <cell r="BG1092" t="e">
            <v>#DIV/0!</v>
          </cell>
          <cell r="BH1092" t="e">
            <v>#DIV/0!</v>
          </cell>
          <cell r="BI1092" t="e">
            <v>#DIV/0!</v>
          </cell>
          <cell r="BJ1092" t="e">
            <v>#DIV/0!</v>
          </cell>
          <cell r="BK1092" t="e">
            <v>#DIV/0!</v>
          </cell>
          <cell r="BL1092" t="e">
            <v>#DIV/0!</v>
          </cell>
          <cell r="BM1092" t="e">
            <v>#DIV/0!</v>
          </cell>
          <cell r="BN1092" t="e">
            <v>#DIV/0!</v>
          </cell>
          <cell r="BO1092" t="e">
            <v>#DIV/0!</v>
          </cell>
          <cell r="BP1092" t="e">
            <v>#DIV/0!</v>
          </cell>
          <cell r="BR1092" t="e">
            <v>#DIV/0!</v>
          </cell>
          <cell r="BS1092" t="e">
            <v>#DIV/0!</v>
          </cell>
          <cell r="BT1092" t="e">
            <v>#DIV/0!</v>
          </cell>
          <cell r="BU1092" t="e">
            <v>#DIV/0!</v>
          </cell>
          <cell r="BV1092" t="e">
            <v>#DIV/0!</v>
          </cell>
          <cell r="BW1092" t="e">
            <v>#DIV/0!</v>
          </cell>
          <cell r="BX1092" t="e">
            <v>#DIV/0!</v>
          </cell>
          <cell r="BY1092" t="e">
            <v>#DIV/0!</v>
          </cell>
          <cell r="BZ1092" t="e">
            <v>#DIV/0!</v>
          </cell>
          <cell r="CA1092" t="e">
            <v>#DIV/0!</v>
          </cell>
          <cell r="CB1092" t="e">
            <v>#DIV/0!</v>
          </cell>
          <cell r="CC1092" t="e">
            <v>#DIV/0!</v>
          </cell>
          <cell r="CD1092" t="e">
            <v>#DIV/0!</v>
          </cell>
          <cell r="CE1092" t="e">
            <v>#DIV/0!</v>
          </cell>
          <cell r="CF1092" t="e">
            <v>#DIV/0!</v>
          </cell>
          <cell r="CG1092" t="e">
            <v>#DIV/0!</v>
          </cell>
          <cell r="CH1092" t="e">
            <v>#DIV/0!</v>
          </cell>
          <cell r="CI1092" t="e">
            <v>#DIV/0!</v>
          </cell>
          <cell r="CJ1092" t="e">
            <v>#DIV/0!</v>
          </cell>
          <cell r="CK1092" t="e">
            <v>#DIV/0!</v>
          </cell>
          <cell r="CL1092" t="e">
            <v>#DIV/0!</v>
          </cell>
        </row>
        <row r="1093">
          <cell r="A1093">
            <v>55401</v>
          </cell>
          <cell r="B1093" t="str">
            <v>55401 Advertising Costs</v>
          </cell>
          <cell r="C1093">
            <v>0</v>
          </cell>
          <cell r="D1093">
            <v>0</v>
          </cell>
          <cell r="E1093" t="e">
            <v>#DIV/0!</v>
          </cell>
          <cell r="F1093" t="e">
            <v>#DIV/0!</v>
          </cell>
          <cell r="G1093" t="e">
            <v>#DIV/0!</v>
          </cell>
          <cell r="H1093" t="e">
            <v>#DIV/0!</v>
          </cell>
          <cell r="I1093" t="e">
            <v>#DIV/0!</v>
          </cell>
          <cell r="J1093" t="e">
            <v>#DIV/0!</v>
          </cell>
          <cell r="K1093" t="e">
            <v>#DIV/0!</v>
          </cell>
          <cell r="L1093" t="e">
            <v>#DIV/0!</v>
          </cell>
          <cell r="M1093" t="e">
            <v>#DIV/0!</v>
          </cell>
          <cell r="N1093" t="e">
            <v>#DIV/0!</v>
          </cell>
          <cell r="O1093" t="e">
            <v>#DIV/0!</v>
          </cell>
          <cell r="P1093">
            <v>0</v>
          </cell>
          <cell r="Q1093" t="e">
            <v>#DIV/0!</v>
          </cell>
          <cell r="R1093" t="e">
            <v>#DIV/0!</v>
          </cell>
          <cell r="S1093" t="e">
            <v>#DIV/0!</v>
          </cell>
          <cell r="T1093" t="e">
            <v>#DIV/0!</v>
          </cell>
          <cell r="U1093">
            <v>0</v>
          </cell>
          <cell r="V1093" t="e">
            <v>#DIV/0!</v>
          </cell>
          <cell r="W1093" t="e">
            <v>#DIV/0!</v>
          </cell>
          <cell r="X1093" t="e">
            <v>#DIV/0!</v>
          </cell>
          <cell r="Y1093" t="e">
            <v>#DIV/0!</v>
          </cell>
          <cell r="Z1093" t="e">
            <v>#DIV/0!</v>
          </cell>
          <cell r="AA1093" t="e">
            <v>#DIV/0!</v>
          </cell>
          <cell r="AB1093" t="e">
            <v>#DIV/0!</v>
          </cell>
          <cell r="AC1093" t="e">
            <v>#DIV/0!</v>
          </cell>
          <cell r="AD1093" t="e">
            <v>#DIV/0!</v>
          </cell>
          <cell r="AE1093">
            <v>0</v>
          </cell>
          <cell r="AF1093" t="e">
            <v>#DIV/0!</v>
          </cell>
          <cell r="AG1093" t="e">
            <v>#DIV/0!</v>
          </cell>
          <cell r="AH1093" t="e">
            <v>#DIV/0!</v>
          </cell>
          <cell r="AI1093" t="e">
            <v>#DIV/0!</v>
          </cell>
          <cell r="AJ1093" t="e">
            <v>#DIV/0!</v>
          </cell>
          <cell r="AK1093">
            <v>0</v>
          </cell>
          <cell r="AL1093">
            <v>0</v>
          </cell>
          <cell r="AM1093" t="e">
            <v>#DIV/0!</v>
          </cell>
          <cell r="AN1093" t="e">
            <v>#DIV/0!</v>
          </cell>
          <cell r="AO1093" t="e">
            <v>#DIV/0!</v>
          </cell>
          <cell r="AP1093" t="e">
            <v>#DIV/0!</v>
          </cell>
          <cell r="AQ1093" t="e">
            <v>#DIV/0!</v>
          </cell>
          <cell r="AR1093" t="e">
            <v>#DIV/0!</v>
          </cell>
          <cell r="AS1093" t="e">
            <v>#DIV/0!</v>
          </cell>
          <cell r="AT1093" t="e">
            <v>#DIV/0!</v>
          </cell>
          <cell r="AU1093" t="e">
            <v>#DIV/0!</v>
          </cell>
          <cell r="AV1093" t="e">
            <v>#DIV/0!</v>
          </cell>
          <cell r="AW1093" t="e">
            <v>#DIV/0!</v>
          </cell>
          <cell r="AX1093" t="e">
            <v>#DIV/0!</v>
          </cell>
          <cell r="AY1093" t="e">
            <v>#DIV/0!</v>
          </cell>
          <cell r="AZ1093" t="e">
            <v>#DIV/0!</v>
          </cell>
          <cell r="BA1093" t="e">
            <v>#DIV/0!</v>
          </cell>
          <cell r="BB1093" t="e">
            <v>#DIV/0!</v>
          </cell>
          <cell r="BC1093" t="e">
            <v>#DIV/0!</v>
          </cell>
          <cell r="BD1093" t="e">
            <v>#DIV/0!</v>
          </cell>
          <cell r="BE1093" t="e">
            <v>#DIV/0!</v>
          </cell>
          <cell r="BF1093" t="e">
            <v>#DIV/0!</v>
          </cell>
          <cell r="BG1093" t="e">
            <v>#DIV/0!</v>
          </cell>
          <cell r="BH1093" t="e">
            <v>#DIV/0!</v>
          </cell>
          <cell r="BI1093" t="e">
            <v>#DIV/0!</v>
          </cell>
          <cell r="BJ1093" t="e">
            <v>#DIV/0!</v>
          </cell>
          <cell r="BK1093" t="e">
            <v>#DIV/0!</v>
          </cell>
          <cell r="BL1093" t="e">
            <v>#DIV/0!</v>
          </cell>
          <cell r="BM1093" t="e">
            <v>#DIV/0!</v>
          </cell>
          <cell r="BN1093" t="e">
            <v>#DIV/0!</v>
          </cell>
          <cell r="BO1093" t="e">
            <v>#DIV/0!</v>
          </cell>
          <cell r="BP1093" t="e">
            <v>#DIV/0!</v>
          </cell>
          <cell r="BR1093" t="e">
            <v>#DIV/0!</v>
          </cell>
          <cell r="BS1093" t="e">
            <v>#DIV/0!</v>
          </cell>
          <cell r="BT1093" t="e">
            <v>#DIV/0!</v>
          </cell>
          <cell r="BU1093" t="e">
            <v>#DIV/0!</v>
          </cell>
          <cell r="BV1093" t="e">
            <v>#DIV/0!</v>
          </cell>
          <cell r="BW1093" t="e">
            <v>#DIV/0!</v>
          </cell>
          <cell r="BX1093" t="e">
            <v>#DIV/0!</v>
          </cell>
          <cell r="BY1093" t="e">
            <v>#DIV/0!</v>
          </cell>
          <cell r="BZ1093" t="e">
            <v>#DIV/0!</v>
          </cell>
          <cell r="CA1093" t="e">
            <v>#DIV/0!</v>
          </cell>
          <cell r="CB1093" t="e">
            <v>#DIV/0!</v>
          </cell>
          <cell r="CC1093" t="e">
            <v>#DIV/0!</v>
          </cell>
          <cell r="CD1093" t="e">
            <v>#DIV/0!</v>
          </cell>
          <cell r="CE1093" t="e">
            <v>#DIV/0!</v>
          </cell>
          <cell r="CF1093" t="e">
            <v>#DIV/0!</v>
          </cell>
          <cell r="CG1093" t="e">
            <v>#DIV/0!</v>
          </cell>
          <cell r="CH1093" t="e">
            <v>#DIV/0!</v>
          </cell>
          <cell r="CI1093" t="e">
            <v>#DIV/0!</v>
          </cell>
          <cell r="CJ1093" t="e">
            <v>#DIV/0!</v>
          </cell>
          <cell r="CK1093" t="e">
            <v>#DIV/0!</v>
          </cell>
          <cell r="CL1093" t="e">
            <v>#DIV/0!</v>
          </cell>
        </row>
        <row r="1094">
          <cell r="A1094">
            <v>55501</v>
          </cell>
          <cell r="B1094" t="str">
            <v>55501 Printing</v>
          </cell>
          <cell r="C1094">
            <v>0</v>
          </cell>
          <cell r="D1094">
            <v>0</v>
          </cell>
          <cell r="E1094" t="e">
            <v>#DIV/0!</v>
          </cell>
          <cell r="F1094" t="e">
            <v>#DIV/0!</v>
          </cell>
          <cell r="G1094" t="e">
            <v>#DIV/0!</v>
          </cell>
          <cell r="H1094" t="e">
            <v>#DIV/0!</v>
          </cell>
          <cell r="I1094" t="e">
            <v>#DIV/0!</v>
          </cell>
          <cell r="J1094" t="e">
            <v>#DIV/0!</v>
          </cell>
          <cell r="K1094" t="e">
            <v>#DIV/0!</v>
          </cell>
          <cell r="L1094" t="e">
            <v>#DIV/0!</v>
          </cell>
          <cell r="M1094" t="e">
            <v>#DIV/0!</v>
          </cell>
          <cell r="N1094" t="e">
            <v>#DIV/0!</v>
          </cell>
          <cell r="O1094" t="e">
            <v>#DIV/0!</v>
          </cell>
          <cell r="P1094">
            <v>0</v>
          </cell>
          <cell r="Q1094" t="e">
            <v>#DIV/0!</v>
          </cell>
          <cell r="R1094" t="e">
            <v>#DIV/0!</v>
          </cell>
          <cell r="S1094" t="e">
            <v>#DIV/0!</v>
          </cell>
          <cell r="T1094" t="e">
            <v>#DIV/0!</v>
          </cell>
          <cell r="U1094">
            <v>0</v>
          </cell>
          <cell r="V1094" t="e">
            <v>#DIV/0!</v>
          </cell>
          <cell r="W1094" t="e">
            <v>#DIV/0!</v>
          </cell>
          <cell r="X1094" t="e">
            <v>#DIV/0!</v>
          </cell>
          <cell r="Y1094" t="e">
            <v>#DIV/0!</v>
          </cell>
          <cell r="Z1094" t="e">
            <v>#DIV/0!</v>
          </cell>
          <cell r="AA1094" t="e">
            <v>#DIV/0!</v>
          </cell>
          <cell r="AB1094" t="e">
            <v>#DIV/0!</v>
          </cell>
          <cell r="AC1094" t="e">
            <v>#DIV/0!</v>
          </cell>
          <cell r="AD1094" t="e">
            <v>#DIV/0!</v>
          </cell>
          <cell r="AE1094">
            <v>0</v>
          </cell>
          <cell r="AF1094" t="e">
            <v>#DIV/0!</v>
          </cell>
          <cell r="AG1094" t="e">
            <v>#DIV/0!</v>
          </cell>
          <cell r="AH1094" t="e">
            <v>#DIV/0!</v>
          </cell>
          <cell r="AI1094" t="e">
            <v>#DIV/0!</v>
          </cell>
          <cell r="AJ1094" t="e">
            <v>#DIV/0!</v>
          </cell>
          <cell r="AK1094">
            <v>0</v>
          </cell>
          <cell r="AL1094">
            <v>0</v>
          </cell>
          <cell r="AM1094" t="e">
            <v>#DIV/0!</v>
          </cell>
          <cell r="AN1094" t="e">
            <v>#DIV/0!</v>
          </cell>
          <cell r="AO1094" t="e">
            <v>#DIV/0!</v>
          </cell>
          <cell r="AP1094" t="e">
            <v>#DIV/0!</v>
          </cell>
          <cell r="AQ1094" t="e">
            <v>#DIV/0!</v>
          </cell>
          <cell r="AR1094" t="e">
            <v>#DIV/0!</v>
          </cell>
          <cell r="AS1094" t="e">
            <v>#DIV/0!</v>
          </cell>
          <cell r="AT1094" t="e">
            <v>#DIV/0!</v>
          </cell>
          <cell r="AU1094" t="e">
            <v>#DIV/0!</v>
          </cell>
          <cell r="AV1094" t="e">
            <v>#DIV/0!</v>
          </cell>
          <cell r="AW1094" t="e">
            <v>#DIV/0!</v>
          </cell>
          <cell r="AX1094" t="e">
            <v>#DIV/0!</v>
          </cell>
          <cell r="AY1094" t="e">
            <v>#DIV/0!</v>
          </cell>
          <cell r="AZ1094" t="e">
            <v>#DIV/0!</v>
          </cell>
          <cell r="BA1094" t="e">
            <v>#DIV/0!</v>
          </cell>
          <cell r="BB1094" t="e">
            <v>#DIV/0!</v>
          </cell>
          <cell r="BC1094" t="e">
            <v>#DIV/0!</v>
          </cell>
          <cell r="BD1094" t="e">
            <v>#DIV/0!</v>
          </cell>
          <cell r="BE1094" t="e">
            <v>#DIV/0!</v>
          </cell>
          <cell r="BF1094" t="e">
            <v>#DIV/0!</v>
          </cell>
          <cell r="BG1094" t="e">
            <v>#DIV/0!</v>
          </cell>
          <cell r="BH1094" t="e">
            <v>#DIV/0!</v>
          </cell>
          <cell r="BI1094" t="e">
            <v>#DIV/0!</v>
          </cell>
          <cell r="BJ1094" t="e">
            <v>#DIV/0!</v>
          </cell>
          <cell r="BK1094" t="e">
            <v>#DIV/0!</v>
          </cell>
          <cell r="BL1094" t="e">
            <v>#DIV/0!</v>
          </cell>
          <cell r="BM1094" t="e">
            <v>#DIV/0!</v>
          </cell>
          <cell r="BN1094" t="e">
            <v>#DIV/0!</v>
          </cell>
          <cell r="BO1094" t="e">
            <v>#DIV/0!</v>
          </cell>
          <cell r="BP1094" t="e">
            <v>#DIV/0!</v>
          </cell>
          <cell r="BR1094" t="e">
            <v>#DIV/0!</v>
          </cell>
          <cell r="BS1094" t="e">
            <v>#DIV/0!</v>
          </cell>
          <cell r="BT1094" t="e">
            <v>#DIV/0!</v>
          </cell>
          <cell r="BU1094" t="e">
            <v>#DIV/0!</v>
          </cell>
          <cell r="BV1094" t="e">
            <v>#DIV/0!</v>
          </cell>
          <cell r="BW1094" t="e">
            <v>#DIV/0!</v>
          </cell>
          <cell r="BX1094" t="e">
            <v>#DIV/0!</v>
          </cell>
          <cell r="BY1094" t="e">
            <v>#DIV/0!</v>
          </cell>
          <cell r="BZ1094" t="e">
            <v>#DIV/0!</v>
          </cell>
          <cell r="CA1094" t="e">
            <v>#DIV/0!</v>
          </cell>
          <cell r="CB1094" t="e">
            <v>#DIV/0!</v>
          </cell>
          <cell r="CC1094" t="e">
            <v>#DIV/0!</v>
          </cell>
          <cell r="CD1094" t="e">
            <v>#DIV/0!</v>
          </cell>
          <cell r="CE1094" t="e">
            <v>#DIV/0!</v>
          </cell>
          <cell r="CF1094" t="e">
            <v>#DIV/0!</v>
          </cell>
          <cell r="CG1094" t="e">
            <v>#DIV/0!</v>
          </cell>
          <cell r="CH1094" t="e">
            <v>#DIV/0!</v>
          </cell>
          <cell r="CI1094" t="e">
            <v>#DIV/0!</v>
          </cell>
          <cell r="CJ1094" t="e">
            <v>#DIV/0!</v>
          </cell>
          <cell r="CK1094" t="e">
            <v>#DIV/0!</v>
          </cell>
          <cell r="CL1094" t="e">
            <v>#DIV/0!</v>
          </cell>
        </row>
        <row r="1095">
          <cell r="A1095">
            <v>55502</v>
          </cell>
          <cell r="B1095" t="str">
            <v>55502 Binding</v>
          </cell>
          <cell r="C1095">
            <v>0</v>
          </cell>
          <cell r="D1095">
            <v>0</v>
          </cell>
          <cell r="E1095" t="e">
            <v>#DIV/0!</v>
          </cell>
          <cell r="F1095" t="e">
            <v>#DIV/0!</v>
          </cell>
          <cell r="G1095" t="e">
            <v>#DIV/0!</v>
          </cell>
          <cell r="H1095" t="e">
            <v>#DIV/0!</v>
          </cell>
          <cell r="I1095" t="e">
            <v>#DIV/0!</v>
          </cell>
          <cell r="J1095" t="e">
            <v>#DIV/0!</v>
          </cell>
          <cell r="K1095" t="e">
            <v>#DIV/0!</v>
          </cell>
          <cell r="L1095" t="e">
            <v>#DIV/0!</v>
          </cell>
          <cell r="M1095" t="e">
            <v>#DIV/0!</v>
          </cell>
          <cell r="N1095" t="e">
            <v>#DIV/0!</v>
          </cell>
          <cell r="O1095" t="e">
            <v>#DIV/0!</v>
          </cell>
          <cell r="P1095">
            <v>0</v>
          </cell>
          <cell r="Q1095" t="e">
            <v>#DIV/0!</v>
          </cell>
          <cell r="R1095" t="e">
            <v>#DIV/0!</v>
          </cell>
          <cell r="S1095" t="e">
            <v>#DIV/0!</v>
          </cell>
          <cell r="T1095" t="e">
            <v>#DIV/0!</v>
          </cell>
          <cell r="U1095">
            <v>0</v>
          </cell>
          <cell r="V1095" t="e">
            <v>#DIV/0!</v>
          </cell>
          <cell r="W1095" t="e">
            <v>#DIV/0!</v>
          </cell>
          <cell r="X1095" t="e">
            <v>#DIV/0!</v>
          </cell>
          <cell r="Y1095" t="e">
            <v>#DIV/0!</v>
          </cell>
          <cell r="Z1095" t="e">
            <v>#DIV/0!</v>
          </cell>
          <cell r="AA1095" t="e">
            <v>#DIV/0!</v>
          </cell>
          <cell r="AB1095" t="e">
            <v>#DIV/0!</v>
          </cell>
          <cell r="AC1095" t="e">
            <v>#DIV/0!</v>
          </cell>
          <cell r="AD1095" t="e">
            <v>#DIV/0!</v>
          </cell>
          <cell r="AE1095">
            <v>0</v>
          </cell>
          <cell r="AF1095" t="e">
            <v>#DIV/0!</v>
          </cell>
          <cell r="AG1095" t="e">
            <v>#DIV/0!</v>
          </cell>
          <cell r="AH1095" t="e">
            <v>#DIV/0!</v>
          </cell>
          <cell r="AI1095" t="e">
            <v>#DIV/0!</v>
          </cell>
          <cell r="AJ1095" t="e">
            <v>#DIV/0!</v>
          </cell>
          <cell r="AK1095">
            <v>0</v>
          </cell>
          <cell r="AL1095">
            <v>0</v>
          </cell>
          <cell r="AM1095" t="e">
            <v>#DIV/0!</v>
          </cell>
          <cell r="AN1095" t="e">
            <v>#DIV/0!</v>
          </cell>
          <cell r="AO1095" t="e">
            <v>#DIV/0!</v>
          </cell>
          <cell r="AP1095" t="e">
            <v>#DIV/0!</v>
          </cell>
          <cell r="AQ1095" t="e">
            <v>#DIV/0!</v>
          </cell>
          <cell r="AR1095" t="e">
            <v>#DIV/0!</v>
          </cell>
          <cell r="AS1095" t="e">
            <v>#DIV/0!</v>
          </cell>
          <cell r="AT1095" t="e">
            <v>#DIV/0!</v>
          </cell>
          <cell r="AU1095" t="e">
            <v>#DIV/0!</v>
          </cell>
          <cell r="AV1095" t="e">
            <v>#DIV/0!</v>
          </cell>
          <cell r="AW1095" t="e">
            <v>#DIV/0!</v>
          </cell>
          <cell r="AX1095" t="e">
            <v>#DIV/0!</v>
          </cell>
          <cell r="AY1095" t="e">
            <v>#DIV/0!</v>
          </cell>
          <cell r="AZ1095" t="e">
            <v>#DIV/0!</v>
          </cell>
          <cell r="BA1095" t="e">
            <v>#DIV/0!</v>
          </cell>
          <cell r="BB1095" t="e">
            <v>#DIV/0!</v>
          </cell>
          <cell r="BC1095" t="e">
            <v>#DIV/0!</v>
          </cell>
          <cell r="BD1095" t="e">
            <v>#DIV/0!</v>
          </cell>
          <cell r="BE1095" t="e">
            <v>#DIV/0!</v>
          </cell>
          <cell r="BF1095" t="e">
            <v>#DIV/0!</v>
          </cell>
          <cell r="BG1095" t="e">
            <v>#DIV/0!</v>
          </cell>
          <cell r="BH1095" t="e">
            <v>#DIV/0!</v>
          </cell>
          <cell r="BI1095" t="e">
            <v>#DIV/0!</v>
          </cell>
          <cell r="BJ1095" t="e">
            <v>#DIV/0!</v>
          </cell>
          <cell r="BK1095" t="e">
            <v>#DIV/0!</v>
          </cell>
          <cell r="BL1095" t="e">
            <v>#DIV/0!</v>
          </cell>
          <cell r="BM1095" t="e">
            <v>#DIV/0!</v>
          </cell>
          <cell r="BN1095" t="e">
            <v>#DIV/0!</v>
          </cell>
          <cell r="BO1095" t="e">
            <v>#DIV/0!</v>
          </cell>
          <cell r="BP1095" t="e">
            <v>#DIV/0!</v>
          </cell>
          <cell r="BR1095" t="e">
            <v>#DIV/0!</v>
          </cell>
          <cell r="BS1095" t="e">
            <v>#DIV/0!</v>
          </cell>
          <cell r="BT1095" t="e">
            <v>#DIV/0!</v>
          </cell>
          <cell r="BU1095" t="e">
            <v>#DIV/0!</v>
          </cell>
          <cell r="BV1095" t="e">
            <v>#DIV/0!</v>
          </cell>
          <cell r="BW1095" t="e">
            <v>#DIV/0!</v>
          </cell>
          <cell r="BX1095" t="e">
            <v>#DIV/0!</v>
          </cell>
          <cell r="BY1095" t="e">
            <v>#DIV/0!</v>
          </cell>
          <cell r="BZ1095" t="e">
            <v>#DIV/0!</v>
          </cell>
          <cell r="CA1095" t="e">
            <v>#DIV/0!</v>
          </cell>
          <cell r="CB1095" t="e">
            <v>#DIV/0!</v>
          </cell>
          <cell r="CC1095" t="e">
            <v>#DIV/0!</v>
          </cell>
          <cell r="CD1095" t="e">
            <v>#DIV/0!</v>
          </cell>
          <cell r="CE1095" t="e">
            <v>#DIV/0!</v>
          </cell>
          <cell r="CF1095" t="e">
            <v>#DIV/0!</v>
          </cell>
          <cell r="CG1095" t="e">
            <v>#DIV/0!</v>
          </cell>
          <cell r="CH1095" t="e">
            <v>#DIV/0!</v>
          </cell>
          <cell r="CI1095" t="e">
            <v>#DIV/0!</v>
          </cell>
          <cell r="CJ1095" t="e">
            <v>#DIV/0!</v>
          </cell>
          <cell r="CK1095" t="e">
            <v>#DIV/0!</v>
          </cell>
          <cell r="CL1095" t="e">
            <v>#DIV/0!</v>
          </cell>
        </row>
        <row r="1096">
          <cell r="A1096">
            <v>55503</v>
          </cell>
          <cell r="B1096" t="str">
            <v>55503 Document Copying</v>
          </cell>
          <cell r="C1096">
            <v>0</v>
          </cell>
          <cell r="D1096">
            <v>0</v>
          </cell>
          <cell r="E1096" t="e">
            <v>#DIV/0!</v>
          </cell>
          <cell r="F1096" t="e">
            <v>#DIV/0!</v>
          </cell>
          <cell r="G1096" t="e">
            <v>#DIV/0!</v>
          </cell>
          <cell r="H1096" t="e">
            <v>#DIV/0!</v>
          </cell>
          <cell r="I1096" t="e">
            <v>#DIV/0!</v>
          </cell>
          <cell r="J1096" t="e">
            <v>#DIV/0!</v>
          </cell>
          <cell r="K1096" t="e">
            <v>#DIV/0!</v>
          </cell>
          <cell r="L1096" t="e">
            <v>#DIV/0!</v>
          </cell>
          <cell r="M1096" t="e">
            <v>#DIV/0!</v>
          </cell>
          <cell r="N1096" t="e">
            <v>#DIV/0!</v>
          </cell>
          <cell r="O1096" t="e">
            <v>#DIV/0!</v>
          </cell>
          <cell r="P1096">
            <v>0</v>
          </cell>
          <cell r="Q1096" t="e">
            <v>#DIV/0!</v>
          </cell>
          <cell r="R1096" t="e">
            <v>#DIV/0!</v>
          </cell>
          <cell r="S1096" t="e">
            <v>#DIV/0!</v>
          </cell>
          <cell r="T1096" t="e">
            <v>#DIV/0!</v>
          </cell>
          <cell r="U1096">
            <v>0</v>
          </cell>
          <cell r="V1096" t="e">
            <v>#DIV/0!</v>
          </cell>
          <cell r="W1096" t="e">
            <v>#DIV/0!</v>
          </cell>
          <cell r="X1096" t="e">
            <v>#DIV/0!</v>
          </cell>
          <cell r="Y1096" t="e">
            <v>#DIV/0!</v>
          </cell>
          <cell r="Z1096" t="e">
            <v>#DIV/0!</v>
          </cell>
          <cell r="AA1096" t="e">
            <v>#DIV/0!</v>
          </cell>
          <cell r="AB1096" t="e">
            <v>#DIV/0!</v>
          </cell>
          <cell r="AC1096" t="e">
            <v>#DIV/0!</v>
          </cell>
          <cell r="AD1096" t="e">
            <v>#DIV/0!</v>
          </cell>
          <cell r="AE1096">
            <v>0</v>
          </cell>
          <cell r="AF1096" t="e">
            <v>#DIV/0!</v>
          </cell>
          <cell r="AG1096" t="e">
            <v>#DIV/0!</v>
          </cell>
          <cell r="AH1096" t="e">
            <v>#DIV/0!</v>
          </cell>
          <cell r="AI1096" t="e">
            <v>#DIV/0!</v>
          </cell>
          <cell r="AJ1096" t="e">
            <v>#DIV/0!</v>
          </cell>
          <cell r="AK1096">
            <v>0</v>
          </cell>
          <cell r="AL1096">
            <v>0</v>
          </cell>
          <cell r="AM1096" t="e">
            <v>#DIV/0!</v>
          </cell>
          <cell r="AN1096" t="e">
            <v>#DIV/0!</v>
          </cell>
          <cell r="AO1096" t="e">
            <v>#DIV/0!</v>
          </cell>
          <cell r="AP1096" t="e">
            <v>#DIV/0!</v>
          </cell>
          <cell r="AQ1096" t="e">
            <v>#DIV/0!</v>
          </cell>
          <cell r="AR1096" t="e">
            <v>#DIV/0!</v>
          </cell>
          <cell r="AS1096" t="e">
            <v>#DIV/0!</v>
          </cell>
          <cell r="AT1096" t="e">
            <v>#DIV/0!</v>
          </cell>
          <cell r="AU1096" t="e">
            <v>#DIV/0!</v>
          </cell>
          <cell r="AV1096" t="e">
            <v>#DIV/0!</v>
          </cell>
          <cell r="AW1096" t="e">
            <v>#DIV/0!</v>
          </cell>
          <cell r="AX1096" t="e">
            <v>#DIV/0!</v>
          </cell>
          <cell r="AY1096" t="e">
            <v>#DIV/0!</v>
          </cell>
          <cell r="AZ1096" t="e">
            <v>#DIV/0!</v>
          </cell>
          <cell r="BA1096" t="e">
            <v>#DIV/0!</v>
          </cell>
          <cell r="BB1096" t="e">
            <v>#DIV/0!</v>
          </cell>
          <cell r="BC1096" t="e">
            <v>#DIV/0!</v>
          </cell>
          <cell r="BD1096" t="e">
            <v>#DIV/0!</v>
          </cell>
          <cell r="BE1096" t="e">
            <v>#DIV/0!</v>
          </cell>
          <cell r="BF1096" t="e">
            <v>#DIV/0!</v>
          </cell>
          <cell r="BG1096" t="e">
            <v>#DIV/0!</v>
          </cell>
          <cell r="BH1096" t="e">
            <v>#DIV/0!</v>
          </cell>
          <cell r="BI1096" t="e">
            <v>#DIV/0!</v>
          </cell>
          <cell r="BJ1096" t="e">
            <v>#DIV/0!</v>
          </cell>
          <cell r="BK1096" t="e">
            <v>#DIV/0!</v>
          </cell>
          <cell r="BL1096" t="e">
            <v>#DIV/0!</v>
          </cell>
          <cell r="BM1096" t="e">
            <v>#DIV/0!</v>
          </cell>
          <cell r="BN1096" t="e">
            <v>#DIV/0!</v>
          </cell>
          <cell r="BO1096" t="e">
            <v>#DIV/0!</v>
          </cell>
          <cell r="BP1096" t="e">
            <v>#DIV/0!</v>
          </cell>
          <cell r="BR1096" t="e">
            <v>#DIV/0!</v>
          </cell>
          <cell r="BS1096" t="e">
            <v>#DIV/0!</v>
          </cell>
          <cell r="BT1096" t="e">
            <v>#DIV/0!</v>
          </cell>
          <cell r="BU1096" t="e">
            <v>#DIV/0!</v>
          </cell>
          <cell r="BV1096" t="e">
            <v>#DIV/0!</v>
          </cell>
          <cell r="BW1096" t="e">
            <v>#DIV/0!</v>
          </cell>
          <cell r="BX1096" t="e">
            <v>#DIV/0!</v>
          </cell>
          <cell r="BY1096" t="e">
            <v>#DIV/0!</v>
          </cell>
          <cell r="BZ1096" t="e">
            <v>#DIV/0!</v>
          </cell>
          <cell r="CA1096" t="e">
            <v>#DIV/0!</v>
          </cell>
          <cell r="CB1096" t="e">
            <v>#DIV/0!</v>
          </cell>
          <cell r="CC1096" t="e">
            <v>#DIV/0!</v>
          </cell>
          <cell r="CD1096" t="e">
            <v>#DIV/0!</v>
          </cell>
          <cell r="CE1096" t="e">
            <v>#DIV/0!</v>
          </cell>
          <cell r="CF1096" t="e">
            <v>#DIV/0!</v>
          </cell>
          <cell r="CG1096" t="e">
            <v>#DIV/0!</v>
          </cell>
          <cell r="CH1096" t="e">
            <v>#DIV/0!</v>
          </cell>
          <cell r="CI1096" t="e">
            <v>#DIV/0!</v>
          </cell>
          <cell r="CJ1096" t="e">
            <v>#DIV/0!</v>
          </cell>
          <cell r="CK1096" t="e">
            <v>#DIV/0!</v>
          </cell>
          <cell r="CL1096" t="e">
            <v>#DIV/0!</v>
          </cell>
        </row>
        <row r="1097">
          <cell r="A1097">
            <v>55610</v>
          </cell>
          <cell r="B1097" t="str">
            <v>55610 Tuition to Other School Districts within the State</v>
          </cell>
          <cell r="C1097">
            <v>0</v>
          </cell>
          <cell r="D1097">
            <v>0</v>
          </cell>
          <cell r="E1097" t="e">
            <v>#DIV/0!</v>
          </cell>
          <cell r="F1097" t="e">
            <v>#DIV/0!</v>
          </cell>
          <cell r="G1097" t="e">
            <v>#DIV/0!</v>
          </cell>
          <cell r="H1097" t="e">
            <v>#DIV/0!</v>
          </cell>
          <cell r="I1097" t="e">
            <v>#DIV/0!</v>
          </cell>
          <cell r="J1097" t="e">
            <v>#DIV/0!</v>
          </cell>
          <cell r="K1097" t="e">
            <v>#DIV/0!</v>
          </cell>
          <cell r="L1097" t="e">
            <v>#DIV/0!</v>
          </cell>
          <cell r="M1097" t="e">
            <v>#DIV/0!</v>
          </cell>
          <cell r="N1097" t="e">
            <v>#DIV/0!</v>
          </cell>
          <cell r="O1097" t="e">
            <v>#DIV/0!</v>
          </cell>
          <cell r="P1097">
            <v>0</v>
          </cell>
          <cell r="Q1097" t="e">
            <v>#DIV/0!</v>
          </cell>
          <cell r="R1097" t="e">
            <v>#DIV/0!</v>
          </cell>
          <cell r="S1097" t="e">
            <v>#DIV/0!</v>
          </cell>
          <cell r="T1097" t="e">
            <v>#DIV/0!</v>
          </cell>
          <cell r="U1097">
            <v>0</v>
          </cell>
          <cell r="V1097" t="e">
            <v>#DIV/0!</v>
          </cell>
          <cell r="W1097" t="e">
            <v>#DIV/0!</v>
          </cell>
          <cell r="X1097" t="e">
            <v>#DIV/0!</v>
          </cell>
          <cell r="Y1097" t="e">
            <v>#DIV/0!</v>
          </cell>
          <cell r="Z1097" t="e">
            <v>#DIV/0!</v>
          </cell>
          <cell r="AA1097" t="e">
            <v>#DIV/0!</v>
          </cell>
          <cell r="AB1097" t="e">
            <v>#DIV/0!</v>
          </cell>
          <cell r="AC1097" t="e">
            <v>#DIV/0!</v>
          </cell>
          <cell r="AD1097" t="e">
            <v>#DIV/0!</v>
          </cell>
          <cell r="AE1097">
            <v>0</v>
          </cell>
          <cell r="AF1097" t="e">
            <v>#DIV/0!</v>
          </cell>
          <cell r="AG1097" t="e">
            <v>#DIV/0!</v>
          </cell>
          <cell r="AH1097" t="e">
            <v>#DIV/0!</v>
          </cell>
          <cell r="AI1097" t="e">
            <v>#DIV/0!</v>
          </cell>
          <cell r="AJ1097" t="e">
            <v>#DIV/0!</v>
          </cell>
          <cell r="AK1097">
            <v>0</v>
          </cell>
          <cell r="AL1097">
            <v>0</v>
          </cell>
          <cell r="AM1097" t="e">
            <v>#DIV/0!</v>
          </cell>
          <cell r="AN1097" t="e">
            <v>#DIV/0!</v>
          </cell>
          <cell r="AO1097" t="e">
            <v>#DIV/0!</v>
          </cell>
          <cell r="AP1097" t="e">
            <v>#DIV/0!</v>
          </cell>
          <cell r="AQ1097" t="e">
            <v>#DIV/0!</v>
          </cell>
          <cell r="AR1097" t="e">
            <v>#DIV/0!</v>
          </cell>
          <cell r="AS1097" t="e">
            <v>#DIV/0!</v>
          </cell>
          <cell r="AT1097" t="e">
            <v>#DIV/0!</v>
          </cell>
          <cell r="AU1097" t="e">
            <v>#DIV/0!</v>
          </cell>
          <cell r="AV1097" t="e">
            <v>#DIV/0!</v>
          </cell>
          <cell r="AW1097" t="e">
            <v>#DIV/0!</v>
          </cell>
          <cell r="AX1097" t="e">
            <v>#DIV/0!</v>
          </cell>
          <cell r="AY1097" t="e">
            <v>#DIV/0!</v>
          </cell>
          <cell r="AZ1097" t="e">
            <v>#DIV/0!</v>
          </cell>
          <cell r="BA1097" t="e">
            <v>#DIV/0!</v>
          </cell>
          <cell r="BB1097" t="e">
            <v>#DIV/0!</v>
          </cell>
          <cell r="BC1097" t="e">
            <v>#DIV/0!</v>
          </cell>
          <cell r="BD1097" t="e">
            <v>#DIV/0!</v>
          </cell>
          <cell r="BE1097" t="e">
            <v>#DIV/0!</v>
          </cell>
          <cell r="BF1097" t="e">
            <v>#DIV/0!</v>
          </cell>
          <cell r="BG1097" t="e">
            <v>#DIV/0!</v>
          </cell>
          <cell r="BH1097" t="e">
            <v>#DIV/0!</v>
          </cell>
          <cell r="BI1097" t="e">
            <v>#DIV/0!</v>
          </cell>
          <cell r="BJ1097" t="e">
            <v>#DIV/0!</v>
          </cell>
          <cell r="BK1097" t="e">
            <v>#DIV/0!</v>
          </cell>
          <cell r="BL1097" t="e">
            <v>#DIV/0!</v>
          </cell>
          <cell r="BM1097" t="e">
            <v>#DIV/0!</v>
          </cell>
          <cell r="BN1097" t="e">
            <v>#DIV/0!</v>
          </cell>
          <cell r="BO1097" t="e">
            <v>#DIV/0!</v>
          </cell>
          <cell r="BP1097" t="e">
            <v>#DIV/0!</v>
          </cell>
          <cell r="BR1097" t="e">
            <v>#DIV/0!</v>
          </cell>
          <cell r="BS1097" t="e">
            <v>#DIV/0!</v>
          </cell>
          <cell r="BT1097" t="e">
            <v>#DIV/0!</v>
          </cell>
          <cell r="BU1097" t="e">
            <v>#DIV/0!</v>
          </cell>
          <cell r="BV1097" t="e">
            <v>#DIV/0!</v>
          </cell>
          <cell r="BW1097" t="e">
            <v>#DIV/0!</v>
          </cell>
          <cell r="BX1097" t="e">
            <v>#DIV/0!</v>
          </cell>
          <cell r="BY1097" t="e">
            <v>#DIV/0!</v>
          </cell>
          <cell r="BZ1097" t="e">
            <v>#DIV/0!</v>
          </cell>
          <cell r="CA1097" t="e">
            <v>#DIV/0!</v>
          </cell>
          <cell r="CB1097" t="e">
            <v>#DIV/0!</v>
          </cell>
          <cell r="CC1097" t="e">
            <v>#DIV/0!</v>
          </cell>
          <cell r="CD1097" t="e">
            <v>#DIV/0!</v>
          </cell>
          <cell r="CE1097" t="e">
            <v>#DIV/0!</v>
          </cell>
          <cell r="CF1097" t="e">
            <v>#DIV/0!</v>
          </cell>
          <cell r="CG1097" t="e">
            <v>#DIV/0!</v>
          </cell>
          <cell r="CH1097" t="e">
            <v>#DIV/0!</v>
          </cell>
          <cell r="CI1097" t="e">
            <v>#DIV/0!</v>
          </cell>
          <cell r="CJ1097" t="e">
            <v>#DIV/0!</v>
          </cell>
          <cell r="CK1097" t="e">
            <v>#DIV/0!</v>
          </cell>
          <cell r="CL1097" t="e">
            <v>#DIV/0!</v>
          </cell>
        </row>
        <row r="1098">
          <cell r="A1098">
            <v>55620</v>
          </cell>
          <cell r="B1098" t="str">
            <v>55620 Tuition to Other School Districts outside the State</v>
          </cell>
          <cell r="C1098">
            <v>0</v>
          </cell>
          <cell r="D1098">
            <v>0</v>
          </cell>
          <cell r="E1098" t="e">
            <v>#DIV/0!</v>
          </cell>
          <cell r="F1098" t="e">
            <v>#DIV/0!</v>
          </cell>
          <cell r="G1098" t="e">
            <v>#DIV/0!</v>
          </cell>
          <cell r="H1098" t="e">
            <v>#DIV/0!</v>
          </cell>
          <cell r="I1098" t="e">
            <v>#DIV/0!</v>
          </cell>
          <cell r="J1098" t="e">
            <v>#DIV/0!</v>
          </cell>
          <cell r="K1098" t="e">
            <v>#DIV/0!</v>
          </cell>
          <cell r="L1098" t="e">
            <v>#DIV/0!</v>
          </cell>
          <cell r="M1098" t="e">
            <v>#DIV/0!</v>
          </cell>
          <cell r="N1098" t="e">
            <v>#DIV/0!</v>
          </cell>
          <cell r="O1098" t="e">
            <v>#DIV/0!</v>
          </cell>
          <cell r="P1098">
            <v>0</v>
          </cell>
          <cell r="Q1098" t="e">
            <v>#DIV/0!</v>
          </cell>
          <cell r="R1098" t="e">
            <v>#DIV/0!</v>
          </cell>
          <cell r="S1098" t="e">
            <v>#DIV/0!</v>
          </cell>
          <cell r="T1098" t="e">
            <v>#DIV/0!</v>
          </cell>
          <cell r="U1098">
            <v>0</v>
          </cell>
          <cell r="V1098" t="e">
            <v>#DIV/0!</v>
          </cell>
          <cell r="W1098" t="e">
            <v>#DIV/0!</v>
          </cell>
          <cell r="X1098" t="e">
            <v>#DIV/0!</v>
          </cell>
          <cell r="Y1098" t="e">
            <v>#DIV/0!</v>
          </cell>
          <cell r="Z1098" t="e">
            <v>#DIV/0!</v>
          </cell>
          <cell r="AA1098" t="e">
            <v>#DIV/0!</v>
          </cell>
          <cell r="AB1098" t="e">
            <v>#DIV/0!</v>
          </cell>
          <cell r="AC1098" t="e">
            <v>#DIV/0!</v>
          </cell>
          <cell r="AD1098" t="e">
            <v>#DIV/0!</v>
          </cell>
          <cell r="AE1098">
            <v>0</v>
          </cell>
          <cell r="AF1098" t="e">
            <v>#DIV/0!</v>
          </cell>
          <cell r="AG1098" t="e">
            <v>#DIV/0!</v>
          </cell>
          <cell r="AH1098" t="e">
            <v>#DIV/0!</v>
          </cell>
          <cell r="AI1098" t="e">
            <v>#DIV/0!</v>
          </cell>
          <cell r="AJ1098" t="e">
            <v>#DIV/0!</v>
          </cell>
          <cell r="AK1098">
            <v>0</v>
          </cell>
          <cell r="AL1098">
            <v>0</v>
          </cell>
          <cell r="AM1098" t="e">
            <v>#DIV/0!</v>
          </cell>
          <cell r="AN1098" t="e">
            <v>#DIV/0!</v>
          </cell>
          <cell r="AO1098" t="e">
            <v>#DIV/0!</v>
          </cell>
          <cell r="AP1098" t="e">
            <v>#DIV/0!</v>
          </cell>
          <cell r="AQ1098" t="e">
            <v>#DIV/0!</v>
          </cell>
          <cell r="AR1098" t="e">
            <v>#DIV/0!</v>
          </cell>
          <cell r="AS1098" t="e">
            <v>#DIV/0!</v>
          </cell>
          <cell r="AT1098" t="e">
            <v>#DIV/0!</v>
          </cell>
          <cell r="AU1098" t="e">
            <v>#DIV/0!</v>
          </cell>
          <cell r="AV1098" t="e">
            <v>#DIV/0!</v>
          </cell>
          <cell r="AW1098" t="e">
            <v>#DIV/0!</v>
          </cell>
          <cell r="AX1098" t="e">
            <v>#DIV/0!</v>
          </cell>
          <cell r="AY1098" t="e">
            <v>#DIV/0!</v>
          </cell>
          <cell r="AZ1098" t="e">
            <v>#DIV/0!</v>
          </cell>
          <cell r="BA1098" t="e">
            <v>#DIV/0!</v>
          </cell>
          <cell r="BB1098" t="e">
            <v>#DIV/0!</v>
          </cell>
          <cell r="BC1098" t="e">
            <v>#DIV/0!</v>
          </cell>
          <cell r="BD1098" t="e">
            <v>#DIV/0!</v>
          </cell>
          <cell r="BE1098" t="e">
            <v>#DIV/0!</v>
          </cell>
          <cell r="BF1098" t="e">
            <v>#DIV/0!</v>
          </cell>
          <cell r="BG1098" t="e">
            <v>#DIV/0!</v>
          </cell>
          <cell r="BH1098" t="e">
            <v>#DIV/0!</v>
          </cell>
          <cell r="BI1098" t="e">
            <v>#DIV/0!</v>
          </cell>
          <cell r="BJ1098" t="e">
            <v>#DIV/0!</v>
          </cell>
          <cell r="BK1098" t="e">
            <v>#DIV/0!</v>
          </cell>
          <cell r="BL1098" t="e">
            <v>#DIV/0!</v>
          </cell>
          <cell r="BM1098" t="e">
            <v>#DIV/0!</v>
          </cell>
          <cell r="BN1098" t="e">
            <v>#DIV/0!</v>
          </cell>
          <cell r="BO1098" t="e">
            <v>#DIV/0!</v>
          </cell>
          <cell r="BP1098" t="e">
            <v>#DIV/0!</v>
          </cell>
          <cell r="BR1098" t="e">
            <v>#DIV/0!</v>
          </cell>
          <cell r="BS1098" t="e">
            <v>#DIV/0!</v>
          </cell>
          <cell r="BT1098" t="e">
            <v>#DIV/0!</v>
          </cell>
          <cell r="BU1098" t="e">
            <v>#DIV/0!</v>
          </cell>
          <cell r="BV1098" t="e">
            <v>#DIV/0!</v>
          </cell>
          <cell r="BW1098" t="e">
            <v>#DIV/0!</v>
          </cell>
          <cell r="BX1098" t="e">
            <v>#DIV/0!</v>
          </cell>
          <cell r="BY1098" t="e">
            <v>#DIV/0!</v>
          </cell>
          <cell r="BZ1098" t="e">
            <v>#DIV/0!</v>
          </cell>
          <cell r="CA1098" t="e">
            <v>#DIV/0!</v>
          </cell>
          <cell r="CB1098" t="e">
            <v>#DIV/0!</v>
          </cell>
          <cell r="CC1098" t="e">
            <v>#DIV/0!</v>
          </cell>
          <cell r="CD1098" t="e">
            <v>#DIV/0!</v>
          </cell>
          <cell r="CE1098" t="e">
            <v>#DIV/0!</v>
          </cell>
          <cell r="CF1098" t="e">
            <v>#DIV/0!</v>
          </cell>
          <cell r="CG1098" t="e">
            <v>#DIV/0!</v>
          </cell>
          <cell r="CH1098" t="e">
            <v>#DIV/0!</v>
          </cell>
          <cell r="CI1098" t="e">
            <v>#DIV/0!</v>
          </cell>
          <cell r="CJ1098" t="e">
            <v>#DIV/0!</v>
          </cell>
          <cell r="CK1098" t="e">
            <v>#DIV/0!</v>
          </cell>
          <cell r="CL1098" t="e">
            <v>#DIV/0!</v>
          </cell>
        </row>
        <row r="1099">
          <cell r="A1099">
            <v>55630</v>
          </cell>
          <cell r="B1099" t="str">
            <v>55630 Tuition to Private Sources</v>
          </cell>
          <cell r="C1099">
            <v>0</v>
          </cell>
          <cell r="D1099">
            <v>0</v>
          </cell>
          <cell r="E1099" t="e">
            <v>#DIV/0!</v>
          </cell>
          <cell r="F1099" t="e">
            <v>#DIV/0!</v>
          </cell>
          <cell r="G1099" t="e">
            <v>#DIV/0!</v>
          </cell>
          <cell r="H1099" t="e">
            <v>#DIV/0!</v>
          </cell>
          <cell r="I1099" t="e">
            <v>#DIV/0!</v>
          </cell>
          <cell r="J1099" t="e">
            <v>#DIV/0!</v>
          </cell>
          <cell r="K1099" t="e">
            <v>#DIV/0!</v>
          </cell>
          <cell r="L1099" t="e">
            <v>#DIV/0!</v>
          </cell>
          <cell r="M1099" t="e">
            <v>#DIV/0!</v>
          </cell>
          <cell r="N1099" t="e">
            <v>#DIV/0!</v>
          </cell>
          <cell r="O1099" t="e">
            <v>#DIV/0!</v>
          </cell>
          <cell r="P1099">
            <v>0</v>
          </cell>
          <cell r="Q1099" t="e">
            <v>#DIV/0!</v>
          </cell>
          <cell r="R1099" t="e">
            <v>#DIV/0!</v>
          </cell>
          <cell r="S1099" t="e">
            <v>#DIV/0!</v>
          </cell>
          <cell r="T1099" t="e">
            <v>#DIV/0!</v>
          </cell>
          <cell r="U1099">
            <v>0</v>
          </cell>
          <cell r="V1099" t="e">
            <v>#DIV/0!</v>
          </cell>
          <cell r="W1099" t="e">
            <v>#DIV/0!</v>
          </cell>
          <cell r="X1099" t="e">
            <v>#DIV/0!</v>
          </cell>
          <cell r="Y1099" t="e">
            <v>#DIV/0!</v>
          </cell>
          <cell r="Z1099" t="e">
            <v>#DIV/0!</v>
          </cell>
          <cell r="AA1099" t="e">
            <v>#DIV/0!</v>
          </cell>
          <cell r="AB1099" t="e">
            <v>#DIV/0!</v>
          </cell>
          <cell r="AC1099" t="e">
            <v>#DIV/0!</v>
          </cell>
          <cell r="AD1099" t="e">
            <v>#DIV/0!</v>
          </cell>
          <cell r="AE1099">
            <v>0</v>
          </cell>
          <cell r="AF1099" t="e">
            <v>#DIV/0!</v>
          </cell>
          <cell r="AG1099" t="e">
            <v>#DIV/0!</v>
          </cell>
          <cell r="AH1099" t="e">
            <v>#DIV/0!</v>
          </cell>
          <cell r="AI1099" t="e">
            <v>#DIV/0!</v>
          </cell>
          <cell r="AJ1099" t="e">
            <v>#DIV/0!</v>
          </cell>
          <cell r="AK1099">
            <v>0</v>
          </cell>
          <cell r="AL1099">
            <v>0</v>
          </cell>
          <cell r="AM1099" t="e">
            <v>#DIV/0!</v>
          </cell>
          <cell r="AN1099" t="e">
            <v>#DIV/0!</v>
          </cell>
          <cell r="AO1099" t="e">
            <v>#DIV/0!</v>
          </cell>
          <cell r="AP1099" t="e">
            <v>#DIV/0!</v>
          </cell>
          <cell r="AQ1099" t="e">
            <v>#DIV/0!</v>
          </cell>
          <cell r="AR1099" t="e">
            <v>#DIV/0!</v>
          </cell>
          <cell r="AS1099" t="e">
            <v>#DIV/0!</v>
          </cell>
          <cell r="AT1099" t="e">
            <v>#DIV/0!</v>
          </cell>
          <cell r="AU1099" t="e">
            <v>#DIV/0!</v>
          </cell>
          <cell r="AV1099" t="e">
            <v>#DIV/0!</v>
          </cell>
          <cell r="AW1099" t="e">
            <v>#DIV/0!</v>
          </cell>
          <cell r="AX1099" t="e">
            <v>#DIV/0!</v>
          </cell>
          <cell r="AY1099" t="e">
            <v>#DIV/0!</v>
          </cell>
          <cell r="AZ1099" t="e">
            <v>#DIV/0!</v>
          </cell>
          <cell r="BA1099" t="e">
            <v>#DIV/0!</v>
          </cell>
          <cell r="BB1099" t="e">
            <v>#DIV/0!</v>
          </cell>
          <cell r="BC1099" t="e">
            <v>#DIV/0!</v>
          </cell>
          <cell r="BD1099" t="e">
            <v>#DIV/0!</v>
          </cell>
          <cell r="BE1099" t="e">
            <v>#DIV/0!</v>
          </cell>
          <cell r="BF1099" t="e">
            <v>#DIV/0!</v>
          </cell>
          <cell r="BG1099" t="e">
            <v>#DIV/0!</v>
          </cell>
          <cell r="BH1099" t="e">
            <v>#DIV/0!</v>
          </cell>
          <cell r="BI1099" t="e">
            <v>#DIV/0!</v>
          </cell>
          <cell r="BJ1099" t="e">
            <v>#DIV/0!</v>
          </cell>
          <cell r="BK1099" t="e">
            <v>#DIV/0!</v>
          </cell>
          <cell r="BL1099" t="e">
            <v>#DIV/0!</v>
          </cell>
          <cell r="BM1099" t="e">
            <v>#DIV/0!</v>
          </cell>
          <cell r="BN1099" t="e">
            <v>#DIV/0!</v>
          </cell>
          <cell r="BO1099" t="e">
            <v>#DIV/0!</v>
          </cell>
          <cell r="BP1099" t="e">
            <v>#DIV/0!</v>
          </cell>
          <cell r="BR1099" t="e">
            <v>#DIV/0!</v>
          </cell>
          <cell r="BS1099" t="e">
            <v>#DIV/0!</v>
          </cell>
          <cell r="BT1099" t="e">
            <v>#DIV/0!</v>
          </cell>
          <cell r="BU1099" t="e">
            <v>#DIV/0!</v>
          </cell>
          <cell r="BV1099" t="e">
            <v>#DIV/0!</v>
          </cell>
          <cell r="BW1099" t="e">
            <v>#DIV/0!</v>
          </cell>
          <cell r="BX1099" t="e">
            <v>#DIV/0!</v>
          </cell>
          <cell r="BY1099" t="e">
            <v>#DIV/0!</v>
          </cell>
          <cell r="BZ1099" t="e">
            <v>#DIV/0!</v>
          </cell>
          <cell r="CA1099" t="e">
            <v>#DIV/0!</v>
          </cell>
          <cell r="CB1099" t="e">
            <v>#DIV/0!</v>
          </cell>
          <cell r="CC1099" t="e">
            <v>#DIV/0!</v>
          </cell>
          <cell r="CD1099" t="e">
            <v>#DIV/0!</v>
          </cell>
          <cell r="CE1099" t="e">
            <v>#DIV/0!</v>
          </cell>
          <cell r="CF1099" t="e">
            <v>#DIV/0!</v>
          </cell>
          <cell r="CG1099" t="e">
            <v>#DIV/0!</v>
          </cell>
          <cell r="CH1099" t="e">
            <v>#DIV/0!</v>
          </cell>
          <cell r="CI1099" t="e">
            <v>#DIV/0!</v>
          </cell>
          <cell r="CJ1099" t="e">
            <v>#DIV/0!</v>
          </cell>
          <cell r="CK1099" t="e">
            <v>#DIV/0!</v>
          </cell>
          <cell r="CL1099" t="e">
            <v>#DIV/0!</v>
          </cell>
        </row>
        <row r="1100">
          <cell r="A1100">
            <v>55640</v>
          </cell>
          <cell r="B1100" t="str">
            <v>55640 Tuition to Education Service Agencies within the State</v>
          </cell>
          <cell r="C1100">
            <v>0</v>
          </cell>
          <cell r="D1100">
            <v>0</v>
          </cell>
          <cell r="E1100" t="e">
            <v>#DIV/0!</v>
          </cell>
          <cell r="F1100" t="e">
            <v>#DIV/0!</v>
          </cell>
          <cell r="G1100" t="e">
            <v>#DIV/0!</v>
          </cell>
          <cell r="H1100" t="e">
            <v>#DIV/0!</v>
          </cell>
          <cell r="I1100" t="e">
            <v>#DIV/0!</v>
          </cell>
          <cell r="J1100" t="e">
            <v>#DIV/0!</v>
          </cell>
          <cell r="K1100" t="e">
            <v>#DIV/0!</v>
          </cell>
          <cell r="L1100" t="e">
            <v>#DIV/0!</v>
          </cell>
          <cell r="M1100" t="e">
            <v>#DIV/0!</v>
          </cell>
          <cell r="N1100" t="e">
            <v>#DIV/0!</v>
          </cell>
          <cell r="O1100" t="e">
            <v>#DIV/0!</v>
          </cell>
          <cell r="P1100">
            <v>0</v>
          </cell>
          <cell r="Q1100" t="e">
            <v>#DIV/0!</v>
          </cell>
          <cell r="R1100" t="e">
            <v>#DIV/0!</v>
          </cell>
          <cell r="S1100" t="e">
            <v>#DIV/0!</v>
          </cell>
          <cell r="T1100" t="e">
            <v>#DIV/0!</v>
          </cell>
          <cell r="U1100">
            <v>0</v>
          </cell>
          <cell r="V1100" t="e">
            <v>#DIV/0!</v>
          </cell>
          <cell r="W1100" t="e">
            <v>#DIV/0!</v>
          </cell>
          <cell r="X1100" t="e">
            <v>#DIV/0!</v>
          </cell>
          <cell r="Y1100" t="e">
            <v>#DIV/0!</v>
          </cell>
          <cell r="Z1100" t="e">
            <v>#DIV/0!</v>
          </cell>
          <cell r="AA1100" t="e">
            <v>#DIV/0!</v>
          </cell>
          <cell r="AB1100" t="e">
            <v>#DIV/0!</v>
          </cell>
          <cell r="AC1100" t="e">
            <v>#DIV/0!</v>
          </cell>
          <cell r="AD1100" t="e">
            <v>#DIV/0!</v>
          </cell>
          <cell r="AE1100">
            <v>0</v>
          </cell>
          <cell r="AF1100" t="e">
            <v>#DIV/0!</v>
          </cell>
          <cell r="AG1100" t="e">
            <v>#DIV/0!</v>
          </cell>
          <cell r="AH1100" t="e">
            <v>#DIV/0!</v>
          </cell>
          <cell r="AI1100" t="e">
            <v>#DIV/0!</v>
          </cell>
          <cell r="AJ1100" t="e">
            <v>#DIV/0!</v>
          </cell>
          <cell r="AK1100">
            <v>0</v>
          </cell>
          <cell r="AL1100">
            <v>0</v>
          </cell>
          <cell r="AM1100" t="e">
            <v>#DIV/0!</v>
          </cell>
          <cell r="AN1100" t="e">
            <v>#DIV/0!</v>
          </cell>
          <cell r="AO1100" t="e">
            <v>#DIV/0!</v>
          </cell>
          <cell r="AP1100" t="e">
            <v>#DIV/0!</v>
          </cell>
          <cell r="AQ1100" t="e">
            <v>#DIV/0!</v>
          </cell>
          <cell r="AR1100" t="e">
            <v>#DIV/0!</v>
          </cell>
          <cell r="AS1100" t="e">
            <v>#DIV/0!</v>
          </cell>
          <cell r="AT1100" t="e">
            <v>#DIV/0!</v>
          </cell>
          <cell r="AU1100" t="e">
            <v>#DIV/0!</v>
          </cell>
          <cell r="AV1100" t="e">
            <v>#DIV/0!</v>
          </cell>
          <cell r="AW1100" t="e">
            <v>#DIV/0!</v>
          </cell>
          <cell r="AX1100" t="e">
            <v>#DIV/0!</v>
          </cell>
          <cell r="AY1100" t="e">
            <v>#DIV/0!</v>
          </cell>
          <cell r="AZ1100" t="e">
            <v>#DIV/0!</v>
          </cell>
          <cell r="BA1100" t="e">
            <v>#DIV/0!</v>
          </cell>
          <cell r="BB1100" t="e">
            <v>#DIV/0!</v>
          </cell>
          <cell r="BC1100" t="e">
            <v>#DIV/0!</v>
          </cell>
          <cell r="BD1100" t="e">
            <v>#DIV/0!</v>
          </cell>
          <cell r="BE1100" t="e">
            <v>#DIV/0!</v>
          </cell>
          <cell r="BF1100" t="e">
            <v>#DIV/0!</v>
          </cell>
          <cell r="BG1100" t="e">
            <v>#DIV/0!</v>
          </cell>
          <cell r="BH1100" t="e">
            <v>#DIV/0!</v>
          </cell>
          <cell r="BI1100" t="e">
            <v>#DIV/0!</v>
          </cell>
          <cell r="BJ1100" t="e">
            <v>#DIV/0!</v>
          </cell>
          <cell r="BK1100" t="e">
            <v>#DIV/0!</v>
          </cell>
          <cell r="BL1100" t="e">
            <v>#DIV/0!</v>
          </cell>
          <cell r="BM1100" t="e">
            <v>#DIV/0!</v>
          </cell>
          <cell r="BN1100" t="e">
            <v>#DIV/0!</v>
          </cell>
          <cell r="BO1100" t="e">
            <v>#DIV/0!</v>
          </cell>
          <cell r="BP1100" t="e">
            <v>#DIV/0!</v>
          </cell>
          <cell r="BR1100" t="e">
            <v>#DIV/0!</v>
          </cell>
          <cell r="BS1100" t="e">
            <v>#DIV/0!</v>
          </cell>
          <cell r="BT1100" t="e">
            <v>#DIV/0!</v>
          </cell>
          <cell r="BU1100" t="e">
            <v>#DIV/0!</v>
          </cell>
          <cell r="BV1100" t="e">
            <v>#DIV/0!</v>
          </cell>
          <cell r="BW1100" t="e">
            <v>#DIV/0!</v>
          </cell>
          <cell r="BX1100" t="e">
            <v>#DIV/0!</v>
          </cell>
          <cell r="BY1100" t="e">
            <v>#DIV/0!</v>
          </cell>
          <cell r="BZ1100" t="e">
            <v>#DIV/0!</v>
          </cell>
          <cell r="CA1100" t="e">
            <v>#DIV/0!</v>
          </cell>
          <cell r="CB1100" t="e">
            <v>#DIV/0!</v>
          </cell>
          <cell r="CC1100" t="e">
            <v>#DIV/0!</v>
          </cell>
          <cell r="CD1100" t="e">
            <v>#DIV/0!</v>
          </cell>
          <cell r="CE1100" t="e">
            <v>#DIV/0!</v>
          </cell>
          <cell r="CF1100" t="e">
            <v>#DIV/0!</v>
          </cell>
          <cell r="CG1100" t="e">
            <v>#DIV/0!</v>
          </cell>
          <cell r="CH1100" t="e">
            <v>#DIV/0!</v>
          </cell>
          <cell r="CI1100" t="e">
            <v>#DIV/0!</v>
          </cell>
          <cell r="CJ1100" t="e">
            <v>#DIV/0!</v>
          </cell>
          <cell r="CK1100" t="e">
            <v>#DIV/0!</v>
          </cell>
          <cell r="CL1100" t="e">
            <v>#DIV/0!</v>
          </cell>
        </row>
        <row r="1101">
          <cell r="A1101">
            <v>55650</v>
          </cell>
          <cell r="B1101" t="str">
            <v>55650 Tuition to Education Service Agencies outside the State</v>
          </cell>
          <cell r="C1101">
            <v>0</v>
          </cell>
          <cell r="D1101">
            <v>0</v>
          </cell>
          <cell r="E1101" t="e">
            <v>#DIV/0!</v>
          </cell>
          <cell r="F1101" t="e">
            <v>#DIV/0!</v>
          </cell>
          <cell r="G1101" t="e">
            <v>#DIV/0!</v>
          </cell>
          <cell r="H1101" t="e">
            <v>#DIV/0!</v>
          </cell>
          <cell r="I1101" t="e">
            <v>#DIV/0!</v>
          </cell>
          <cell r="J1101" t="e">
            <v>#DIV/0!</v>
          </cell>
          <cell r="K1101" t="e">
            <v>#DIV/0!</v>
          </cell>
          <cell r="L1101" t="e">
            <v>#DIV/0!</v>
          </cell>
          <cell r="M1101" t="e">
            <v>#DIV/0!</v>
          </cell>
          <cell r="N1101" t="e">
            <v>#DIV/0!</v>
          </cell>
          <cell r="O1101" t="e">
            <v>#DIV/0!</v>
          </cell>
          <cell r="P1101">
            <v>0</v>
          </cell>
          <cell r="Q1101" t="e">
            <v>#DIV/0!</v>
          </cell>
          <cell r="R1101" t="e">
            <v>#DIV/0!</v>
          </cell>
          <cell r="S1101" t="e">
            <v>#DIV/0!</v>
          </cell>
          <cell r="T1101" t="e">
            <v>#DIV/0!</v>
          </cell>
          <cell r="U1101">
            <v>0</v>
          </cell>
          <cell r="V1101" t="e">
            <v>#DIV/0!</v>
          </cell>
          <cell r="W1101" t="e">
            <v>#DIV/0!</v>
          </cell>
          <cell r="X1101" t="e">
            <v>#DIV/0!</v>
          </cell>
          <cell r="Y1101" t="e">
            <v>#DIV/0!</v>
          </cell>
          <cell r="Z1101" t="e">
            <v>#DIV/0!</v>
          </cell>
          <cell r="AA1101" t="e">
            <v>#DIV/0!</v>
          </cell>
          <cell r="AB1101" t="e">
            <v>#DIV/0!</v>
          </cell>
          <cell r="AC1101" t="e">
            <v>#DIV/0!</v>
          </cell>
          <cell r="AD1101" t="e">
            <v>#DIV/0!</v>
          </cell>
          <cell r="AE1101">
            <v>0</v>
          </cell>
          <cell r="AF1101" t="e">
            <v>#DIV/0!</v>
          </cell>
          <cell r="AG1101" t="e">
            <v>#DIV/0!</v>
          </cell>
          <cell r="AH1101" t="e">
            <v>#DIV/0!</v>
          </cell>
          <cell r="AI1101" t="e">
            <v>#DIV/0!</v>
          </cell>
          <cell r="AJ1101" t="e">
            <v>#DIV/0!</v>
          </cell>
          <cell r="AK1101">
            <v>0</v>
          </cell>
          <cell r="AL1101">
            <v>0</v>
          </cell>
          <cell r="AM1101" t="e">
            <v>#DIV/0!</v>
          </cell>
          <cell r="AN1101" t="e">
            <v>#DIV/0!</v>
          </cell>
          <cell r="AO1101" t="e">
            <v>#DIV/0!</v>
          </cell>
          <cell r="AP1101" t="e">
            <v>#DIV/0!</v>
          </cell>
          <cell r="AQ1101" t="e">
            <v>#DIV/0!</v>
          </cell>
          <cell r="AR1101" t="e">
            <v>#DIV/0!</v>
          </cell>
          <cell r="AS1101" t="e">
            <v>#DIV/0!</v>
          </cell>
          <cell r="AT1101" t="e">
            <v>#DIV/0!</v>
          </cell>
          <cell r="AU1101" t="e">
            <v>#DIV/0!</v>
          </cell>
          <cell r="AV1101" t="e">
            <v>#DIV/0!</v>
          </cell>
          <cell r="AW1101" t="e">
            <v>#DIV/0!</v>
          </cell>
          <cell r="AX1101" t="e">
            <v>#DIV/0!</v>
          </cell>
          <cell r="AY1101" t="e">
            <v>#DIV/0!</v>
          </cell>
          <cell r="AZ1101" t="e">
            <v>#DIV/0!</v>
          </cell>
          <cell r="BA1101" t="e">
            <v>#DIV/0!</v>
          </cell>
          <cell r="BB1101" t="e">
            <v>#DIV/0!</v>
          </cell>
          <cell r="BC1101" t="e">
            <v>#DIV/0!</v>
          </cell>
          <cell r="BD1101" t="e">
            <v>#DIV/0!</v>
          </cell>
          <cell r="BE1101" t="e">
            <v>#DIV/0!</v>
          </cell>
          <cell r="BF1101" t="e">
            <v>#DIV/0!</v>
          </cell>
          <cell r="BG1101" t="e">
            <v>#DIV/0!</v>
          </cell>
          <cell r="BH1101" t="e">
            <v>#DIV/0!</v>
          </cell>
          <cell r="BI1101" t="e">
            <v>#DIV/0!</v>
          </cell>
          <cell r="BJ1101" t="e">
            <v>#DIV/0!</v>
          </cell>
          <cell r="BK1101" t="e">
            <v>#DIV/0!</v>
          </cell>
          <cell r="BL1101" t="e">
            <v>#DIV/0!</v>
          </cell>
          <cell r="BM1101" t="e">
            <v>#DIV/0!</v>
          </cell>
          <cell r="BN1101" t="e">
            <v>#DIV/0!</v>
          </cell>
          <cell r="BO1101" t="e">
            <v>#DIV/0!</v>
          </cell>
          <cell r="BP1101" t="e">
            <v>#DIV/0!</v>
          </cell>
          <cell r="BR1101" t="e">
            <v>#DIV/0!</v>
          </cell>
          <cell r="BS1101" t="e">
            <v>#DIV/0!</v>
          </cell>
          <cell r="BT1101" t="e">
            <v>#DIV/0!</v>
          </cell>
          <cell r="BU1101" t="e">
            <v>#DIV/0!</v>
          </cell>
          <cell r="BV1101" t="e">
            <v>#DIV/0!</v>
          </cell>
          <cell r="BW1101" t="e">
            <v>#DIV/0!</v>
          </cell>
          <cell r="BX1101" t="e">
            <v>#DIV/0!</v>
          </cell>
          <cell r="BY1101" t="e">
            <v>#DIV/0!</v>
          </cell>
          <cell r="BZ1101" t="e">
            <v>#DIV/0!</v>
          </cell>
          <cell r="CA1101" t="e">
            <v>#DIV/0!</v>
          </cell>
          <cell r="CB1101" t="e">
            <v>#DIV/0!</v>
          </cell>
          <cell r="CC1101" t="e">
            <v>#DIV/0!</v>
          </cell>
          <cell r="CD1101" t="e">
            <v>#DIV/0!</v>
          </cell>
          <cell r="CE1101" t="e">
            <v>#DIV/0!</v>
          </cell>
          <cell r="CF1101" t="e">
            <v>#DIV/0!</v>
          </cell>
          <cell r="CG1101" t="e">
            <v>#DIV/0!</v>
          </cell>
          <cell r="CH1101" t="e">
            <v>#DIV/0!</v>
          </cell>
          <cell r="CI1101" t="e">
            <v>#DIV/0!</v>
          </cell>
          <cell r="CJ1101" t="e">
            <v>#DIV/0!</v>
          </cell>
          <cell r="CK1101" t="e">
            <v>#DIV/0!</v>
          </cell>
          <cell r="CL1101" t="e">
            <v>#DIV/0!</v>
          </cell>
        </row>
        <row r="1102">
          <cell r="A1102">
            <v>55660</v>
          </cell>
          <cell r="B1102" t="str">
            <v>55660 Tuition to Charter Schools</v>
          </cell>
          <cell r="C1102">
            <v>0</v>
          </cell>
          <cell r="D1102">
            <v>0</v>
          </cell>
          <cell r="E1102" t="e">
            <v>#DIV/0!</v>
          </cell>
          <cell r="F1102" t="e">
            <v>#DIV/0!</v>
          </cell>
          <cell r="G1102" t="e">
            <v>#DIV/0!</v>
          </cell>
          <cell r="H1102" t="e">
            <v>#DIV/0!</v>
          </cell>
          <cell r="I1102" t="e">
            <v>#DIV/0!</v>
          </cell>
          <cell r="J1102" t="e">
            <v>#DIV/0!</v>
          </cell>
          <cell r="K1102" t="e">
            <v>#DIV/0!</v>
          </cell>
          <cell r="L1102" t="e">
            <v>#DIV/0!</v>
          </cell>
          <cell r="M1102" t="e">
            <v>#DIV/0!</v>
          </cell>
          <cell r="N1102" t="e">
            <v>#DIV/0!</v>
          </cell>
          <cell r="O1102" t="e">
            <v>#DIV/0!</v>
          </cell>
          <cell r="P1102">
            <v>0</v>
          </cell>
          <cell r="Q1102" t="e">
            <v>#DIV/0!</v>
          </cell>
          <cell r="R1102" t="e">
            <v>#DIV/0!</v>
          </cell>
          <cell r="S1102" t="e">
            <v>#DIV/0!</v>
          </cell>
          <cell r="T1102" t="e">
            <v>#DIV/0!</v>
          </cell>
          <cell r="U1102">
            <v>0</v>
          </cell>
          <cell r="V1102" t="e">
            <v>#DIV/0!</v>
          </cell>
          <cell r="W1102" t="e">
            <v>#DIV/0!</v>
          </cell>
          <cell r="X1102" t="e">
            <v>#DIV/0!</v>
          </cell>
          <cell r="Y1102" t="e">
            <v>#DIV/0!</v>
          </cell>
          <cell r="Z1102" t="e">
            <v>#DIV/0!</v>
          </cell>
          <cell r="AA1102" t="e">
            <v>#DIV/0!</v>
          </cell>
          <cell r="AB1102" t="e">
            <v>#DIV/0!</v>
          </cell>
          <cell r="AC1102" t="e">
            <v>#DIV/0!</v>
          </cell>
          <cell r="AD1102" t="e">
            <v>#DIV/0!</v>
          </cell>
          <cell r="AE1102">
            <v>0</v>
          </cell>
          <cell r="AF1102" t="e">
            <v>#DIV/0!</v>
          </cell>
          <cell r="AG1102" t="e">
            <v>#DIV/0!</v>
          </cell>
          <cell r="AH1102" t="e">
            <v>#DIV/0!</v>
          </cell>
          <cell r="AI1102" t="e">
            <v>#DIV/0!</v>
          </cell>
          <cell r="AJ1102" t="e">
            <v>#DIV/0!</v>
          </cell>
          <cell r="AK1102">
            <v>0</v>
          </cell>
          <cell r="AL1102">
            <v>0</v>
          </cell>
          <cell r="AM1102" t="e">
            <v>#DIV/0!</v>
          </cell>
          <cell r="AN1102" t="e">
            <v>#DIV/0!</v>
          </cell>
          <cell r="AO1102" t="e">
            <v>#DIV/0!</v>
          </cell>
          <cell r="AP1102" t="e">
            <v>#DIV/0!</v>
          </cell>
          <cell r="AQ1102" t="e">
            <v>#DIV/0!</v>
          </cell>
          <cell r="AR1102" t="e">
            <v>#DIV/0!</v>
          </cell>
          <cell r="AS1102" t="e">
            <v>#DIV/0!</v>
          </cell>
          <cell r="AT1102" t="e">
            <v>#DIV/0!</v>
          </cell>
          <cell r="AU1102" t="e">
            <v>#DIV/0!</v>
          </cell>
          <cell r="AV1102" t="e">
            <v>#DIV/0!</v>
          </cell>
          <cell r="AW1102" t="e">
            <v>#DIV/0!</v>
          </cell>
          <cell r="AX1102" t="e">
            <v>#DIV/0!</v>
          </cell>
          <cell r="AY1102" t="e">
            <v>#DIV/0!</v>
          </cell>
          <cell r="AZ1102" t="e">
            <v>#DIV/0!</v>
          </cell>
          <cell r="BA1102" t="e">
            <v>#DIV/0!</v>
          </cell>
          <cell r="BB1102" t="e">
            <v>#DIV/0!</v>
          </cell>
          <cell r="BC1102" t="e">
            <v>#DIV/0!</v>
          </cell>
          <cell r="BD1102" t="e">
            <v>#DIV/0!</v>
          </cell>
          <cell r="BE1102" t="e">
            <v>#DIV/0!</v>
          </cell>
          <cell r="BF1102" t="e">
            <v>#DIV/0!</v>
          </cell>
          <cell r="BG1102" t="e">
            <v>#DIV/0!</v>
          </cell>
          <cell r="BH1102" t="e">
            <v>#DIV/0!</v>
          </cell>
          <cell r="BI1102" t="e">
            <v>#DIV/0!</v>
          </cell>
          <cell r="BJ1102" t="e">
            <v>#DIV/0!</v>
          </cell>
          <cell r="BK1102" t="e">
            <v>#DIV/0!</v>
          </cell>
          <cell r="BL1102" t="e">
            <v>#DIV/0!</v>
          </cell>
          <cell r="BM1102" t="e">
            <v>#DIV/0!</v>
          </cell>
          <cell r="BN1102" t="e">
            <v>#DIV/0!</v>
          </cell>
          <cell r="BO1102" t="e">
            <v>#DIV/0!</v>
          </cell>
          <cell r="BP1102" t="e">
            <v>#DIV/0!</v>
          </cell>
          <cell r="BR1102" t="e">
            <v>#DIV/0!</v>
          </cell>
          <cell r="BS1102" t="e">
            <v>#DIV/0!</v>
          </cell>
          <cell r="BT1102" t="e">
            <v>#DIV/0!</v>
          </cell>
          <cell r="BU1102" t="e">
            <v>#DIV/0!</v>
          </cell>
          <cell r="BV1102" t="e">
            <v>#DIV/0!</v>
          </cell>
          <cell r="BW1102" t="e">
            <v>#DIV/0!</v>
          </cell>
          <cell r="BX1102" t="e">
            <v>#DIV/0!</v>
          </cell>
          <cell r="BY1102" t="e">
            <v>#DIV/0!</v>
          </cell>
          <cell r="BZ1102" t="e">
            <v>#DIV/0!</v>
          </cell>
          <cell r="CA1102" t="e">
            <v>#DIV/0!</v>
          </cell>
          <cell r="CB1102" t="e">
            <v>#DIV/0!</v>
          </cell>
          <cell r="CC1102" t="e">
            <v>#DIV/0!</v>
          </cell>
          <cell r="CD1102" t="e">
            <v>#DIV/0!</v>
          </cell>
          <cell r="CE1102" t="e">
            <v>#DIV/0!</v>
          </cell>
          <cell r="CF1102" t="e">
            <v>#DIV/0!</v>
          </cell>
          <cell r="CG1102" t="e">
            <v>#DIV/0!</v>
          </cell>
          <cell r="CH1102" t="e">
            <v>#DIV/0!</v>
          </cell>
          <cell r="CI1102" t="e">
            <v>#DIV/0!</v>
          </cell>
          <cell r="CJ1102" t="e">
            <v>#DIV/0!</v>
          </cell>
          <cell r="CK1102" t="e">
            <v>#DIV/0!</v>
          </cell>
          <cell r="CL1102" t="e">
            <v>#DIV/0!</v>
          </cell>
        </row>
        <row r="1103">
          <cell r="A1103">
            <v>55680</v>
          </cell>
          <cell r="B1103" t="str">
            <v>55680 Tuition to School Districts for Voucher Payments</v>
          </cell>
          <cell r="C1103">
            <v>0</v>
          </cell>
          <cell r="D1103">
            <v>0</v>
          </cell>
          <cell r="E1103" t="e">
            <v>#DIV/0!</v>
          </cell>
          <cell r="F1103" t="e">
            <v>#DIV/0!</v>
          </cell>
          <cell r="G1103" t="e">
            <v>#DIV/0!</v>
          </cell>
          <cell r="H1103" t="e">
            <v>#DIV/0!</v>
          </cell>
          <cell r="I1103" t="e">
            <v>#DIV/0!</v>
          </cell>
          <cell r="J1103" t="e">
            <v>#DIV/0!</v>
          </cell>
          <cell r="K1103" t="e">
            <v>#DIV/0!</v>
          </cell>
          <cell r="L1103" t="e">
            <v>#DIV/0!</v>
          </cell>
          <cell r="M1103" t="e">
            <v>#DIV/0!</v>
          </cell>
          <cell r="N1103" t="e">
            <v>#DIV/0!</v>
          </cell>
          <cell r="O1103" t="e">
            <v>#DIV/0!</v>
          </cell>
          <cell r="P1103">
            <v>0</v>
          </cell>
          <cell r="Q1103" t="e">
            <v>#DIV/0!</v>
          </cell>
          <cell r="R1103" t="e">
            <v>#DIV/0!</v>
          </cell>
          <cell r="S1103" t="e">
            <v>#DIV/0!</v>
          </cell>
          <cell r="T1103" t="e">
            <v>#DIV/0!</v>
          </cell>
          <cell r="U1103">
            <v>0</v>
          </cell>
          <cell r="V1103" t="e">
            <v>#DIV/0!</v>
          </cell>
          <cell r="W1103" t="e">
            <v>#DIV/0!</v>
          </cell>
          <cell r="X1103" t="e">
            <v>#DIV/0!</v>
          </cell>
          <cell r="Y1103" t="e">
            <v>#DIV/0!</v>
          </cell>
          <cell r="Z1103" t="e">
            <v>#DIV/0!</v>
          </cell>
          <cell r="AA1103" t="e">
            <v>#DIV/0!</v>
          </cell>
          <cell r="AB1103" t="e">
            <v>#DIV/0!</v>
          </cell>
          <cell r="AC1103" t="e">
            <v>#DIV/0!</v>
          </cell>
          <cell r="AD1103" t="e">
            <v>#DIV/0!</v>
          </cell>
          <cell r="AE1103">
            <v>0</v>
          </cell>
          <cell r="AF1103" t="e">
            <v>#DIV/0!</v>
          </cell>
          <cell r="AG1103" t="e">
            <v>#DIV/0!</v>
          </cell>
          <cell r="AH1103" t="e">
            <v>#DIV/0!</v>
          </cell>
          <cell r="AI1103" t="e">
            <v>#DIV/0!</v>
          </cell>
          <cell r="AJ1103" t="e">
            <v>#DIV/0!</v>
          </cell>
          <cell r="AK1103">
            <v>0</v>
          </cell>
          <cell r="AL1103">
            <v>0</v>
          </cell>
          <cell r="AM1103" t="e">
            <v>#DIV/0!</v>
          </cell>
          <cell r="AN1103" t="e">
            <v>#DIV/0!</v>
          </cell>
          <cell r="AO1103" t="e">
            <v>#DIV/0!</v>
          </cell>
          <cell r="AP1103" t="e">
            <v>#DIV/0!</v>
          </cell>
          <cell r="AQ1103" t="e">
            <v>#DIV/0!</v>
          </cell>
          <cell r="AR1103" t="e">
            <v>#DIV/0!</v>
          </cell>
          <cell r="AS1103" t="e">
            <v>#DIV/0!</v>
          </cell>
          <cell r="AT1103" t="e">
            <v>#DIV/0!</v>
          </cell>
          <cell r="AU1103" t="e">
            <v>#DIV/0!</v>
          </cell>
          <cell r="AV1103" t="e">
            <v>#DIV/0!</v>
          </cell>
          <cell r="AW1103" t="e">
            <v>#DIV/0!</v>
          </cell>
          <cell r="AX1103" t="e">
            <v>#DIV/0!</v>
          </cell>
          <cell r="AY1103" t="e">
            <v>#DIV/0!</v>
          </cell>
          <cell r="AZ1103" t="e">
            <v>#DIV/0!</v>
          </cell>
          <cell r="BA1103" t="e">
            <v>#DIV/0!</v>
          </cell>
          <cell r="BB1103" t="e">
            <v>#DIV/0!</v>
          </cell>
          <cell r="BC1103" t="e">
            <v>#DIV/0!</v>
          </cell>
          <cell r="BD1103" t="e">
            <v>#DIV/0!</v>
          </cell>
          <cell r="BE1103" t="e">
            <v>#DIV/0!</v>
          </cell>
          <cell r="BF1103" t="e">
            <v>#DIV/0!</v>
          </cell>
          <cell r="BG1103" t="e">
            <v>#DIV/0!</v>
          </cell>
          <cell r="BH1103" t="e">
            <v>#DIV/0!</v>
          </cell>
          <cell r="BI1103" t="e">
            <v>#DIV/0!</v>
          </cell>
          <cell r="BJ1103" t="e">
            <v>#DIV/0!</v>
          </cell>
          <cell r="BK1103" t="e">
            <v>#DIV/0!</v>
          </cell>
          <cell r="BL1103" t="e">
            <v>#DIV/0!</v>
          </cell>
          <cell r="BM1103" t="e">
            <v>#DIV/0!</v>
          </cell>
          <cell r="BN1103" t="e">
            <v>#DIV/0!</v>
          </cell>
          <cell r="BO1103" t="e">
            <v>#DIV/0!</v>
          </cell>
          <cell r="BP1103" t="e">
            <v>#DIV/0!</v>
          </cell>
          <cell r="BR1103" t="e">
            <v>#DIV/0!</v>
          </cell>
          <cell r="BS1103" t="e">
            <v>#DIV/0!</v>
          </cell>
          <cell r="BT1103" t="e">
            <v>#DIV/0!</v>
          </cell>
          <cell r="BU1103" t="e">
            <v>#DIV/0!</v>
          </cell>
          <cell r="BV1103" t="e">
            <v>#DIV/0!</v>
          </cell>
          <cell r="BW1103" t="e">
            <v>#DIV/0!</v>
          </cell>
          <cell r="BX1103" t="e">
            <v>#DIV/0!</v>
          </cell>
          <cell r="BY1103" t="e">
            <v>#DIV/0!</v>
          </cell>
          <cell r="BZ1103" t="e">
            <v>#DIV/0!</v>
          </cell>
          <cell r="CA1103" t="e">
            <v>#DIV/0!</v>
          </cell>
          <cell r="CB1103" t="e">
            <v>#DIV/0!</v>
          </cell>
          <cell r="CC1103" t="e">
            <v>#DIV/0!</v>
          </cell>
          <cell r="CD1103" t="e">
            <v>#DIV/0!</v>
          </cell>
          <cell r="CE1103" t="e">
            <v>#DIV/0!</v>
          </cell>
          <cell r="CF1103" t="e">
            <v>#DIV/0!</v>
          </cell>
          <cell r="CG1103" t="e">
            <v>#DIV/0!</v>
          </cell>
          <cell r="CH1103" t="e">
            <v>#DIV/0!</v>
          </cell>
          <cell r="CI1103" t="e">
            <v>#DIV/0!</v>
          </cell>
          <cell r="CJ1103" t="e">
            <v>#DIV/0!</v>
          </cell>
          <cell r="CK1103" t="e">
            <v>#DIV/0!</v>
          </cell>
          <cell r="CL1103" t="e">
            <v>#DIV/0!</v>
          </cell>
        </row>
        <row r="1104">
          <cell r="A1104">
            <v>55690</v>
          </cell>
          <cell r="B1104" t="str">
            <v>55690 Tuition - Other</v>
          </cell>
          <cell r="C1104">
            <v>0</v>
          </cell>
          <cell r="D1104">
            <v>0</v>
          </cell>
          <cell r="E1104" t="e">
            <v>#DIV/0!</v>
          </cell>
          <cell r="F1104" t="e">
            <v>#DIV/0!</v>
          </cell>
          <cell r="G1104" t="e">
            <v>#DIV/0!</v>
          </cell>
          <cell r="H1104" t="e">
            <v>#DIV/0!</v>
          </cell>
          <cell r="I1104" t="e">
            <v>#DIV/0!</v>
          </cell>
          <cell r="J1104" t="e">
            <v>#DIV/0!</v>
          </cell>
          <cell r="K1104" t="e">
            <v>#DIV/0!</v>
          </cell>
          <cell r="L1104" t="e">
            <v>#DIV/0!</v>
          </cell>
          <cell r="M1104" t="e">
            <v>#DIV/0!</v>
          </cell>
          <cell r="N1104" t="e">
            <v>#DIV/0!</v>
          </cell>
          <cell r="O1104" t="e">
            <v>#DIV/0!</v>
          </cell>
          <cell r="P1104">
            <v>0</v>
          </cell>
          <cell r="Q1104" t="e">
            <v>#DIV/0!</v>
          </cell>
          <cell r="R1104" t="e">
            <v>#DIV/0!</v>
          </cell>
          <cell r="S1104" t="e">
            <v>#DIV/0!</v>
          </cell>
          <cell r="T1104" t="e">
            <v>#DIV/0!</v>
          </cell>
          <cell r="U1104">
            <v>0</v>
          </cell>
          <cell r="V1104" t="e">
            <v>#DIV/0!</v>
          </cell>
          <cell r="W1104" t="e">
            <v>#DIV/0!</v>
          </cell>
          <cell r="X1104" t="e">
            <v>#DIV/0!</v>
          </cell>
          <cell r="Y1104" t="e">
            <v>#DIV/0!</v>
          </cell>
          <cell r="Z1104" t="e">
            <v>#DIV/0!</v>
          </cell>
          <cell r="AA1104" t="e">
            <v>#DIV/0!</v>
          </cell>
          <cell r="AB1104" t="e">
            <v>#DIV/0!</v>
          </cell>
          <cell r="AC1104" t="e">
            <v>#DIV/0!</v>
          </cell>
          <cell r="AD1104" t="e">
            <v>#DIV/0!</v>
          </cell>
          <cell r="AE1104">
            <v>0</v>
          </cell>
          <cell r="AF1104" t="e">
            <v>#DIV/0!</v>
          </cell>
          <cell r="AG1104" t="e">
            <v>#DIV/0!</v>
          </cell>
          <cell r="AH1104" t="e">
            <v>#DIV/0!</v>
          </cell>
          <cell r="AI1104" t="e">
            <v>#DIV/0!</v>
          </cell>
          <cell r="AJ1104" t="e">
            <v>#DIV/0!</v>
          </cell>
          <cell r="AK1104">
            <v>0</v>
          </cell>
          <cell r="AL1104">
            <v>0</v>
          </cell>
          <cell r="AM1104" t="e">
            <v>#DIV/0!</v>
          </cell>
          <cell r="AN1104" t="e">
            <v>#DIV/0!</v>
          </cell>
          <cell r="AO1104" t="e">
            <v>#DIV/0!</v>
          </cell>
          <cell r="AP1104" t="e">
            <v>#DIV/0!</v>
          </cell>
          <cell r="AQ1104" t="e">
            <v>#DIV/0!</v>
          </cell>
          <cell r="AR1104" t="e">
            <v>#DIV/0!</v>
          </cell>
          <cell r="AS1104" t="e">
            <v>#DIV/0!</v>
          </cell>
          <cell r="AT1104" t="e">
            <v>#DIV/0!</v>
          </cell>
          <cell r="AU1104" t="e">
            <v>#DIV/0!</v>
          </cell>
          <cell r="AV1104" t="e">
            <v>#DIV/0!</v>
          </cell>
          <cell r="AW1104" t="e">
            <v>#DIV/0!</v>
          </cell>
          <cell r="AX1104" t="e">
            <v>#DIV/0!</v>
          </cell>
          <cell r="AY1104" t="e">
            <v>#DIV/0!</v>
          </cell>
          <cell r="AZ1104" t="e">
            <v>#DIV/0!</v>
          </cell>
          <cell r="BA1104" t="e">
            <v>#DIV/0!</v>
          </cell>
          <cell r="BB1104" t="e">
            <v>#DIV/0!</v>
          </cell>
          <cell r="BC1104" t="e">
            <v>#DIV/0!</v>
          </cell>
          <cell r="BD1104" t="e">
            <v>#DIV/0!</v>
          </cell>
          <cell r="BE1104" t="e">
            <v>#DIV/0!</v>
          </cell>
          <cell r="BF1104" t="e">
            <v>#DIV/0!</v>
          </cell>
          <cell r="BG1104" t="e">
            <v>#DIV/0!</v>
          </cell>
          <cell r="BH1104" t="e">
            <v>#DIV/0!</v>
          </cell>
          <cell r="BI1104" t="e">
            <v>#DIV/0!</v>
          </cell>
          <cell r="BJ1104" t="e">
            <v>#DIV/0!</v>
          </cell>
          <cell r="BK1104" t="e">
            <v>#DIV/0!</v>
          </cell>
          <cell r="BL1104" t="e">
            <v>#DIV/0!</v>
          </cell>
          <cell r="BM1104" t="e">
            <v>#DIV/0!</v>
          </cell>
          <cell r="BN1104" t="e">
            <v>#DIV/0!</v>
          </cell>
          <cell r="BO1104" t="e">
            <v>#DIV/0!</v>
          </cell>
          <cell r="BP1104" t="e">
            <v>#DIV/0!</v>
          </cell>
          <cell r="BR1104" t="e">
            <v>#DIV/0!</v>
          </cell>
          <cell r="BS1104" t="e">
            <v>#DIV/0!</v>
          </cell>
          <cell r="BT1104" t="e">
            <v>#DIV/0!</v>
          </cell>
          <cell r="BU1104" t="e">
            <v>#DIV/0!</v>
          </cell>
          <cell r="BV1104" t="e">
            <v>#DIV/0!</v>
          </cell>
          <cell r="BW1104" t="e">
            <v>#DIV/0!</v>
          </cell>
          <cell r="BX1104" t="e">
            <v>#DIV/0!</v>
          </cell>
          <cell r="BY1104" t="e">
            <v>#DIV/0!</v>
          </cell>
          <cell r="BZ1104" t="e">
            <v>#DIV/0!</v>
          </cell>
          <cell r="CA1104" t="e">
            <v>#DIV/0!</v>
          </cell>
          <cell r="CB1104" t="e">
            <v>#DIV/0!</v>
          </cell>
          <cell r="CC1104" t="e">
            <v>#DIV/0!</v>
          </cell>
          <cell r="CD1104" t="e">
            <v>#DIV/0!</v>
          </cell>
          <cell r="CE1104" t="e">
            <v>#DIV/0!</v>
          </cell>
          <cell r="CF1104" t="e">
            <v>#DIV/0!</v>
          </cell>
          <cell r="CG1104" t="e">
            <v>#DIV/0!</v>
          </cell>
          <cell r="CH1104" t="e">
            <v>#DIV/0!</v>
          </cell>
          <cell r="CI1104" t="e">
            <v>#DIV/0!</v>
          </cell>
          <cell r="CJ1104" t="e">
            <v>#DIV/0!</v>
          </cell>
          <cell r="CK1104" t="e">
            <v>#DIV/0!</v>
          </cell>
          <cell r="CL1104" t="e">
            <v>#DIV/0!</v>
          </cell>
        </row>
        <row r="1105">
          <cell r="A1105">
            <v>55701</v>
          </cell>
          <cell r="B1105" t="str">
            <v>55701 Food Service Contractors</v>
          </cell>
          <cell r="C1105">
            <v>0</v>
          </cell>
          <cell r="D1105">
            <v>0</v>
          </cell>
          <cell r="E1105" t="e">
            <v>#DIV/0!</v>
          </cell>
          <cell r="F1105" t="e">
            <v>#DIV/0!</v>
          </cell>
          <cell r="G1105" t="e">
            <v>#DIV/0!</v>
          </cell>
          <cell r="H1105" t="e">
            <v>#DIV/0!</v>
          </cell>
          <cell r="I1105" t="e">
            <v>#DIV/0!</v>
          </cell>
          <cell r="J1105" t="e">
            <v>#DIV/0!</v>
          </cell>
          <cell r="K1105" t="e">
            <v>#DIV/0!</v>
          </cell>
          <cell r="L1105" t="e">
            <v>#DIV/0!</v>
          </cell>
          <cell r="M1105" t="e">
            <v>#DIV/0!</v>
          </cell>
          <cell r="N1105" t="e">
            <v>#DIV/0!</v>
          </cell>
          <cell r="O1105" t="e">
            <v>#DIV/0!</v>
          </cell>
          <cell r="P1105">
            <v>0</v>
          </cell>
          <cell r="Q1105" t="e">
            <v>#DIV/0!</v>
          </cell>
          <cell r="R1105" t="e">
            <v>#DIV/0!</v>
          </cell>
          <cell r="S1105" t="e">
            <v>#DIV/0!</v>
          </cell>
          <cell r="T1105" t="e">
            <v>#DIV/0!</v>
          </cell>
          <cell r="U1105">
            <v>0</v>
          </cell>
          <cell r="V1105" t="e">
            <v>#DIV/0!</v>
          </cell>
          <cell r="W1105" t="e">
            <v>#DIV/0!</v>
          </cell>
          <cell r="X1105" t="e">
            <v>#DIV/0!</v>
          </cell>
          <cell r="Y1105" t="e">
            <v>#DIV/0!</v>
          </cell>
          <cell r="Z1105" t="e">
            <v>#DIV/0!</v>
          </cell>
          <cell r="AA1105" t="e">
            <v>#DIV/0!</v>
          </cell>
          <cell r="AB1105" t="e">
            <v>#DIV/0!</v>
          </cell>
          <cell r="AC1105" t="e">
            <v>#DIV/0!</v>
          </cell>
          <cell r="AD1105" t="e">
            <v>#DIV/0!</v>
          </cell>
          <cell r="AE1105">
            <v>0</v>
          </cell>
          <cell r="AF1105" t="e">
            <v>#DIV/0!</v>
          </cell>
          <cell r="AG1105" t="e">
            <v>#DIV/0!</v>
          </cell>
          <cell r="AH1105" t="e">
            <v>#DIV/0!</v>
          </cell>
          <cell r="AI1105" t="e">
            <v>#DIV/0!</v>
          </cell>
          <cell r="AJ1105" t="e">
            <v>#DIV/0!</v>
          </cell>
          <cell r="AK1105">
            <v>0</v>
          </cell>
          <cell r="AL1105">
            <v>0</v>
          </cell>
          <cell r="AM1105" t="e">
            <v>#DIV/0!</v>
          </cell>
          <cell r="AN1105" t="e">
            <v>#DIV/0!</v>
          </cell>
          <cell r="AO1105" t="e">
            <v>#DIV/0!</v>
          </cell>
          <cell r="AP1105" t="e">
            <v>#DIV/0!</v>
          </cell>
          <cell r="AQ1105" t="e">
            <v>#DIV/0!</v>
          </cell>
          <cell r="AR1105" t="e">
            <v>#DIV/0!</v>
          </cell>
          <cell r="AS1105" t="e">
            <v>#DIV/0!</v>
          </cell>
          <cell r="AT1105" t="e">
            <v>#DIV/0!</v>
          </cell>
          <cell r="AU1105" t="e">
            <v>#DIV/0!</v>
          </cell>
          <cell r="AV1105" t="e">
            <v>#DIV/0!</v>
          </cell>
          <cell r="AW1105" t="e">
            <v>#DIV/0!</v>
          </cell>
          <cell r="AX1105" t="e">
            <v>#DIV/0!</v>
          </cell>
          <cell r="AY1105" t="e">
            <v>#DIV/0!</v>
          </cell>
          <cell r="AZ1105" t="e">
            <v>#DIV/0!</v>
          </cell>
          <cell r="BA1105" t="e">
            <v>#DIV/0!</v>
          </cell>
          <cell r="BB1105" t="e">
            <v>#DIV/0!</v>
          </cell>
          <cell r="BC1105" t="e">
            <v>#DIV/0!</v>
          </cell>
          <cell r="BD1105" t="e">
            <v>#DIV/0!</v>
          </cell>
          <cell r="BE1105" t="e">
            <v>#DIV/0!</v>
          </cell>
          <cell r="BF1105" t="e">
            <v>#DIV/0!</v>
          </cell>
          <cell r="BG1105" t="e">
            <v>#DIV/0!</v>
          </cell>
          <cell r="BH1105" t="e">
            <v>#DIV/0!</v>
          </cell>
          <cell r="BI1105" t="e">
            <v>#DIV/0!</v>
          </cell>
          <cell r="BJ1105" t="e">
            <v>#DIV/0!</v>
          </cell>
          <cell r="BK1105" t="e">
            <v>#DIV/0!</v>
          </cell>
          <cell r="BL1105" t="e">
            <v>#DIV/0!</v>
          </cell>
          <cell r="BM1105" t="e">
            <v>#DIV/0!</v>
          </cell>
          <cell r="BN1105" t="e">
            <v>#DIV/0!</v>
          </cell>
          <cell r="BO1105" t="e">
            <v>#DIV/0!</v>
          </cell>
          <cell r="BP1105" t="e">
            <v>#DIV/0!</v>
          </cell>
          <cell r="BR1105" t="e">
            <v>#DIV/0!</v>
          </cell>
          <cell r="BS1105" t="e">
            <v>#DIV/0!</v>
          </cell>
          <cell r="BT1105" t="e">
            <v>#DIV/0!</v>
          </cell>
          <cell r="BU1105" t="e">
            <v>#DIV/0!</v>
          </cell>
          <cell r="BV1105" t="e">
            <v>#DIV/0!</v>
          </cell>
          <cell r="BW1105" t="e">
            <v>#DIV/0!</v>
          </cell>
          <cell r="BX1105" t="e">
            <v>#DIV/0!</v>
          </cell>
          <cell r="BY1105" t="e">
            <v>#DIV/0!</v>
          </cell>
          <cell r="BZ1105" t="e">
            <v>#DIV/0!</v>
          </cell>
          <cell r="CA1105" t="e">
            <v>#DIV/0!</v>
          </cell>
          <cell r="CB1105" t="e">
            <v>#DIV/0!</v>
          </cell>
          <cell r="CC1105" t="e">
            <v>#DIV/0!</v>
          </cell>
          <cell r="CD1105" t="e">
            <v>#DIV/0!</v>
          </cell>
          <cell r="CE1105" t="e">
            <v>#DIV/0!</v>
          </cell>
          <cell r="CF1105" t="e">
            <v>#DIV/0!</v>
          </cell>
          <cell r="CG1105" t="e">
            <v>#DIV/0!</v>
          </cell>
          <cell r="CH1105" t="e">
            <v>#DIV/0!</v>
          </cell>
          <cell r="CI1105" t="e">
            <v>#DIV/0!</v>
          </cell>
          <cell r="CJ1105" t="e">
            <v>#DIV/0!</v>
          </cell>
          <cell r="CK1105" t="e">
            <v>#DIV/0!</v>
          </cell>
          <cell r="CL1105" t="e">
            <v>#DIV/0!</v>
          </cell>
        </row>
        <row r="1106">
          <cell r="A1106">
            <v>55702</v>
          </cell>
          <cell r="B1106" t="str">
            <v>55702 Soda Subsidy</v>
          </cell>
          <cell r="C1106">
            <v>0</v>
          </cell>
          <cell r="D1106">
            <v>0</v>
          </cell>
          <cell r="E1106" t="e">
            <v>#DIV/0!</v>
          </cell>
          <cell r="F1106" t="e">
            <v>#DIV/0!</v>
          </cell>
          <cell r="G1106" t="e">
            <v>#DIV/0!</v>
          </cell>
          <cell r="H1106" t="e">
            <v>#DIV/0!</v>
          </cell>
          <cell r="I1106" t="e">
            <v>#DIV/0!</v>
          </cell>
          <cell r="J1106" t="e">
            <v>#DIV/0!</v>
          </cell>
          <cell r="K1106" t="e">
            <v>#DIV/0!</v>
          </cell>
          <cell r="L1106" t="e">
            <v>#DIV/0!</v>
          </cell>
          <cell r="M1106" t="e">
            <v>#DIV/0!</v>
          </cell>
          <cell r="N1106" t="e">
            <v>#DIV/0!</v>
          </cell>
          <cell r="O1106" t="e">
            <v>#DIV/0!</v>
          </cell>
          <cell r="P1106">
            <v>0</v>
          </cell>
          <cell r="Q1106" t="e">
            <v>#DIV/0!</v>
          </cell>
          <cell r="R1106" t="e">
            <v>#DIV/0!</v>
          </cell>
          <cell r="S1106" t="e">
            <v>#DIV/0!</v>
          </cell>
          <cell r="T1106" t="e">
            <v>#DIV/0!</v>
          </cell>
          <cell r="U1106">
            <v>0</v>
          </cell>
          <cell r="V1106" t="e">
            <v>#DIV/0!</v>
          </cell>
          <cell r="W1106" t="e">
            <v>#DIV/0!</v>
          </cell>
          <cell r="X1106" t="e">
            <v>#DIV/0!</v>
          </cell>
          <cell r="Y1106" t="e">
            <v>#DIV/0!</v>
          </cell>
          <cell r="Z1106" t="e">
            <v>#DIV/0!</v>
          </cell>
          <cell r="AA1106" t="e">
            <v>#DIV/0!</v>
          </cell>
          <cell r="AB1106" t="e">
            <v>#DIV/0!</v>
          </cell>
          <cell r="AC1106" t="e">
            <v>#DIV/0!</v>
          </cell>
          <cell r="AD1106" t="e">
            <v>#DIV/0!</v>
          </cell>
          <cell r="AE1106">
            <v>0</v>
          </cell>
          <cell r="AF1106" t="e">
            <v>#DIV/0!</v>
          </cell>
          <cell r="AG1106" t="e">
            <v>#DIV/0!</v>
          </cell>
          <cell r="AH1106" t="e">
            <v>#DIV/0!</v>
          </cell>
          <cell r="AI1106" t="e">
            <v>#DIV/0!</v>
          </cell>
          <cell r="AJ1106" t="e">
            <v>#DIV/0!</v>
          </cell>
          <cell r="AK1106">
            <v>0</v>
          </cell>
          <cell r="AL1106">
            <v>0</v>
          </cell>
          <cell r="AM1106" t="e">
            <v>#DIV/0!</v>
          </cell>
          <cell r="AN1106" t="e">
            <v>#DIV/0!</v>
          </cell>
          <cell r="AO1106" t="e">
            <v>#DIV/0!</v>
          </cell>
          <cell r="AP1106" t="e">
            <v>#DIV/0!</v>
          </cell>
          <cell r="AQ1106" t="e">
            <v>#DIV/0!</v>
          </cell>
          <cell r="AR1106" t="e">
            <v>#DIV/0!</v>
          </cell>
          <cell r="AS1106" t="e">
            <v>#DIV/0!</v>
          </cell>
          <cell r="AT1106" t="e">
            <v>#DIV/0!</v>
          </cell>
          <cell r="AU1106" t="e">
            <v>#DIV/0!</v>
          </cell>
          <cell r="AV1106" t="e">
            <v>#DIV/0!</v>
          </cell>
          <cell r="AW1106" t="e">
            <v>#DIV/0!</v>
          </cell>
          <cell r="AX1106" t="e">
            <v>#DIV/0!</v>
          </cell>
          <cell r="AY1106" t="e">
            <v>#DIV/0!</v>
          </cell>
          <cell r="AZ1106" t="e">
            <v>#DIV/0!</v>
          </cell>
          <cell r="BA1106" t="e">
            <v>#DIV/0!</v>
          </cell>
          <cell r="BB1106" t="e">
            <v>#DIV/0!</v>
          </cell>
          <cell r="BC1106" t="e">
            <v>#DIV/0!</v>
          </cell>
          <cell r="BD1106" t="e">
            <v>#DIV/0!</v>
          </cell>
          <cell r="BE1106" t="e">
            <v>#DIV/0!</v>
          </cell>
          <cell r="BF1106" t="e">
            <v>#DIV/0!</v>
          </cell>
          <cell r="BG1106" t="e">
            <v>#DIV/0!</v>
          </cell>
          <cell r="BH1106" t="e">
            <v>#DIV/0!</v>
          </cell>
          <cell r="BI1106" t="e">
            <v>#DIV/0!</v>
          </cell>
          <cell r="BJ1106" t="e">
            <v>#DIV/0!</v>
          </cell>
          <cell r="BK1106" t="e">
            <v>#DIV/0!</v>
          </cell>
          <cell r="BL1106" t="e">
            <v>#DIV/0!</v>
          </cell>
          <cell r="BM1106" t="e">
            <v>#DIV/0!</v>
          </cell>
          <cell r="BN1106" t="e">
            <v>#DIV/0!</v>
          </cell>
          <cell r="BO1106" t="e">
            <v>#DIV/0!</v>
          </cell>
          <cell r="BP1106" t="e">
            <v>#DIV/0!</v>
          </cell>
          <cell r="BR1106" t="e">
            <v>#DIV/0!</v>
          </cell>
          <cell r="BS1106" t="e">
            <v>#DIV/0!</v>
          </cell>
          <cell r="BT1106" t="e">
            <v>#DIV/0!</v>
          </cell>
          <cell r="BU1106" t="e">
            <v>#DIV/0!</v>
          </cell>
          <cell r="BV1106" t="e">
            <v>#DIV/0!</v>
          </cell>
          <cell r="BW1106" t="e">
            <v>#DIV/0!</v>
          </cell>
          <cell r="BX1106" t="e">
            <v>#DIV/0!</v>
          </cell>
          <cell r="BY1106" t="e">
            <v>#DIV/0!</v>
          </cell>
          <cell r="BZ1106" t="e">
            <v>#DIV/0!</v>
          </cell>
          <cell r="CA1106" t="e">
            <v>#DIV/0!</v>
          </cell>
          <cell r="CB1106" t="e">
            <v>#DIV/0!</v>
          </cell>
          <cell r="CC1106" t="e">
            <v>#DIV/0!</v>
          </cell>
          <cell r="CD1106" t="e">
            <v>#DIV/0!</v>
          </cell>
          <cell r="CE1106" t="e">
            <v>#DIV/0!</v>
          </cell>
          <cell r="CF1106" t="e">
            <v>#DIV/0!</v>
          </cell>
          <cell r="CG1106" t="e">
            <v>#DIV/0!</v>
          </cell>
          <cell r="CH1106" t="e">
            <v>#DIV/0!</v>
          </cell>
          <cell r="CI1106" t="e">
            <v>#DIV/0!</v>
          </cell>
          <cell r="CJ1106" t="e">
            <v>#DIV/0!</v>
          </cell>
          <cell r="CK1106" t="e">
            <v>#DIV/0!</v>
          </cell>
          <cell r="CL1106" t="e">
            <v>#DIV/0!</v>
          </cell>
        </row>
        <row r="1107">
          <cell r="A1107">
            <v>55703</v>
          </cell>
          <cell r="B1107" t="str">
            <v>55703 Armored Car Service</v>
          </cell>
          <cell r="C1107">
            <v>0</v>
          </cell>
          <cell r="D1107">
            <v>0</v>
          </cell>
          <cell r="E1107" t="e">
            <v>#DIV/0!</v>
          </cell>
          <cell r="F1107" t="e">
            <v>#DIV/0!</v>
          </cell>
          <cell r="G1107" t="e">
            <v>#DIV/0!</v>
          </cell>
          <cell r="H1107" t="e">
            <v>#DIV/0!</v>
          </cell>
          <cell r="I1107" t="e">
            <v>#DIV/0!</v>
          </cell>
          <cell r="J1107" t="e">
            <v>#DIV/0!</v>
          </cell>
          <cell r="K1107" t="e">
            <v>#DIV/0!</v>
          </cell>
          <cell r="L1107" t="e">
            <v>#DIV/0!</v>
          </cell>
          <cell r="M1107" t="e">
            <v>#DIV/0!</v>
          </cell>
          <cell r="N1107" t="e">
            <v>#DIV/0!</v>
          </cell>
          <cell r="O1107" t="e">
            <v>#DIV/0!</v>
          </cell>
          <cell r="P1107">
            <v>0</v>
          </cell>
          <cell r="Q1107" t="e">
            <v>#DIV/0!</v>
          </cell>
          <cell r="R1107" t="e">
            <v>#DIV/0!</v>
          </cell>
          <cell r="S1107" t="e">
            <v>#DIV/0!</v>
          </cell>
          <cell r="T1107" t="e">
            <v>#DIV/0!</v>
          </cell>
          <cell r="U1107">
            <v>0</v>
          </cell>
          <cell r="V1107" t="e">
            <v>#DIV/0!</v>
          </cell>
          <cell r="W1107" t="e">
            <v>#DIV/0!</v>
          </cell>
          <cell r="X1107" t="e">
            <v>#DIV/0!</v>
          </cell>
          <cell r="Y1107" t="e">
            <v>#DIV/0!</v>
          </cell>
          <cell r="Z1107" t="e">
            <v>#DIV/0!</v>
          </cell>
          <cell r="AA1107" t="e">
            <v>#DIV/0!</v>
          </cell>
          <cell r="AB1107" t="e">
            <v>#DIV/0!</v>
          </cell>
          <cell r="AC1107" t="e">
            <v>#DIV/0!</v>
          </cell>
          <cell r="AD1107" t="e">
            <v>#DIV/0!</v>
          </cell>
          <cell r="AE1107">
            <v>0</v>
          </cell>
          <cell r="AF1107" t="e">
            <v>#DIV/0!</v>
          </cell>
          <cell r="AG1107" t="e">
            <v>#DIV/0!</v>
          </cell>
          <cell r="AH1107" t="e">
            <v>#DIV/0!</v>
          </cell>
          <cell r="AI1107" t="e">
            <v>#DIV/0!</v>
          </cell>
          <cell r="AJ1107" t="e">
            <v>#DIV/0!</v>
          </cell>
          <cell r="AK1107">
            <v>0</v>
          </cell>
          <cell r="AL1107">
            <v>0</v>
          </cell>
          <cell r="AM1107" t="e">
            <v>#DIV/0!</v>
          </cell>
          <cell r="AN1107" t="e">
            <v>#DIV/0!</v>
          </cell>
          <cell r="AO1107" t="e">
            <v>#DIV/0!</v>
          </cell>
          <cell r="AP1107" t="e">
            <v>#DIV/0!</v>
          </cell>
          <cell r="AQ1107" t="e">
            <v>#DIV/0!</v>
          </cell>
          <cell r="AR1107" t="e">
            <v>#DIV/0!</v>
          </cell>
          <cell r="AS1107" t="e">
            <v>#DIV/0!</v>
          </cell>
          <cell r="AT1107" t="e">
            <v>#DIV/0!</v>
          </cell>
          <cell r="AU1107" t="e">
            <v>#DIV/0!</v>
          </cell>
          <cell r="AV1107" t="e">
            <v>#DIV/0!</v>
          </cell>
          <cell r="AW1107" t="e">
            <v>#DIV/0!</v>
          </cell>
          <cell r="AX1107" t="e">
            <v>#DIV/0!</v>
          </cell>
          <cell r="AY1107" t="e">
            <v>#DIV/0!</v>
          </cell>
          <cell r="AZ1107" t="e">
            <v>#DIV/0!</v>
          </cell>
          <cell r="BA1107" t="e">
            <v>#DIV/0!</v>
          </cell>
          <cell r="BB1107" t="e">
            <v>#DIV/0!</v>
          </cell>
          <cell r="BC1107" t="e">
            <v>#DIV/0!</v>
          </cell>
          <cell r="BD1107" t="e">
            <v>#DIV/0!</v>
          </cell>
          <cell r="BE1107" t="e">
            <v>#DIV/0!</v>
          </cell>
          <cell r="BF1107" t="e">
            <v>#DIV/0!</v>
          </cell>
          <cell r="BG1107" t="e">
            <v>#DIV/0!</v>
          </cell>
          <cell r="BH1107" t="e">
            <v>#DIV/0!</v>
          </cell>
          <cell r="BI1107" t="e">
            <v>#DIV/0!</v>
          </cell>
          <cell r="BJ1107" t="e">
            <v>#DIV/0!</v>
          </cell>
          <cell r="BK1107" t="e">
            <v>#DIV/0!</v>
          </cell>
          <cell r="BL1107" t="e">
            <v>#DIV/0!</v>
          </cell>
          <cell r="BM1107" t="e">
            <v>#DIV/0!</v>
          </cell>
          <cell r="BN1107" t="e">
            <v>#DIV/0!</v>
          </cell>
          <cell r="BO1107" t="e">
            <v>#DIV/0!</v>
          </cell>
          <cell r="BP1107" t="e">
            <v>#DIV/0!</v>
          </cell>
          <cell r="BR1107" t="e">
            <v>#DIV/0!</v>
          </cell>
          <cell r="BS1107" t="e">
            <v>#DIV/0!</v>
          </cell>
          <cell r="BT1107" t="e">
            <v>#DIV/0!</v>
          </cell>
          <cell r="BU1107" t="e">
            <v>#DIV/0!</v>
          </cell>
          <cell r="BV1107" t="e">
            <v>#DIV/0!</v>
          </cell>
          <cell r="BW1107" t="e">
            <v>#DIV/0!</v>
          </cell>
          <cell r="BX1107" t="e">
            <v>#DIV/0!</v>
          </cell>
          <cell r="BY1107" t="e">
            <v>#DIV/0!</v>
          </cell>
          <cell r="BZ1107" t="e">
            <v>#DIV/0!</v>
          </cell>
          <cell r="CA1107" t="e">
            <v>#DIV/0!</v>
          </cell>
          <cell r="CB1107" t="e">
            <v>#DIV/0!</v>
          </cell>
          <cell r="CC1107" t="e">
            <v>#DIV/0!</v>
          </cell>
          <cell r="CD1107" t="e">
            <v>#DIV/0!</v>
          </cell>
          <cell r="CE1107" t="e">
            <v>#DIV/0!</v>
          </cell>
          <cell r="CF1107" t="e">
            <v>#DIV/0!</v>
          </cell>
          <cell r="CG1107" t="e">
            <v>#DIV/0!</v>
          </cell>
          <cell r="CH1107" t="e">
            <v>#DIV/0!</v>
          </cell>
          <cell r="CI1107" t="e">
            <v>#DIV/0!</v>
          </cell>
          <cell r="CJ1107" t="e">
            <v>#DIV/0!</v>
          </cell>
          <cell r="CK1107" t="e">
            <v>#DIV/0!</v>
          </cell>
          <cell r="CL1107" t="e">
            <v>#DIV/0!</v>
          </cell>
        </row>
        <row r="1108">
          <cell r="A1108">
            <v>55704</v>
          </cell>
          <cell r="B1108" t="str">
            <v>55704 Food Storage Fees</v>
          </cell>
          <cell r="C1108">
            <v>0</v>
          </cell>
          <cell r="D1108">
            <v>0</v>
          </cell>
          <cell r="E1108" t="e">
            <v>#DIV/0!</v>
          </cell>
          <cell r="F1108" t="e">
            <v>#DIV/0!</v>
          </cell>
          <cell r="G1108" t="e">
            <v>#DIV/0!</v>
          </cell>
          <cell r="H1108" t="e">
            <v>#DIV/0!</v>
          </cell>
          <cell r="I1108" t="e">
            <v>#DIV/0!</v>
          </cell>
          <cell r="J1108" t="e">
            <v>#DIV/0!</v>
          </cell>
          <cell r="K1108" t="e">
            <v>#DIV/0!</v>
          </cell>
          <cell r="L1108" t="e">
            <v>#DIV/0!</v>
          </cell>
          <cell r="M1108" t="e">
            <v>#DIV/0!</v>
          </cell>
          <cell r="N1108" t="e">
            <v>#DIV/0!</v>
          </cell>
          <cell r="O1108" t="e">
            <v>#DIV/0!</v>
          </cell>
          <cell r="P1108">
            <v>0</v>
          </cell>
          <cell r="Q1108" t="e">
            <v>#DIV/0!</v>
          </cell>
          <cell r="R1108" t="e">
            <v>#DIV/0!</v>
          </cell>
          <cell r="S1108" t="e">
            <v>#DIV/0!</v>
          </cell>
          <cell r="T1108" t="e">
            <v>#DIV/0!</v>
          </cell>
          <cell r="U1108">
            <v>0</v>
          </cell>
          <cell r="V1108" t="e">
            <v>#DIV/0!</v>
          </cell>
          <cell r="W1108" t="e">
            <v>#DIV/0!</v>
          </cell>
          <cell r="X1108" t="e">
            <v>#DIV/0!</v>
          </cell>
          <cell r="Y1108" t="e">
            <v>#DIV/0!</v>
          </cell>
          <cell r="Z1108" t="e">
            <v>#DIV/0!</v>
          </cell>
          <cell r="AA1108" t="e">
            <v>#DIV/0!</v>
          </cell>
          <cell r="AB1108" t="e">
            <v>#DIV/0!</v>
          </cell>
          <cell r="AC1108" t="e">
            <v>#DIV/0!</v>
          </cell>
          <cell r="AD1108" t="e">
            <v>#DIV/0!</v>
          </cell>
          <cell r="AE1108">
            <v>0</v>
          </cell>
          <cell r="AF1108" t="e">
            <v>#DIV/0!</v>
          </cell>
          <cell r="AG1108" t="e">
            <v>#DIV/0!</v>
          </cell>
          <cell r="AH1108" t="e">
            <v>#DIV/0!</v>
          </cell>
          <cell r="AI1108" t="e">
            <v>#DIV/0!</v>
          </cell>
          <cell r="AJ1108" t="e">
            <v>#DIV/0!</v>
          </cell>
          <cell r="AK1108">
            <v>0</v>
          </cell>
          <cell r="AL1108">
            <v>0</v>
          </cell>
          <cell r="AM1108" t="e">
            <v>#DIV/0!</v>
          </cell>
          <cell r="AN1108" t="e">
            <v>#DIV/0!</v>
          </cell>
          <cell r="AO1108" t="e">
            <v>#DIV/0!</v>
          </cell>
          <cell r="AP1108" t="e">
            <v>#DIV/0!</v>
          </cell>
          <cell r="AQ1108" t="e">
            <v>#DIV/0!</v>
          </cell>
          <cell r="AR1108" t="e">
            <v>#DIV/0!</v>
          </cell>
          <cell r="AS1108" t="e">
            <v>#DIV/0!</v>
          </cell>
          <cell r="AT1108" t="e">
            <v>#DIV/0!</v>
          </cell>
          <cell r="AU1108" t="e">
            <v>#DIV/0!</v>
          </cell>
          <cell r="AV1108" t="e">
            <v>#DIV/0!</v>
          </cell>
          <cell r="AW1108" t="e">
            <v>#DIV/0!</v>
          </cell>
          <cell r="AX1108" t="e">
            <v>#DIV/0!</v>
          </cell>
          <cell r="AY1108" t="e">
            <v>#DIV/0!</v>
          </cell>
          <cell r="AZ1108" t="e">
            <v>#DIV/0!</v>
          </cell>
          <cell r="BA1108" t="e">
            <v>#DIV/0!</v>
          </cell>
          <cell r="BB1108" t="e">
            <v>#DIV/0!</v>
          </cell>
          <cell r="BC1108" t="e">
            <v>#DIV/0!</v>
          </cell>
          <cell r="BD1108" t="e">
            <v>#DIV/0!</v>
          </cell>
          <cell r="BE1108" t="e">
            <v>#DIV/0!</v>
          </cell>
          <cell r="BF1108" t="e">
            <v>#DIV/0!</v>
          </cell>
          <cell r="BG1108" t="e">
            <v>#DIV/0!</v>
          </cell>
          <cell r="BH1108" t="e">
            <v>#DIV/0!</v>
          </cell>
          <cell r="BI1108" t="e">
            <v>#DIV/0!</v>
          </cell>
          <cell r="BJ1108" t="e">
            <v>#DIV/0!</v>
          </cell>
          <cell r="BK1108" t="e">
            <v>#DIV/0!</v>
          </cell>
          <cell r="BL1108" t="e">
            <v>#DIV/0!</v>
          </cell>
          <cell r="BM1108" t="e">
            <v>#DIV/0!</v>
          </cell>
          <cell r="BN1108" t="e">
            <v>#DIV/0!</v>
          </cell>
          <cell r="BO1108" t="e">
            <v>#DIV/0!</v>
          </cell>
          <cell r="BP1108" t="e">
            <v>#DIV/0!</v>
          </cell>
          <cell r="BR1108" t="e">
            <v>#DIV/0!</v>
          </cell>
          <cell r="BS1108" t="e">
            <v>#DIV/0!</v>
          </cell>
          <cell r="BT1108" t="e">
            <v>#DIV/0!</v>
          </cell>
          <cell r="BU1108" t="e">
            <v>#DIV/0!</v>
          </cell>
          <cell r="BV1108" t="e">
            <v>#DIV/0!</v>
          </cell>
          <cell r="BW1108" t="e">
            <v>#DIV/0!</v>
          </cell>
          <cell r="BX1108" t="e">
            <v>#DIV/0!</v>
          </cell>
          <cell r="BY1108" t="e">
            <v>#DIV/0!</v>
          </cell>
          <cell r="BZ1108" t="e">
            <v>#DIV/0!</v>
          </cell>
          <cell r="CA1108" t="e">
            <v>#DIV/0!</v>
          </cell>
          <cell r="CB1108" t="e">
            <v>#DIV/0!</v>
          </cell>
          <cell r="CC1108" t="e">
            <v>#DIV/0!</v>
          </cell>
          <cell r="CD1108" t="e">
            <v>#DIV/0!</v>
          </cell>
          <cell r="CE1108" t="e">
            <v>#DIV/0!</v>
          </cell>
          <cell r="CF1108" t="e">
            <v>#DIV/0!</v>
          </cell>
          <cell r="CG1108" t="e">
            <v>#DIV/0!</v>
          </cell>
          <cell r="CH1108" t="e">
            <v>#DIV/0!</v>
          </cell>
          <cell r="CI1108" t="e">
            <v>#DIV/0!</v>
          </cell>
          <cell r="CJ1108" t="e">
            <v>#DIV/0!</v>
          </cell>
          <cell r="CK1108" t="e">
            <v>#DIV/0!</v>
          </cell>
          <cell r="CL1108" t="e">
            <v>#DIV/0!</v>
          </cell>
        </row>
        <row r="1109">
          <cell r="A1109">
            <v>55705</v>
          </cell>
          <cell r="B1109" t="str">
            <v>55705 Inspection Services</v>
          </cell>
          <cell r="C1109">
            <v>0</v>
          </cell>
          <cell r="D1109">
            <v>0</v>
          </cell>
          <cell r="E1109" t="e">
            <v>#DIV/0!</v>
          </cell>
          <cell r="F1109" t="e">
            <v>#DIV/0!</v>
          </cell>
          <cell r="G1109" t="e">
            <v>#DIV/0!</v>
          </cell>
          <cell r="H1109" t="e">
            <v>#DIV/0!</v>
          </cell>
          <cell r="I1109" t="e">
            <v>#DIV/0!</v>
          </cell>
          <cell r="J1109" t="e">
            <v>#DIV/0!</v>
          </cell>
          <cell r="K1109" t="e">
            <v>#DIV/0!</v>
          </cell>
          <cell r="L1109" t="e">
            <v>#DIV/0!</v>
          </cell>
          <cell r="M1109" t="e">
            <v>#DIV/0!</v>
          </cell>
          <cell r="N1109" t="e">
            <v>#DIV/0!</v>
          </cell>
          <cell r="O1109" t="e">
            <v>#DIV/0!</v>
          </cell>
          <cell r="P1109">
            <v>0</v>
          </cell>
          <cell r="Q1109" t="e">
            <v>#DIV/0!</v>
          </cell>
          <cell r="R1109" t="e">
            <v>#DIV/0!</v>
          </cell>
          <cell r="S1109" t="e">
            <v>#DIV/0!</v>
          </cell>
          <cell r="T1109" t="e">
            <v>#DIV/0!</v>
          </cell>
          <cell r="U1109">
            <v>0</v>
          </cell>
          <cell r="V1109" t="e">
            <v>#DIV/0!</v>
          </cell>
          <cell r="W1109" t="e">
            <v>#DIV/0!</v>
          </cell>
          <cell r="X1109" t="e">
            <v>#DIV/0!</v>
          </cell>
          <cell r="Y1109" t="e">
            <v>#DIV/0!</v>
          </cell>
          <cell r="Z1109" t="e">
            <v>#DIV/0!</v>
          </cell>
          <cell r="AA1109" t="e">
            <v>#DIV/0!</v>
          </cell>
          <cell r="AB1109" t="e">
            <v>#DIV/0!</v>
          </cell>
          <cell r="AC1109" t="e">
            <v>#DIV/0!</v>
          </cell>
          <cell r="AD1109" t="e">
            <v>#DIV/0!</v>
          </cell>
          <cell r="AE1109">
            <v>0</v>
          </cell>
          <cell r="AF1109" t="e">
            <v>#DIV/0!</v>
          </cell>
          <cell r="AG1109" t="e">
            <v>#DIV/0!</v>
          </cell>
          <cell r="AH1109" t="e">
            <v>#DIV/0!</v>
          </cell>
          <cell r="AI1109" t="e">
            <v>#DIV/0!</v>
          </cell>
          <cell r="AJ1109" t="e">
            <v>#DIV/0!</v>
          </cell>
          <cell r="AK1109">
            <v>0</v>
          </cell>
          <cell r="AL1109">
            <v>0</v>
          </cell>
          <cell r="AM1109" t="e">
            <v>#DIV/0!</v>
          </cell>
          <cell r="AN1109" t="e">
            <v>#DIV/0!</v>
          </cell>
          <cell r="AO1109" t="e">
            <v>#DIV/0!</v>
          </cell>
          <cell r="AP1109" t="e">
            <v>#DIV/0!</v>
          </cell>
          <cell r="AQ1109" t="e">
            <v>#DIV/0!</v>
          </cell>
          <cell r="AR1109" t="e">
            <v>#DIV/0!</v>
          </cell>
          <cell r="AS1109" t="e">
            <v>#DIV/0!</v>
          </cell>
          <cell r="AT1109" t="e">
            <v>#DIV/0!</v>
          </cell>
          <cell r="AU1109" t="e">
            <v>#DIV/0!</v>
          </cell>
          <cell r="AV1109" t="e">
            <v>#DIV/0!</v>
          </cell>
          <cell r="AW1109" t="e">
            <v>#DIV/0!</v>
          </cell>
          <cell r="AX1109" t="e">
            <v>#DIV/0!</v>
          </cell>
          <cell r="AY1109" t="e">
            <v>#DIV/0!</v>
          </cell>
          <cell r="AZ1109" t="e">
            <v>#DIV/0!</v>
          </cell>
          <cell r="BA1109" t="e">
            <v>#DIV/0!</v>
          </cell>
          <cell r="BB1109" t="e">
            <v>#DIV/0!</v>
          </cell>
          <cell r="BC1109" t="e">
            <v>#DIV/0!</v>
          </cell>
          <cell r="BD1109" t="e">
            <v>#DIV/0!</v>
          </cell>
          <cell r="BE1109" t="e">
            <v>#DIV/0!</v>
          </cell>
          <cell r="BF1109" t="e">
            <v>#DIV/0!</v>
          </cell>
          <cell r="BG1109" t="e">
            <v>#DIV/0!</v>
          </cell>
          <cell r="BH1109" t="e">
            <v>#DIV/0!</v>
          </cell>
          <cell r="BI1109" t="e">
            <v>#DIV/0!</v>
          </cell>
          <cell r="BJ1109" t="e">
            <v>#DIV/0!</v>
          </cell>
          <cell r="BK1109" t="e">
            <v>#DIV/0!</v>
          </cell>
          <cell r="BL1109" t="e">
            <v>#DIV/0!</v>
          </cell>
          <cell r="BM1109" t="e">
            <v>#DIV/0!</v>
          </cell>
          <cell r="BN1109" t="e">
            <v>#DIV/0!</v>
          </cell>
          <cell r="BO1109" t="e">
            <v>#DIV/0!</v>
          </cell>
          <cell r="BP1109" t="e">
            <v>#DIV/0!</v>
          </cell>
          <cell r="BR1109" t="e">
            <v>#DIV/0!</v>
          </cell>
          <cell r="BS1109" t="e">
            <v>#DIV/0!</v>
          </cell>
          <cell r="BT1109" t="e">
            <v>#DIV/0!</v>
          </cell>
          <cell r="BU1109" t="e">
            <v>#DIV/0!</v>
          </cell>
          <cell r="BV1109" t="e">
            <v>#DIV/0!</v>
          </cell>
          <cell r="BW1109" t="e">
            <v>#DIV/0!</v>
          </cell>
          <cell r="BX1109" t="e">
            <v>#DIV/0!</v>
          </cell>
          <cell r="BY1109" t="e">
            <v>#DIV/0!</v>
          </cell>
          <cell r="BZ1109" t="e">
            <v>#DIV/0!</v>
          </cell>
          <cell r="CA1109" t="e">
            <v>#DIV/0!</v>
          </cell>
          <cell r="CB1109" t="e">
            <v>#DIV/0!</v>
          </cell>
          <cell r="CC1109" t="e">
            <v>#DIV/0!</v>
          </cell>
          <cell r="CD1109" t="e">
            <v>#DIV/0!</v>
          </cell>
          <cell r="CE1109" t="e">
            <v>#DIV/0!</v>
          </cell>
          <cell r="CF1109" t="e">
            <v>#DIV/0!</v>
          </cell>
          <cell r="CG1109" t="e">
            <v>#DIV/0!</v>
          </cell>
          <cell r="CH1109" t="e">
            <v>#DIV/0!</v>
          </cell>
          <cell r="CI1109" t="e">
            <v>#DIV/0!</v>
          </cell>
          <cell r="CJ1109" t="e">
            <v>#DIV/0!</v>
          </cell>
          <cell r="CK1109" t="e">
            <v>#DIV/0!</v>
          </cell>
          <cell r="CL1109" t="e">
            <v>#DIV/0!</v>
          </cell>
        </row>
        <row r="1110">
          <cell r="A1110">
            <v>55801</v>
          </cell>
          <cell r="B1110" t="str">
            <v>55801 Board Travel</v>
          </cell>
          <cell r="C1110">
            <v>0</v>
          </cell>
          <cell r="D1110">
            <v>0</v>
          </cell>
          <cell r="E1110" t="e">
            <v>#DIV/0!</v>
          </cell>
          <cell r="F1110" t="e">
            <v>#DIV/0!</v>
          </cell>
          <cell r="G1110" t="e">
            <v>#DIV/0!</v>
          </cell>
          <cell r="H1110" t="e">
            <v>#DIV/0!</v>
          </cell>
          <cell r="I1110" t="e">
            <v>#DIV/0!</v>
          </cell>
          <cell r="J1110" t="e">
            <v>#DIV/0!</v>
          </cell>
          <cell r="K1110" t="e">
            <v>#DIV/0!</v>
          </cell>
          <cell r="L1110" t="e">
            <v>#DIV/0!</v>
          </cell>
          <cell r="M1110" t="e">
            <v>#DIV/0!</v>
          </cell>
          <cell r="N1110" t="e">
            <v>#DIV/0!</v>
          </cell>
          <cell r="O1110" t="e">
            <v>#DIV/0!</v>
          </cell>
          <cell r="P1110">
            <v>0</v>
          </cell>
          <cell r="Q1110" t="e">
            <v>#DIV/0!</v>
          </cell>
          <cell r="R1110" t="e">
            <v>#DIV/0!</v>
          </cell>
          <cell r="S1110" t="e">
            <v>#DIV/0!</v>
          </cell>
          <cell r="T1110" t="e">
            <v>#DIV/0!</v>
          </cell>
          <cell r="U1110">
            <v>0</v>
          </cell>
          <cell r="V1110" t="e">
            <v>#DIV/0!</v>
          </cell>
          <cell r="W1110" t="e">
            <v>#DIV/0!</v>
          </cell>
          <cell r="X1110" t="e">
            <v>#DIV/0!</v>
          </cell>
          <cell r="Y1110" t="e">
            <v>#DIV/0!</v>
          </cell>
          <cell r="Z1110" t="e">
            <v>#DIV/0!</v>
          </cell>
          <cell r="AA1110" t="e">
            <v>#DIV/0!</v>
          </cell>
          <cell r="AB1110" t="e">
            <v>#DIV/0!</v>
          </cell>
          <cell r="AC1110" t="e">
            <v>#DIV/0!</v>
          </cell>
          <cell r="AD1110" t="e">
            <v>#DIV/0!</v>
          </cell>
          <cell r="AE1110">
            <v>0</v>
          </cell>
          <cell r="AF1110" t="e">
            <v>#DIV/0!</v>
          </cell>
          <cell r="AG1110" t="e">
            <v>#DIV/0!</v>
          </cell>
          <cell r="AH1110" t="e">
            <v>#DIV/0!</v>
          </cell>
          <cell r="AI1110" t="e">
            <v>#DIV/0!</v>
          </cell>
          <cell r="AJ1110" t="e">
            <v>#DIV/0!</v>
          </cell>
          <cell r="AK1110">
            <v>0</v>
          </cell>
          <cell r="AL1110">
            <v>0</v>
          </cell>
          <cell r="AM1110" t="e">
            <v>#DIV/0!</v>
          </cell>
          <cell r="AN1110" t="e">
            <v>#DIV/0!</v>
          </cell>
          <cell r="AO1110" t="e">
            <v>#DIV/0!</v>
          </cell>
          <cell r="AP1110" t="e">
            <v>#DIV/0!</v>
          </cell>
          <cell r="AQ1110" t="e">
            <v>#DIV/0!</v>
          </cell>
          <cell r="AR1110" t="e">
            <v>#DIV/0!</v>
          </cell>
          <cell r="AS1110" t="e">
            <v>#DIV/0!</v>
          </cell>
          <cell r="AT1110" t="e">
            <v>#DIV/0!</v>
          </cell>
          <cell r="AU1110" t="e">
            <v>#DIV/0!</v>
          </cell>
          <cell r="AV1110" t="e">
            <v>#DIV/0!</v>
          </cell>
          <cell r="AW1110" t="e">
            <v>#DIV/0!</v>
          </cell>
          <cell r="AX1110" t="e">
            <v>#DIV/0!</v>
          </cell>
          <cell r="AY1110" t="e">
            <v>#DIV/0!</v>
          </cell>
          <cell r="AZ1110" t="e">
            <v>#DIV/0!</v>
          </cell>
          <cell r="BA1110" t="e">
            <v>#DIV/0!</v>
          </cell>
          <cell r="BB1110" t="e">
            <v>#DIV/0!</v>
          </cell>
          <cell r="BC1110" t="e">
            <v>#DIV/0!</v>
          </cell>
          <cell r="BD1110" t="e">
            <v>#DIV/0!</v>
          </cell>
          <cell r="BE1110" t="e">
            <v>#DIV/0!</v>
          </cell>
          <cell r="BF1110" t="e">
            <v>#DIV/0!</v>
          </cell>
          <cell r="BG1110" t="e">
            <v>#DIV/0!</v>
          </cell>
          <cell r="BH1110" t="e">
            <v>#DIV/0!</v>
          </cell>
          <cell r="BI1110" t="e">
            <v>#DIV/0!</v>
          </cell>
          <cell r="BJ1110" t="e">
            <v>#DIV/0!</v>
          </cell>
          <cell r="BK1110" t="e">
            <v>#DIV/0!</v>
          </cell>
          <cell r="BL1110" t="e">
            <v>#DIV/0!</v>
          </cell>
          <cell r="BM1110" t="e">
            <v>#DIV/0!</v>
          </cell>
          <cell r="BN1110" t="e">
            <v>#DIV/0!</v>
          </cell>
          <cell r="BO1110" t="e">
            <v>#DIV/0!</v>
          </cell>
          <cell r="BP1110" t="e">
            <v>#DIV/0!</v>
          </cell>
          <cell r="BR1110" t="e">
            <v>#DIV/0!</v>
          </cell>
          <cell r="BS1110" t="e">
            <v>#DIV/0!</v>
          </cell>
          <cell r="BT1110" t="e">
            <v>#DIV/0!</v>
          </cell>
          <cell r="BU1110" t="e">
            <v>#DIV/0!</v>
          </cell>
          <cell r="BV1110" t="e">
            <v>#DIV/0!</v>
          </cell>
          <cell r="BW1110" t="e">
            <v>#DIV/0!</v>
          </cell>
          <cell r="BX1110" t="e">
            <v>#DIV/0!</v>
          </cell>
          <cell r="BY1110" t="e">
            <v>#DIV/0!</v>
          </cell>
          <cell r="BZ1110" t="e">
            <v>#DIV/0!</v>
          </cell>
          <cell r="CA1110" t="e">
            <v>#DIV/0!</v>
          </cell>
          <cell r="CB1110" t="e">
            <v>#DIV/0!</v>
          </cell>
          <cell r="CC1110" t="e">
            <v>#DIV/0!</v>
          </cell>
          <cell r="CD1110" t="e">
            <v>#DIV/0!</v>
          </cell>
          <cell r="CE1110" t="e">
            <v>#DIV/0!</v>
          </cell>
          <cell r="CF1110" t="e">
            <v>#DIV/0!</v>
          </cell>
          <cell r="CG1110" t="e">
            <v>#DIV/0!</v>
          </cell>
          <cell r="CH1110" t="e">
            <v>#DIV/0!</v>
          </cell>
          <cell r="CI1110" t="e">
            <v>#DIV/0!</v>
          </cell>
          <cell r="CJ1110" t="e">
            <v>#DIV/0!</v>
          </cell>
          <cell r="CK1110" t="e">
            <v>#DIV/0!</v>
          </cell>
          <cell r="CL1110" t="e">
            <v>#DIV/0!</v>
          </cell>
        </row>
        <row r="1111">
          <cell r="A1111">
            <v>55802</v>
          </cell>
          <cell r="B1111" t="str">
            <v>55802 Board Training</v>
          </cell>
          <cell r="C1111">
            <v>0</v>
          </cell>
          <cell r="D1111">
            <v>0</v>
          </cell>
          <cell r="E1111" t="e">
            <v>#DIV/0!</v>
          </cell>
          <cell r="F1111" t="e">
            <v>#DIV/0!</v>
          </cell>
          <cell r="G1111" t="e">
            <v>#DIV/0!</v>
          </cell>
          <cell r="H1111" t="e">
            <v>#DIV/0!</v>
          </cell>
          <cell r="I1111" t="e">
            <v>#DIV/0!</v>
          </cell>
          <cell r="J1111" t="e">
            <v>#DIV/0!</v>
          </cell>
          <cell r="K1111" t="e">
            <v>#DIV/0!</v>
          </cell>
          <cell r="L1111" t="e">
            <v>#DIV/0!</v>
          </cell>
          <cell r="M1111" t="e">
            <v>#DIV/0!</v>
          </cell>
          <cell r="N1111" t="e">
            <v>#DIV/0!</v>
          </cell>
          <cell r="O1111" t="e">
            <v>#DIV/0!</v>
          </cell>
          <cell r="P1111">
            <v>0</v>
          </cell>
          <cell r="Q1111" t="e">
            <v>#DIV/0!</v>
          </cell>
          <cell r="R1111" t="e">
            <v>#DIV/0!</v>
          </cell>
          <cell r="S1111" t="e">
            <v>#DIV/0!</v>
          </cell>
          <cell r="T1111" t="e">
            <v>#DIV/0!</v>
          </cell>
          <cell r="U1111">
            <v>0</v>
          </cell>
          <cell r="V1111" t="e">
            <v>#DIV/0!</v>
          </cell>
          <cell r="W1111" t="e">
            <v>#DIV/0!</v>
          </cell>
          <cell r="X1111" t="e">
            <v>#DIV/0!</v>
          </cell>
          <cell r="Y1111" t="e">
            <v>#DIV/0!</v>
          </cell>
          <cell r="Z1111" t="e">
            <v>#DIV/0!</v>
          </cell>
          <cell r="AA1111" t="e">
            <v>#DIV/0!</v>
          </cell>
          <cell r="AB1111" t="e">
            <v>#DIV/0!</v>
          </cell>
          <cell r="AC1111" t="e">
            <v>#DIV/0!</v>
          </cell>
          <cell r="AD1111" t="e">
            <v>#DIV/0!</v>
          </cell>
          <cell r="AE1111">
            <v>0</v>
          </cell>
          <cell r="AF1111" t="e">
            <v>#DIV/0!</v>
          </cell>
          <cell r="AG1111" t="e">
            <v>#DIV/0!</v>
          </cell>
          <cell r="AH1111" t="e">
            <v>#DIV/0!</v>
          </cell>
          <cell r="AI1111" t="e">
            <v>#DIV/0!</v>
          </cell>
          <cell r="AJ1111" t="e">
            <v>#DIV/0!</v>
          </cell>
          <cell r="AK1111">
            <v>0</v>
          </cell>
          <cell r="AL1111">
            <v>0</v>
          </cell>
          <cell r="AM1111" t="e">
            <v>#DIV/0!</v>
          </cell>
          <cell r="AN1111" t="e">
            <v>#DIV/0!</v>
          </cell>
          <cell r="AO1111" t="e">
            <v>#DIV/0!</v>
          </cell>
          <cell r="AP1111" t="e">
            <v>#DIV/0!</v>
          </cell>
          <cell r="AQ1111" t="e">
            <v>#DIV/0!</v>
          </cell>
          <cell r="AR1111" t="e">
            <v>#DIV/0!</v>
          </cell>
          <cell r="AS1111" t="e">
            <v>#DIV/0!</v>
          </cell>
          <cell r="AT1111" t="e">
            <v>#DIV/0!</v>
          </cell>
          <cell r="AU1111" t="e">
            <v>#DIV/0!</v>
          </cell>
          <cell r="AV1111" t="e">
            <v>#DIV/0!</v>
          </cell>
          <cell r="AW1111" t="e">
            <v>#DIV/0!</v>
          </cell>
          <cell r="AX1111" t="e">
            <v>#DIV/0!</v>
          </cell>
          <cell r="AY1111" t="e">
            <v>#DIV/0!</v>
          </cell>
          <cell r="AZ1111" t="e">
            <v>#DIV/0!</v>
          </cell>
          <cell r="BA1111" t="e">
            <v>#DIV/0!</v>
          </cell>
          <cell r="BB1111" t="e">
            <v>#DIV/0!</v>
          </cell>
          <cell r="BC1111" t="e">
            <v>#DIV/0!</v>
          </cell>
          <cell r="BD1111" t="e">
            <v>#DIV/0!</v>
          </cell>
          <cell r="BE1111" t="e">
            <v>#DIV/0!</v>
          </cell>
          <cell r="BF1111" t="e">
            <v>#DIV/0!</v>
          </cell>
          <cell r="BG1111" t="e">
            <v>#DIV/0!</v>
          </cell>
          <cell r="BH1111" t="e">
            <v>#DIV/0!</v>
          </cell>
          <cell r="BI1111" t="e">
            <v>#DIV/0!</v>
          </cell>
          <cell r="BJ1111" t="e">
            <v>#DIV/0!</v>
          </cell>
          <cell r="BK1111" t="e">
            <v>#DIV/0!</v>
          </cell>
          <cell r="BL1111" t="e">
            <v>#DIV/0!</v>
          </cell>
          <cell r="BM1111" t="e">
            <v>#DIV/0!</v>
          </cell>
          <cell r="BN1111" t="e">
            <v>#DIV/0!</v>
          </cell>
          <cell r="BO1111" t="e">
            <v>#DIV/0!</v>
          </cell>
          <cell r="BP1111" t="e">
            <v>#DIV/0!</v>
          </cell>
          <cell r="BR1111" t="e">
            <v>#DIV/0!</v>
          </cell>
          <cell r="BS1111" t="e">
            <v>#DIV/0!</v>
          </cell>
          <cell r="BT1111" t="e">
            <v>#DIV/0!</v>
          </cell>
          <cell r="BU1111" t="e">
            <v>#DIV/0!</v>
          </cell>
          <cell r="BV1111" t="e">
            <v>#DIV/0!</v>
          </cell>
          <cell r="BW1111" t="e">
            <v>#DIV/0!</v>
          </cell>
          <cell r="BX1111" t="e">
            <v>#DIV/0!</v>
          </cell>
          <cell r="BY1111" t="e">
            <v>#DIV/0!</v>
          </cell>
          <cell r="BZ1111" t="e">
            <v>#DIV/0!</v>
          </cell>
          <cell r="CA1111" t="e">
            <v>#DIV/0!</v>
          </cell>
          <cell r="CB1111" t="e">
            <v>#DIV/0!</v>
          </cell>
          <cell r="CC1111" t="e">
            <v>#DIV/0!</v>
          </cell>
          <cell r="CD1111" t="e">
            <v>#DIV/0!</v>
          </cell>
          <cell r="CE1111" t="e">
            <v>#DIV/0!</v>
          </cell>
          <cell r="CF1111" t="e">
            <v>#DIV/0!</v>
          </cell>
          <cell r="CG1111" t="e">
            <v>#DIV/0!</v>
          </cell>
          <cell r="CH1111" t="e">
            <v>#DIV/0!</v>
          </cell>
          <cell r="CI1111" t="e">
            <v>#DIV/0!</v>
          </cell>
          <cell r="CJ1111" t="e">
            <v>#DIV/0!</v>
          </cell>
          <cell r="CK1111" t="e">
            <v>#DIV/0!</v>
          </cell>
          <cell r="CL1111" t="e">
            <v>#DIV/0!</v>
          </cell>
        </row>
        <row r="1112">
          <cell r="A1112">
            <v>55803</v>
          </cell>
          <cell r="B1112" t="str">
            <v>55803 Employee Travel - Non-Teachers</v>
          </cell>
          <cell r="C1112">
            <v>0</v>
          </cell>
          <cell r="D1112">
            <v>0</v>
          </cell>
          <cell r="E1112" t="e">
            <v>#DIV/0!</v>
          </cell>
          <cell r="F1112" t="e">
            <v>#DIV/0!</v>
          </cell>
          <cell r="G1112" t="e">
            <v>#DIV/0!</v>
          </cell>
          <cell r="H1112" t="e">
            <v>#DIV/0!</v>
          </cell>
          <cell r="I1112" t="e">
            <v>#DIV/0!</v>
          </cell>
          <cell r="J1112" t="e">
            <v>#DIV/0!</v>
          </cell>
          <cell r="K1112" t="e">
            <v>#DIV/0!</v>
          </cell>
          <cell r="L1112" t="e">
            <v>#DIV/0!</v>
          </cell>
          <cell r="M1112" t="e">
            <v>#DIV/0!</v>
          </cell>
          <cell r="N1112" t="e">
            <v>#DIV/0!</v>
          </cell>
          <cell r="O1112" t="e">
            <v>#DIV/0!</v>
          </cell>
          <cell r="P1112">
            <v>0</v>
          </cell>
          <cell r="Q1112" t="e">
            <v>#DIV/0!</v>
          </cell>
          <cell r="R1112" t="e">
            <v>#DIV/0!</v>
          </cell>
          <cell r="S1112" t="e">
            <v>#DIV/0!</v>
          </cell>
          <cell r="T1112" t="e">
            <v>#DIV/0!</v>
          </cell>
          <cell r="U1112">
            <v>0</v>
          </cell>
          <cell r="V1112" t="e">
            <v>#DIV/0!</v>
          </cell>
          <cell r="W1112" t="e">
            <v>#DIV/0!</v>
          </cell>
          <cell r="X1112" t="e">
            <v>#DIV/0!</v>
          </cell>
          <cell r="Y1112" t="e">
            <v>#DIV/0!</v>
          </cell>
          <cell r="Z1112" t="e">
            <v>#DIV/0!</v>
          </cell>
          <cell r="AA1112" t="e">
            <v>#DIV/0!</v>
          </cell>
          <cell r="AB1112" t="e">
            <v>#DIV/0!</v>
          </cell>
          <cell r="AC1112" t="e">
            <v>#DIV/0!</v>
          </cell>
          <cell r="AD1112" t="e">
            <v>#DIV/0!</v>
          </cell>
          <cell r="AE1112">
            <v>0</v>
          </cell>
          <cell r="AF1112" t="e">
            <v>#DIV/0!</v>
          </cell>
          <cell r="AG1112" t="e">
            <v>#DIV/0!</v>
          </cell>
          <cell r="AH1112" t="e">
            <v>#DIV/0!</v>
          </cell>
          <cell r="AI1112" t="e">
            <v>#DIV/0!</v>
          </cell>
          <cell r="AJ1112" t="e">
            <v>#DIV/0!</v>
          </cell>
          <cell r="AK1112">
            <v>0</v>
          </cell>
          <cell r="AL1112">
            <v>0</v>
          </cell>
          <cell r="AM1112" t="e">
            <v>#DIV/0!</v>
          </cell>
          <cell r="AN1112" t="e">
            <v>#DIV/0!</v>
          </cell>
          <cell r="AO1112" t="e">
            <v>#DIV/0!</v>
          </cell>
          <cell r="AP1112" t="e">
            <v>#DIV/0!</v>
          </cell>
          <cell r="AQ1112" t="e">
            <v>#DIV/0!</v>
          </cell>
          <cell r="AR1112" t="e">
            <v>#DIV/0!</v>
          </cell>
          <cell r="AS1112" t="e">
            <v>#DIV/0!</v>
          </cell>
          <cell r="AT1112" t="e">
            <v>#DIV/0!</v>
          </cell>
          <cell r="AU1112" t="e">
            <v>#DIV/0!</v>
          </cell>
          <cell r="AV1112" t="e">
            <v>#DIV/0!</v>
          </cell>
          <cell r="AW1112" t="e">
            <v>#DIV/0!</v>
          </cell>
          <cell r="AX1112" t="e">
            <v>#DIV/0!</v>
          </cell>
          <cell r="AY1112" t="e">
            <v>#DIV/0!</v>
          </cell>
          <cell r="AZ1112" t="e">
            <v>#DIV/0!</v>
          </cell>
          <cell r="BA1112" t="e">
            <v>#DIV/0!</v>
          </cell>
          <cell r="BB1112" t="e">
            <v>#DIV/0!</v>
          </cell>
          <cell r="BC1112" t="e">
            <v>#DIV/0!</v>
          </cell>
          <cell r="BD1112" t="e">
            <v>#DIV/0!</v>
          </cell>
          <cell r="BE1112" t="e">
            <v>#DIV/0!</v>
          </cell>
          <cell r="BF1112" t="e">
            <v>#DIV/0!</v>
          </cell>
          <cell r="BG1112" t="e">
            <v>#DIV/0!</v>
          </cell>
          <cell r="BH1112" t="e">
            <v>#DIV/0!</v>
          </cell>
          <cell r="BI1112" t="e">
            <v>#DIV/0!</v>
          </cell>
          <cell r="BJ1112" t="e">
            <v>#DIV/0!</v>
          </cell>
          <cell r="BK1112" t="e">
            <v>#DIV/0!</v>
          </cell>
          <cell r="BL1112" t="e">
            <v>#DIV/0!</v>
          </cell>
          <cell r="BM1112" t="e">
            <v>#DIV/0!</v>
          </cell>
          <cell r="BN1112" t="e">
            <v>#DIV/0!</v>
          </cell>
          <cell r="BO1112" t="e">
            <v>#DIV/0!</v>
          </cell>
          <cell r="BP1112" t="e">
            <v>#DIV/0!</v>
          </cell>
          <cell r="BR1112" t="e">
            <v>#DIV/0!</v>
          </cell>
          <cell r="BS1112" t="e">
            <v>#DIV/0!</v>
          </cell>
          <cell r="BT1112" t="e">
            <v>#DIV/0!</v>
          </cell>
          <cell r="BU1112" t="e">
            <v>#DIV/0!</v>
          </cell>
          <cell r="BV1112" t="e">
            <v>#DIV/0!</v>
          </cell>
          <cell r="BW1112" t="e">
            <v>#DIV/0!</v>
          </cell>
          <cell r="BX1112" t="e">
            <v>#DIV/0!</v>
          </cell>
          <cell r="BY1112" t="e">
            <v>#DIV/0!</v>
          </cell>
          <cell r="BZ1112" t="e">
            <v>#DIV/0!</v>
          </cell>
          <cell r="CA1112" t="e">
            <v>#DIV/0!</v>
          </cell>
          <cell r="CB1112" t="e">
            <v>#DIV/0!</v>
          </cell>
          <cell r="CC1112" t="e">
            <v>#DIV/0!</v>
          </cell>
          <cell r="CD1112" t="e">
            <v>#DIV/0!</v>
          </cell>
          <cell r="CE1112" t="e">
            <v>#DIV/0!</v>
          </cell>
          <cell r="CF1112" t="e">
            <v>#DIV/0!</v>
          </cell>
          <cell r="CG1112" t="e">
            <v>#DIV/0!</v>
          </cell>
          <cell r="CH1112" t="e">
            <v>#DIV/0!</v>
          </cell>
          <cell r="CI1112" t="e">
            <v>#DIV/0!</v>
          </cell>
          <cell r="CJ1112" t="e">
            <v>#DIV/0!</v>
          </cell>
          <cell r="CK1112" t="e">
            <v>#DIV/0!</v>
          </cell>
          <cell r="CL1112" t="e">
            <v>#DIV/0!</v>
          </cell>
        </row>
        <row r="1113">
          <cell r="A1113">
            <v>55806</v>
          </cell>
          <cell r="B1113" t="str">
            <v>55806 Bus Driver In-Service Training</v>
          </cell>
          <cell r="C1113">
            <v>0</v>
          </cell>
          <cell r="D1113">
            <v>0</v>
          </cell>
          <cell r="E1113" t="e">
            <v>#DIV/0!</v>
          </cell>
          <cell r="F1113" t="e">
            <v>#DIV/0!</v>
          </cell>
          <cell r="G1113" t="e">
            <v>#DIV/0!</v>
          </cell>
          <cell r="H1113" t="e">
            <v>#DIV/0!</v>
          </cell>
          <cell r="I1113" t="e">
            <v>#DIV/0!</v>
          </cell>
          <cell r="J1113" t="e">
            <v>#DIV/0!</v>
          </cell>
          <cell r="K1113" t="e">
            <v>#DIV/0!</v>
          </cell>
          <cell r="L1113" t="e">
            <v>#DIV/0!</v>
          </cell>
          <cell r="M1113" t="e">
            <v>#DIV/0!</v>
          </cell>
          <cell r="N1113" t="e">
            <v>#DIV/0!</v>
          </cell>
          <cell r="O1113" t="e">
            <v>#DIV/0!</v>
          </cell>
          <cell r="P1113">
            <v>0</v>
          </cell>
          <cell r="Q1113" t="e">
            <v>#DIV/0!</v>
          </cell>
          <cell r="R1113" t="e">
            <v>#DIV/0!</v>
          </cell>
          <cell r="S1113" t="e">
            <v>#DIV/0!</v>
          </cell>
          <cell r="T1113" t="e">
            <v>#DIV/0!</v>
          </cell>
          <cell r="U1113">
            <v>0</v>
          </cell>
          <cell r="V1113" t="e">
            <v>#DIV/0!</v>
          </cell>
          <cell r="W1113" t="e">
            <v>#DIV/0!</v>
          </cell>
          <cell r="X1113" t="e">
            <v>#DIV/0!</v>
          </cell>
          <cell r="Y1113" t="e">
            <v>#DIV/0!</v>
          </cell>
          <cell r="Z1113" t="e">
            <v>#DIV/0!</v>
          </cell>
          <cell r="AA1113" t="e">
            <v>#DIV/0!</v>
          </cell>
          <cell r="AB1113" t="e">
            <v>#DIV/0!</v>
          </cell>
          <cell r="AC1113" t="e">
            <v>#DIV/0!</v>
          </cell>
          <cell r="AD1113" t="e">
            <v>#DIV/0!</v>
          </cell>
          <cell r="AE1113">
            <v>0</v>
          </cell>
          <cell r="AF1113" t="e">
            <v>#DIV/0!</v>
          </cell>
          <cell r="AG1113" t="e">
            <v>#DIV/0!</v>
          </cell>
          <cell r="AH1113" t="e">
            <v>#DIV/0!</v>
          </cell>
          <cell r="AI1113" t="e">
            <v>#DIV/0!</v>
          </cell>
          <cell r="AJ1113" t="e">
            <v>#DIV/0!</v>
          </cell>
          <cell r="AK1113">
            <v>0</v>
          </cell>
          <cell r="AL1113">
            <v>0</v>
          </cell>
          <cell r="AM1113" t="e">
            <v>#DIV/0!</v>
          </cell>
          <cell r="AN1113" t="e">
            <v>#DIV/0!</v>
          </cell>
          <cell r="AO1113" t="e">
            <v>#DIV/0!</v>
          </cell>
          <cell r="AP1113" t="e">
            <v>#DIV/0!</v>
          </cell>
          <cell r="AQ1113" t="e">
            <v>#DIV/0!</v>
          </cell>
          <cell r="AR1113" t="e">
            <v>#DIV/0!</v>
          </cell>
          <cell r="AS1113" t="e">
            <v>#DIV/0!</v>
          </cell>
          <cell r="AT1113" t="e">
            <v>#DIV/0!</v>
          </cell>
          <cell r="AU1113" t="e">
            <v>#DIV/0!</v>
          </cell>
          <cell r="AV1113" t="e">
            <v>#DIV/0!</v>
          </cell>
          <cell r="AW1113" t="e">
            <v>#DIV/0!</v>
          </cell>
          <cell r="AX1113" t="e">
            <v>#DIV/0!</v>
          </cell>
          <cell r="AY1113" t="e">
            <v>#DIV/0!</v>
          </cell>
          <cell r="AZ1113" t="e">
            <v>#DIV/0!</v>
          </cell>
          <cell r="BA1113" t="e">
            <v>#DIV/0!</v>
          </cell>
          <cell r="BB1113" t="e">
            <v>#DIV/0!</v>
          </cell>
          <cell r="BC1113" t="e">
            <v>#DIV/0!</v>
          </cell>
          <cell r="BD1113" t="e">
            <v>#DIV/0!</v>
          </cell>
          <cell r="BE1113" t="e">
            <v>#DIV/0!</v>
          </cell>
          <cell r="BF1113" t="e">
            <v>#DIV/0!</v>
          </cell>
          <cell r="BG1113" t="e">
            <v>#DIV/0!</v>
          </cell>
          <cell r="BH1113" t="e">
            <v>#DIV/0!</v>
          </cell>
          <cell r="BI1113" t="e">
            <v>#DIV/0!</v>
          </cell>
          <cell r="BJ1113" t="e">
            <v>#DIV/0!</v>
          </cell>
          <cell r="BK1113" t="e">
            <v>#DIV/0!</v>
          </cell>
          <cell r="BL1113" t="e">
            <v>#DIV/0!</v>
          </cell>
          <cell r="BM1113" t="e">
            <v>#DIV/0!</v>
          </cell>
          <cell r="BN1113" t="e">
            <v>#DIV/0!</v>
          </cell>
          <cell r="BO1113" t="e">
            <v>#DIV/0!</v>
          </cell>
          <cell r="BP1113" t="e">
            <v>#DIV/0!</v>
          </cell>
          <cell r="BR1113" t="e">
            <v>#DIV/0!</v>
          </cell>
          <cell r="BS1113" t="e">
            <v>#DIV/0!</v>
          </cell>
          <cell r="BT1113" t="e">
            <v>#DIV/0!</v>
          </cell>
          <cell r="BU1113" t="e">
            <v>#DIV/0!</v>
          </cell>
          <cell r="BV1113" t="e">
            <v>#DIV/0!</v>
          </cell>
          <cell r="BW1113" t="e">
            <v>#DIV/0!</v>
          </cell>
          <cell r="BX1113" t="e">
            <v>#DIV/0!</v>
          </cell>
          <cell r="BY1113" t="e">
            <v>#DIV/0!</v>
          </cell>
          <cell r="BZ1113" t="e">
            <v>#DIV/0!</v>
          </cell>
          <cell r="CA1113" t="e">
            <v>#DIV/0!</v>
          </cell>
          <cell r="CB1113" t="e">
            <v>#DIV/0!</v>
          </cell>
          <cell r="CC1113" t="e">
            <v>#DIV/0!</v>
          </cell>
          <cell r="CD1113" t="e">
            <v>#DIV/0!</v>
          </cell>
          <cell r="CE1113" t="e">
            <v>#DIV/0!</v>
          </cell>
          <cell r="CF1113" t="e">
            <v>#DIV/0!</v>
          </cell>
          <cell r="CG1113" t="e">
            <v>#DIV/0!</v>
          </cell>
          <cell r="CH1113" t="e">
            <v>#DIV/0!</v>
          </cell>
          <cell r="CI1113" t="e">
            <v>#DIV/0!</v>
          </cell>
          <cell r="CJ1113" t="e">
            <v>#DIV/0!</v>
          </cell>
          <cell r="CK1113" t="e">
            <v>#DIV/0!</v>
          </cell>
          <cell r="CL1113" t="e">
            <v>#DIV/0!</v>
          </cell>
        </row>
        <row r="1114">
          <cell r="A1114">
            <v>55807</v>
          </cell>
          <cell r="B1114" t="str">
            <v>55807 Student Travel</v>
          </cell>
          <cell r="C1114">
            <v>0</v>
          </cell>
          <cell r="D1114">
            <v>0</v>
          </cell>
          <cell r="E1114" t="e">
            <v>#DIV/0!</v>
          </cell>
          <cell r="F1114" t="e">
            <v>#DIV/0!</v>
          </cell>
          <cell r="G1114" t="e">
            <v>#DIV/0!</v>
          </cell>
          <cell r="H1114" t="e">
            <v>#DIV/0!</v>
          </cell>
          <cell r="I1114" t="e">
            <v>#DIV/0!</v>
          </cell>
          <cell r="J1114" t="e">
            <v>#DIV/0!</v>
          </cell>
          <cell r="K1114" t="e">
            <v>#DIV/0!</v>
          </cell>
          <cell r="L1114" t="e">
            <v>#DIV/0!</v>
          </cell>
          <cell r="M1114" t="e">
            <v>#DIV/0!</v>
          </cell>
          <cell r="N1114" t="e">
            <v>#DIV/0!</v>
          </cell>
          <cell r="O1114" t="e">
            <v>#DIV/0!</v>
          </cell>
          <cell r="P1114">
            <v>0</v>
          </cell>
          <cell r="Q1114" t="e">
            <v>#DIV/0!</v>
          </cell>
          <cell r="R1114" t="e">
            <v>#DIV/0!</v>
          </cell>
          <cell r="S1114" t="e">
            <v>#DIV/0!</v>
          </cell>
          <cell r="T1114" t="e">
            <v>#DIV/0!</v>
          </cell>
          <cell r="U1114">
            <v>0</v>
          </cell>
          <cell r="V1114" t="e">
            <v>#DIV/0!</v>
          </cell>
          <cell r="W1114" t="e">
            <v>#DIV/0!</v>
          </cell>
          <cell r="X1114" t="e">
            <v>#DIV/0!</v>
          </cell>
          <cell r="Y1114" t="e">
            <v>#DIV/0!</v>
          </cell>
          <cell r="Z1114" t="e">
            <v>#DIV/0!</v>
          </cell>
          <cell r="AA1114" t="e">
            <v>#DIV/0!</v>
          </cell>
          <cell r="AB1114" t="e">
            <v>#DIV/0!</v>
          </cell>
          <cell r="AC1114" t="e">
            <v>#DIV/0!</v>
          </cell>
          <cell r="AD1114" t="e">
            <v>#DIV/0!</v>
          </cell>
          <cell r="AE1114">
            <v>0</v>
          </cell>
          <cell r="AF1114" t="e">
            <v>#DIV/0!</v>
          </cell>
          <cell r="AG1114" t="e">
            <v>#DIV/0!</v>
          </cell>
          <cell r="AH1114" t="e">
            <v>#DIV/0!</v>
          </cell>
          <cell r="AI1114" t="e">
            <v>#DIV/0!</v>
          </cell>
          <cell r="AJ1114" t="e">
            <v>#DIV/0!</v>
          </cell>
          <cell r="AK1114">
            <v>0</v>
          </cell>
          <cell r="AL1114">
            <v>0</v>
          </cell>
          <cell r="AM1114" t="e">
            <v>#DIV/0!</v>
          </cell>
          <cell r="AN1114" t="e">
            <v>#DIV/0!</v>
          </cell>
          <cell r="AO1114" t="e">
            <v>#DIV/0!</v>
          </cell>
          <cell r="AP1114" t="e">
            <v>#DIV/0!</v>
          </cell>
          <cell r="AQ1114" t="e">
            <v>#DIV/0!</v>
          </cell>
          <cell r="AR1114" t="e">
            <v>#DIV/0!</v>
          </cell>
          <cell r="AS1114" t="e">
            <v>#DIV/0!</v>
          </cell>
          <cell r="AT1114" t="e">
            <v>#DIV/0!</v>
          </cell>
          <cell r="AU1114" t="e">
            <v>#DIV/0!</v>
          </cell>
          <cell r="AV1114" t="e">
            <v>#DIV/0!</v>
          </cell>
          <cell r="AW1114" t="e">
            <v>#DIV/0!</v>
          </cell>
          <cell r="AX1114" t="e">
            <v>#DIV/0!</v>
          </cell>
          <cell r="AY1114" t="e">
            <v>#DIV/0!</v>
          </cell>
          <cell r="AZ1114" t="e">
            <v>#DIV/0!</v>
          </cell>
          <cell r="BA1114" t="e">
            <v>#DIV/0!</v>
          </cell>
          <cell r="BB1114" t="e">
            <v>#DIV/0!</v>
          </cell>
          <cell r="BC1114" t="e">
            <v>#DIV/0!</v>
          </cell>
          <cell r="BD1114" t="e">
            <v>#DIV/0!</v>
          </cell>
          <cell r="BE1114" t="e">
            <v>#DIV/0!</v>
          </cell>
          <cell r="BF1114" t="e">
            <v>#DIV/0!</v>
          </cell>
          <cell r="BG1114" t="e">
            <v>#DIV/0!</v>
          </cell>
          <cell r="BH1114" t="e">
            <v>#DIV/0!</v>
          </cell>
          <cell r="BI1114" t="e">
            <v>#DIV/0!</v>
          </cell>
          <cell r="BJ1114" t="e">
            <v>#DIV/0!</v>
          </cell>
          <cell r="BK1114" t="e">
            <v>#DIV/0!</v>
          </cell>
          <cell r="BL1114" t="e">
            <v>#DIV/0!</v>
          </cell>
          <cell r="BM1114" t="e">
            <v>#DIV/0!</v>
          </cell>
          <cell r="BN1114" t="e">
            <v>#DIV/0!</v>
          </cell>
          <cell r="BO1114" t="e">
            <v>#DIV/0!</v>
          </cell>
          <cell r="BP1114" t="e">
            <v>#DIV/0!</v>
          </cell>
          <cell r="BR1114" t="e">
            <v>#DIV/0!</v>
          </cell>
          <cell r="BS1114" t="e">
            <v>#DIV/0!</v>
          </cell>
          <cell r="BT1114" t="e">
            <v>#DIV/0!</v>
          </cell>
          <cell r="BU1114" t="e">
            <v>#DIV/0!</v>
          </cell>
          <cell r="BV1114" t="e">
            <v>#DIV/0!</v>
          </cell>
          <cell r="BW1114" t="e">
            <v>#DIV/0!</v>
          </cell>
          <cell r="BX1114" t="e">
            <v>#DIV/0!</v>
          </cell>
          <cell r="BY1114" t="e">
            <v>#DIV/0!</v>
          </cell>
          <cell r="BZ1114" t="e">
            <v>#DIV/0!</v>
          </cell>
          <cell r="CA1114" t="e">
            <v>#DIV/0!</v>
          </cell>
          <cell r="CB1114" t="e">
            <v>#DIV/0!</v>
          </cell>
          <cell r="CC1114" t="e">
            <v>#DIV/0!</v>
          </cell>
          <cell r="CD1114" t="e">
            <v>#DIV/0!</v>
          </cell>
          <cell r="CE1114" t="e">
            <v>#DIV/0!</v>
          </cell>
          <cell r="CF1114" t="e">
            <v>#DIV/0!</v>
          </cell>
          <cell r="CG1114" t="e">
            <v>#DIV/0!</v>
          </cell>
          <cell r="CH1114" t="e">
            <v>#DIV/0!</v>
          </cell>
          <cell r="CI1114" t="e">
            <v>#DIV/0!</v>
          </cell>
          <cell r="CJ1114" t="e">
            <v>#DIV/0!</v>
          </cell>
          <cell r="CK1114" t="e">
            <v>#DIV/0!</v>
          </cell>
          <cell r="CL1114" t="e">
            <v>#DIV/0!</v>
          </cell>
        </row>
        <row r="1115">
          <cell r="A1115">
            <v>55808</v>
          </cell>
          <cell r="B1115" t="str">
            <v>55808 Parent Travel</v>
          </cell>
          <cell r="C1115">
            <v>0</v>
          </cell>
          <cell r="D1115">
            <v>0</v>
          </cell>
          <cell r="E1115" t="e">
            <v>#DIV/0!</v>
          </cell>
          <cell r="F1115" t="e">
            <v>#DIV/0!</v>
          </cell>
          <cell r="G1115" t="e">
            <v>#DIV/0!</v>
          </cell>
          <cell r="H1115" t="e">
            <v>#DIV/0!</v>
          </cell>
          <cell r="I1115" t="e">
            <v>#DIV/0!</v>
          </cell>
          <cell r="J1115" t="e">
            <v>#DIV/0!</v>
          </cell>
          <cell r="K1115" t="e">
            <v>#DIV/0!</v>
          </cell>
          <cell r="L1115" t="e">
            <v>#DIV/0!</v>
          </cell>
          <cell r="M1115" t="e">
            <v>#DIV/0!</v>
          </cell>
          <cell r="N1115" t="e">
            <v>#DIV/0!</v>
          </cell>
          <cell r="O1115" t="e">
            <v>#DIV/0!</v>
          </cell>
          <cell r="P1115">
            <v>0</v>
          </cell>
          <cell r="Q1115" t="e">
            <v>#DIV/0!</v>
          </cell>
          <cell r="R1115" t="e">
            <v>#DIV/0!</v>
          </cell>
          <cell r="S1115" t="e">
            <v>#DIV/0!</v>
          </cell>
          <cell r="T1115" t="e">
            <v>#DIV/0!</v>
          </cell>
          <cell r="U1115">
            <v>0</v>
          </cell>
          <cell r="V1115" t="e">
            <v>#DIV/0!</v>
          </cell>
          <cell r="W1115" t="e">
            <v>#DIV/0!</v>
          </cell>
          <cell r="X1115" t="e">
            <v>#DIV/0!</v>
          </cell>
          <cell r="Y1115" t="e">
            <v>#DIV/0!</v>
          </cell>
          <cell r="Z1115" t="e">
            <v>#DIV/0!</v>
          </cell>
          <cell r="AA1115" t="e">
            <v>#DIV/0!</v>
          </cell>
          <cell r="AB1115" t="e">
            <v>#DIV/0!</v>
          </cell>
          <cell r="AC1115" t="e">
            <v>#DIV/0!</v>
          </cell>
          <cell r="AD1115" t="e">
            <v>#DIV/0!</v>
          </cell>
          <cell r="AE1115">
            <v>0</v>
          </cell>
          <cell r="AF1115" t="e">
            <v>#DIV/0!</v>
          </cell>
          <cell r="AG1115" t="e">
            <v>#DIV/0!</v>
          </cell>
          <cell r="AH1115" t="e">
            <v>#DIV/0!</v>
          </cell>
          <cell r="AI1115" t="e">
            <v>#DIV/0!</v>
          </cell>
          <cell r="AJ1115" t="e">
            <v>#DIV/0!</v>
          </cell>
          <cell r="AK1115">
            <v>0</v>
          </cell>
          <cell r="AL1115">
            <v>0</v>
          </cell>
          <cell r="AM1115" t="e">
            <v>#DIV/0!</v>
          </cell>
          <cell r="AN1115" t="e">
            <v>#DIV/0!</v>
          </cell>
          <cell r="AO1115" t="e">
            <v>#DIV/0!</v>
          </cell>
          <cell r="AP1115" t="e">
            <v>#DIV/0!</v>
          </cell>
          <cell r="AQ1115" t="e">
            <v>#DIV/0!</v>
          </cell>
          <cell r="AR1115" t="e">
            <v>#DIV/0!</v>
          </cell>
          <cell r="AS1115" t="e">
            <v>#DIV/0!</v>
          </cell>
          <cell r="AT1115" t="e">
            <v>#DIV/0!</v>
          </cell>
          <cell r="AU1115" t="e">
            <v>#DIV/0!</v>
          </cell>
          <cell r="AV1115" t="e">
            <v>#DIV/0!</v>
          </cell>
          <cell r="AW1115" t="e">
            <v>#DIV/0!</v>
          </cell>
          <cell r="AX1115" t="e">
            <v>#DIV/0!</v>
          </cell>
          <cell r="AY1115" t="e">
            <v>#DIV/0!</v>
          </cell>
          <cell r="AZ1115" t="e">
            <v>#DIV/0!</v>
          </cell>
          <cell r="BA1115" t="e">
            <v>#DIV/0!</v>
          </cell>
          <cell r="BB1115" t="e">
            <v>#DIV/0!</v>
          </cell>
          <cell r="BC1115" t="e">
            <v>#DIV/0!</v>
          </cell>
          <cell r="BD1115" t="e">
            <v>#DIV/0!</v>
          </cell>
          <cell r="BE1115" t="e">
            <v>#DIV/0!</v>
          </cell>
          <cell r="BF1115" t="e">
            <v>#DIV/0!</v>
          </cell>
          <cell r="BG1115" t="e">
            <v>#DIV/0!</v>
          </cell>
          <cell r="BH1115" t="e">
            <v>#DIV/0!</v>
          </cell>
          <cell r="BI1115" t="e">
            <v>#DIV/0!</v>
          </cell>
          <cell r="BJ1115" t="e">
            <v>#DIV/0!</v>
          </cell>
          <cell r="BK1115" t="e">
            <v>#DIV/0!</v>
          </cell>
          <cell r="BL1115" t="e">
            <v>#DIV/0!</v>
          </cell>
          <cell r="BM1115" t="e">
            <v>#DIV/0!</v>
          </cell>
          <cell r="BN1115" t="e">
            <v>#DIV/0!</v>
          </cell>
          <cell r="BO1115" t="e">
            <v>#DIV/0!</v>
          </cell>
          <cell r="BP1115" t="e">
            <v>#DIV/0!</v>
          </cell>
          <cell r="BR1115" t="e">
            <v>#DIV/0!</v>
          </cell>
          <cell r="BS1115" t="e">
            <v>#DIV/0!</v>
          </cell>
          <cell r="BT1115" t="e">
            <v>#DIV/0!</v>
          </cell>
          <cell r="BU1115" t="e">
            <v>#DIV/0!</v>
          </cell>
          <cell r="BV1115" t="e">
            <v>#DIV/0!</v>
          </cell>
          <cell r="BW1115" t="e">
            <v>#DIV/0!</v>
          </cell>
          <cell r="BX1115" t="e">
            <v>#DIV/0!</v>
          </cell>
          <cell r="BY1115" t="e">
            <v>#DIV/0!</v>
          </cell>
          <cell r="BZ1115" t="e">
            <v>#DIV/0!</v>
          </cell>
          <cell r="CA1115" t="e">
            <v>#DIV/0!</v>
          </cell>
          <cell r="CB1115" t="e">
            <v>#DIV/0!</v>
          </cell>
          <cell r="CC1115" t="e">
            <v>#DIV/0!</v>
          </cell>
          <cell r="CD1115" t="e">
            <v>#DIV/0!</v>
          </cell>
          <cell r="CE1115" t="e">
            <v>#DIV/0!</v>
          </cell>
          <cell r="CF1115" t="e">
            <v>#DIV/0!</v>
          </cell>
          <cell r="CG1115" t="e">
            <v>#DIV/0!</v>
          </cell>
          <cell r="CH1115" t="e">
            <v>#DIV/0!</v>
          </cell>
          <cell r="CI1115" t="e">
            <v>#DIV/0!</v>
          </cell>
          <cell r="CJ1115" t="e">
            <v>#DIV/0!</v>
          </cell>
          <cell r="CK1115" t="e">
            <v>#DIV/0!</v>
          </cell>
          <cell r="CL1115" t="e">
            <v>#DIV/0!</v>
          </cell>
        </row>
        <row r="1116">
          <cell r="A1116">
            <v>55809</v>
          </cell>
          <cell r="B1116" t="str">
            <v>55809 Employee Travel - Teachers</v>
          </cell>
          <cell r="C1116">
            <v>0</v>
          </cell>
          <cell r="D1116">
            <v>0</v>
          </cell>
          <cell r="E1116" t="e">
            <v>#DIV/0!</v>
          </cell>
          <cell r="F1116" t="e">
            <v>#DIV/0!</v>
          </cell>
          <cell r="G1116" t="e">
            <v>#DIV/0!</v>
          </cell>
          <cell r="H1116" t="e">
            <v>#DIV/0!</v>
          </cell>
          <cell r="I1116" t="e">
            <v>#DIV/0!</v>
          </cell>
          <cell r="J1116" t="e">
            <v>#DIV/0!</v>
          </cell>
          <cell r="K1116" t="e">
            <v>#DIV/0!</v>
          </cell>
          <cell r="L1116" t="e">
            <v>#DIV/0!</v>
          </cell>
          <cell r="M1116" t="e">
            <v>#DIV/0!</v>
          </cell>
          <cell r="N1116" t="e">
            <v>#DIV/0!</v>
          </cell>
          <cell r="O1116" t="e">
            <v>#DIV/0!</v>
          </cell>
          <cell r="P1116">
            <v>0</v>
          </cell>
          <cell r="Q1116" t="e">
            <v>#DIV/0!</v>
          </cell>
          <cell r="R1116" t="e">
            <v>#DIV/0!</v>
          </cell>
          <cell r="S1116" t="e">
            <v>#DIV/0!</v>
          </cell>
          <cell r="T1116" t="e">
            <v>#DIV/0!</v>
          </cell>
          <cell r="U1116">
            <v>0</v>
          </cell>
          <cell r="V1116" t="e">
            <v>#DIV/0!</v>
          </cell>
          <cell r="W1116" t="e">
            <v>#DIV/0!</v>
          </cell>
          <cell r="X1116" t="e">
            <v>#DIV/0!</v>
          </cell>
          <cell r="Y1116" t="e">
            <v>#DIV/0!</v>
          </cell>
          <cell r="Z1116" t="e">
            <v>#DIV/0!</v>
          </cell>
          <cell r="AA1116" t="e">
            <v>#DIV/0!</v>
          </cell>
          <cell r="AB1116" t="e">
            <v>#DIV/0!</v>
          </cell>
          <cell r="AC1116" t="e">
            <v>#DIV/0!</v>
          </cell>
          <cell r="AD1116" t="e">
            <v>#DIV/0!</v>
          </cell>
          <cell r="AE1116">
            <v>0</v>
          </cell>
          <cell r="AF1116" t="e">
            <v>#DIV/0!</v>
          </cell>
          <cell r="AG1116" t="e">
            <v>#DIV/0!</v>
          </cell>
          <cell r="AH1116" t="e">
            <v>#DIV/0!</v>
          </cell>
          <cell r="AI1116" t="e">
            <v>#DIV/0!</v>
          </cell>
          <cell r="AJ1116" t="e">
            <v>#DIV/0!</v>
          </cell>
          <cell r="AK1116">
            <v>0</v>
          </cell>
          <cell r="AL1116">
            <v>0</v>
          </cell>
          <cell r="AM1116" t="e">
            <v>#DIV/0!</v>
          </cell>
          <cell r="AN1116" t="e">
            <v>#DIV/0!</v>
          </cell>
          <cell r="AO1116" t="e">
            <v>#DIV/0!</v>
          </cell>
          <cell r="AP1116" t="e">
            <v>#DIV/0!</v>
          </cell>
          <cell r="AQ1116" t="e">
            <v>#DIV/0!</v>
          </cell>
          <cell r="AR1116" t="e">
            <v>#DIV/0!</v>
          </cell>
          <cell r="AS1116" t="e">
            <v>#DIV/0!</v>
          </cell>
          <cell r="AT1116" t="e">
            <v>#DIV/0!</v>
          </cell>
          <cell r="AU1116" t="e">
            <v>#DIV/0!</v>
          </cell>
          <cell r="AV1116" t="e">
            <v>#DIV/0!</v>
          </cell>
          <cell r="AW1116" t="e">
            <v>#DIV/0!</v>
          </cell>
          <cell r="AX1116" t="e">
            <v>#DIV/0!</v>
          </cell>
          <cell r="AY1116" t="e">
            <v>#DIV/0!</v>
          </cell>
          <cell r="AZ1116" t="e">
            <v>#DIV/0!</v>
          </cell>
          <cell r="BA1116" t="e">
            <v>#DIV/0!</v>
          </cell>
          <cell r="BB1116" t="e">
            <v>#DIV/0!</v>
          </cell>
          <cell r="BC1116" t="e">
            <v>#DIV/0!</v>
          </cell>
          <cell r="BD1116" t="e">
            <v>#DIV/0!</v>
          </cell>
          <cell r="BE1116" t="e">
            <v>#DIV/0!</v>
          </cell>
          <cell r="BF1116" t="e">
            <v>#DIV/0!</v>
          </cell>
          <cell r="BG1116" t="e">
            <v>#DIV/0!</v>
          </cell>
          <cell r="BH1116" t="e">
            <v>#DIV/0!</v>
          </cell>
          <cell r="BI1116" t="e">
            <v>#DIV/0!</v>
          </cell>
          <cell r="BJ1116" t="e">
            <v>#DIV/0!</v>
          </cell>
          <cell r="BK1116" t="e">
            <v>#DIV/0!</v>
          </cell>
          <cell r="BL1116" t="e">
            <v>#DIV/0!</v>
          </cell>
          <cell r="BM1116" t="e">
            <v>#DIV/0!</v>
          </cell>
          <cell r="BN1116" t="e">
            <v>#DIV/0!</v>
          </cell>
          <cell r="BO1116" t="e">
            <v>#DIV/0!</v>
          </cell>
          <cell r="BP1116" t="e">
            <v>#DIV/0!</v>
          </cell>
          <cell r="BR1116" t="e">
            <v>#DIV/0!</v>
          </cell>
          <cell r="BS1116" t="e">
            <v>#DIV/0!</v>
          </cell>
          <cell r="BT1116" t="e">
            <v>#DIV/0!</v>
          </cell>
          <cell r="BU1116" t="e">
            <v>#DIV/0!</v>
          </cell>
          <cell r="BV1116" t="e">
            <v>#DIV/0!</v>
          </cell>
          <cell r="BW1116" t="e">
            <v>#DIV/0!</v>
          </cell>
          <cell r="BX1116" t="e">
            <v>#DIV/0!</v>
          </cell>
          <cell r="BY1116" t="e">
            <v>#DIV/0!</v>
          </cell>
          <cell r="BZ1116" t="e">
            <v>#DIV/0!</v>
          </cell>
          <cell r="CA1116" t="e">
            <v>#DIV/0!</v>
          </cell>
          <cell r="CB1116" t="e">
            <v>#DIV/0!</v>
          </cell>
          <cell r="CC1116" t="e">
            <v>#DIV/0!</v>
          </cell>
          <cell r="CD1116" t="e">
            <v>#DIV/0!</v>
          </cell>
          <cell r="CE1116" t="e">
            <v>#DIV/0!</v>
          </cell>
          <cell r="CF1116" t="e">
            <v>#DIV/0!</v>
          </cell>
          <cell r="CG1116" t="e">
            <v>#DIV/0!</v>
          </cell>
          <cell r="CH1116" t="e">
            <v>#DIV/0!</v>
          </cell>
          <cell r="CI1116" t="e">
            <v>#DIV/0!</v>
          </cell>
          <cell r="CJ1116" t="e">
            <v>#DIV/0!</v>
          </cell>
          <cell r="CK1116" t="e">
            <v>#DIV/0!</v>
          </cell>
          <cell r="CL1116" t="e">
            <v>#DIV/0!</v>
          </cell>
        </row>
        <row r="1117">
          <cell r="A1117">
            <v>55810</v>
          </cell>
          <cell r="B1117" t="str">
            <v>55810 Travel - Other</v>
          </cell>
          <cell r="C1117">
            <v>0</v>
          </cell>
          <cell r="D1117">
            <v>0</v>
          </cell>
          <cell r="E1117" t="e">
            <v>#DIV/0!</v>
          </cell>
          <cell r="F1117" t="e">
            <v>#DIV/0!</v>
          </cell>
          <cell r="G1117" t="e">
            <v>#DIV/0!</v>
          </cell>
          <cell r="H1117" t="e">
            <v>#DIV/0!</v>
          </cell>
          <cell r="I1117" t="e">
            <v>#DIV/0!</v>
          </cell>
          <cell r="J1117" t="e">
            <v>#DIV/0!</v>
          </cell>
          <cell r="K1117" t="e">
            <v>#DIV/0!</v>
          </cell>
          <cell r="L1117" t="e">
            <v>#DIV/0!</v>
          </cell>
          <cell r="M1117" t="e">
            <v>#DIV/0!</v>
          </cell>
          <cell r="N1117" t="e">
            <v>#DIV/0!</v>
          </cell>
          <cell r="O1117" t="e">
            <v>#DIV/0!</v>
          </cell>
          <cell r="P1117">
            <v>0</v>
          </cell>
          <cell r="Q1117" t="e">
            <v>#DIV/0!</v>
          </cell>
          <cell r="R1117" t="e">
            <v>#DIV/0!</v>
          </cell>
          <cell r="S1117" t="e">
            <v>#DIV/0!</v>
          </cell>
          <cell r="T1117" t="e">
            <v>#DIV/0!</v>
          </cell>
          <cell r="U1117">
            <v>0</v>
          </cell>
          <cell r="V1117" t="e">
            <v>#DIV/0!</v>
          </cell>
          <cell r="W1117" t="e">
            <v>#DIV/0!</v>
          </cell>
          <cell r="X1117" t="e">
            <v>#DIV/0!</v>
          </cell>
          <cell r="Y1117" t="e">
            <v>#DIV/0!</v>
          </cell>
          <cell r="Z1117" t="e">
            <v>#DIV/0!</v>
          </cell>
          <cell r="AA1117" t="e">
            <v>#DIV/0!</v>
          </cell>
          <cell r="AB1117" t="e">
            <v>#DIV/0!</v>
          </cell>
          <cell r="AC1117" t="e">
            <v>#DIV/0!</v>
          </cell>
          <cell r="AD1117" t="e">
            <v>#DIV/0!</v>
          </cell>
          <cell r="AE1117">
            <v>0</v>
          </cell>
          <cell r="AF1117" t="e">
            <v>#DIV/0!</v>
          </cell>
          <cell r="AG1117" t="e">
            <v>#DIV/0!</v>
          </cell>
          <cell r="AH1117" t="e">
            <v>#DIV/0!</v>
          </cell>
          <cell r="AI1117" t="e">
            <v>#DIV/0!</v>
          </cell>
          <cell r="AJ1117" t="e">
            <v>#DIV/0!</v>
          </cell>
          <cell r="AK1117">
            <v>0</v>
          </cell>
          <cell r="AL1117">
            <v>0</v>
          </cell>
          <cell r="AM1117" t="e">
            <v>#DIV/0!</v>
          </cell>
          <cell r="AN1117" t="e">
            <v>#DIV/0!</v>
          </cell>
          <cell r="AO1117" t="e">
            <v>#DIV/0!</v>
          </cell>
          <cell r="AP1117" t="e">
            <v>#DIV/0!</v>
          </cell>
          <cell r="AQ1117" t="e">
            <v>#DIV/0!</v>
          </cell>
          <cell r="AR1117" t="e">
            <v>#DIV/0!</v>
          </cell>
          <cell r="AS1117" t="e">
            <v>#DIV/0!</v>
          </cell>
          <cell r="AT1117" t="e">
            <v>#DIV/0!</v>
          </cell>
          <cell r="AU1117" t="e">
            <v>#DIV/0!</v>
          </cell>
          <cell r="AV1117" t="e">
            <v>#DIV/0!</v>
          </cell>
          <cell r="AW1117" t="e">
            <v>#DIV/0!</v>
          </cell>
          <cell r="AX1117" t="e">
            <v>#DIV/0!</v>
          </cell>
          <cell r="AY1117" t="e">
            <v>#DIV/0!</v>
          </cell>
          <cell r="AZ1117" t="e">
            <v>#DIV/0!</v>
          </cell>
          <cell r="BA1117" t="e">
            <v>#DIV/0!</v>
          </cell>
          <cell r="BB1117" t="e">
            <v>#DIV/0!</v>
          </cell>
          <cell r="BC1117" t="e">
            <v>#DIV/0!</v>
          </cell>
          <cell r="BD1117" t="e">
            <v>#DIV/0!</v>
          </cell>
          <cell r="BE1117" t="e">
            <v>#DIV/0!</v>
          </cell>
          <cell r="BF1117" t="e">
            <v>#DIV/0!</v>
          </cell>
          <cell r="BG1117" t="e">
            <v>#DIV/0!</v>
          </cell>
          <cell r="BH1117" t="e">
            <v>#DIV/0!</v>
          </cell>
          <cell r="BI1117" t="e">
            <v>#DIV/0!</v>
          </cell>
          <cell r="BJ1117" t="e">
            <v>#DIV/0!</v>
          </cell>
          <cell r="BK1117" t="e">
            <v>#DIV/0!</v>
          </cell>
          <cell r="BL1117" t="e">
            <v>#DIV/0!</v>
          </cell>
          <cell r="BM1117" t="e">
            <v>#DIV/0!</v>
          </cell>
          <cell r="BN1117" t="e">
            <v>#DIV/0!</v>
          </cell>
          <cell r="BO1117" t="e">
            <v>#DIV/0!</v>
          </cell>
          <cell r="BP1117" t="e">
            <v>#DIV/0!</v>
          </cell>
          <cell r="BR1117" t="e">
            <v>#DIV/0!</v>
          </cell>
          <cell r="BS1117" t="e">
            <v>#DIV/0!</v>
          </cell>
          <cell r="BT1117" t="e">
            <v>#DIV/0!</v>
          </cell>
          <cell r="BU1117" t="e">
            <v>#DIV/0!</v>
          </cell>
          <cell r="BV1117" t="e">
            <v>#DIV/0!</v>
          </cell>
          <cell r="BW1117" t="e">
            <v>#DIV/0!</v>
          </cell>
          <cell r="BX1117" t="e">
            <v>#DIV/0!</v>
          </cell>
          <cell r="BY1117" t="e">
            <v>#DIV/0!</v>
          </cell>
          <cell r="BZ1117" t="e">
            <v>#DIV/0!</v>
          </cell>
          <cell r="CA1117" t="e">
            <v>#DIV/0!</v>
          </cell>
          <cell r="CB1117" t="e">
            <v>#DIV/0!</v>
          </cell>
          <cell r="CC1117" t="e">
            <v>#DIV/0!</v>
          </cell>
          <cell r="CD1117" t="e">
            <v>#DIV/0!</v>
          </cell>
          <cell r="CE1117" t="e">
            <v>#DIV/0!</v>
          </cell>
          <cell r="CF1117" t="e">
            <v>#DIV/0!</v>
          </cell>
          <cell r="CG1117" t="e">
            <v>#DIV/0!</v>
          </cell>
          <cell r="CH1117" t="e">
            <v>#DIV/0!</v>
          </cell>
          <cell r="CI1117" t="e">
            <v>#DIV/0!</v>
          </cell>
          <cell r="CJ1117" t="e">
            <v>#DIV/0!</v>
          </cell>
          <cell r="CK1117" t="e">
            <v>#DIV/0!</v>
          </cell>
          <cell r="CL1117" t="e">
            <v>#DIV/0!</v>
          </cell>
        </row>
        <row r="1118">
          <cell r="A1118">
            <v>55910</v>
          </cell>
          <cell r="B1118" t="str">
            <v>55910 Services Purchased from another School District or Education Service Agency within the State</v>
          </cell>
          <cell r="C1118">
            <v>0</v>
          </cell>
          <cell r="D1118">
            <v>0</v>
          </cell>
          <cell r="E1118" t="e">
            <v>#DIV/0!</v>
          </cell>
          <cell r="F1118" t="e">
            <v>#DIV/0!</v>
          </cell>
          <cell r="G1118" t="e">
            <v>#DIV/0!</v>
          </cell>
          <cell r="H1118" t="e">
            <v>#DIV/0!</v>
          </cell>
          <cell r="I1118" t="e">
            <v>#DIV/0!</v>
          </cell>
          <cell r="J1118" t="e">
            <v>#DIV/0!</v>
          </cell>
          <cell r="K1118" t="e">
            <v>#DIV/0!</v>
          </cell>
          <cell r="L1118" t="e">
            <v>#DIV/0!</v>
          </cell>
          <cell r="M1118" t="e">
            <v>#DIV/0!</v>
          </cell>
          <cell r="N1118" t="e">
            <v>#DIV/0!</v>
          </cell>
          <cell r="O1118" t="e">
            <v>#DIV/0!</v>
          </cell>
          <cell r="P1118">
            <v>0</v>
          </cell>
          <cell r="Q1118" t="e">
            <v>#DIV/0!</v>
          </cell>
          <cell r="R1118" t="e">
            <v>#DIV/0!</v>
          </cell>
          <cell r="S1118" t="e">
            <v>#DIV/0!</v>
          </cell>
          <cell r="T1118" t="e">
            <v>#DIV/0!</v>
          </cell>
          <cell r="U1118">
            <v>0</v>
          </cell>
          <cell r="V1118" t="e">
            <v>#DIV/0!</v>
          </cell>
          <cell r="W1118" t="e">
            <v>#DIV/0!</v>
          </cell>
          <cell r="X1118" t="e">
            <v>#DIV/0!</v>
          </cell>
          <cell r="Y1118" t="e">
            <v>#DIV/0!</v>
          </cell>
          <cell r="Z1118" t="e">
            <v>#DIV/0!</v>
          </cell>
          <cell r="AA1118" t="e">
            <v>#DIV/0!</v>
          </cell>
          <cell r="AB1118" t="e">
            <v>#DIV/0!</v>
          </cell>
          <cell r="AC1118" t="e">
            <v>#DIV/0!</v>
          </cell>
          <cell r="AD1118" t="e">
            <v>#DIV/0!</v>
          </cell>
          <cell r="AE1118">
            <v>0</v>
          </cell>
          <cell r="AF1118" t="e">
            <v>#DIV/0!</v>
          </cell>
          <cell r="AG1118" t="e">
            <v>#DIV/0!</v>
          </cell>
          <cell r="AH1118" t="e">
            <v>#DIV/0!</v>
          </cell>
          <cell r="AI1118" t="e">
            <v>#DIV/0!</v>
          </cell>
          <cell r="AJ1118" t="e">
            <v>#DIV/0!</v>
          </cell>
          <cell r="AK1118">
            <v>0</v>
          </cell>
          <cell r="AL1118">
            <v>0</v>
          </cell>
          <cell r="AM1118" t="e">
            <v>#DIV/0!</v>
          </cell>
          <cell r="AN1118" t="e">
            <v>#DIV/0!</v>
          </cell>
          <cell r="AO1118" t="e">
            <v>#DIV/0!</v>
          </cell>
          <cell r="AP1118" t="e">
            <v>#DIV/0!</v>
          </cell>
          <cell r="AQ1118" t="e">
            <v>#DIV/0!</v>
          </cell>
          <cell r="AR1118" t="e">
            <v>#DIV/0!</v>
          </cell>
          <cell r="AS1118" t="e">
            <v>#DIV/0!</v>
          </cell>
          <cell r="AT1118" t="e">
            <v>#DIV/0!</v>
          </cell>
          <cell r="AU1118" t="e">
            <v>#DIV/0!</v>
          </cell>
          <cell r="AV1118" t="e">
            <v>#DIV/0!</v>
          </cell>
          <cell r="AW1118" t="e">
            <v>#DIV/0!</v>
          </cell>
          <cell r="AX1118" t="e">
            <v>#DIV/0!</v>
          </cell>
          <cell r="AY1118" t="e">
            <v>#DIV/0!</v>
          </cell>
          <cell r="AZ1118" t="e">
            <v>#DIV/0!</v>
          </cell>
          <cell r="BA1118" t="e">
            <v>#DIV/0!</v>
          </cell>
          <cell r="BB1118" t="e">
            <v>#DIV/0!</v>
          </cell>
          <cell r="BC1118" t="e">
            <v>#DIV/0!</v>
          </cell>
          <cell r="BD1118" t="e">
            <v>#DIV/0!</v>
          </cell>
          <cell r="BE1118" t="e">
            <v>#DIV/0!</v>
          </cell>
          <cell r="BF1118" t="e">
            <v>#DIV/0!</v>
          </cell>
          <cell r="BG1118" t="e">
            <v>#DIV/0!</v>
          </cell>
          <cell r="BH1118" t="e">
            <v>#DIV/0!</v>
          </cell>
          <cell r="BI1118" t="e">
            <v>#DIV/0!</v>
          </cell>
          <cell r="BJ1118" t="e">
            <v>#DIV/0!</v>
          </cell>
          <cell r="BK1118" t="e">
            <v>#DIV/0!</v>
          </cell>
          <cell r="BL1118" t="e">
            <v>#DIV/0!</v>
          </cell>
          <cell r="BM1118" t="e">
            <v>#DIV/0!</v>
          </cell>
          <cell r="BN1118" t="e">
            <v>#DIV/0!</v>
          </cell>
          <cell r="BO1118" t="e">
            <v>#DIV/0!</v>
          </cell>
          <cell r="BP1118" t="e">
            <v>#DIV/0!</v>
          </cell>
          <cell r="BR1118" t="e">
            <v>#DIV/0!</v>
          </cell>
          <cell r="BS1118" t="e">
            <v>#DIV/0!</v>
          </cell>
          <cell r="BT1118" t="e">
            <v>#DIV/0!</v>
          </cell>
          <cell r="BU1118" t="e">
            <v>#DIV/0!</v>
          </cell>
          <cell r="BV1118" t="e">
            <v>#DIV/0!</v>
          </cell>
          <cell r="BW1118" t="e">
            <v>#DIV/0!</v>
          </cell>
          <cell r="BX1118" t="e">
            <v>#DIV/0!</v>
          </cell>
          <cell r="BY1118" t="e">
            <v>#DIV/0!</v>
          </cell>
          <cell r="BZ1118" t="e">
            <v>#DIV/0!</v>
          </cell>
          <cell r="CA1118" t="e">
            <v>#DIV/0!</v>
          </cell>
          <cell r="CB1118" t="e">
            <v>#DIV/0!</v>
          </cell>
          <cell r="CC1118" t="e">
            <v>#DIV/0!</v>
          </cell>
          <cell r="CD1118" t="e">
            <v>#DIV/0!</v>
          </cell>
          <cell r="CE1118" t="e">
            <v>#DIV/0!</v>
          </cell>
          <cell r="CF1118" t="e">
            <v>#DIV/0!</v>
          </cell>
          <cell r="CG1118" t="e">
            <v>#DIV/0!</v>
          </cell>
          <cell r="CH1118" t="e">
            <v>#DIV/0!</v>
          </cell>
          <cell r="CI1118" t="e">
            <v>#DIV/0!</v>
          </cell>
          <cell r="CJ1118" t="e">
            <v>#DIV/0!</v>
          </cell>
          <cell r="CK1118" t="e">
            <v>#DIV/0!</v>
          </cell>
          <cell r="CL1118" t="e">
            <v>#DIV/0!</v>
          </cell>
        </row>
        <row r="1119">
          <cell r="A1119">
            <v>55920</v>
          </cell>
          <cell r="B1119" t="str">
            <v>55920 Contracts - Interagency</v>
          </cell>
          <cell r="C1119">
            <v>0</v>
          </cell>
          <cell r="D1119">
            <v>0</v>
          </cell>
          <cell r="E1119" t="e">
            <v>#DIV/0!</v>
          </cell>
          <cell r="F1119" t="e">
            <v>#DIV/0!</v>
          </cell>
          <cell r="G1119" t="e">
            <v>#DIV/0!</v>
          </cell>
          <cell r="H1119" t="e">
            <v>#DIV/0!</v>
          </cell>
          <cell r="I1119" t="e">
            <v>#DIV/0!</v>
          </cell>
          <cell r="J1119" t="e">
            <v>#DIV/0!</v>
          </cell>
          <cell r="K1119" t="e">
            <v>#DIV/0!</v>
          </cell>
          <cell r="L1119" t="e">
            <v>#DIV/0!</v>
          </cell>
          <cell r="M1119" t="e">
            <v>#DIV/0!</v>
          </cell>
          <cell r="N1119" t="e">
            <v>#DIV/0!</v>
          </cell>
          <cell r="O1119" t="e">
            <v>#DIV/0!</v>
          </cell>
          <cell r="P1119">
            <v>0</v>
          </cell>
          <cell r="Q1119" t="e">
            <v>#DIV/0!</v>
          </cell>
          <cell r="R1119" t="e">
            <v>#DIV/0!</v>
          </cell>
          <cell r="S1119" t="e">
            <v>#DIV/0!</v>
          </cell>
          <cell r="T1119" t="e">
            <v>#DIV/0!</v>
          </cell>
          <cell r="U1119">
            <v>0</v>
          </cell>
          <cell r="V1119" t="e">
            <v>#DIV/0!</v>
          </cell>
          <cell r="W1119" t="e">
            <v>#DIV/0!</v>
          </cell>
          <cell r="X1119" t="e">
            <v>#DIV/0!</v>
          </cell>
          <cell r="Y1119" t="e">
            <v>#DIV/0!</v>
          </cell>
          <cell r="Z1119" t="e">
            <v>#DIV/0!</v>
          </cell>
          <cell r="AA1119" t="e">
            <v>#DIV/0!</v>
          </cell>
          <cell r="AB1119" t="e">
            <v>#DIV/0!</v>
          </cell>
          <cell r="AC1119" t="e">
            <v>#DIV/0!</v>
          </cell>
          <cell r="AD1119" t="e">
            <v>#DIV/0!</v>
          </cell>
          <cell r="AE1119">
            <v>0</v>
          </cell>
          <cell r="AF1119" t="e">
            <v>#DIV/0!</v>
          </cell>
          <cell r="AG1119" t="e">
            <v>#DIV/0!</v>
          </cell>
          <cell r="AH1119" t="e">
            <v>#DIV/0!</v>
          </cell>
          <cell r="AI1119" t="e">
            <v>#DIV/0!</v>
          </cell>
          <cell r="AJ1119" t="e">
            <v>#DIV/0!</v>
          </cell>
          <cell r="AK1119">
            <v>0</v>
          </cell>
          <cell r="AL1119">
            <v>0</v>
          </cell>
          <cell r="AM1119" t="e">
            <v>#DIV/0!</v>
          </cell>
          <cell r="AN1119" t="e">
            <v>#DIV/0!</v>
          </cell>
          <cell r="AO1119" t="e">
            <v>#DIV/0!</v>
          </cell>
          <cell r="AP1119" t="e">
            <v>#DIV/0!</v>
          </cell>
          <cell r="AQ1119" t="e">
            <v>#DIV/0!</v>
          </cell>
          <cell r="AR1119" t="e">
            <v>#DIV/0!</v>
          </cell>
          <cell r="AS1119" t="e">
            <v>#DIV/0!</v>
          </cell>
          <cell r="AT1119" t="e">
            <v>#DIV/0!</v>
          </cell>
          <cell r="AU1119" t="e">
            <v>#DIV/0!</v>
          </cell>
          <cell r="AV1119" t="e">
            <v>#DIV/0!</v>
          </cell>
          <cell r="AW1119" t="e">
            <v>#DIV/0!</v>
          </cell>
          <cell r="AX1119" t="e">
            <v>#DIV/0!</v>
          </cell>
          <cell r="AY1119" t="e">
            <v>#DIV/0!</v>
          </cell>
          <cell r="AZ1119" t="e">
            <v>#DIV/0!</v>
          </cell>
          <cell r="BA1119" t="e">
            <v>#DIV/0!</v>
          </cell>
          <cell r="BB1119" t="e">
            <v>#DIV/0!</v>
          </cell>
          <cell r="BC1119" t="e">
            <v>#DIV/0!</v>
          </cell>
          <cell r="BD1119" t="e">
            <v>#DIV/0!</v>
          </cell>
          <cell r="BE1119" t="e">
            <v>#DIV/0!</v>
          </cell>
          <cell r="BF1119" t="e">
            <v>#DIV/0!</v>
          </cell>
          <cell r="BG1119" t="e">
            <v>#DIV/0!</v>
          </cell>
          <cell r="BH1119" t="e">
            <v>#DIV/0!</v>
          </cell>
          <cell r="BI1119" t="e">
            <v>#DIV/0!</v>
          </cell>
          <cell r="BJ1119" t="e">
            <v>#DIV/0!</v>
          </cell>
          <cell r="BK1119" t="e">
            <v>#DIV/0!</v>
          </cell>
          <cell r="BL1119" t="e">
            <v>#DIV/0!</v>
          </cell>
          <cell r="BM1119" t="e">
            <v>#DIV/0!</v>
          </cell>
          <cell r="BN1119" t="e">
            <v>#DIV/0!</v>
          </cell>
          <cell r="BO1119" t="e">
            <v>#DIV/0!</v>
          </cell>
          <cell r="BP1119" t="e">
            <v>#DIV/0!</v>
          </cell>
          <cell r="BR1119" t="e">
            <v>#DIV/0!</v>
          </cell>
          <cell r="BS1119" t="e">
            <v>#DIV/0!</v>
          </cell>
          <cell r="BT1119" t="e">
            <v>#DIV/0!</v>
          </cell>
          <cell r="BU1119" t="e">
            <v>#DIV/0!</v>
          </cell>
          <cell r="BV1119" t="e">
            <v>#DIV/0!</v>
          </cell>
          <cell r="BW1119" t="e">
            <v>#DIV/0!</v>
          </cell>
          <cell r="BX1119" t="e">
            <v>#DIV/0!</v>
          </cell>
          <cell r="BY1119" t="e">
            <v>#DIV/0!</v>
          </cell>
          <cell r="BZ1119" t="e">
            <v>#DIV/0!</v>
          </cell>
          <cell r="CA1119" t="e">
            <v>#DIV/0!</v>
          </cell>
          <cell r="CB1119" t="e">
            <v>#DIV/0!</v>
          </cell>
          <cell r="CC1119" t="e">
            <v>#DIV/0!</v>
          </cell>
          <cell r="CD1119" t="e">
            <v>#DIV/0!</v>
          </cell>
          <cell r="CE1119" t="e">
            <v>#DIV/0!</v>
          </cell>
          <cell r="CF1119" t="e">
            <v>#DIV/0!</v>
          </cell>
          <cell r="CG1119" t="e">
            <v>#DIV/0!</v>
          </cell>
          <cell r="CH1119" t="e">
            <v>#DIV/0!</v>
          </cell>
          <cell r="CI1119" t="e">
            <v>#DIV/0!</v>
          </cell>
          <cell r="CJ1119" t="e">
            <v>#DIV/0!</v>
          </cell>
          <cell r="CK1119" t="e">
            <v>#DIV/0!</v>
          </cell>
          <cell r="CL1119" t="e">
            <v>#DIV/0!</v>
          </cell>
        </row>
        <row r="1120">
          <cell r="A1120">
            <v>55930</v>
          </cell>
          <cell r="B1120" t="str">
            <v>55930 Other Contract Services - Interagency</v>
          </cell>
          <cell r="C1120">
            <v>0</v>
          </cell>
          <cell r="D1120">
            <v>0</v>
          </cell>
          <cell r="E1120" t="e">
            <v>#DIV/0!</v>
          </cell>
          <cell r="F1120" t="e">
            <v>#DIV/0!</v>
          </cell>
          <cell r="G1120" t="e">
            <v>#DIV/0!</v>
          </cell>
          <cell r="H1120" t="e">
            <v>#DIV/0!</v>
          </cell>
          <cell r="I1120" t="e">
            <v>#DIV/0!</v>
          </cell>
          <cell r="J1120" t="e">
            <v>#DIV/0!</v>
          </cell>
          <cell r="K1120" t="e">
            <v>#DIV/0!</v>
          </cell>
          <cell r="L1120" t="e">
            <v>#DIV/0!</v>
          </cell>
          <cell r="M1120" t="e">
            <v>#DIV/0!</v>
          </cell>
          <cell r="N1120" t="e">
            <v>#DIV/0!</v>
          </cell>
          <cell r="O1120" t="e">
            <v>#DIV/0!</v>
          </cell>
          <cell r="P1120">
            <v>0</v>
          </cell>
          <cell r="Q1120" t="e">
            <v>#DIV/0!</v>
          </cell>
          <cell r="R1120" t="e">
            <v>#DIV/0!</v>
          </cell>
          <cell r="S1120" t="e">
            <v>#DIV/0!</v>
          </cell>
          <cell r="T1120" t="e">
            <v>#DIV/0!</v>
          </cell>
          <cell r="U1120">
            <v>0</v>
          </cell>
          <cell r="V1120" t="e">
            <v>#DIV/0!</v>
          </cell>
          <cell r="W1120" t="e">
            <v>#DIV/0!</v>
          </cell>
          <cell r="X1120" t="e">
            <v>#DIV/0!</v>
          </cell>
          <cell r="Y1120" t="e">
            <v>#DIV/0!</v>
          </cell>
          <cell r="Z1120" t="e">
            <v>#DIV/0!</v>
          </cell>
          <cell r="AA1120" t="e">
            <v>#DIV/0!</v>
          </cell>
          <cell r="AB1120" t="e">
            <v>#DIV/0!</v>
          </cell>
          <cell r="AC1120" t="e">
            <v>#DIV/0!</v>
          </cell>
          <cell r="AD1120" t="e">
            <v>#DIV/0!</v>
          </cell>
          <cell r="AE1120">
            <v>0</v>
          </cell>
          <cell r="AF1120" t="e">
            <v>#DIV/0!</v>
          </cell>
          <cell r="AG1120" t="e">
            <v>#DIV/0!</v>
          </cell>
          <cell r="AH1120" t="e">
            <v>#DIV/0!</v>
          </cell>
          <cell r="AI1120" t="e">
            <v>#DIV/0!</v>
          </cell>
          <cell r="AJ1120" t="e">
            <v>#DIV/0!</v>
          </cell>
          <cell r="AK1120">
            <v>0</v>
          </cell>
          <cell r="AL1120">
            <v>0</v>
          </cell>
          <cell r="AM1120" t="e">
            <v>#DIV/0!</v>
          </cell>
          <cell r="AN1120" t="e">
            <v>#DIV/0!</v>
          </cell>
          <cell r="AO1120" t="e">
            <v>#DIV/0!</v>
          </cell>
          <cell r="AP1120" t="e">
            <v>#DIV/0!</v>
          </cell>
          <cell r="AQ1120" t="e">
            <v>#DIV/0!</v>
          </cell>
          <cell r="AR1120" t="e">
            <v>#DIV/0!</v>
          </cell>
          <cell r="AS1120" t="e">
            <v>#DIV/0!</v>
          </cell>
          <cell r="AT1120" t="e">
            <v>#DIV/0!</v>
          </cell>
          <cell r="AU1120" t="e">
            <v>#DIV/0!</v>
          </cell>
          <cell r="AV1120" t="e">
            <v>#DIV/0!</v>
          </cell>
          <cell r="AW1120" t="e">
            <v>#DIV/0!</v>
          </cell>
          <cell r="AX1120" t="e">
            <v>#DIV/0!</v>
          </cell>
          <cell r="AY1120" t="e">
            <v>#DIV/0!</v>
          </cell>
          <cell r="AZ1120" t="e">
            <v>#DIV/0!</v>
          </cell>
          <cell r="BA1120" t="e">
            <v>#DIV/0!</v>
          </cell>
          <cell r="BB1120" t="e">
            <v>#DIV/0!</v>
          </cell>
          <cell r="BC1120" t="e">
            <v>#DIV/0!</v>
          </cell>
          <cell r="BD1120" t="e">
            <v>#DIV/0!</v>
          </cell>
          <cell r="BE1120" t="e">
            <v>#DIV/0!</v>
          </cell>
          <cell r="BF1120" t="e">
            <v>#DIV/0!</v>
          </cell>
          <cell r="BG1120" t="e">
            <v>#DIV/0!</v>
          </cell>
          <cell r="BH1120" t="e">
            <v>#DIV/0!</v>
          </cell>
          <cell r="BI1120" t="e">
            <v>#DIV/0!</v>
          </cell>
          <cell r="BJ1120" t="e">
            <v>#DIV/0!</v>
          </cell>
          <cell r="BK1120" t="e">
            <v>#DIV/0!</v>
          </cell>
          <cell r="BL1120" t="e">
            <v>#DIV/0!</v>
          </cell>
          <cell r="BM1120" t="e">
            <v>#DIV/0!</v>
          </cell>
          <cell r="BN1120" t="e">
            <v>#DIV/0!</v>
          </cell>
          <cell r="BO1120" t="e">
            <v>#DIV/0!</v>
          </cell>
          <cell r="BP1120" t="e">
            <v>#DIV/0!</v>
          </cell>
          <cell r="BR1120" t="e">
            <v>#DIV/0!</v>
          </cell>
          <cell r="BS1120" t="e">
            <v>#DIV/0!</v>
          </cell>
          <cell r="BT1120" t="e">
            <v>#DIV/0!</v>
          </cell>
          <cell r="BU1120" t="e">
            <v>#DIV/0!</v>
          </cell>
          <cell r="BV1120" t="e">
            <v>#DIV/0!</v>
          </cell>
          <cell r="BW1120" t="e">
            <v>#DIV/0!</v>
          </cell>
          <cell r="BX1120" t="e">
            <v>#DIV/0!</v>
          </cell>
          <cell r="BY1120" t="e">
            <v>#DIV/0!</v>
          </cell>
          <cell r="BZ1120" t="e">
            <v>#DIV/0!</v>
          </cell>
          <cell r="CA1120" t="e">
            <v>#DIV/0!</v>
          </cell>
          <cell r="CB1120" t="e">
            <v>#DIV/0!</v>
          </cell>
          <cell r="CC1120" t="e">
            <v>#DIV/0!</v>
          </cell>
          <cell r="CD1120" t="e">
            <v>#DIV/0!</v>
          </cell>
          <cell r="CE1120" t="e">
            <v>#DIV/0!</v>
          </cell>
          <cell r="CF1120" t="e">
            <v>#DIV/0!</v>
          </cell>
          <cell r="CG1120" t="e">
            <v>#DIV/0!</v>
          </cell>
          <cell r="CH1120" t="e">
            <v>#DIV/0!</v>
          </cell>
          <cell r="CI1120" t="e">
            <v>#DIV/0!</v>
          </cell>
          <cell r="CJ1120" t="e">
            <v>#DIV/0!</v>
          </cell>
          <cell r="CK1120" t="e">
            <v>#DIV/0!</v>
          </cell>
          <cell r="CL1120" t="e">
            <v>#DIV/0!</v>
          </cell>
        </row>
        <row r="1121">
          <cell r="A1121">
            <v>55950</v>
          </cell>
          <cell r="B1121" t="str">
            <v>55950 Services Purchased from another School District or Education Service Agency outside the State</v>
          </cell>
          <cell r="C1121">
            <v>0</v>
          </cell>
          <cell r="D1121">
            <v>0</v>
          </cell>
          <cell r="E1121" t="e">
            <v>#DIV/0!</v>
          </cell>
          <cell r="F1121" t="e">
            <v>#DIV/0!</v>
          </cell>
          <cell r="G1121" t="e">
            <v>#DIV/0!</v>
          </cell>
          <cell r="H1121" t="e">
            <v>#DIV/0!</v>
          </cell>
          <cell r="I1121" t="e">
            <v>#DIV/0!</v>
          </cell>
          <cell r="J1121" t="e">
            <v>#DIV/0!</v>
          </cell>
          <cell r="K1121" t="e">
            <v>#DIV/0!</v>
          </cell>
          <cell r="L1121" t="e">
            <v>#DIV/0!</v>
          </cell>
          <cell r="M1121" t="e">
            <v>#DIV/0!</v>
          </cell>
          <cell r="N1121" t="e">
            <v>#DIV/0!</v>
          </cell>
          <cell r="O1121" t="e">
            <v>#DIV/0!</v>
          </cell>
          <cell r="P1121">
            <v>0</v>
          </cell>
          <cell r="Q1121" t="e">
            <v>#DIV/0!</v>
          </cell>
          <cell r="R1121" t="e">
            <v>#DIV/0!</v>
          </cell>
          <cell r="S1121" t="e">
            <v>#DIV/0!</v>
          </cell>
          <cell r="T1121" t="e">
            <v>#DIV/0!</v>
          </cell>
          <cell r="U1121">
            <v>0</v>
          </cell>
          <cell r="V1121" t="e">
            <v>#DIV/0!</v>
          </cell>
          <cell r="W1121" t="e">
            <v>#DIV/0!</v>
          </cell>
          <cell r="X1121" t="e">
            <v>#DIV/0!</v>
          </cell>
          <cell r="Y1121" t="e">
            <v>#DIV/0!</v>
          </cell>
          <cell r="Z1121" t="e">
            <v>#DIV/0!</v>
          </cell>
          <cell r="AA1121" t="e">
            <v>#DIV/0!</v>
          </cell>
          <cell r="AB1121" t="e">
            <v>#DIV/0!</v>
          </cell>
          <cell r="AC1121" t="e">
            <v>#DIV/0!</v>
          </cell>
          <cell r="AD1121" t="e">
            <v>#DIV/0!</v>
          </cell>
          <cell r="AE1121">
            <v>0</v>
          </cell>
          <cell r="AF1121" t="e">
            <v>#DIV/0!</v>
          </cell>
          <cell r="AG1121" t="e">
            <v>#DIV/0!</v>
          </cell>
          <cell r="AH1121" t="e">
            <v>#DIV/0!</v>
          </cell>
          <cell r="AI1121" t="e">
            <v>#DIV/0!</v>
          </cell>
          <cell r="AJ1121" t="e">
            <v>#DIV/0!</v>
          </cell>
          <cell r="AK1121">
            <v>0</v>
          </cell>
          <cell r="AL1121">
            <v>0</v>
          </cell>
          <cell r="AM1121" t="e">
            <v>#DIV/0!</v>
          </cell>
          <cell r="AN1121" t="e">
            <v>#DIV/0!</v>
          </cell>
          <cell r="AO1121" t="e">
            <v>#DIV/0!</v>
          </cell>
          <cell r="AP1121" t="e">
            <v>#DIV/0!</v>
          </cell>
          <cell r="AQ1121" t="e">
            <v>#DIV/0!</v>
          </cell>
          <cell r="AR1121" t="e">
            <v>#DIV/0!</v>
          </cell>
          <cell r="AS1121" t="e">
            <v>#DIV/0!</v>
          </cell>
          <cell r="AT1121" t="e">
            <v>#DIV/0!</v>
          </cell>
          <cell r="AU1121" t="e">
            <v>#DIV/0!</v>
          </cell>
          <cell r="AV1121" t="e">
            <v>#DIV/0!</v>
          </cell>
          <cell r="AW1121" t="e">
            <v>#DIV/0!</v>
          </cell>
          <cell r="AX1121" t="e">
            <v>#DIV/0!</v>
          </cell>
          <cell r="AY1121" t="e">
            <v>#DIV/0!</v>
          </cell>
          <cell r="AZ1121" t="e">
            <v>#DIV/0!</v>
          </cell>
          <cell r="BA1121" t="e">
            <v>#DIV/0!</v>
          </cell>
          <cell r="BB1121" t="e">
            <v>#DIV/0!</v>
          </cell>
          <cell r="BC1121" t="e">
            <v>#DIV/0!</v>
          </cell>
          <cell r="BD1121" t="e">
            <v>#DIV/0!</v>
          </cell>
          <cell r="BE1121" t="e">
            <v>#DIV/0!</v>
          </cell>
          <cell r="BF1121" t="e">
            <v>#DIV/0!</v>
          </cell>
          <cell r="BG1121" t="e">
            <v>#DIV/0!</v>
          </cell>
          <cell r="BH1121" t="e">
            <v>#DIV/0!</v>
          </cell>
          <cell r="BI1121" t="e">
            <v>#DIV/0!</v>
          </cell>
          <cell r="BJ1121" t="e">
            <v>#DIV/0!</v>
          </cell>
          <cell r="BK1121" t="e">
            <v>#DIV/0!</v>
          </cell>
          <cell r="BL1121" t="e">
            <v>#DIV/0!</v>
          </cell>
          <cell r="BM1121" t="e">
            <v>#DIV/0!</v>
          </cell>
          <cell r="BN1121" t="e">
            <v>#DIV/0!</v>
          </cell>
          <cell r="BO1121" t="e">
            <v>#DIV/0!</v>
          </cell>
          <cell r="BP1121" t="e">
            <v>#DIV/0!</v>
          </cell>
          <cell r="BR1121" t="e">
            <v>#DIV/0!</v>
          </cell>
          <cell r="BS1121" t="e">
            <v>#DIV/0!</v>
          </cell>
          <cell r="BT1121" t="e">
            <v>#DIV/0!</v>
          </cell>
          <cell r="BU1121" t="e">
            <v>#DIV/0!</v>
          </cell>
          <cell r="BV1121" t="e">
            <v>#DIV/0!</v>
          </cell>
          <cell r="BW1121" t="e">
            <v>#DIV/0!</v>
          </cell>
          <cell r="BX1121" t="e">
            <v>#DIV/0!</v>
          </cell>
          <cell r="BY1121" t="e">
            <v>#DIV/0!</v>
          </cell>
          <cell r="BZ1121" t="e">
            <v>#DIV/0!</v>
          </cell>
          <cell r="CA1121" t="e">
            <v>#DIV/0!</v>
          </cell>
          <cell r="CB1121" t="e">
            <v>#DIV/0!</v>
          </cell>
          <cell r="CC1121" t="e">
            <v>#DIV/0!</v>
          </cell>
          <cell r="CD1121" t="e">
            <v>#DIV/0!</v>
          </cell>
          <cell r="CE1121" t="e">
            <v>#DIV/0!</v>
          </cell>
          <cell r="CF1121" t="e">
            <v>#DIV/0!</v>
          </cell>
          <cell r="CG1121" t="e">
            <v>#DIV/0!</v>
          </cell>
          <cell r="CH1121" t="e">
            <v>#DIV/0!</v>
          </cell>
          <cell r="CI1121" t="e">
            <v>#DIV/0!</v>
          </cell>
          <cell r="CJ1121" t="e">
            <v>#DIV/0!</v>
          </cell>
          <cell r="CK1121" t="e">
            <v>#DIV/0!</v>
          </cell>
          <cell r="CL1121" t="e">
            <v>#DIV/0!</v>
          </cell>
        </row>
        <row r="1122">
          <cell r="A1122">
            <v>56101</v>
          </cell>
          <cell r="B1122" t="str">
            <v>56101 General Supplies and Materials</v>
          </cell>
          <cell r="C1122">
            <v>0</v>
          </cell>
          <cell r="D1122">
            <v>0</v>
          </cell>
          <cell r="E1122" t="e">
            <v>#DIV/0!</v>
          </cell>
          <cell r="F1122" t="e">
            <v>#DIV/0!</v>
          </cell>
          <cell r="G1122" t="e">
            <v>#DIV/0!</v>
          </cell>
          <cell r="H1122" t="e">
            <v>#DIV/0!</v>
          </cell>
          <cell r="I1122" t="e">
            <v>#DIV/0!</v>
          </cell>
          <cell r="J1122" t="e">
            <v>#DIV/0!</v>
          </cell>
          <cell r="K1122" t="e">
            <v>#DIV/0!</v>
          </cell>
          <cell r="L1122" t="e">
            <v>#DIV/0!</v>
          </cell>
          <cell r="M1122" t="e">
            <v>#DIV/0!</v>
          </cell>
          <cell r="N1122" t="e">
            <v>#DIV/0!</v>
          </cell>
          <cell r="O1122" t="e">
            <v>#DIV/0!</v>
          </cell>
          <cell r="P1122">
            <v>0</v>
          </cell>
          <cell r="Q1122" t="e">
            <v>#DIV/0!</v>
          </cell>
          <cell r="R1122" t="e">
            <v>#DIV/0!</v>
          </cell>
          <cell r="S1122" t="e">
            <v>#DIV/0!</v>
          </cell>
          <cell r="T1122" t="e">
            <v>#DIV/0!</v>
          </cell>
          <cell r="U1122">
            <v>0</v>
          </cell>
          <cell r="V1122" t="e">
            <v>#DIV/0!</v>
          </cell>
          <cell r="W1122" t="e">
            <v>#DIV/0!</v>
          </cell>
          <cell r="X1122" t="e">
            <v>#DIV/0!</v>
          </cell>
          <cell r="Y1122" t="e">
            <v>#DIV/0!</v>
          </cell>
          <cell r="Z1122" t="e">
            <v>#DIV/0!</v>
          </cell>
          <cell r="AA1122" t="e">
            <v>#DIV/0!</v>
          </cell>
          <cell r="AB1122" t="e">
            <v>#DIV/0!</v>
          </cell>
          <cell r="AC1122" t="e">
            <v>#DIV/0!</v>
          </cell>
          <cell r="AD1122" t="e">
            <v>#DIV/0!</v>
          </cell>
          <cell r="AE1122">
            <v>0</v>
          </cell>
          <cell r="AF1122" t="e">
            <v>#DIV/0!</v>
          </cell>
          <cell r="AG1122" t="e">
            <v>#DIV/0!</v>
          </cell>
          <cell r="AH1122" t="e">
            <v>#DIV/0!</v>
          </cell>
          <cell r="AI1122" t="e">
            <v>#DIV/0!</v>
          </cell>
          <cell r="AJ1122" t="e">
            <v>#DIV/0!</v>
          </cell>
          <cell r="AK1122">
            <v>0</v>
          </cell>
          <cell r="AL1122">
            <v>0</v>
          </cell>
          <cell r="AM1122" t="e">
            <v>#DIV/0!</v>
          </cell>
          <cell r="AN1122" t="e">
            <v>#DIV/0!</v>
          </cell>
          <cell r="AO1122" t="e">
            <v>#DIV/0!</v>
          </cell>
          <cell r="AP1122" t="e">
            <v>#DIV/0!</v>
          </cell>
          <cell r="AQ1122" t="e">
            <v>#DIV/0!</v>
          </cell>
          <cell r="AR1122" t="e">
            <v>#DIV/0!</v>
          </cell>
          <cell r="AS1122" t="e">
            <v>#DIV/0!</v>
          </cell>
          <cell r="AT1122" t="e">
            <v>#DIV/0!</v>
          </cell>
          <cell r="AU1122" t="e">
            <v>#DIV/0!</v>
          </cell>
          <cell r="AV1122" t="e">
            <v>#DIV/0!</v>
          </cell>
          <cell r="AW1122" t="e">
            <v>#DIV/0!</v>
          </cell>
          <cell r="AX1122" t="e">
            <v>#DIV/0!</v>
          </cell>
          <cell r="AY1122" t="e">
            <v>#DIV/0!</v>
          </cell>
          <cell r="AZ1122" t="e">
            <v>#DIV/0!</v>
          </cell>
          <cell r="BA1122" t="e">
            <v>#DIV/0!</v>
          </cell>
          <cell r="BB1122" t="e">
            <v>#DIV/0!</v>
          </cell>
          <cell r="BC1122" t="e">
            <v>#DIV/0!</v>
          </cell>
          <cell r="BD1122" t="e">
            <v>#DIV/0!</v>
          </cell>
          <cell r="BE1122" t="e">
            <v>#DIV/0!</v>
          </cell>
          <cell r="BF1122" t="e">
            <v>#DIV/0!</v>
          </cell>
          <cell r="BG1122" t="e">
            <v>#DIV/0!</v>
          </cell>
          <cell r="BH1122" t="e">
            <v>#DIV/0!</v>
          </cell>
          <cell r="BI1122" t="e">
            <v>#DIV/0!</v>
          </cell>
          <cell r="BJ1122" t="e">
            <v>#DIV/0!</v>
          </cell>
          <cell r="BK1122" t="e">
            <v>#DIV/0!</v>
          </cell>
          <cell r="BL1122" t="e">
            <v>#DIV/0!</v>
          </cell>
          <cell r="BM1122" t="e">
            <v>#DIV/0!</v>
          </cell>
          <cell r="BN1122" t="e">
            <v>#DIV/0!</v>
          </cell>
          <cell r="BO1122" t="e">
            <v>#DIV/0!</v>
          </cell>
          <cell r="BP1122" t="e">
            <v>#DIV/0!</v>
          </cell>
          <cell r="BR1122" t="e">
            <v>#DIV/0!</v>
          </cell>
          <cell r="BS1122" t="e">
            <v>#DIV/0!</v>
          </cell>
          <cell r="BT1122" t="e">
            <v>#DIV/0!</v>
          </cell>
          <cell r="BU1122" t="e">
            <v>#DIV/0!</v>
          </cell>
          <cell r="BV1122" t="e">
            <v>#DIV/0!</v>
          </cell>
          <cell r="BW1122" t="e">
            <v>#DIV/0!</v>
          </cell>
          <cell r="BX1122" t="e">
            <v>#DIV/0!</v>
          </cell>
          <cell r="BY1122" t="e">
            <v>#DIV/0!</v>
          </cell>
          <cell r="BZ1122" t="e">
            <v>#DIV/0!</v>
          </cell>
          <cell r="CA1122" t="e">
            <v>#DIV/0!</v>
          </cell>
          <cell r="CB1122" t="e">
            <v>#DIV/0!</v>
          </cell>
          <cell r="CC1122" t="e">
            <v>#DIV/0!</v>
          </cell>
          <cell r="CD1122" t="e">
            <v>#DIV/0!</v>
          </cell>
          <cell r="CE1122" t="e">
            <v>#DIV/0!</v>
          </cell>
          <cell r="CF1122" t="e">
            <v>#DIV/0!</v>
          </cell>
          <cell r="CG1122" t="e">
            <v>#DIV/0!</v>
          </cell>
          <cell r="CH1122" t="e">
            <v>#DIV/0!</v>
          </cell>
          <cell r="CI1122" t="e">
            <v>#DIV/0!</v>
          </cell>
          <cell r="CJ1122" t="e">
            <v>#DIV/0!</v>
          </cell>
          <cell r="CK1122" t="e">
            <v>#DIV/0!</v>
          </cell>
          <cell r="CL1122" t="e">
            <v>#DIV/0!</v>
          </cell>
        </row>
        <row r="1123">
          <cell r="A1123">
            <v>56112</v>
          </cell>
          <cell r="B1123" t="str">
            <v>56112 Uniform/Wearing Apparel Supplies</v>
          </cell>
          <cell r="C1123">
            <v>0</v>
          </cell>
          <cell r="D1123">
            <v>0</v>
          </cell>
          <cell r="E1123" t="e">
            <v>#DIV/0!</v>
          </cell>
          <cell r="F1123" t="e">
            <v>#DIV/0!</v>
          </cell>
          <cell r="G1123" t="e">
            <v>#DIV/0!</v>
          </cell>
          <cell r="H1123" t="e">
            <v>#DIV/0!</v>
          </cell>
          <cell r="I1123" t="e">
            <v>#DIV/0!</v>
          </cell>
          <cell r="J1123" t="e">
            <v>#DIV/0!</v>
          </cell>
          <cell r="K1123" t="e">
            <v>#DIV/0!</v>
          </cell>
          <cell r="L1123" t="e">
            <v>#DIV/0!</v>
          </cell>
          <cell r="M1123" t="e">
            <v>#DIV/0!</v>
          </cell>
          <cell r="N1123" t="e">
            <v>#DIV/0!</v>
          </cell>
          <cell r="O1123" t="e">
            <v>#DIV/0!</v>
          </cell>
          <cell r="P1123">
            <v>0</v>
          </cell>
          <cell r="Q1123" t="e">
            <v>#DIV/0!</v>
          </cell>
          <cell r="R1123" t="e">
            <v>#DIV/0!</v>
          </cell>
          <cell r="S1123" t="e">
            <v>#DIV/0!</v>
          </cell>
          <cell r="T1123" t="e">
            <v>#DIV/0!</v>
          </cell>
          <cell r="U1123">
            <v>0</v>
          </cell>
          <cell r="V1123" t="e">
            <v>#DIV/0!</v>
          </cell>
          <cell r="W1123" t="e">
            <v>#DIV/0!</v>
          </cell>
          <cell r="X1123" t="e">
            <v>#DIV/0!</v>
          </cell>
          <cell r="Y1123" t="e">
            <v>#DIV/0!</v>
          </cell>
          <cell r="Z1123" t="e">
            <v>#DIV/0!</v>
          </cell>
          <cell r="AA1123" t="e">
            <v>#DIV/0!</v>
          </cell>
          <cell r="AB1123" t="e">
            <v>#DIV/0!</v>
          </cell>
          <cell r="AC1123" t="e">
            <v>#DIV/0!</v>
          </cell>
          <cell r="AD1123" t="e">
            <v>#DIV/0!</v>
          </cell>
          <cell r="AE1123">
            <v>0</v>
          </cell>
          <cell r="AF1123" t="e">
            <v>#DIV/0!</v>
          </cell>
          <cell r="AG1123" t="e">
            <v>#DIV/0!</v>
          </cell>
          <cell r="AH1123" t="e">
            <v>#DIV/0!</v>
          </cell>
          <cell r="AI1123" t="e">
            <v>#DIV/0!</v>
          </cell>
          <cell r="AJ1123" t="e">
            <v>#DIV/0!</v>
          </cell>
          <cell r="AK1123">
            <v>0</v>
          </cell>
          <cell r="AL1123">
            <v>0</v>
          </cell>
          <cell r="AM1123" t="e">
            <v>#DIV/0!</v>
          </cell>
          <cell r="AN1123" t="e">
            <v>#DIV/0!</v>
          </cell>
          <cell r="AO1123" t="e">
            <v>#DIV/0!</v>
          </cell>
          <cell r="AP1123" t="e">
            <v>#DIV/0!</v>
          </cell>
          <cell r="AQ1123" t="e">
            <v>#DIV/0!</v>
          </cell>
          <cell r="AR1123" t="e">
            <v>#DIV/0!</v>
          </cell>
          <cell r="AS1123" t="e">
            <v>#DIV/0!</v>
          </cell>
          <cell r="AT1123" t="e">
            <v>#DIV/0!</v>
          </cell>
          <cell r="AU1123" t="e">
            <v>#DIV/0!</v>
          </cell>
          <cell r="AV1123" t="e">
            <v>#DIV/0!</v>
          </cell>
          <cell r="AW1123" t="e">
            <v>#DIV/0!</v>
          </cell>
          <cell r="AX1123" t="e">
            <v>#DIV/0!</v>
          </cell>
          <cell r="AY1123" t="e">
            <v>#DIV/0!</v>
          </cell>
          <cell r="AZ1123" t="e">
            <v>#DIV/0!</v>
          </cell>
          <cell r="BA1123" t="e">
            <v>#DIV/0!</v>
          </cell>
          <cell r="BB1123" t="e">
            <v>#DIV/0!</v>
          </cell>
          <cell r="BC1123" t="e">
            <v>#DIV/0!</v>
          </cell>
          <cell r="BD1123" t="e">
            <v>#DIV/0!</v>
          </cell>
          <cell r="BE1123" t="e">
            <v>#DIV/0!</v>
          </cell>
          <cell r="BF1123" t="e">
            <v>#DIV/0!</v>
          </cell>
          <cell r="BG1123" t="e">
            <v>#DIV/0!</v>
          </cell>
          <cell r="BH1123" t="e">
            <v>#DIV/0!</v>
          </cell>
          <cell r="BI1123" t="e">
            <v>#DIV/0!</v>
          </cell>
          <cell r="BJ1123" t="e">
            <v>#DIV/0!</v>
          </cell>
          <cell r="BK1123" t="e">
            <v>#DIV/0!</v>
          </cell>
          <cell r="BL1123" t="e">
            <v>#DIV/0!</v>
          </cell>
          <cell r="BM1123" t="e">
            <v>#DIV/0!</v>
          </cell>
          <cell r="BN1123" t="e">
            <v>#DIV/0!</v>
          </cell>
          <cell r="BO1123" t="e">
            <v>#DIV/0!</v>
          </cell>
          <cell r="BP1123" t="e">
            <v>#DIV/0!</v>
          </cell>
          <cell r="BR1123" t="e">
            <v>#DIV/0!</v>
          </cell>
          <cell r="BS1123" t="e">
            <v>#DIV/0!</v>
          </cell>
          <cell r="BT1123" t="e">
            <v>#DIV/0!</v>
          </cell>
          <cell r="BU1123" t="e">
            <v>#DIV/0!</v>
          </cell>
          <cell r="BV1123" t="e">
            <v>#DIV/0!</v>
          </cell>
          <cell r="BW1123" t="e">
            <v>#DIV/0!</v>
          </cell>
          <cell r="BX1123" t="e">
            <v>#DIV/0!</v>
          </cell>
          <cell r="BY1123" t="e">
            <v>#DIV/0!</v>
          </cell>
          <cell r="BZ1123" t="e">
            <v>#DIV/0!</v>
          </cell>
          <cell r="CA1123" t="e">
            <v>#DIV/0!</v>
          </cell>
          <cell r="CB1123" t="e">
            <v>#DIV/0!</v>
          </cell>
          <cell r="CC1123" t="e">
            <v>#DIV/0!</v>
          </cell>
          <cell r="CD1123" t="e">
            <v>#DIV/0!</v>
          </cell>
          <cell r="CE1123" t="e">
            <v>#DIV/0!</v>
          </cell>
          <cell r="CF1123" t="e">
            <v>#DIV/0!</v>
          </cell>
          <cell r="CG1123" t="e">
            <v>#DIV/0!</v>
          </cell>
          <cell r="CH1123" t="e">
            <v>#DIV/0!</v>
          </cell>
          <cell r="CI1123" t="e">
            <v>#DIV/0!</v>
          </cell>
          <cell r="CJ1123" t="e">
            <v>#DIV/0!</v>
          </cell>
          <cell r="CK1123" t="e">
            <v>#DIV/0!</v>
          </cell>
          <cell r="CL1123" t="e">
            <v>#DIV/0!</v>
          </cell>
        </row>
        <row r="1124">
          <cell r="A1124">
            <v>56113</v>
          </cell>
          <cell r="B1124" t="str">
            <v>56113 Graduation Supplies</v>
          </cell>
          <cell r="C1124">
            <v>0</v>
          </cell>
          <cell r="D1124">
            <v>0</v>
          </cell>
          <cell r="E1124" t="e">
            <v>#DIV/0!</v>
          </cell>
          <cell r="F1124" t="e">
            <v>#DIV/0!</v>
          </cell>
          <cell r="G1124" t="e">
            <v>#DIV/0!</v>
          </cell>
          <cell r="H1124" t="e">
            <v>#DIV/0!</v>
          </cell>
          <cell r="I1124" t="e">
            <v>#DIV/0!</v>
          </cell>
          <cell r="J1124" t="e">
            <v>#DIV/0!</v>
          </cell>
          <cell r="K1124" t="e">
            <v>#DIV/0!</v>
          </cell>
          <cell r="L1124" t="e">
            <v>#DIV/0!</v>
          </cell>
          <cell r="M1124" t="e">
            <v>#DIV/0!</v>
          </cell>
          <cell r="N1124" t="e">
            <v>#DIV/0!</v>
          </cell>
          <cell r="O1124" t="e">
            <v>#DIV/0!</v>
          </cell>
          <cell r="P1124">
            <v>0</v>
          </cell>
          <cell r="Q1124" t="e">
            <v>#DIV/0!</v>
          </cell>
          <cell r="R1124" t="e">
            <v>#DIV/0!</v>
          </cell>
          <cell r="S1124" t="e">
            <v>#DIV/0!</v>
          </cell>
          <cell r="T1124" t="e">
            <v>#DIV/0!</v>
          </cell>
          <cell r="U1124">
            <v>0</v>
          </cell>
          <cell r="V1124" t="e">
            <v>#DIV/0!</v>
          </cell>
          <cell r="W1124" t="e">
            <v>#DIV/0!</v>
          </cell>
          <cell r="X1124" t="e">
            <v>#DIV/0!</v>
          </cell>
          <cell r="Y1124" t="e">
            <v>#DIV/0!</v>
          </cell>
          <cell r="Z1124" t="e">
            <v>#DIV/0!</v>
          </cell>
          <cell r="AA1124" t="e">
            <v>#DIV/0!</v>
          </cell>
          <cell r="AB1124" t="e">
            <v>#DIV/0!</v>
          </cell>
          <cell r="AC1124" t="e">
            <v>#DIV/0!</v>
          </cell>
          <cell r="AD1124" t="e">
            <v>#DIV/0!</v>
          </cell>
          <cell r="AE1124">
            <v>0</v>
          </cell>
          <cell r="AF1124" t="e">
            <v>#DIV/0!</v>
          </cell>
          <cell r="AG1124" t="e">
            <v>#DIV/0!</v>
          </cell>
          <cell r="AH1124" t="e">
            <v>#DIV/0!</v>
          </cell>
          <cell r="AI1124" t="e">
            <v>#DIV/0!</v>
          </cell>
          <cell r="AJ1124" t="e">
            <v>#DIV/0!</v>
          </cell>
          <cell r="AK1124">
            <v>0</v>
          </cell>
          <cell r="AL1124">
            <v>0</v>
          </cell>
          <cell r="AM1124" t="e">
            <v>#DIV/0!</v>
          </cell>
          <cell r="AN1124" t="e">
            <v>#DIV/0!</v>
          </cell>
          <cell r="AO1124" t="e">
            <v>#DIV/0!</v>
          </cell>
          <cell r="AP1124" t="e">
            <v>#DIV/0!</v>
          </cell>
          <cell r="AQ1124" t="e">
            <v>#DIV/0!</v>
          </cell>
          <cell r="AR1124" t="e">
            <v>#DIV/0!</v>
          </cell>
          <cell r="AS1124" t="e">
            <v>#DIV/0!</v>
          </cell>
          <cell r="AT1124" t="e">
            <v>#DIV/0!</v>
          </cell>
          <cell r="AU1124" t="e">
            <v>#DIV/0!</v>
          </cell>
          <cell r="AV1124" t="e">
            <v>#DIV/0!</v>
          </cell>
          <cell r="AW1124" t="e">
            <v>#DIV/0!</v>
          </cell>
          <cell r="AX1124" t="e">
            <v>#DIV/0!</v>
          </cell>
          <cell r="AY1124" t="e">
            <v>#DIV/0!</v>
          </cell>
          <cell r="AZ1124" t="e">
            <v>#DIV/0!</v>
          </cell>
          <cell r="BA1124" t="e">
            <v>#DIV/0!</v>
          </cell>
          <cell r="BB1124" t="e">
            <v>#DIV/0!</v>
          </cell>
          <cell r="BC1124" t="e">
            <v>#DIV/0!</v>
          </cell>
          <cell r="BD1124" t="e">
            <v>#DIV/0!</v>
          </cell>
          <cell r="BE1124" t="e">
            <v>#DIV/0!</v>
          </cell>
          <cell r="BF1124" t="e">
            <v>#DIV/0!</v>
          </cell>
          <cell r="BG1124" t="e">
            <v>#DIV/0!</v>
          </cell>
          <cell r="BH1124" t="e">
            <v>#DIV/0!</v>
          </cell>
          <cell r="BI1124" t="e">
            <v>#DIV/0!</v>
          </cell>
          <cell r="BJ1124" t="e">
            <v>#DIV/0!</v>
          </cell>
          <cell r="BK1124" t="e">
            <v>#DIV/0!</v>
          </cell>
          <cell r="BL1124" t="e">
            <v>#DIV/0!</v>
          </cell>
          <cell r="BM1124" t="e">
            <v>#DIV/0!</v>
          </cell>
          <cell r="BN1124" t="e">
            <v>#DIV/0!</v>
          </cell>
          <cell r="BO1124" t="e">
            <v>#DIV/0!</v>
          </cell>
          <cell r="BP1124" t="e">
            <v>#DIV/0!</v>
          </cell>
          <cell r="BR1124" t="e">
            <v>#DIV/0!</v>
          </cell>
          <cell r="BS1124" t="e">
            <v>#DIV/0!</v>
          </cell>
          <cell r="BT1124" t="e">
            <v>#DIV/0!</v>
          </cell>
          <cell r="BU1124" t="e">
            <v>#DIV/0!</v>
          </cell>
          <cell r="BV1124" t="e">
            <v>#DIV/0!</v>
          </cell>
          <cell r="BW1124" t="e">
            <v>#DIV/0!</v>
          </cell>
          <cell r="BX1124" t="e">
            <v>#DIV/0!</v>
          </cell>
          <cell r="BY1124" t="e">
            <v>#DIV/0!</v>
          </cell>
          <cell r="BZ1124" t="e">
            <v>#DIV/0!</v>
          </cell>
          <cell r="CA1124" t="e">
            <v>#DIV/0!</v>
          </cell>
          <cell r="CB1124" t="e">
            <v>#DIV/0!</v>
          </cell>
          <cell r="CC1124" t="e">
            <v>#DIV/0!</v>
          </cell>
          <cell r="CD1124" t="e">
            <v>#DIV/0!</v>
          </cell>
          <cell r="CE1124" t="e">
            <v>#DIV/0!</v>
          </cell>
          <cell r="CF1124" t="e">
            <v>#DIV/0!</v>
          </cell>
          <cell r="CG1124" t="e">
            <v>#DIV/0!</v>
          </cell>
          <cell r="CH1124" t="e">
            <v>#DIV/0!</v>
          </cell>
          <cell r="CI1124" t="e">
            <v>#DIV/0!</v>
          </cell>
          <cell r="CJ1124" t="e">
            <v>#DIV/0!</v>
          </cell>
          <cell r="CK1124" t="e">
            <v>#DIV/0!</v>
          </cell>
          <cell r="CL1124" t="e">
            <v>#DIV/0!</v>
          </cell>
        </row>
        <row r="1125">
          <cell r="A1125">
            <v>56115</v>
          </cell>
          <cell r="B1125" t="str">
            <v>56115 Medical Supplies</v>
          </cell>
          <cell r="C1125">
            <v>0</v>
          </cell>
          <cell r="D1125">
            <v>0</v>
          </cell>
          <cell r="E1125" t="e">
            <v>#DIV/0!</v>
          </cell>
          <cell r="F1125" t="e">
            <v>#DIV/0!</v>
          </cell>
          <cell r="G1125" t="e">
            <v>#DIV/0!</v>
          </cell>
          <cell r="H1125" t="e">
            <v>#DIV/0!</v>
          </cell>
          <cell r="I1125" t="e">
            <v>#DIV/0!</v>
          </cell>
          <cell r="J1125" t="e">
            <v>#DIV/0!</v>
          </cell>
          <cell r="K1125" t="e">
            <v>#DIV/0!</v>
          </cell>
          <cell r="L1125" t="e">
            <v>#DIV/0!</v>
          </cell>
          <cell r="M1125" t="e">
            <v>#DIV/0!</v>
          </cell>
          <cell r="N1125" t="e">
            <v>#DIV/0!</v>
          </cell>
          <cell r="O1125" t="e">
            <v>#DIV/0!</v>
          </cell>
          <cell r="P1125">
            <v>0</v>
          </cell>
          <cell r="Q1125" t="e">
            <v>#DIV/0!</v>
          </cell>
          <cell r="R1125" t="e">
            <v>#DIV/0!</v>
          </cell>
          <cell r="S1125" t="e">
            <v>#DIV/0!</v>
          </cell>
          <cell r="T1125" t="e">
            <v>#DIV/0!</v>
          </cell>
          <cell r="U1125">
            <v>0</v>
          </cell>
          <cell r="V1125" t="e">
            <v>#DIV/0!</v>
          </cell>
          <cell r="W1125" t="e">
            <v>#DIV/0!</v>
          </cell>
          <cell r="X1125" t="e">
            <v>#DIV/0!</v>
          </cell>
          <cell r="Y1125" t="e">
            <v>#DIV/0!</v>
          </cell>
          <cell r="Z1125" t="e">
            <v>#DIV/0!</v>
          </cell>
          <cell r="AA1125" t="e">
            <v>#DIV/0!</v>
          </cell>
          <cell r="AB1125" t="e">
            <v>#DIV/0!</v>
          </cell>
          <cell r="AC1125" t="e">
            <v>#DIV/0!</v>
          </cell>
          <cell r="AD1125" t="e">
            <v>#DIV/0!</v>
          </cell>
          <cell r="AE1125">
            <v>0</v>
          </cell>
          <cell r="AF1125" t="e">
            <v>#DIV/0!</v>
          </cell>
          <cell r="AG1125" t="e">
            <v>#DIV/0!</v>
          </cell>
          <cell r="AH1125" t="e">
            <v>#DIV/0!</v>
          </cell>
          <cell r="AI1125" t="e">
            <v>#DIV/0!</v>
          </cell>
          <cell r="AJ1125" t="e">
            <v>#DIV/0!</v>
          </cell>
          <cell r="AK1125">
            <v>0</v>
          </cell>
          <cell r="AL1125">
            <v>0</v>
          </cell>
          <cell r="AM1125" t="e">
            <v>#DIV/0!</v>
          </cell>
          <cell r="AN1125" t="e">
            <v>#DIV/0!</v>
          </cell>
          <cell r="AO1125" t="e">
            <v>#DIV/0!</v>
          </cell>
          <cell r="AP1125" t="e">
            <v>#DIV/0!</v>
          </cell>
          <cell r="AQ1125" t="e">
            <v>#DIV/0!</v>
          </cell>
          <cell r="AR1125" t="e">
            <v>#DIV/0!</v>
          </cell>
          <cell r="AS1125" t="e">
            <v>#DIV/0!</v>
          </cell>
          <cell r="AT1125" t="e">
            <v>#DIV/0!</v>
          </cell>
          <cell r="AU1125" t="e">
            <v>#DIV/0!</v>
          </cell>
          <cell r="AV1125" t="e">
            <v>#DIV/0!</v>
          </cell>
          <cell r="AW1125" t="e">
            <v>#DIV/0!</v>
          </cell>
          <cell r="AX1125" t="e">
            <v>#DIV/0!</v>
          </cell>
          <cell r="AY1125" t="e">
            <v>#DIV/0!</v>
          </cell>
          <cell r="AZ1125" t="e">
            <v>#DIV/0!</v>
          </cell>
          <cell r="BA1125" t="e">
            <v>#DIV/0!</v>
          </cell>
          <cell r="BB1125" t="e">
            <v>#DIV/0!</v>
          </cell>
          <cell r="BC1125" t="e">
            <v>#DIV/0!</v>
          </cell>
          <cell r="BD1125" t="e">
            <v>#DIV/0!</v>
          </cell>
          <cell r="BE1125" t="e">
            <v>#DIV/0!</v>
          </cell>
          <cell r="BF1125" t="e">
            <v>#DIV/0!</v>
          </cell>
          <cell r="BG1125" t="e">
            <v>#DIV/0!</v>
          </cell>
          <cell r="BH1125" t="e">
            <v>#DIV/0!</v>
          </cell>
          <cell r="BI1125" t="e">
            <v>#DIV/0!</v>
          </cell>
          <cell r="BJ1125" t="e">
            <v>#DIV/0!</v>
          </cell>
          <cell r="BK1125" t="e">
            <v>#DIV/0!</v>
          </cell>
          <cell r="BL1125" t="e">
            <v>#DIV/0!</v>
          </cell>
          <cell r="BM1125" t="e">
            <v>#DIV/0!</v>
          </cell>
          <cell r="BN1125" t="e">
            <v>#DIV/0!</v>
          </cell>
          <cell r="BO1125" t="e">
            <v>#DIV/0!</v>
          </cell>
          <cell r="BP1125" t="e">
            <v>#DIV/0!</v>
          </cell>
          <cell r="BR1125" t="e">
            <v>#DIV/0!</v>
          </cell>
          <cell r="BS1125" t="e">
            <v>#DIV/0!</v>
          </cell>
          <cell r="BT1125" t="e">
            <v>#DIV/0!</v>
          </cell>
          <cell r="BU1125" t="e">
            <v>#DIV/0!</v>
          </cell>
          <cell r="BV1125" t="e">
            <v>#DIV/0!</v>
          </cell>
          <cell r="BW1125" t="e">
            <v>#DIV/0!</v>
          </cell>
          <cell r="BX1125" t="e">
            <v>#DIV/0!</v>
          </cell>
          <cell r="BY1125" t="e">
            <v>#DIV/0!</v>
          </cell>
          <cell r="BZ1125" t="e">
            <v>#DIV/0!</v>
          </cell>
          <cell r="CA1125" t="e">
            <v>#DIV/0!</v>
          </cell>
          <cell r="CB1125" t="e">
            <v>#DIV/0!</v>
          </cell>
          <cell r="CC1125" t="e">
            <v>#DIV/0!</v>
          </cell>
          <cell r="CD1125" t="e">
            <v>#DIV/0!</v>
          </cell>
          <cell r="CE1125" t="e">
            <v>#DIV/0!</v>
          </cell>
          <cell r="CF1125" t="e">
            <v>#DIV/0!</v>
          </cell>
          <cell r="CG1125" t="e">
            <v>#DIV/0!</v>
          </cell>
          <cell r="CH1125" t="e">
            <v>#DIV/0!</v>
          </cell>
          <cell r="CI1125" t="e">
            <v>#DIV/0!</v>
          </cell>
          <cell r="CJ1125" t="e">
            <v>#DIV/0!</v>
          </cell>
          <cell r="CK1125" t="e">
            <v>#DIV/0!</v>
          </cell>
          <cell r="CL1125" t="e">
            <v>#DIV/0!</v>
          </cell>
        </row>
        <row r="1126">
          <cell r="A1126">
            <v>56116</v>
          </cell>
          <cell r="B1126" t="str">
            <v>56116 Athletic Supplies</v>
          </cell>
          <cell r="C1126">
            <v>0</v>
          </cell>
          <cell r="D1126">
            <v>0</v>
          </cell>
          <cell r="E1126" t="e">
            <v>#DIV/0!</v>
          </cell>
          <cell r="F1126" t="e">
            <v>#DIV/0!</v>
          </cell>
          <cell r="G1126" t="e">
            <v>#DIV/0!</v>
          </cell>
          <cell r="H1126" t="e">
            <v>#DIV/0!</v>
          </cell>
          <cell r="I1126" t="e">
            <v>#DIV/0!</v>
          </cell>
          <cell r="J1126" t="e">
            <v>#DIV/0!</v>
          </cell>
          <cell r="K1126" t="e">
            <v>#DIV/0!</v>
          </cell>
          <cell r="L1126" t="e">
            <v>#DIV/0!</v>
          </cell>
          <cell r="M1126" t="e">
            <v>#DIV/0!</v>
          </cell>
          <cell r="N1126" t="e">
            <v>#DIV/0!</v>
          </cell>
          <cell r="O1126" t="e">
            <v>#DIV/0!</v>
          </cell>
          <cell r="P1126">
            <v>0</v>
          </cell>
          <cell r="Q1126" t="e">
            <v>#DIV/0!</v>
          </cell>
          <cell r="R1126" t="e">
            <v>#DIV/0!</v>
          </cell>
          <cell r="S1126" t="e">
            <v>#DIV/0!</v>
          </cell>
          <cell r="T1126" t="e">
            <v>#DIV/0!</v>
          </cell>
          <cell r="U1126">
            <v>0</v>
          </cell>
          <cell r="V1126" t="e">
            <v>#DIV/0!</v>
          </cell>
          <cell r="W1126" t="e">
            <v>#DIV/0!</v>
          </cell>
          <cell r="X1126" t="e">
            <v>#DIV/0!</v>
          </cell>
          <cell r="Y1126" t="e">
            <v>#DIV/0!</v>
          </cell>
          <cell r="Z1126" t="e">
            <v>#DIV/0!</v>
          </cell>
          <cell r="AA1126" t="e">
            <v>#DIV/0!</v>
          </cell>
          <cell r="AB1126" t="e">
            <v>#DIV/0!</v>
          </cell>
          <cell r="AC1126" t="e">
            <v>#DIV/0!</v>
          </cell>
          <cell r="AD1126" t="e">
            <v>#DIV/0!</v>
          </cell>
          <cell r="AE1126">
            <v>0</v>
          </cell>
          <cell r="AF1126" t="e">
            <v>#DIV/0!</v>
          </cell>
          <cell r="AG1126" t="e">
            <v>#DIV/0!</v>
          </cell>
          <cell r="AH1126" t="e">
            <v>#DIV/0!</v>
          </cell>
          <cell r="AI1126" t="e">
            <v>#DIV/0!</v>
          </cell>
          <cell r="AJ1126" t="e">
            <v>#DIV/0!</v>
          </cell>
          <cell r="AK1126">
            <v>0</v>
          </cell>
          <cell r="AL1126">
            <v>0</v>
          </cell>
          <cell r="AM1126" t="e">
            <v>#DIV/0!</v>
          </cell>
          <cell r="AN1126" t="e">
            <v>#DIV/0!</v>
          </cell>
          <cell r="AO1126" t="e">
            <v>#DIV/0!</v>
          </cell>
          <cell r="AP1126" t="e">
            <v>#DIV/0!</v>
          </cell>
          <cell r="AQ1126" t="e">
            <v>#DIV/0!</v>
          </cell>
          <cell r="AR1126" t="e">
            <v>#DIV/0!</v>
          </cell>
          <cell r="AS1126" t="e">
            <v>#DIV/0!</v>
          </cell>
          <cell r="AT1126" t="e">
            <v>#DIV/0!</v>
          </cell>
          <cell r="AU1126" t="e">
            <v>#DIV/0!</v>
          </cell>
          <cell r="AV1126" t="e">
            <v>#DIV/0!</v>
          </cell>
          <cell r="AW1126" t="e">
            <v>#DIV/0!</v>
          </cell>
          <cell r="AX1126" t="e">
            <v>#DIV/0!</v>
          </cell>
          <cell r="AY1126" t="e">
            <v>#DIV/0!</v>
          </cell>
          <cell r="AZ1126" t="e">
            <v>#DIV/0!</v>
          </cell>
          <cell r="BA1126" t="e">
            <v>#DIV/0!</v>
          </cell>
          <cell r="BB1126" t="e">
            <v>#DIV/0!</v>
          </cell>
          <cell r="BC1126" t="e">
            <v>#DIV/0!</v>
          </cell>
          <cell r="BD1126" t="e">
            <v>#DIV/0!</v>
          </cell>
          <cell r="BE1126" t="e">
            <v>#DIV/0!</v>
          </cell>
          <cell r="BF1126" t="e">
            <v>#DIV/0!</v>
          </cell>
          <cell r="BG1126" t="e">
            <v>#DIV/0!</v>
          </cell>
          <cell r="BH1126" t="e">
            <v>#DIV/0!</v>
          </cell>
          <cell r="BI1126" t="e">
            <v>#DIV/0!</v>
          </cell>
          <cell r="BJ1126" t="e">
            <v>#DIV/0!</v>
          </cell>
          <cell r="BK1126" t="e">
            <v>#DIV/0!</v>
          </cell>
          <cell r="BL1126" t="e">
            <v>#DIV/0!</v>
          </cell>
          <cell r="BM1126" t="e">
            <v>#DIV/0!</v>
          </cell>
          <cell r="BN1126" t="e">
            <v>#DIV/0!</v>
          </cell>
          <cell r="BO1126" t="e">
            <v>#DIV/0!</v>
          </cell>
          <cell r="BP1126" t="e">
            <v>#DIV/0!</v>
          </cell>
          <cell r="BR1126" t="e">
            <v>#DIV/0!</v>
          </cell>
          <cell r="BS1126" t="e">
            <v>#DIV/0!</v>
          </cell>
          <cell r="BT1126" t="e">
            <v>#DIV/0!</v>
          </cell>
          <cell r="BU1126" t="e">
            <v>#DIV/0!</v>
          </cell>
          <cell r="BV1126" t="e">
            <v>#DIV/0!</v>
          </cell>
          <cell r="BW1126" t="e">
            <v>#DIV/0!</v>
          </cell>
          <cell r="BX1126" t="e">
            <v>#DIV/0!</v>
          </cell>
          <cell r="BY1126" t="e">
            <v>#DIV/0!</v>
          </cell>
          <cell r="BZ1126" t="e">
            <v>#DIV/0!</v>
          </cell>
          <cell r="CA1126" t="e">
            <v>#DIV/0!</v>
          </cell>
          <cell r="CB1126" t="e">
            <v>#DIV/0!</v>
          </cell>
          <cell r="CC1126" t="e">
            <v>#DIV/0!</v>
          </cell>
          <cell r="CD1126" t="e">
            <v>#DIV/0!</v>
          </cell>
          <cell r="CE1126" t="e">
            <v>#DIV/0!</v>
          </cell>
          <cell r="CF1126" t="e">
            <v>#DIV/0!</v>
          </cell>
          <cell r="CG1126" t="e">
            <v>#DIV/0!</v>
          </cell>
          <cell r="CH1126" t="e">
            <v>#DIV/0!</v>
          </cell>
          <cell r="CI1126" t="e">
            <v>#DIV/0!</v>
          </cell>
          <cell r="CJ1126" t="e">
            <v>#DIV/0!</v>
          </cell>
          <cell r="CK1126" t="e">
            <v>#DIV/0!</v>
          </cell>
          <cell r="CL1126" t="e">
            <v>#DIV/0!</v>
          </cell>
        </row>
        <row r="1127">
          <cell r="A1127">
            <v>56117</v>
          </cell>
          <cell r="B1127" t="str">
            <v>56117 Honors/Awards Supplies</v>
          </cell>
          <cell r="C1127">
            <v>0</v>
          </cell>
          <cell r="D1127">
            <v>0</v>
          </cell>
          <cell r="E1127" t="e">
            <v>#DIV/0!</v>
          </cell>
          <cell r="F1127" t="e">
            <v>#DIV/0!</v>
          </cell>
          <cell r="G1127" t="e">
            <v>#DIV/0!</v>
          </cell>
          <cell r="H1127" t="e">
            <v>#DIV/0!</v>
          </cell>
          <cell r="I1127" t="e">
            <v>#DIV/0!</v>
          </cell>
          <cell r="J1127" t="e">
            <v>#DIV/0!</v>
          </cell>
          <cell r="K1127" t="e">
            <v>#DIV/0!</v>
          </cell>
          <cell r="L1127" t="e">
            <v>#DIV/0!</v>
          </cell>
          <cell r="M1127" t="e">
            <v>#DIV/0!</v>
          </cell>
          <cell r="N1127" t="e">
            <v>#DIV/0!</v>
          </cell>
          <cell r="O1127" t="e">
            <v>#DIV/0!</v>
          </cell>
          <cell r="P1127">
            <v>0</v>
          </cell>
          <cell r="Q1127" t="e">
            <v>#DIV/0!</v>
          </cell>
          <cell r="R1127" t="e">
            <v>#DIV/0!</v>
          </cell>
          <cell r="S1127" t="e">
            <v>#DIV/0!</v>
          </cell>
          <cell r="T1127" t="e">
            <v>#DIV/0!</v>
          </cell>
          <cell r="U1127">
            <v>0</v>
          </cell>
          <cell r="V1127" t="e">
            <v>#DIV/0!</v>
          </cell>
          <cell r="W1127" t="e">
            <v>#DIV/0!</v>
          </cell>
          <cell r="X1127" t="e">
            <v>#DIV/0!</v>
          </cell>
          <cell r="Y1127" t="e">
            <v>#DIV/0!</v>
          </cell>
          <cell r="Z1127" t="e">
            <v>#DIV/0!</v>
          </cell>
          <cell r="AA1127" t="e">
            <v>#DIV/0!</v>
          </cell>
          <cell r="AB1127" t="e">
            <v>#DIV/0!</v>
          </cell>
          <cell r="AC1127" t="e">
            <v>#DIV/0!</v>
          </cell>
          <cell r="AD1127" t="e">
            <v>#DIV/0!</v>
          </cell>
          <cell r="AE1127">
            <v>0</v>
          </cell>
          <cell r="AF1127" t="e">
            <v>#DIV/0!</v>
          </cell>
          <cell r="AG1127" t="e">
            <v>#DIV/0!</v>
          </cell>
          <cell r="AH1127" t="e">
            <v>#DIV/0!</v>
          </cell>
          <cell r="AI1127" t="e">
            <v>#DIV/0!</v>
          </cell>
          <cell r="AJ1127" t="e">
            <v>#DIV/0!</v>
          </cell>
          <cell r="AK1127">
            <v>0</v>
          </cell>
          <cell r="AL1127">
            <v>0</v>
          </cell>
          <cell r="AM1127" t="e">
            <v>#DIV/0!</v>
          </cell>
          <cell r="AN1127" t="e">
            <v>#DIV/0!</v>
          </cell>
          <cell r="AO1127" t="e">
            <v>#DIV/0!</v>
          </cell>
          <cell r="AP1127" t="e">
            <v>#DIV/0!</v>
          </cell>
          <cell r="AQ1127" t="e">
            <v>#DIV/0!</v>
          </cell>
          <cell r="AR1127" t="e">
            <v>#DIV/0!</v>
          </cell>
          <cell r="AS1127" t="e">
            <v>#DIV/0!</v>
          </cell>
          <cell r="AT1127" t="e">
            <v>#DIV/0!</v>
          </cell>
          <cell r="AU1127" t="e">
            <v>#DIV/0!</v>
          </cell>
          <cell r="AV1127" t="e">
            <v>#DIV/0!</v>
          </cell>
          <cell r="AW1127" t="e">
            <v>#DIV/0!</v>
          </cell>
          <cell r="AX1127" t="e">
            <v>#DIV/0!</v>
          </cell>
          <cell r="AY1127" t="e">
            <v>#DIV/0!</v>
          </cell>
          <cell r="AZ1127" t="e">
            <v>#DIV/0!</v>
          </cell>
          <cell r="BA1127" t="e">
            <v>#DIV/0!</v>
          </cell>
          <cell r="BB1127" t="e">
            <v>#DIV/0!</v>
          </cell>
          <cell r="BC1127" t="e">
            <v>#DIV/0!</v>
          </cell>
          <cell r="BD1127" t="e">
            <v>#DIV/0!</v>
          </cell>
          <cell r="BE1127" t="e">
            <v>#DIV/0!</v>
          </cell>
          <cell r="BF1127" t="e">
            <v>#DIV/0!</v>
          </cell>
          <cell r="BG1127" t="e">
            <v>#DIV/0!</v>
          </cell>
          <cell r="BH1127" t="e">
            <v>#DIV/0!</v>
          </cell>
          <cell r="BI1127" t="e">
            <v>#DIV/0!</v>
          </cell>
          <cell r="BJ1127" t="e">
            <v>#DIV/0!</v>
          </cell>
          <cell r="BK1127" t="e">
            <v>#DIV/0!</v>
          </cell>
          <cell r="BL1127" t="e">
            <v>#DIV/0!</v>
          </cell>
          <cell r="BM1127" t="e">
            <v>#DIV/0!</v>
          </cell>
          <cell r="BN1127" t="e">
            <v>#DIV/0!</v>
          </cell>
          <cell r="BO1127" t="e">
            <v>#DIV/0!</v>
          </cell>
          <cell r="BP1127" t="e">
            <v>#DIV/0!</v>
          </cell>
          <cell r="BR1127" t="e">
            <v>#DIV/0!</v>
          </cell>
          <cell r="BS1127" t="e">
            <v>#DIV/0!</v>
          </cell>
          <cell r="BT1127" t="e">
            <v>#DIV/0!</v>
          </cell>
          <cell r="BU1127" t="e">
            <v>#DIV/0!</v>
          </cell>
          <cell r="BV1127" t="e">
            <v>#DIV/0!</v>
          </cell>
          <cell r="BW1127" t="e">
            <v>#DIV/0!</v>
          </cell>
          <cell r="BX1127" t="e">
            <v>#DIV/0!</v>
          </cell>
          <cell r="BY1127" t="e">
            <v>#DIV/0!</v>
          </cell>
          <cell r="BZ1127" t="e">
            <v>#DIV/0!</v>
          </cell>
          <cell r="CA1127" t="e">
            <v>#DIV/0!</v>
          </cell>
          <cell r="CB1127" t="e">
            <v>#DIV/0!</v>
          </cell>
          <cell r="CC1127" t="e">
            <v>#DIV/0!</v>
          </cell>
          <cell r="CD1127" t="e">
            <v>#DIV/0!</v>
          </cell>
          <cell r="CE1127" t="e">
            <v>#DIV/0!</v>
          </cell>
          <cell r="CF1127" t="e">
            <v>#DIV/0!</v>
          </cell>
          <cell r="CG1127" t="e">
            <v>#DIV/0!</v>
          </cell>
          <cell r="CH1127" t="e">
            <v>#DIV/0!</v>
          </cell>
          <cell r="CI1127" t="e">
            <v>#DIV/0!</v>
          </cell>
          <cell r="CJ1127" t="e">
            <v>#DIV/0!</v>
          </cell>
          <cell r="CK1127" t="e">
            <v>#DIV/0!</v>
          </cell>
          <cell r="CL1127" t="e">
            <v>#DIV/0!</v>
          </cell>
        </row>
        <row r="1128">
          <cell r="A1128">
            <v>56201</v>
          </cell>
          <cell r="B1128" t="str">
            <v>56201 Natural Gas</v>
          </cell>
          <cell r="C1128">
            <v>0</v>
          </cell>
          <cell r="D1128">
            <v>0</v>
          </cell>
          <cell r="E1128" t="e">
            <v>#DIV/0!</v>
          </cell>
          <cell r="F1128" t="e">
            <v>#DIV/0!</v>
          </cell>
          <cell r="G1128" t="e">
            <v>#DIV/0!</v>
          </cell>
          <cell r="H1128" t="e">
            <v>#DIV/0!</v>
          </cell>
          <cell r="I1128" t="e">
            <v>#DIV/0!</v>
          </cell>
          <cell r="J1128" t="e">
            <v>#DIV/0!</v>
          </cell>
          <cell r="K1128" t="e">
            <v>#DIV/0!</v>
          </cell>
          <cell r="L1128" t="e">
            <v>#DIV/0!</v>
          </cell>
          <cell r="M1128" t="e">
            <v>#DIV/0!</v>
          </cell>
          <cell r="N1128" t="e">
            <v>#DIV/0!</v>
          </cell>
          <cell r="O1128" t="e">
            <v>#DIV/0!</v>
          </cell>
          <cell r="P1128">
            <v>0</v>
          </cell>
          <cell r="Q1128" t="e">
            <v>#DIV/0!</v>
          </cell>
          <cell r="R1128" t="e">
            <v>#DIV/0!</v>
          </cell>
          <cell r="S1128" t="e">
            <v>#DIV/0!</v>
          </cell>
          <cell r="T1128" t="e">
            <v>#DIV/0!</v>
          </cell>
          <cell r="U1128">
            <v>0</v>
          </cell>
          <cell r="V1128" t="e">
            <v>#DIV/0!</v>
          </cell>
          <cell r="W1128" t="e">
            <v>#DIV/0!</v>
          </cell>
          <cell r="X1128" t="e">
            <v>#DIV/0!</v>
          </cell>
          <cell r="Y1128" t="e">
            <v>#DIV/0!</v>
          </cell>
          <cell r="Z1128" t="e">
            <v>#DIV/0!</v>
          </cell>
          <cell r="AA1128" t="e">
            <v>#DIV/0!</v>
          </cell>
          <cell r="AB1128" t="e">
            <v>#DIV/0!</v>
          </cell>
          <cell r="AC1128" t="e">
            <v>#DIV/0!</v>
          </cell>
          <cell r="AD1128" t="e">
            <v>#DIV/0!</v>
          </cell>
          <cell r="AE1128">
            <v>0</v>
          </cell>
          <cell r="AF1128" t="e">
            <v>#DIV/0!</v>
          </cell>
          <cell r="AG1128" t="e">
            <v>#DIV/0!</v>
          </cell>
          <cell r="AH1128" t="e">
            <v>#DIV/0!</v>
          </cell>
          <cell r="AI1128" t="e">
            <v>#DIV/0!</v>
          </cell>
          <cell r="AJ1128" t="e">
            <v>#DIV/0!</v>
          </cell>
          <cell r="AK1128">
            <v>0</v>
          </cell>
          <cell r="AL1128">
            <v>0</v>
          </cell>
          <cell r="AM1128" t="e">
            <v>#DIV/0!</v>
          </cell>
          <cell r="AN1128" t="e">
            <v>#DIV/0!</v>
          </cell>
          <cell r="AO1128" t="e">
            <v>#DIV/0!</v>
          </cell>
          <cell r="AP1128" t="e">
            <v>#DIV/0!</v>
          </cell>
          <cell r="AQ1128" t="e">
            <v>#DIV/0!</v>
          </cell>
          <cell r="AR1128" t="e">
            <v>#DIV/0!</v>
          </cell>
          <cell r="AS1128" t="e">
            <v>#DIV/0!</v>
          </cell>
          <cell r="AT1128" t="e">
            <v>#DIV/0!</v>
          </cell>
          <cell r="AU1128" t="e">
            <v>#DIV/0!</v>
          </cell>
          <cell r="AV1128" t="e">
            <v>#DIV/0!</v>
          </cell>
          <cell r="AW1128" t="e">
            <v>#DIV/0!</v>
          </cell>
          <cell r="AX1128" t="e">
            <v>#DIV/0!</v>
          </cell>
          <cell r="AY1128" t="e">
            <v>#DIV/0!</v>
          </cell>
          <cell r="AZ1128" t="e">
            <v>#DIV/0!</v>
          </cell>
          <cell r="BA1128" t="e">
            <v>#DIV/0!</v>
          </cell>
          <cell r="BB1128" t="e">
            <v>#DIV/0!</v>
          </cell>
          <cell r="BC1128" t="e">
            <v>#DIV/0!</v>
          </cell>
          <cell r="BD1128" t="e">
            <v>#DIV/0!</v>
          </cell>
          <cell r="BE1128" t="e">
            <v>#DIV/0!</v>
          </cell>
          <cell r="BF1128" t="e">
            <v>#DIV/0!</v>
          </cell>
          <cell r="BG1128" t="e">
            <v>#DIV/0!</v>
          </cell>
          <cell r="BH1128" t="e">
            <v>#DIV/0!</v>
          </cell>
          <cell r="BI1128" t="e">
            <v>#DIV/0!</v>
          </cell>
          <cell r="BJ1128" t="e">
            <v>#DIV/0!</v>
          </cell>
          <cell r="BK1128" t="e">
            <v>#DIV/0!</v>
          </cell>
          <cell r="BL1128" t="e">
            <v>#DIV/0!</v>
          </cell>
          <cell r="BM1128" t="e">
            <v>#DIV/0!</v>
          </cell>
          <cell r="BN1128" t="e">
            <v>#DIV/0!</v>
          </cell>
          <cell r="BO1128" t="e">
            <v>#DIV/0!</v>
          </cell>
          <cell r="BP1128" t="e">
            <v>#DIV/0!</v>
          </cell>
          <cell r="BR1128" t="e">
            <v>#DIV/0!</v>
          </cell>
          <cell r="BS1128" t="e">
            <v>#DIV/0!</v>
          </cell>
          <cell r="BT1128" t="e">
            <v>#DIV/0!</v>
          </cell>
          <cell r="BU1128" t="e">
            <v>#DIV/0!</v>
          </cell>
          <cell r="BV1128" t="e">
            <v>#DIV/0!</v>
          </cell>
          <cell r="BW1128" t="e">
            <v>#DIV/0!</v>
          </cell>
          <cell r="BX1128" t="e">
            <v>#DIV/0!</v>
          </cell>
          <cell r="BY1128" t="e">
            <v>#DIV/0!</v>
          </cell>
          <cell r="BZ1128" t="e">
            <v>#DIV/0!</v>
          </cell>
          <cell r="CA1128" t="e">
            <v>#DIV/0!</v>
          </cell>
          <cell r="CB1128" t="e">
            <v>#DIV/0!</v>
          </cell>
          <cell r="CC1128" t="e">
            <v>#DIV/0!</v>
          </cell>
          <cell r="CD1128" t="e">
            <v>#DIV/0!</v>
          </cell>
          <cell r="CE1128" t="e">
            <v>#DIV/0!</v>
          </cell>
          <cell r="CF1128" t="e">
            <v>#DIV/0!</v>
          </cell>
          <cell r="CG1128" t="e">
            <v>#DIV/0!</v>
          </cell>
          <cell r="CH1128" t="e">
            <v>#DIV/0!</v>
          </cell>
          <cell r="CI1128" t="e">
            <v>#DIV/0!</v>
          </cell>
          <cell r="CJ1128" t="e">
            <v>#DIV/0!</v>
          </cell>
          <cell r="CK1128" t="e">
            <v>#DIV/0!</v>
          </cell>
          <cell r="CL1128" t="e">
            <v>#DIV/0!</v>
          </cell>
        </row>
        <row r="1129">
          <cell r="A1129">
            <v>56202</v>
          </cell>
          <cell r="B1129" t="str">
            <v>56202 Gasoline</v>
          </cell>
          <cell r="C1129">
            <v>0</v>
          </cell>
          <cell r="D1129">
            <v>0</v>
          </cell>
          <cell r="E1129" t="e">
            <v>#DIV/0!</v>
          </cell>
          <cell r="F1129" t="e">
            <v>#DIV/0!</v>
          </cell>
          <cell r="G1129" t="e">
            <v>#DIV/0!</v>
          </cell>
          <cell r="H1129" t="e">
            <v>#DIV/0!</v>
          </cell>
          <cell r="I1129" t="e">
            <v>#DIV/0!</v>
          </cell>
          <cell r="J1129" t="e">
            <v>#DIV/0!</v>
          </cell>
          <cell r="K1129" t="e">
            <v>#DIV/0!</v>
          </cell>
          <cell r="L1129" t="e">
            <v>#DIV/0!</v>
          </cell>
          <cell r="M1129" t="e">
            <v>#DIV/0!</v>
          </cell>
          <cell r="N1129" t="e">
            <v>#DIV/0!</v>
          </cell>
          <cell r="O1129" t="e">
            <v>#DIV/0!</v>
          </cell>
          <cell r="P1129">
            <v>0</v>
          </cell>
          <cell r="Q1129" t="e">
            <v>#DIV/0!</v>
          </cell>
          <cell r="R1129" t="e">
            <v>#DIV/0!</v>
          </cell>
          <cell r="S1129" t="e">
            <v>#DIV/0!</v>
          </cell>
          <cell r="T1129" t="e">
            <v>#DIV/0!</v>
          </cell>
          <cell r="U1129">
            <v>0</v>
          </cell>
          <cell r="V1129" t="e">
            <v>#DIV/0!</v>
          </cell>
          <cell r="W1129" t="e">
            <v>#DIV/0!</v>
          </cell>
          <cell r="X1129" t="e">
            <v>#DIV/0!</v>
          </cell>
          <cell r="Y1129" t="e">
            <v>#DIV/0!</v>
          </cell>
          <cell r="Z1129" t="e">
            <v>#DIV/0!</v>
          </cell>
          <cell r="AA1129" t="e">
            <v>#DIV/0!</v>
          </cell>
          <cell r="AB1129" t="e">
            <v>#DIV/0!</v>
          </cell>
          <cell r="AC1129" t="e">
            <v>#DIV/0!</v>
          </cell>
          <cell r="AD1129" t="e">
            <v>#DIV/0!</v>
          </cell>
          <cell r="AE1129">
            <v>0</v>
          </cell>
          <cell r="AF1129" t="e">
            <v>#DIV/0!</v>
          </cell>
          <cell r="AG1129" t="e">
            <v>#DIV/0!</v>
          </cell>
          <cell r="AH1129" t="e">
            <v>#DIV/0!</v>
          </cell>
          <cell r="AI1129" t="e">
            <v>#DIV/0!</v>
          </cell>
          <cell r="AJ1129" t="e">
            <v>#DIV/0!</v>
          </cell>
          <cell r="AK1129">
            <v>0</v>
          </cell>
          <cell r="AL1129">
            <v>0</v>
          </cell>
          <cell r="AM1129" t="e">
            <v>#DIV/0!</v>
          </cell>
          <cell r="AN1129" t="e">
            <v>#DIV/0!</v>
          </cell>
          <cell r="AO1129" t="e">
            <v>#DIV/0!</v>
          </cell>
          <cell r="AP1129" t="e">
            <v>#DIV/0!</v>
          </cell>
          <cell r="AQ1129" t="e">
            <v>#DIV/0!</v>
          </cell>
          <cell r="AR1129" t="e">
            <v>#DIV/0!</v>
          </cell>
          <cell r="AS1129" t="e">
            <v>#DIV/0!</v>
          </cell>
          <cell r="AT1129" t="e">
            <v>#DIV/0!</v>
          </cell>
          <cell r="AU1129" t="e">
            <v>#DIV/0!</v>
          </cell>
          <cell r="AV1129" t="e">
            <v>#DIV/0!</v>
          </cell>
          <cell r="AW1129" t="e">
            <v>#DIV/0!</v>
          </cell>
          <cell r="AX1129" t="e">
            <v>#DIV/0!</v>
          </cell>
          <cell r="AY1129" t="e">
            <v>#DIV/0!</v>
          </cell>
          <cell r="AZ1129" t="e">
            <v>#DIV/0!</v>
          </cell>
          <cell r="BA1129" t="e">
            <v>#DIV/0!</v>
          </cell>
          <cell r="BB1129" t="e">
            <v>#DIV/0!</v>
          </cell>
          <cell r="BC1129" t="e">
            <v>#DIV/0!</v>
          </cell>
          <cell r="BD1129" t="e">
            <v>#DIV/0!</v>
          </cell>
          <cell r="BE1129" t="e">
            <v>#DIV/0!</v>
          </cell>
          <cell r="BF1129" t="e">
            <v>#DIV/0!</v>
          </cell>
          <cell r="BG1129" t="e">
            <v>#DIV/0!</v>
          </cell>
          <cell r="BH1129" t="e">
            <v>#DIV/0!</v>
          </cell>
          <cell r="BI1129" t="e">
            <v>#DIV/0!</v>
          </cell>
          <cell r="BJ1129" t="e">
            <v>#DIV/0!</v>
          </cell>
          <cell r="BK1129" t="e">
            <v>#DIV/0!</v>
          </cell>
          <cell r="BL1129" t="e">
            <v>#DIV/0!</v>
          </cell>
          <cell r="BM1129" t="e">
            <v>#DIV/0!</v>
          </cell>
          <cell r="BN1129" t="e">
            <v>#DIV/0!</v>
          </cell>
          <cell r="BO1129" t="e">
            <v>#DIV/0!</v>
          </cell>
          <cell r="BP1129" t="e">
            <v>#DIV/0!</v>
          </cell>
          <cell r="BR1129" t="e">
            <v>#DIV/0!</v>
          </cell>
          <cell r="BS1129" t="e">
            <v>#DIV/0!</v>
          </cell>
          <cell r="BT1129" t="e">
            <v>#DIV/0!</v>
          </cell>
          <cell r="BU1129" t="e">
            <v>#DIV/0!</v>
          </cell>
          <cell r="BV1129" t="e">
            <v>#DIV/0!</v>
          </cell>
          <cell r="BW1129" t="e">
            <v>#DIV/0!</v>
          </cell>
          <cell r="BX1129" t="e">
            <v>#DIV/0!</v>
          </cell>
          <cell r="BY1129" t="e">
            <v>#DIV/0!</v>
          </cell>
          <cell r="BZ1129" t="e">
            <v>#DIV/0!</v>
          </cell>
          <cell r="CA1129" t="e">
            <v>#DIV/0!</v>
          </cell>
          <cell r="CB1129" t="e">
            <v>#DIV/0!</v>
          </cell>
          <cell r="CC1129" t="e">
            <v>#DIV/0!</v>
          </cell>
          <cell r="CD1129" t="e">
            <v>#DIV/0!</v>
          </cell>
          <cell r="CE1129" t="e">
            <v>#DIV/0!</v>
          </cell>
          <cell r="CF1129" t="e">
            <v>#DIV/0!</v>
          </cell>
          <cell r="CG1129" t="e">
            <v>#DIV/0!</v>
          </cell>
          <cell r="CH1129" t="e">
            <v>#DIV/0!</v>
          </cell>
          <cell r="CI1129" t="e">
            <v>#DIV/0!</v>
          </cell>
          <cell r="CJ1129" t="e">
            <v>#DIV/0!</v>
          </cell>
          <cell r="CK1129" t="e">
            <v>#DIV/0!</v>
          </cell>
          <cell r="CL1129" t="e">
            <v>#DIV/0!</v>
          </cell>
        </row>
        <row r="1130">
          <cell r="A1130">
            <v>56203</v>
          </cell>
          <cell r="B1130" t="str">
            <v>56203 Diesel Fuel</v>
          </cell>
          <cell r="C1130">
            <v>0</v>
          </cell>
          <cell r="D1130">
            <v>0</v>
          </cell>
          <cell r="E1130" t="e">
            <v>#DIV/0!</v>
          </cell>
          <cell r="F1130" t="e">
            <v>#DIV/0!</v>
          </cell>
          <cell r="G1130" t="e">
            <v>#DIV/0!</v>
          </cell>
          <cell r="H1130" t="e">
            <v>#DIV/0!</v>
          </cell>
          <cell r="I1130" t="e">
            <v>#DIV/0!</v>
          </cell>
          <cell r="J1130" t="e">
            <v>#DIV/0!</v>
          </cell>
          <cell r="K1130" t="e">
            <v>#DIV/0!</v>
          </cell>
          <cell r="L1130" t="e">
            <v>#DIV/0!</v>
          </cell>
          <cell r="M1130" t="e">
            <v>#DIV/0!</v>
          </cell>
          <cell r="N1130" t="e">
            <v>#DIV/0!</v>
          </cell>
          <cell r="O1130" t="e">
            <v>#DIV/0!</v>
          </cell>
          <cell r="P1130">
            <v>0</v>
          </cell>
          <cell r="Q1130" t="e">
            <v>#DIV/0!</v>
          </cell>
          <cell r="R1130" t="e">
            <v>#DIV/0!</v>
          </cell>
          <cell r="S1130" t="e">
            <v>#DIV/0!</v>
          </cell>
          <cell r="T1130" t="e">
            <v>#DIV/0!</v>
          </cell>
          <cell r="U1130">
            <v>0</v>
          </cell>
          <cell r="V1130" t="e">
            <v>#DIV/0!</v>
          </cell>
          <cell r="W1130" t="e">
            <v>#DIV/0!</v>
          </cell>
          <cell r="X1130" t="e">
            <v>#DIV/0!</v>
          </cell>
          <cell r="Y1130" t="e">
            <v>#DIV/0!</v>
          </cell>
          <cell r="Z1130" t="e">
            <v>#DIV/0!</v>
          </cell>
          <cell r="AA1130" t="e">
            <v>#DIV/0!</v>
          </cell>
          <cell r="AB1130" t="e">
            <v>#DIV/0!</v>
          </cell>
          <cell r="AC1130" t="e">
            <v>#DIV/0!</v>
          </cell>
          <cell r="AD1130" t="e">
            <v>#DIV/0!</v>
          </cell>
          <cell r="AE1130">
            <v>0</v>
          </cell>
          <cell r="AF1130" t="e">
            <v>#DIV/0!</v>
          </cell>
          <cell r="AG1130" t="e">
            <v>#DIV/0!</v>
          </cell>
          <cell r="AH1130" t="e">
            <v>#DIV/0!</v>
          </cell>
          <cell r="AI1130" t="e">
            <v>#DIV/0!</v>
          </cell>
          <cell r="AJ1130" t="e">
            <v>#DIV/0!</v>
          </cell>
          <cell r="AK1130">
            <v>0</v>
          </cell>
          <cell r="AL1130">
            <v>0</v>
          </cell>
          <cell r="AM1130" t="e">
            <v>#DIV/0!</v>
          </cell>
          <cell r="AN1130" t="e">
            <v>#DIV/0!</v>
          </cell>
          <cell r="AO1130" t="e">
            <v>#DIV/0!</v>
          </cell>
          <cell r="AP1130" t="e">
            <v>#DIV/0!</v>
          </cell>
          <cell r="AQ1130" t="e">
            <v>#DIV/0!</v>
          </cell>
          <cell r="AR1130" t="e">
            <v>#DIV/0!</v>
          </cell>
          <cell r="AS1130" t="e">
            <v>#DIV/0!</v>
          </cell>
          <cell r="AT1130" t="e">
            <v>#DIV/0!</v>
          </cell>
          <cell r="AU1130" t="e">
            <v>#DIV/0!</v>
          </cell>
          <cell r="AV1130" t="e">
            <v>#DIV/0!</v>
          </cell>
          <cell r="AW1130" t="e">
            <v>#DIV/0!</v>
          </cell>
          <cell r="AX1130" t="e">
            <v>#DIV/0!</v>
          </cell>
          <cell r="AY1130" t="e">
            <v>#DIV/0!</v>
          </cell>
          <cell r="AZ1130" t="e">
            <v>#DIV/0!</v>
          </cell>
          <cell r="BA1130" t="e">
            <v>#DIV/0!</v>
          </cell>
          <cell r="BB1130" t="e">
            <v>#DIV/0!</v>
          </cell>
          <cell r="BC1130" t="e">
            <v>#DIV/0!</v>
          </cell>
          <cell r="BD1130" t="e">
            <v>#DIV/0!</v>
          </cell>
          <cell r="BE1130" t="e">
            <v>#DIV/0!</v>
          </cell>
          <cell r="BF1130" t="e">
            <v>#DIV/0!</v>
          </cell>
          <cell r="BG1130" t="e">
            <v>#DIV/0!</v>
          </cell>
          <cell r="BH1130" t="e">
            <v>#DIV/0!</v>
          </cell>
          <cell r="BI1130" t="e">
            <v>#DIV/0!</v>
          </cell>
          <cell r="BJ1130" t="e">
            <v>#DIV/0!</v>
          </cell>
          <cell r="BK1130" t="e">
            <v>#DIV/0!</v>
          </cell>
          <cell r="BL1130" t="e">
            <v>#DIV/0!</v>
          </cell>
          <cell r="BM1130" t="e">
            <v>#DIV/0!</v>
          </cell>
          <cell r="BN1130" t="e">
            <v>#DIV/0!</v>
          </cell>
          <cell r="BO1130" t="e">
            <v>#DIV/0!</v>
          </cell>
          <cell r="BP1130" t="e">
            <v>#DIV/0!</v>
          </cell>
          <cell r="BR1130" t="e">
            <v>#DIV/0!</v>
          </cell>
          <cell r="BS1130" t="e">
            <v>#DIV/0!</v>
          </cell>
          <cell r="BT1130" t="e">
            <v>#DIV/0!</v>
          </cell>
          <cell r="BU1130" t="e">
            <v>#DIV/0!</v>
          </cell>
          <cell r="BV1130" t="e">
            <v>#DIV/0!</v>
          </cell>
          <cell r="BW1130" t="e">
            <v>#DIV/0!</v>
          </cell>
          <cell r="BX1130" t="e">
            <v>#DIV/0!</v>
          </cell>
          <cell r="BY1130" t="e">
            <v>#DIV/0!</v>
          </cell>
          <cell r="BZ1130" t="e">
            <v>#DIV/0!</v>
          </cell>
          <cell r="CA1130" t="e">
            <v>#DIV/0!</v>
          </cell>
          <cell r="CB1130" t="e">
            <v>#DIV/0!</v>
          </cell>
          <cell r="CC1130" t="e">
            <v>#DIV/0!</v>
          </cell>
          <cell r="CD1130" t="e">
            <v>#DIV/0!</v>
          </cell>
          <cell r="CE1130" t="e">
            <v>#DIV/0!</v>
          </cell>
          <cell r="CF1130" t="e">
            <v>#DIV/0!</v>
          </cell>
          <cell r="CG1130" t="e">
            <v>#DIV/0!</v>
          </cell>
          <cell r="CH1130" t="e">
            <v>#DIV/0!</v>
          </cell>
          <cell r="CI1130" t="e">
            <v>#DIV/0!</v>
          </cell>
          <cell r="CJ1130" t="e">
            <v>#DIV/0!</v>
          </cell>
          <cell r="CK1130" t="e">
            <v>#DIV/0!</v>
          </cell>
          <cell r="CL1130" t="e">
            <v>#DIV/0!</v>
          </cell>
        </row>
        <row r="1131">
          <cell r="A1131">
            <v>56204</v>
          </cell>
          <cell r="B1131" t="str">
            <v>56204 Propane</v>
          </cell>
          <cell r="C1131">
            <v>0</v>
          </cell>
          <cell r="D1131">
            <v>0</v>
          </cell>
          <cell r="E1131" t="e">
            <v>#DIV/0!</v>
          </cell>
          <cell r="F1131" t="e">
            <v>#DIV/0!</v>
          </cell>
          <cell r="G1131" t="e">
            <v>#DIV/0!</v>
          </cell>
          <cell r="H1131" t="e">
            <v>#DIV/0!</v>
          </cell>
          <cell r="I1131" t="e">
            <v>#DIV/0!</v>
          </cell>
          <cell r="J1131" t="e">
            <v>#DIV/0!</v>
          </cell>
          <cell r="K1131" t="e">
            <v>#DIV/0!</v>
          </cell>
          <cell r="L1131" t="e">
            <v>#DIV/0!</v>
          </cell>
          <cell r="M1131" t="e">
            <v>#DIV/0!</v>
          </cell>
          <cell r="N1131" t="e">
            <v>#DIV/0!</v>
          </cell>
          <cell r="O1131" t="e">
            <v>#DIV/0!</v>
          </cell>
          <cell r="P1131">
            <v>0</v>
          </cell>
          <cell r="Q1131" t="e">
            <v>#DIV/0!</v>
          </cell>
          <cell r="R1131" t="e">
            <v>#DIV/0!</v>
          </cell>
          <cell r="S1131" t="e">
            <v>#DIV/0!</v>
          </cell>
          <cell r="T1131" t="e">
            <v>#DIV/0!</v>
          </cell>
          <cell r="U1131">
            <v>0</v>
          </cell>
          <cell r="V1131" t="e">
            <v>#DIV/0!</v>
          </cell>
          <cell r="W1131" t="e">
            <v>#DIV/0!</v>
          </cell>
          <cell r="X1131" t="e">
            <v>#DIV/0!</v>
          </cell>
          <cell r="Y1131" t="e">
            <v>#DIV/0!</v>
          </cell>
          <cell r="Z1131" t="e">
            <v>#DIV/0!</v>
          </cell>
          <cell r="AA1131" t="e">
            <v>#DIV/0!</v>
          </cell>
          <cell r="AB1131" t="e">
            <v>#DIV/0!</v>
          </cell>
          <cell r="AC1131" t="e">
            <v>#DIV/0!</v>
          </cell>
          <cell r="AD1131" t="e">
            <v>#DIV/0!</v>
          </cell>
          <cell r="AE1131">
            <v>0</v>
          </cell>
          <cell r="AF1131" t="e">
            <v>#DIV/0!</v>
          </cell>
          <cell r="AG1131" t="e">
            <v>#DIV/0!</v>
          </cell>
          <cell r="AH1131" t="e">
            <v>#DIV/0!</v>
          </cell>
          <cell r="AI1131" t="e">
            <v>#DIV/0!</v>
          </cell>
          <cell r="AJ1131" t="e">
            <v>#DIV/0!</v>
          </cell>
          <cell r="AK1131">
            <v>0</v>
          </cell>
          <cell r="AL1131">
            <v>0</v>
          </cell>
          <cell r="AM1131" t="e">
            <v>#DIV/0!</v>
          </cell>
          <cell r="AN1131" t="e">
            <v>#DIV/0!</v>
          </cell>
          <cell r="AO1131" t="e">
            <v>#DIV/0!</v>
          </cell>
          <cell r="AP1131" t="e">
            <v>#DIV/0!</v>
          </cell>
          <cell r="AQ1131" t="e">
            <v>#DIV/0!</v>
          </cell>
          <cell r="AR1131" t="e">
            <v>#DIV/0!</v>
          </cell>
          <cell r="AS1131" t="e">
            <v>#DIV/0!</v>
          </cell>
          <cell r="AT1131" t="e">
            <v>#DIV/0!</v>
          </cell>
          <cell r="AU1131" t="e">
            <v>#DIV/0!</v>
          </cell>
          <cell r="AV1131" t="e">
            <v>#DIV/0!</v>
          </cell>
          <cell r="AW1131" t="e">
            <v>#DIV/0!</v>
          </cell>
          <cell r="AX1131" t="e">
            <v>#DIV/0!</v>
          </cell>
          <cell r="AY1131" t="e">
            <v>#DIV/0!</v>
          </cell>
          <cell r="AZ1131" t="e">
            <v>#DIV/0!</v>
          </cell>
          <cell r="BA1131" t="e">
            <v>#DIV/0!</v>
          </cell>
          <cell r="BB1131" t="e">
            <v>#DIV/0!</v>
          </cell>
          <cell r="BC1131" t="e">
            <v>#DIV/0!</v>
          </cell>
          <cell r="BD1131" t="e">
            <v>#DIV/0!</v>
          </cell>
          <cell r="BE1131" t="e">
            <v>#DIV/0!</v>
          </cell>
          <cell r="BF1131" t="e">
            <v>#DIV/0!</v>
          </cell>
          <cell r="BG1131" t="e">
            <v>#DIV/0!</v>
          </cell>
          <cell r="BH1131" t="e">
            <v>#DIV/0!</v>
          </cell>
          <cell r="BI1131" t="e">
            <v>#DIV/0!</v>
          </cell>
          <cell r="BJ1131" t="e">
            <v>#DIV/0!</v>
          </cell>
          <cell r="BK1131" t="e">
            <v>#DIV/0!</v>
          </cell>
          <cell r="BL1131" t="e">
            <v>#DIV/0!</v>
          </cell>
          <cell r="BM1131" t="e">
            <v>#DIV/0!</v>
          </cell>
          <cell r="BN1131" t="e">
            <v>#DIV/0!</v>
          </cell>
          <cell r="BO1131" t="e">
            <v>#DIV/0!</v>
          </cell>
          <cell r="BP1131" t="e">
            <v>#DIV/0!</v>
          </cell>
          <cell r="BR1131" t="e">
            <v>#DIV/0!</v>
          </cell>
          <cell r="BS1131" t="e">
            <v>#DIV/0!</v>
          </cell>
          <cell r="BT1131" t="e">
            <v>#DIV/0!</v>
          </cell>
          <cell r="BU1131" t="e">
            <v>#DIV/0!</v>
          </cell>
          <cell r="BV1131" t="e">
            <v>#DIV/0!</v>
          </cell>
          <cell r="BW1131" t="e">
            <v>#DIV/0!</v>
          </cell>
          <cell r="BX1131" t="e">
            <v>#DIV/0!</v>
          </cell>
          <cell r="BY1131" t="e">
            <v>#DIV/0!</v>
          </cell>
          <cell r="BZ1131" t="e">
            <v>#DIV/0!</v>
          </cell>
          <cell r="CA1131" t="e">
            <v>#DIV/0!</v>
          </cell>
          <cell r="CB1131" t="e">
            <v>#DIV/0!</v>
          </cell>
          <cell r="CC1131" t="e">
            <v>#DIV/0!</v>
          </cell>
          <cell r="CD1131" t="e">
            <v>#DIV/0!</v>
          </cell>
          <cell r="CE1131" t="e">
            <v>#DIV/0!</v>
          </cell>
          <cell r="CF1131" t="e">
            <v>#DIV/0!</v>
          </cell>
          <cell r="CG1131" t="e">
            <v>#DIV/0!</v>
          </cell>
          <cell r="CH1131" t="e">
            <v>#DIV/0!</v>
          </cell>
          <cell r="CI1131" t="e">
            <v>#DIV/0!</v>
          </cell>
          <cell r="CJ1131" t="e">
            <v>#DIV/0!</v>
          </cell>
          <cell r="CK1131" t="e">
            <v>#DIV/0!</v>
          </cell>
          <cell r="CL1131" t="e">
            <v>#DIV/0!</v>
          </cell>
        </row>
        <row r="1132">
          <cell r="A1132">
            <v>56207</v>
          </cell>
          <cell r="B1132" t="str">
            <v>56207 Vehicle Maintenance Supplies/Parts</v>
          </cell>
          <cell r="C1132">
            <v>0</v>
          </cell>
          <cell r="D1132">
            <v>0</v>
          </cell>
          <cell r="E1132" t="e">
            <v>#DIV/0!</v>
          </cell>
          <cell r="F1132" t="e">
            <v>#DIV/0!</v>
          </cell>
          <cell r="G1132" t="e">
            <v>#DIV/0!</v>
          </cell>
          <cell r="H1132" t="e">
            <v>#DIV/0!</v>
          </cell>
          <cell r="I1132" t="e">
            <v>#DIV/0!</v>
          </cell>
          <cell r="J1132" t="e">
            <v>#DIV/0!</v>
          </cell>
          <cell r="K1132" t="e">
            <v>#DIV/0!</v>
          </cell>
          <cell r="L1132" t="e">
            <v>#DIV/0!</v>
          </cell>
          <cell r="M1132" t="e">
            <v>#DIV/0!</v>
          </cell>
          <cell r="N1132" t="e">
            <v>#DIV/0!</v>
          </cell>
          <cell r="O1132" t="e">
            <v>#DIV/0!</v>
          </cell>
          <cell r="P1132">
            <v>0</v>
          </cell>
          <cell r="Q1132" t="e">
            <v>#DIV/0!</v>
          </cell>
          <cell r="R1132" t="e">
            <v>#DIV/0!</v>
          </cell>
          <cell r="S1132" t="e">
            <v>#DIV/0!</v>
          </cell>
          <cell r="T1132" t="e">
            <v>#DIV/0!</v>
          </cell>
          <cell r="U1132">
            <v>0</v>
          </cell>
          <cell r="V1132" t="e">
            <v>#DIV/0!</v>
          </cell>
          <cell r="W1132" t="e">
            <v>#DIV/0!</v>
          </cell>
          <cell r="X1132" t="e">
            <v>#DIV/0!</v>
          </cell>
          <cell r="Y1132" t="e">
            <v>#DIV/0!</v>
          </cell>
          <cell r="Z1132" t="e">
            <v>#DIV/0!</v>
          </cell>
          <cell r="AA1132" t="e">
            <v>#DIV/0!</v>
          </cell>
          <cell r="AB1132" t="e">
            <v>#DIV/0!</v>
          </cell>
          <cell r="AC1132" t="e">
            <v>#DIV/0!</v>
          </cell>
          <cell r="AD1132" t="e">
            <v>#DIV/0!</v>
          </cell>
          <cell r="AE1132">
            <v>0</v>
          </cell>
          <cell r="AF1132" t="e">
            <v>#DIV/0!</v>
          </cell>
          <cell r="AG1132" t="e">
            <v>#DIV/0!</v>
          </cell>
          <cell r="AH1132" t="e">
            <v>#DIV/0!</v>
          </cell>
          <cell r="AI1132" t="e">
            <v>#DIV/0!</v>
          </cell>
          <cell r="AJ1132" t="e">
            <v>#DIV/0!</v>
          </cell>
          <cell r="AK1132">
            <v>0</v>
          </cell>
          <cell r="AL1132">
            <v>0</v>
          </cell>
          <cell r="AM1132" t="e">
            <v>#DIV/0!</v>
          </cell>
          <cell r="AN1132" t="e">
            <v>#DIV/0!</v>
          </cell>
          <cell r="AO1132" t="e">
            <v>#DIV/0!</v>
          </cell>
          <cell r="AP1132" t="e">
            <v>#DIV/0!</v>
          </cell>
          <cell r="AQ1132" t="e">
            <v>#DIV/0!</v>
          </cell>
          <cell r="AR1132" t="e">
            <v>#DIV/0!</v>
          </cell>
          <cell r="AS1132" t="e">
            <v>#DIV/0!</v>
          </cell>
          <cell r="AT1132" t="e">
            <v>#DIV/0!</v>
          </cell>
          <cell r="AU1132" t="e">
            <v>#DIV/0!</v>
          </cell>
          <cell r="AV1132" t="e">
            <v>#DIV/0!</v>
          </cell>
          <cell r="AW1132" t="e">
            <v>#DIV/0!</v>
          </cell>
          <cell r="AX1132" t="e">
            <v>#DIV/0!</v>
          </cell>
          <cell r="AY1132" t="e">
            <v>#DIV/0!</v>
          </cell>
          <cell r="AZ1132" t="e">
            <v>#DIV/0!</v>
          </cell>
          <cell r="BA1132" t="e">
            <v>#DIV/0!</v>
          </cell>
          <cell r="BB1132" t="e">
            <v>#DIV/0!</v>
          </cell>
          <cell r="BC1132" t="e">
            <v>#DIV/0!</v>
          </cell>
          <cell r="BD1132" t="e">
            <v>#DIV/0!</v>
          </cell>
          <cell r="BE1132" t="e">
            <v>#DIV/0!</v>
          </cell>
          <cell r="BF1132" t="e">
            <v>#DIV/0!</v>
          </cell>
          <cell r="BG1132" t="e">
            <v>#DIV/0!</v>
          </cell>
          <cell r="BH1132" t="e">
            <v>#DIV/0!</v>
          </cell>
          <cell r="BI1132" t="e">
            <v>#DIV/0!</v>
          </cell>
          <cell r="BJ1132" t="e">
            <v>#DIV/0!</v>
          </cell>
          <cell r="BK1132" t="e">
            <v>#DIV/0!</v>
          </cell>
          <cell r="BL1132" t="e">
            <v>#DIV/0!</v>
          </cell>
          <cell r="BM1132" t="e">
            <v>#DIV/0!</v>
          </cell>
          <cell r="BN1132" t="e">
            <v>#DIV/0!</v>
          </cell>
          <cell r="BO1132" t="e">
            <v>#DIV/0!</v>
          </cell>
          <cell r="BP1132" t="e">
            <v>#DIV/0!</v>
          </cell>
          <cell r="BR1132" t="e">
            <v>#DIV/0!</v>
          </cell>
          <cell r="BS1132" t="e">
            <v>#DIV/0!</v>
          </cell>
          <cell r="BT1132" t="e">
            <v>#DIV/0!</v>
          </cell>
          <cell r="BU1132" t="e">
            <v>#DIV/0!</v>
          </cell>
          <cell r="BV1132" t="e">
            <v>#DIV/0!</v>
          </cell>
          <cell r="BW1132" t="e">
            <v>#DIV/0!</v>
          </cell>
          <cell r="BX1132" t="e">
            <v>#DIV/0!</v>
          </cell>
          <cell r="BY1132" t="e">
            <v>#DIV/0!</v>
          </cell>
          <cell r="BZ1132" t="e">
            <v>#DIV/0!</v>
          </cell>
          <cell r="CA1132" t="e">
            <v>#DIV/0!</v>
          </cell>
          <cell r="CB1132" t="e">
            <v>#DIV/0!</v>
          </cell>
          <cell r="CC1132" t="e">
            <v>#DIV/0!</v>
          </cell>
          <cell r="CD1132" t="e">
            <v>#DIV/0!</v>
          </cell>
          <cell r="CE1132" t="e">
            <v>#DIV/0!</v>
          </cell>
          <cell r="CF1132" t="e">
            <v>#DIV/0!</v>
          </cell>
          <cell r="CG1132" t="e">
            <v>#DIV/0!</v>
          </cell>
          <cell r="CH1132" t="e">
            <v>#DIV/0!</v>
          </cell>
          <cell r="CI1132" t="e">
            <v>#DIV/0!</v>
          </cell>
          <cell r="CJ1132" t="e">
            <v>#DIV/0!</v>
          </cell>
          <cell r="CK1132" t="e">
            <v>#DIV/0!</v>
          </cell>
          <cell r="CL1132" t="e">
            <v>#DIV/0!</v>
          </cell>
        </row>
        <row r="1133">
          <cell r="A1133">
            <v>56208</v>
          </cell>
          <cell r="B1133" t="str">
            <v>56208 Bottled Gas</v>
          </cell>
          <cell r="C1133">
            <v>0</v>
          </cell>
          <cell r="D1133">
            <v>0</v>
          </cell>
          <cell r="E1133" t="e">
            <v>#DIV/0!</v>
          </cell>
          <cell r="F1133" t="e">
            <v>#DIV/0!</v>
          </cell>
          <cell r="G1133" t="e">
            <v>#DIV/0!</v>
          </cell>
          <cell r="H1133" t="e">
            <v>#DIV/0!</v>
          </cell>
          <cell r="I1133" t="e">
            <v>#DIV/0!</v>
          </cell>
          <cell r="J1133" t="e">
            <v>#DIV/0!</v>
          </cell>
          <cell r="K1133" t="e">
            <v>#DIV/0!</v>
          </cell>
          <cell r="L1133" t="e">
            <v>#DIV/0!</v>
          </cell>
          <cell r="M1133" t="e">
            <v>#DIV/0!</v>
          </cell>
          <cell r="N1133" t="e">
            <v>#DIV/0!</v>
          </cell>
          <cell r="O1133" t="e">
            <v>#DIV/0!</v>
          </cell>
          <cell r="P1133">
            <v>0</v>
          </cell>
          <cell r="Q1133" t="e">
            <v>#DIV/0!</v>
          </cell>
          <cell r="R1133" t="e">
            <v>#DIV/0!</v>
          </cell>
          <cell r="S1133" t="e">
            <v>#DIV/0!</v>
          </cell>
          <cell r="T1133" t="e">
            <v>#DIV/0!</v>
          </cell>
          <cell r="U1133">
            <v>0</v>
          </cell>
          <cell r="V1133" t="e">
            <v>#DIV/0!</v>
          </cell>
          <cell r="W1133" t="e">
            <v>#DIV/0!</v>
          </cell>
          <cell r="X1133" t="e">
            <v>#DIV/0!</v>
          </cell>
          <cell r="Y1133" t="e">
            <v>#DIV/0!</v>
          </cell>
          <cell r="Z1133" t="e">
            <v>#DIV/0!</v>
          </cell>
          <cell r="AA1133" t="e">
            <v>#DIV/0!</v>
          </cell>
          <cell r="AB1133" t="e">
            <v>#DIV/0!</v>
          </cell>
          <cell r="AC1133" t="e">
            <v>#DIV/0!</v>
          </cell>
          <cell r="AD1133" t="e">
            <v>#DIV/0!</v>
          </cell>
          <cell r="AE1133">
            <v>0</v>
          </cell>
          <cell r="AF1133" t="e">
            <v>#DIV/0!</v>
          </cell>
          <cell r="AG1133" t="e">
            <v>#DIV/0!</v>
          </cell>
          <cell r="AH1133" t="e">
            <v>#DIV/0!</v>
          </cell>
          <cell r="AI1133" t="e">
            <v>#DIV/0!</v>
          </cell>
          <cell r="AJ1133" t="e">
            <v>#DIV/0!</v>
          </cell>
          <cell r="AK1133">
            <v>0</v>
          </cell>
          <cell r="AL1133">
            <v>0</v>
          </cell>
          <cell r="AM1133" t="e">
            <v>#DIV/0!</v>
          </cell>
          <cell r="AN1133" t="e">
            <v>#DIV/0!</v>
          </cell>
          <cell r="AO1133" t="e">
            <v>#DIV/0!</v>
          </cell>
          <cell r="AP1133" t="e">
            <v>#DIV/0!</v>
          </cell>
          <cell r="AQ1133" t="e">
            <v>#DIV/0!</v>
          </cell>
          <cell r="AR1133" t="e">
            <v>#DIV/0!</v>
          </cell>
          <cell r="AS1133" t="e">
            <v>#DIV/0!</v>
          </cell>
          <cell r="AT1133" t="e">
            <v>#DIV/0!</v>
          </cell>
          <cell r="AU1133" t="e">
            <v>#DIV/0!</v>
          </cell>
          <cell r="AV1133" t="e">
            <v>#DIV/0!</v>
          </cell>
          <cell r="AW1133" t="e">
            <v>#DIV/0!</v>
          </cell>
          <cell r="AX1133" t="e">
            <v>#DIV/0!</v>
          </cell>
          <cell r="AY1133" t="e">
            <v>#DIV/0!</v>
          </cell>
          <cell r="AZ1133" t="e">
            <v>#DIV/0!</v>
          </cell>
          <cell r="BA1133" t="e">
            <v>#DIV/0!</v>
          </cell>
          <cell r="BB1133" t="e">
            <v>#DIV/0!</v>
          </cell>
          <cell r="BC1133" t="e">
            <v>#DIV/0!</v>
          </cell>
          <cell r="BD1133" t="e">
            <v>#DIV/0!</v>
          </cell>
          <cell r="BE1133" t="e">
            <v>#DIV/0!</v>
          </cell>
          <cell r="BF1133" t="e">
            <v>#DIV/0!</v>
          </cell>
          <cell r="BG1133" t="e">
            <v>#DIV/0!</v>
          </cell>
          <cell r="BH1133" t="e">
            <v>#DIV/0!</v>
          </cell>
          <cell r="BI1133" t="e">
            <v>#DIV/0!</v>
          </cell>
          <cell r="BJ1133" t="e">
            <v>#DIV/0!</v>
          </cell>
          <cell r="BK1133" t="e">
            <v>#DIV/0!</v>
          </cell>
          <cell r="BL1133" t="e">
            <v>#DIV/0!</v>
          </cell>
          <cell r="BM1133" t="e">
            <v>#DIV/0!</v>
          </cell>
          <cell r="BN1133" t="e">
            <v>#DIV/0!</v>
          </cell>
          <cell r="BO1133" t="e">
            <v>#DIV/0!</v>
          </cell>
          <cell r="BP1133" t="e">
            <v>#DIV/0!</v>
          </cell>
          <cell r="BR1133" t="e">
            <v>#DIV/0!</v>
          </cell>
          <cell r="BS1133" t="e">
            <v>#DIV/0!</v>
          </cell>
          <cell r="BT1133" t="e">
            <v>#DIV/0!</v>
          </cell>
          <cell r="BU1133" t="e">
            <v>#DIV/0!</v>
          </cell>
          <cell r="BV1133" t="e">
            <v>#DIV/0!</v>
          </cell>
          <cell r="BW1133" t="e">
            <v>#DIV/0!</v>
          </cell>
          <cell r="BX1133" t="e">
            <v>#DIV/0!</v>
          </cell>
          <cell r="BY1133" t="e">
            <v>#DIV/0!</v>
          </cell>
          <cell r="BZ1133" t="e">
            <v>#DIV/0!</v>
          </cell>
          <cell r="CA1133" t="e">
            <v>#DIV/0!</v>
          </cell>
          <cell r="CB1133" t="e">
            <v>#DIV/0!</v>
          </cell>
          <cell r="CC1133" t="e">
            <v>#DIV/0!</v>
          </cell>
          <cell r="CD1133" t="e">
            <v>#DIV/0!</v>
          </cell>
          <cell r="CE1133" t="e">
            <v>#DIV/0!</v>
          </cell>
          <cell r="CF1133" t="e">
            <v>#DIV/0!</v>
          </cell>
          <cell r="CG1133" t="e">
            <v>#DIV/0!</v>
          </cell>
          <cell r="CH1133" t="e">
            <v>#DIV/0!</v>
          </cell>
          <cell r="CI1133" t="e">
            <v>#DIV/0!</v>
          </cell>
          <cell r="CJ1133" t="e">
            <v>#DIV/0!</v>
          </cell>
          <cell r="CK1133" t="e">
            <v>#DIV/0!</v>
          </cell>
          <cell r="CL1133" t="e">
            <v>#DIV/0!</v>
          </cell>
        </row>
        <row r="1134">
          <cell r="A1134">
            <v>56209</v>
          </cell>
          <cell r="B1134" t="str">
            <v>56209 Fuel Oil</v>
          </cell>
          <cell r="C1134">
            <v>0</v>
          </cell>
          <cell r="D1134">
            <v>0</v>
          </cell>
          <cell r="E1134" t="e">
            <v>#DIV/0!</v>
          </cell>
          <cell r="F1134" t="e">
            <v>#DIV/0!</v>
          </cell>
          <cell r="G1134" t="e">
            <v>#DIV/0!</v>
          </cell>
          <cell r="H1134" t="e">
            <v>#DIV/0!</v>
          </cell>
          <cell r="I1134" t="e">
            <v>#DIV/0!</v>
          </cell>
          <cell r="J1134" t="e">
            <v>#DIV/0!</v>
          </cell>
          <cell r="K1134" t="e">
            <v>#DIV/0!</v>
          </cell>
          <cell r="L1134" t="e">
            <v>#DIV/0!</v>
          </cell>
          <cell r="M1134" t="e">
            <v>#DIV/0!</v>
          </cell>
          <cell r="N1134" t="e">
            <v>#DIV/0!</v>
          </cell>
          <cell r="O1134" t="e">
            <v>#DIV/0!</v>
          </cell>
          <cell r="P1134">
            <v>0</v>
          </cell>
          <cell r="Q1134" t="e">
            <v>#DIV/0!</v>
          </cell>
          <cell r="R1134" t="e">
            <v>#DIV/0!</v>
          </cell>
          <cell r="S1134" t="e">
            <v>#DIV/0!</v>
          </cell>
          <cell r="T1134" t="e">
            <v>#DIV/0!</v>
          </cell>
          <cell r="U1134">
            <v>0</v>
          </cell>
          <cell r="V1134" t="e">
            <v>#DIV/0!</v>
          </cell>
          <cell r="W1134" t="e">
            <v>#DIV/0!</v>
          </cell>
          <cell r="X1134" t="e">
            <v>#DIV/0!</v>
          </cell>
          <cell r="Y1134" t="e">
            <v>#DIV/0!</v>
          </cell>
          <cell r="Z1134" t="e">
            <v>#DIV/0!</v>
          </cell>
          <cell r="AA1134" t="e">
            <v>#DIV/0!</v>
          </cell>
          <cell r="AB1134" t="e">
            <v>#DIV/0!</v>
          </cell>
          <cell r="AC1134" t="e">
            <v>#DIV/0!</v>
          </cell>
          <cell r="AD1134" t="e">
            <v>#DIV/0!</v>
          </cell>
          <cell r="AE1134">
            <v>0</v>
          </cell>
          <cell r="AF1134" t="e">
            <v>#DIV/0!</v>
          </cell>
          <cell r="AG1134" t="e">
            <v>#DIV/0!</v>
          </cell>
          <cell r="AH1134" t="e">
            <v>#DIV/0!</v>
          </cell>
          <cell r="AI1134" t="e">
            <v>#DIV/0!</v>
          </cell>
          <cell r="AJ1134" t="e">
            <v>#DIV/0!</v>
          </cell>
          <cell r="AK1134">
            <v>0</v>
          </cell>
          <cell r="AL1134">
            <v>0</v>
          </cell>
          <cell r="AM1134" t="e">
            <v>#DIV/0!</v>
          </cell>
          <cell r="AN1134" t="e">
            <v>#DIV/0!</v>
          </cell>
          <cell r="AO1134" t="e">
            <v>#DIV/0!</v>
          </cell>
          <cell r="AP1134" t="e">
            <v>#DIV/0!</v>
          </cell>
          <cell r="AQ1134" t="e">
            <v>#DIV/0!</v>
          </cell>
          <cell r="AR1134" t="e">
            <v>#DIV/0!</v>
          </cell>
          <cell r="AS1134" t="e">
            <v>#DIV/0!</v>
          </cell>
          <cell r="AT1134" t="e">
            <v>#DIV/0!</v>
          </cell>
          <cell r="AU1134" t="e">
            <v>#DIV/0!</v>
          </cell>
          <cell r="AV1134" t="e">
            <v>#DIV/0!</v>
          </cell>
          <cell r="AW1134" t="e">
            <v>#DIV/0!</v>
          </cell>
          <cell r="AX1134" t="e">
            <v>#DIV/0!</v>
          </cell>
          <cell r="AY1134" t="e">
            <v>#DIV/0!</v>
          </cell>
          <cell r="AZ1134" t="e">
            <v>#DIV/0!</v>
          </cell>
          <cell r="BA1134" t="e">
            <v>#DIV/0!</v>
          </cell>
          <cell r="BB1134" t="e">
            <v>#DIV/0!</v>
          </cell>
          <cell r="BC1134" t="e">
            <v>#DIV/0!</v>
          </cell>
          <cell r="BD1134" t="e">
            <v>#DIV/0!</v>
          </cell>
          <cell r="BE1134" t="e">
            <v>#DIV/0!</v>
          </cell>
          <cell r="BF1134" t="e">
            <v>#DIV/0!</v>
          </cell>
          <cell r="BG1134" t="e">
            <v>#DIV/0!</v>
          </cell>
          <cell r="BH1134" t="e">
            <v>#DIV/0!</v>
          </cell>
          <cell r="BI1134" t="e">
            <v>#DIV/0!</v>
          </cell>
          <cell r="BJ1134" t="e">
            <v>#DIV/0!</v>
          </cell>
          <cell r="BK1134" t="e">
            <v>#DIV/0!</v>
          </cell>
          <cell r="BL1134" t="e">
            <v>#DIV/0!</v>
          </cell>
          <cell r="BM1134" t="e">
            <v>#DIV/0!</v>
          </cell>
          <cell r="BN1134" t="e">
            <v>#DIV/0!</v>
          </cell>
          <cell r="BO1134" t="e">
            <v>#DIV/0!</v>
          </cell>
          <cell r="BP1134" t="e">
            <v>#DIV/0!</v>
          </cell>
          <cell r="BR1134" t="e">
            <v>#DIV/0!</v>
          </cell>
          <cell r="BS1134" t="e">
            <v>#DIV/0!</v>
          </cell>
          <cell r="BT1134" t="e">
            <v>#DIV/0!</v>
          </cell>
          <cell r="BU1134" t="e">
            <v>#DIV/0!</v>
          </cell>
          <cell r="BV1134" t="e">
            <v>#DIV/0!</v>
          </cell>
          <cell r="BW1134" t="e">
            <v>#DIV/0!</v>
          </cell>
          <cell r="BX1134" t="e">
            <v>#DIV/0!</v>
          </cell>
          <cell r="BY1134" t="e">
            <v>#DIV/0!</v>
          </cell>
          <cell r="BZ1134" t="e">
            <v>#DIV/0!</v>
          </cell>
          <cell r="CA1134" t="e">
            <v>#DIV/0!</v>
          </cell>
          <cell r="CB1134" t="e">
            <v>#DIV/0!</v>
          </cell>
          <cell r="CC1134" t="e">
            <v>#DIV/0!</v>
          </cell>
          <cell r="CD1134" t="e">
            <v>#DIV/0!</v>
          </cell>
          <cell r="CE1134" t="e">
            <v>#DIV/0!</v>
          </cell>
          <cell r="CF1134" t="e">
            <v>#DIV/0!</v>
          </cell>
          <cell r="CG1134" t="e">
            <v>#DIV/0!</v>
          </cell>
          <cell r="CH1134" t="e">
            <v>#DIV/0!</v>
          </cell>
          <cell r="CI1134" t="e">
            <v>#DIV/0!</v>
          </cell>
          <cell r="CJ1134" t="e">
            <v>#DIV/0!</v>
          </cell>
          <cell r="CK1134" t="e">
            <v>#DIV/0!</v>
          </cell>
          <cell r="CL1134" t="e">
            <v>#DIV/0!</v>
          </cell>
        </row>
        <row r="1135">
          <cell r="A1135">
            <v>56210</v>
          </cell>
          <cell r="B1135" t="str">
            <v>56210 Coal</v>
          </cell>
          <cell r="C1135">
            <v>0</v>
          </cell>
          <cell r="D1135">
            <v>0</v>
          </cell>
          <cell r="E1135" t="e">
            <v>#DIV/0!</v>
          </cell>
          <cell r="F1135" t="e">
            <v>#DIV/0!</v>
          </cell>
          <cell r="G1135" t="e">
            <v>#DIV/0!</v>
          </cell>
          <cell r="H1135" t="e">
            <v>#DIV/0!</v>
          </cell>
          <cell r="I1135" t="e">
            <v>#DIV/0!</v>
          </cell>
          <cell r="J1135" t="e">
            <v>#DIV/0!</v>
          </cell>
          <cell r="K1135" t="e">
            <v>#DIV/0!</v>
          </cell>
          <cell r="L1135" t="e">
            <v>#DIV/0!</v>
          </cell>
          <cell r="M1135" t="e">
            <v>#DIV/0!</v>
          </cell>
          <cell r="N1135" t="e">
            <v>#DIV/0!</v>
          </cell>
          <cell r="O1135" t="e">
            <v>#DIV/0!</v>
          </cell>
          <cell r="P1135">
            <v>0</v>
          </cell>
          <cell r="Q1135" t="e">
            <v>#DIV/0!</v>
          </cell>
          <cell r="R1135" t="e">
            <v>#DIV/0!</v>
          </cell>
          <cell r="S1135" t="e">
            <v>#DIV/0!</v>
          </cell>
          <cell r="T1135" t="e">
            <v>#DIV/0!</v>
          </cell>
          <cell r="U1135">
            <v>0</v>
          </cell>
          <cell r="V1135" t="e">
            <v>#DIV/0!</v>
          </cell>
          <cell r="W1135" t="e">
            <v>#DIV/0!</v>
          </cell>
          <cell r="X1135" t="e">
            <v>#DIV/0!</v>
          </cell>
          <cell r="Y1135" t="e">
            <v>#DIV/0!</v>
          </cell>
          <cell r="Z1135" t="e">
            <v>#DIV/0!</v>
          </cell>
          <cell r="AA1135" t="e">
            <v>#DIV/0!</v>
          </cell>
          <cell r="AB1135" t="e">
            <v>#DIV/0!</v>
          </cell>
          <cell r="AC1135" t="e">
            <v>#DIV/0!</v>
          </cell>
          <cell r="AD1135" t="e">
            <v>#DIV/0!</v>
          </cell>
          <cell r="AE1135">
            <v>0</v>
          </cell>
          <cell r="AF1135" t="e">
            <v>#DIV/0!</v>
          </cell>
          <cell r="AG1135" t="e">
            <v>#DIV/0!</v>
          </cell>
          <cell r="AH1135" t="e">
            <v>#DIV/0!</v>
          </cell>
          <cell r="AI1135" t="e">
            <v>#DIV/0!</v>
          </cell>
          <cell r="AJ1135" t="e">
            <v>#DIV/0!</v>
          </cell>
          <cell r="AK1135">
            <v>0</v>
          </cell>
          <cell r="AL1135">
            <v>0</v>
          </cell>
          <cell r="AM1135" t="e">
            <v>#DIV/0!</v>
          </cell>
          <cell r="AN1135" t="e">
            <v>#DIV/0!</v>
          </cell>
          <cell r="AO1135" t="e">
            <v>#DIV/0!</v>
          </cell>
          <cell r="AP1135" t="e">
            <v>#DIV/0!</v>
          </cell>
          <cell r="AQ1135" t="e">
            <v>#DIV/0!</v>
          </cell>
          <cell r="AR1135" t="e">
            <v>#DIV/0!</v>
          </cell>
          <cell r="AS1135" t="e">
            <v>#DIV/0!</v>
          </cell>
          <cell r="AT1135" t="e">
            <v>#DIV/0!</v>
          </cell>
          <cell r="AU1135" t="e">
            <v>#DIV/0!</v>
          </cell>
          <cell r="AV1135" t="e">
            <v>#DIV/0!</v>
          </cell>
          <cell r="AW1135" t="e">
            <v>#DIV/0!</v>
          </cell>
          <cell r="AX1135" t="e">
            <v>#DIV/0!</v>
          </cell>
          <cell r="AY1135" t="e">
            <v>#DIV/0!</v>
          </cell>
          <cell r="AZ1135" t="e">
            <v>#DIV/0!</v>
          </cell>
          <cell r="BA1135" t="e">
            <v>#DIV/0!</v>
          </cell>
          <cell r="BB1135" t="e">
            <v>#DIV/0!</v>
          </cell>
          <cell r="BC1135" t="e">
            <v>#DIV/0!</v>
          </cell>
          <cell r="BD1135" t="e">
            <v>#DIV/0!</v>
          </cell>
          <cell r="BE1135" t="e">
            <v>#DIV/0!</v>
          </cell>
          <cell r="BF1135" t="e">
            <v>#DIV/0!</v>
          </cell>
          <cell r="BG1135" t="e">
            <v>#DIV/0!</v>
          </cell>
          <cell r="BH1135" t="e">
            <v>#DIV/0!</v>
          </cell>
          <cell r="BI1135" t="e">
            <v>#DIV/0!</v>
          </cell>
          <cell r="BJ1135" t="e">
            <v>#DIV/0!</v>
          </cell>
          <cell r="BK1135" t="e">
            <v>#DIV/0!</v>
          </cell>
          <cell r="BL1135" t="e">
            <v>#DIV/0!</v>
          </cell>
          <cell r="BM1135" t="e">
            <v>#DIV/0!</v>
          </cell>
          <cell r="BN1135" t="e">
            <v>#DIV/0!</v>
          </cell>
          <cell r="BO1135" t="e">
            <v>#DIV/0!</v>
          </cell>
          <cell r="BP1135" t="e">
            <v>#DIV/0!</v>
          </cell>
          <cell r="BR1135" t="e">
            <v>#DIV/0!</v>
          </cell>
          <cell r="BS1135" t="e">
            <v>#DIV/0!</v>
          </cell>
          <cell r="BT1135" t="e">
            <v>#DIV/0!</v>
          </cell>
          <cell r="BU1135" t="e">
            <v>#DIV/0!</v>
          </cell>
          <cell r="BV1135" t="e">
            <v>#DIV/0!</v>
          </cell>
          <cell r="BW1135" t="e">
            <v>#DIV/0!</v>
          </cell>
          <cell r="BX1135" t="e">
            <v>#DIV/0!</v>
          </cell>
          <cell r="BY1135" t="e">
            <v>#DIV/0!</v>
          </cell>
          <cell r="BZ1135" t="e">
            <v>#DIV/0!</v>
          </cell>
          <cell r="CA1135" t="e">
            <v>#DIV/0!</v>
          </cell>
          <cell r="CB1135" t="e">
            <v>#DIV/0!</v>
          </cell>
          <cell r="CC1135" t="e">
            <v>#DIV/0!</v>
          </cell>
          <cell r="CD1135" t="e">
            <v>#DIV/0!</v>
          </cell>
          <cell r="CE1135" t="e">
            <v>#DIV/0!</v>
          </cell>
          <cell r="CF1135" t="e">
            <v>#DIV/0!</v>
          </cell>
          <cell r="CG1135" t="e">
            <v>#DIV/0!</v>
          </cell>
          <cell r="CH1135" t="e">
            <v>#DIV/0!</v>
          </cell>
          <cell r="CI1135" t="e">
            <v>#DIV/0!</v>
          </cell>
          <cell r="CJ1135" t="e">
            <v>#DIV/0!</v>
          </cell>
          <cell r="CK1135" t="e">
            <v>#DIV/0!</v>
          </cell>
          <cell r="CL1135" t="e">
            <v>#DIV/0!</v>
          </cell>
        </row>
        <row r="1136">
          <cell r="A1136">
            <v>56211</v>
          </cell>
          <cell r="B1136" t="str">
            <v>56211 Other Supplies</v>
          </cell>
          <cell r="C1136">
            <v>0</v>
          </cell>
          <cell r="D1136">
            <v>0</v>
          </cell>
          <cell r="E1136" t="e">
            <v>#DIV/0!</v>
          </cell>
          <cell r="F1136" t="e">
            <v>#DIV/0!</v>
          </cell>
          <cell r="G1136" t="e">
            <v>#DIV/0!</v>
          </cell>
          <cell r="H1136" t="e">
            <v>#DIV/0!</v>
          </cell>
          <cell r="I1136" t="e">
            <v>#DIV/0!</v>
          </cell>
          <cell r="J1136" t="e">
            <v>#DIV/0!</v>
          </cell>
          <cell r="K1136" t="e">
            <v>#DIV/0!</v>
          </cell>
          <cell r="L1136" t="e">
            <v>#DIV/0!</v>
          </cell>
          <cell r="M1136" t="e">
            <v>#DIV/0!</v>
          </cell>
          <cell r="N1136" t="e">
            <v>#DIV/0!</v>
          </cell>
          <cell r="O1136" t="e">
            <v>#DIV/0!</v>
          </cell>
          <cell r="P1136">
            <v>0</v>
          </cell>
          <cell r="Q1136" t="e">
            <v>#DIV/0!</v>
          </cell>
          <cell r="R1136" t="e">
            <v>#DIV/0!</v>
          </cell>
          <cell r="S1136" t="e">
            <v>#DIV/0!</v>
          </cell>
          <cell r="T1136" t="e">
            <v>#DIV/0!</v>
          </cell>
          <cell r="U1136">
            <v>0</v>
          </cell>
          <cell r="V1136" t="e">
            <v>#DIV/0!</v>
          </cell>
          <cell r="W1136" t="e">
            <v>#DIV/0!</v>
          </cell>
          <cell r="X1136" t="e">
            <v>#DIV/0!</v>
          </cell>
          <cell r="Y1136" t="e">
            <v>#DIV/0!</v>
          </cell>
          <cell r="Z1136" t="e">
            <v>#DIV/0!</v>
          </cell>
          <cell r="AA1136" t="e">
            <v>#DIV/0!</v>
          </cell>
          <cell r="AB1136" t="e">
            <v>#DIV/0!</v>
          </cell>
          <cell r="AC1136" t="e">
            <v>#DIV/0!</v>
          </cell>
          <cell r="AD1136" t="e">
            <v>#DIV/0!</v>
          </cell>
          <cell r="AE1136">
            <v>0</v>
          </cell>
          <cell r="AF1136" t="e">
            <v>#DIV/0!</v>
          </cell>
          <cell r="AG1136" t="e">
            <v>#DIV/0!</v>
          </cell>
          <cell r="AH1136" t="e">
            <v>#DIV/0!</v>
          </cell>
          <cell r="AI1136" t="e">
            <v>#DIV/0!</v>
          </cell>
          <cell r="AJ1136" t="e">
            <v>#DIV/0!</v>
          </cell>
          <cell r="AK1136">
            <v>0</v>
          </cell>
          <cell r="AL1136">
            <v>0</v>
          </cell>
          <cell r="AM1136" t="e">
            <v>#DIV/0!</v>
          </cell>
          <cell r="AN1136" t="e">
            <v>#DIV/0!</v>
          </cell>
          <cell r="AO1136" t="e">
            <v>#DIV/0!</v>
          </cell>
          <cell r="AP1136" t="e">
            <v>#DIV/0!</v>
          </cell>
          <cell r="AQ1136" t="e">
            <v>#DIV/0!</v>
          </cell>
          <cell r="AR1136" t="e">
            <v>#DIV/0!</v>
          </cell>
          <cell r="AS1136" t="e">
            <v>#DIV/0!</v>
          </cell>
          <cell r="AT1136" t="e">
            <v>#DIV/0!</v>
          </cell>
          <cell r="AU1136" t="e">
            <v>#DIV/0!</v>
          </cell>
          <cell r="AV1136" t="e">
            <v>#DIV/0!</v>
          </cell>
          <cell r="AW1136" t="e">
            <v>#DIV/0!</v>
          </cell>
          <cell r="AX1136" t="e">
            <v>#DIV/0!</v>
          </cell>
          <cell r="AY1136" t="e">
            <v>#DIV/0!</v>
          </cell>
          <cell r="AZ1136" t="e">
            <v>#DIV/0!</v>
          </cell>
          <cell r="BA1136" t="e">
            <v>#DIV/0!</v>
          </cell>
          <cell r="BB1136" t="e">
            <v>#DIV/0!</v>
          </cell>
          <cell r="BC1136" t="e">
            <v>#DIV/0!</v>
          </cell>
          <cell r="BD1136" t="e">
            <v>#DIV/0!</v>
          </cell>
          <cell r="BE1136" t="e">
            <v>#DIV/0!</v>
          </cell>
          <cell r="BF1136" t="e">
            <v>#DIV/0!</v>
          </cell>
          <cell r="BG1136" t="e">
            <v>#DIV/0!</v>
          </cell>
          <cell r="BH1136" t="e">
            <v>#DIV/0!</v>
          </cell>
          <cell r="BI1136" t="e">
            <v>#DIV/0!</v>
          </cell>
          <cell r="BJ1136" t="e">
            <v>#DIV/0!</v>
          </cell>
          <cell r="BK1136" t="e">
            <v>#DIV/0!</v>
          </cell>
          <cell r="BL1136" t="e">
            <v>#DIV/0!</v>
          </cell>
          <cell r="BM1136" t="e">
            <v>#DIV/0!</v>
          </cell>
          <cell r="BN1136" t="e">
            <v>#DIV/0!</v>
          </cell>
          <cell r="BO1136" t="e">
            <v>#DIV/0!</v>
          </cell>
          <cell r="BP1136" t="e">
            <v>#DIV/0!</v>
          </cell>
          <cell r="BR1136" t="e">
            <v>#DIV/0!</v>
          </cell>
          <cell r="BS1136" t="e">
            <v>#DIV/0!</v>
          </cell>
          <cell r="BT1136" t="e">
            <v>#DIV/0!</v>
          </cell>
          <cell r="BU1136" t="e">
            <v>#DIV/0!</v>
          </cell>
          <cell r="BV1136" t="e">
            <v>#DIV/0!</v>
          </cell>
          <cell r="BW1136" t="e">
            <v>#DIV/0!</v>
          </cell>
          <cell r="BX1136" t="e">
            <v>#DIV/0!</v>
          </cell>
          <cell r="BY1136" t="e">
            <v>#DIV/0!</v>
          </cell>
          <cell r="BZ1136" t="e">
            <v>#DIV/0!</v>
          </cell>
          <cell r="CA1136" t="e">
            <v>#DIV/0!</v>
          </cell>
          <cell r="CB1136" t="e">
            <v>#DIV/0!</v>
          </cell>
          <cell r="CC1136" t="e">
            <v>#DIV/0!</v>
          </cell>
          <cell r="CD1136" t="e">
            <v>#DIV/0!</v>
          </cell>
          <cell r="CE1136" t="e">
            <v>#DIV/0!</v>
          </cell>
          <cell r="CF1136" t="e">
            <v>#DIV/0!</v>
          </cell>
          <cell r="CG1136" t="e">
            <v>#DIV/0!</v>
          </cell>
          <cell r="CH1136" t="e">
            <v>#DIV/0!</v>
          </cell>
          <cell r="CI1136" t="e">
            <v>#DIV/0!</v>
          </cell>
          <cell r="CJ1136" t="e">
            <v>#DIV/0!</v>
          </cell>
          <cell r="CK1136" t="e">
            <v>#DIV/0!</v>
          </cell>
          <cell r="CL1136" t="e">
            <v>#DIV/0!</v>
          </cell>
        </row>
        <row r="1137">
          <cell r="A1137">
            <v>56213</v>
          </cell>
          <cell r="B1137" t="str">
            <v>56213 Glass</v>
          </cell>
          <cell r="C1137">
            <v>0</v>
          </cell>
          <cell r="D1137">
            <v>0</v>
          </cell>
          <cell r="E1137" t="e">
            <v>#DIV/0!</v>
          </cell>
          <cell r="F1137" t="e">
            <v>#DIV/0!</v>
          </cell>
          <cell r="G1137" t="e">
            <v>#DIV/0!</v>
          </cell>
          <cell r="H1137" t="e">
            <v>#DIV/0!</v>
          </cell>
          <cell r="I1137" t="e">
            <v>#DIV/0!</v>
          </cell>
          <cell r="J1137" t="e">
            <v>#DIV/0!</v>
          </cell>
          <cell r="K1137" t="e">
            <v>#DIV/0!</v>
          </cell>
          <cell r="L1137" t="e">
            <v>#DIV/0!</v>
          </cell>
          <cell r="M1137" t="e">
            <v>#DIV/0!</v>
          </cell>
          <cell r="N1137" t="e">
            <v>#DIV/0!</v>
          </cell>
          <cell r="O1137" t="e">
            <v>#DIV/0!</v>
          </cell>
          <cell r="P1137">
            <v>0</v>
          </cell>
          <cell r="Q1137" t="e">
            <v>#DIV/0!</v>
          </cell>
          <cell r="R1137" t="e">
            <v>#DIV/0!</v>
          </cell>
          <cell r="S1137" t="e">
            <v>#DIV/0!</v>
          </cell>
          <cell r="T1137" t="e">
            <v>#DIV/0!</v>
          </cell>
          <cell r="U1137">
            <v>0</v>
          </cell>
          <cell r="V1137" t="e">
            <v>#DIV/0!</v>
          </cell>
          <cell r="W1137" t="e">
            <v>#DIV/0!</v>
          </cell>
          <cell r="X1137" t="e">
            <v>#DIV/0!</v>
          </cell>
          <cell r="Y1137" t="e">
            <v>#DIV/0!</v>
          </cell>
          <cell r="Z1137" t="e">
            <v>#DIV/0!</v>
          </cell>
          <cell r="AA1137" t="e">
            <v>#DIV/0!</v>
          </cell>
          <cell r="AB1137" t="e">
            <v>#DIV/0!</v>
          </cell>
          <cell r="AC1137" t="e">
            <v>#DIV/0!</v>
          </cell>
          <cell r="AD1137" t="e">
            <v>#DIV/0!</v>
          </cell>
          <cell r="AE1137">
            <v>0</v>
          </cell>
          <cell r="AF1137" t="e">
            <v>#DIV/0!</v>
          </cell>
          <cell r="AG1137" t="e">
            <v>#DIV/0!</v>
          </cell>
          <cell r="AH1137" t="e">
            <v>#DIV/0!</v>
          </cell>
          <cell r="AI1137" t="e">
            <v>#DIV/0!</v>
          </cell>
          <cell r="AJ1137" t="e">
            <v>#DIV/0!</v>
          </cell>
          <cell r="AK1137">
            <v>0</v>
          </cell>
          <cell r="AL1137">
            <v>0</v>
          </cell>
          <cell r="AM1137" t="e">
            <v>#DIV/0!</v>
          </cell>
          <cell r="AN1137" t="e">
            <v>#DIV/0!</v>
          </cell>
          <cell r="AO1137" t="e">
            <v>#DIV/0!</v>
          </cell>
          <cell r="AP1137" t="e">
            <v>#DIV/0!</v>
          </cell>
          <cell r="AQ1137" t="e">
            <v>#DIV/0!</v>
          </cell>
          <cell r="AR1137" t="e">
            <v>#DIV/0!</v>
          </cell>
          <cell r="AS1137" t="e">
            <v>#DIV/0!</v>
          </cell>
          <cell r="AT1137" t="e">
            <v>#DIV/0!</v>
          </cell>
          <cell r="AU1137" t="e">
            <v>#DIV/0!</v>
          </cell>
          <cell r="AV1137" t="e">
            <v>#DIV/0!</v>
          </cell>
          <cell r="AW1137" t="e">
            <v>#DIV/0!</v>
          </cell>
          <cell r="AX1137" t="e">
            <v>#DIV/0!</v>
          </cell>
          <cell r="AY1137" t="e">
            <v>#DIV/0!</v>
          </cell>
          <cell r="AZ1137" t="e">
            <v>#DIV/0!</v>
          </cell>
          <cell r="BA1137" t="e">
            <v>#DIV/0!</v>
          </cell>
          <cell r="BB1137" t="e">
            <v>#DIV/0!</v>
          </cell>
          <cell r="BC1137" t="e">
            <v>#DIV/0!</v>
          </cell>
          <cell r="BD1137" t="e">
            <v>#DIV/0!</v>
          </cell>
          <cell r="BE1137" t="e">
            <v>#DIV/0!</v>
          </cell>
          <cell r="BF1137" t="e">
            <v>#DIV/0!</v>
          </cell>
          <cell r="BG1137" t="e">
            <v>#DIV/0!</v>
          </cell>
          <cell r="BH1137" t="e">
            <v>#DIV/0!</v>
          </cell>
          <cell r="BI1137" t="e">
            <v>#DIV/0!</v>
          </cell>
          <cell r="BJ1137" t="e">
            <v>#DIV/0!</v>
          </cell>
          <cell r="BK1137" t="e">
            <v>#DIV/0!</v>
          </cell>
          <cell r="BL1137" t="e">
            <v>#DIV/0!</v>
          </cell>
          <cell r="BM1137" t="e">
            <v>#DIV/0!</v>
          </cell>
          <cell r="BN1137" t="e">
            <v>#DIV/0!</v>
          </cell>
          <cell r="BO1137" t="e">
            <v>#DIV/0!</v>
          </cell>
          <cell r="BP1137" t="e">
            <v>#DIV/0!</v>
          </cell>
          <cell r="BR1137" t="e">
            <v>#DIV/0!</v>
          </cell>
          <cell r="BS1137" t="e">
            <v>#DIV/0!</v>
          </cell>
          <cell r="BT1137" t="e">
            <v>#DIV/0!</v>
          </cell>
          <cell r="BU1137" t="e">
            <v>#DIV/0!</v>
          </cell>
          <cell r="BV1137" t="e">
            <v>#DIV/0!</v>
          </cell>
          <cell r="BW1137" t="e">
            <v>#DIV/0!</v>
          </cell>
          <cell r="BX1137" t="e">
            <v>#DIV/0!</v>
          </cell>
          <cell r="BY1137" t="e">
            <v>#DIV/0!</v>
          </cell>
          <cell r="BZ1137" t="e">
            <v>#DIV/0!</v>
          </cell>
          <cell r="CA1137" t="e">
            <v>#DIV/0!</v>
          </cell>
          <cell r="CB1137" t="e">
            <v>#DIV/0!</v>
          </cell>
          <cell r="CC1137" t="e">
            <v>#DIV/0!</v>
          </cell>
          <cell r="CD1137" t="e">
            <v>#DIV/0!</v>
          </cell>
          <cell r="CE1137" t="e">
            <v>#DIV/0!</v>
          </cell>
          <cell r="CF1137" t="e">
            <v>#DIV/0!</v>
          </cell>
          <cell r="CG1137" t="e">
            <v>#DIV/0!</v>
          </cell>
          <cell r="CH1137" t="e">
            <v>#DIV/0!</v>
          </cell>
          <cell r="CI1137" t="e">
            <v>#DIV/0!</v>
          </cell>
          <cell r="CJ1137" t="e">
            <v>#DIV/0!</v>
          </cell>
          <cell r="CK1137" t="e">
            <v>#DIV/0!</v>
          </cell>
          <cell r="CL1137" t="e">
            <v>#DIV/0!</v>
          </cell>
        </row>
        <row r="1138">
          <cell r="A1138">
            <v>56214</v>
          </cell>
          <cell r="B1138" t="str">
            <v>56214 Paint</v>
          </cell>
          <cell r="C1138">
            <v>0</v>
          </cell>
          <cell r="D1138">
            <v>0</v>
          </cell>
          <cell r="E1138" t="e">
            <v>#DIV/0!</v>
          </cell>
          <cell r="F1138" t="e">
            <v>#DIV/0!</v>
          </cell>
          <cell r="G1138" t="e">
            <v>#DIV/0!</v>
          </cell>
          <cell r="H1138" t="e">
            <v>#DIV/0!</v>
          </cell>
          <cell r="I1138" t="e">
            <v>#DIV/0!</v>
          </cell>
          <cell r="J1138" t="e">
            <v>#DIV/0!</v>
          </cell>
          <cell r="K1138" t="e">
            <v>#DIV/0!</v>
          </cell>
          <cell r="L1138" t="e">
            <v>#DIV/0!</v>
          </cell>
          <cell r="M1138" t="e">
            <v>#DIV/0!</v>
          </cell>
          <cell r="N1138" t="e">
            <v>#DIV/0!</v>
          </cell>
          <cell r="O1138" t="e">
            <v>#DIV/0!</v>
          </cell>
          <cell r="P1138">
            <v>0</v>
          </cell>
          <cell r="Q1138" t="e">
            <v>#DIV/0!</v>
          </cell>
          <cell r="R1138" t="e">
            <v>#DIV/0!</v>
          </cell>
          <cell r="S1138" t="e">
            <v>#DIV/0!</v>
          </cell>
          <cell r="T1138" t="e">
            <v>#DIV/0!</v>
          </cell>
          <cell r="U1138">
            <v>0</v>
          </cell>
          <cell r="V1138" t="e">
            <v>#DIV/0!</v>
          </cell>
          <cell r="W1138" t="e">
            <v>#DIV/0!</v>
          </cell>
          <cell r="X1138" t="e">
            <v>#DIV/0!</v>
          </cell>
          <cell r="Y1138" t="e">
            <v>#DIV/0!</v>
          </cell>
          <cell r="Z1138" t="e">
            <v>#DIV/0!</v>
          </cell>
          <cell r="AA1138" t="e">
            <v>#DIV/0!</v>
          </cell>
          <cell r="AB1138" t="e">
            <v>#DIV/0!</v>
          </cell>
          <cell r="AC1138" t="e">
            <v>#DIV/0!</v>
          </cell>
          <cell r="AD1138" t="e">
            <v>#DIV/0!</v>
          </cell>
          <cell r="AE1138">
            <v>0</v>
          </cell>
          <cell r="AF1138" t="e">
            <v>#DIV/0!</v>
          </cell>
          <cell r="AG1138" t="e">
            <v>#DIV/0!</v>
          </cell>
          <cell r="AH1138" t="e">
            <v>#DIV/0!</v>
          </cell>
          <cell r="AI1138" t="e">
            <v>#DIV/0!</v>
          </cell>
          <cell r="AJ1138" t="e">
            <v>#DIV/0!</v>
          </cell>
          <cell r="AK1138">
            <v>0</v>
          </cell>
          <cell r="AL1138">
            <v>0</v>
          </cell>
          <cell r="AM1138" t="e">
            <v>#DIV/0!</v>
          </cell>
          <cell r="AN1138" t="e">
            <v>#DIV/0!</v>
          </cell>
          <cell r="AO1138" t="e">
            <v>#DIV/0!</v>
          </cell>
          <cell r="AP1138" t="e">
            <v>#DIV/0!</v>
          </cell>
          <cell r="AQ1138" t="e">
            <v>#DIV/0!</v>
          </cell>
          <cell r="AR1138" t="e">
            <v>#DIV/0!</v>
          </cell>
          <cell r="AS1138" t="e">
            <v>#DIV/0!</v>
          </cell>
          <cell r="AT1138" t="e">
            <v>#DIV/0!</v>
          </cell>
          <cell r="AU1138" t="e">
            <v>#DIV/0!</v>
          </cell>
          <cell r="AV1138" t="e">
            <v>#DIV/0!</v>
          </cell>
          <cell r="AW1138" t="e">
            <v>#DIV/0!</v>
          </cell>
          <cell r="AX1138" t="e">
            <v>#DIV/0!</v>
          </cell>
          <cell r="AY1138" t="e">
            <v>#DIV/0!</v>
          </cell>
          <cell r="AZ1138" t="e">
            <v>#DIV/0!</v>
          </cell>
          <cell r="BA1138" t="e">
            <v>#DIV/0!</v>
          </cell>
          <cell r="BB1138" t="e">
            <v>#DIV/0!</v>
          </cell>
          <cell r="BC1138" t="e">
            <v>#DIV/0!</v>
          </cell>
          <cell r="BD1138" t="e">
            <v>#DIV/0!</v>
          </cell>
          <cell r="BE1138" t="e">
            <v>#DIV/0!</v>
          </cell>
          <cell r="BF1138" t="e">
            <v>#DIV/0!</v>
          </cell>
          <cell r="BG1138" t="e">
            <v>#DIV/0!</v>
          </cell>
          <cell r="BH1138" t="e">
            <v>#DIV/0!</v>
          </cell>
          <cell r="BI1138" t="e">
            <v>#DIV/0!</v>
          </cell>
          <cell r="BJ1138" t="e">
            <v>#DIV/0!</v>
          </cell>
          <cell r="BK1138" t="e">
            <v>#DIV/0!</v>
          </cell>
          <cell r="BL1138" t="e">
            <v>#DIV/0!</v>
          </cell>
          <cell r="BM1138" t="e">
            <v>#DIV/0!</v>
          </cell>
          <cell r="BN1138" t="e">
            <v>#DIV/0!</v>
          </cell>
          <cell r="BO1138" t="e">
            <v>#DIV/0!</v>
          </cell>
          <cell r="BP1138" t="e">
            <v>#DIV/0!</v>
          </cell>
          <cell r="BR1138" t="e">
            <v>#DIV/0!</v>
          </cell>
          <cell r="BS1138" t="e">
            <v>#DIV/0!</v>
          </cell>
          <cell r="BT1138" t="e">
            <v>#DIV/0!</v>
          </cell>
          <cell r="BU1138" t="e">
            <v>#DIV/0!</v>
          </cell>
          <cell r="BV1138" t="e">
            <v>#DIV/0!</v>
          </cell>
          <cell r="BW1138" t="e">
            <v>#DIV/0!</v>
          </cell>
          <cell r="BX1138" t="e">
            <v>#DIV/0!</v>
          </cell>
          <cell r="BY1138" t="e">
            <v>#DIV/0!</v>
          </cell>
          <cell r="BZ1138" t="e">
            <v>#DIV/0!</v>
          </cell>
          <cell r="CA1138" t="e">
            <v>#DIV/0!</v>
          </cell>
          <cell r="CB1138" t="e">
            <v>#DIV/0!</v>
          </cell>
          <cell r="CC1138" t="e">
            <v>#DIV/0!</v>
          </cell>
          <cell r="CD1138" t="e">
            <v>#DIV/0!</v>
          </cell>
          <cell r="CE1138" t="e">
            <v>#DIV/0!</v>
          </cell>
          <cell r="CF1138" t="e">
            <v>#DIV/0!</v>
          </cell>
          <cell r="CG1138" t="e">
            <v>#DIV/0!</v>
          </cell>
          <cell r="CH1138" t="e">
            <v>#DIV/0!</v>
          </cell>
          <cell r="CI1138" t="e">
            <v>#DIV/0!</v>
          </cell>
          <cell r="CJ1138" t="e">
            <v>#DIV/0!</v>
          </cell>
          <cell r="CK1138" t="e">
            <v>#DIV/0!</v>
          </cell>
          <cell r="CL1138" t="e">
            <v>#DIV/0!</v>
          </cell>
        </row>
        <row r="1139">
          <cell r="A1139">
            <v>56215</v>
          </cell>
          <cell r="B1139" t="str">
            <v>56215 Electricity</v>
          </cell>
          <cell r="C1139">
            <v>0</v>
          </cell>
          <cell r="D1139">
            <v>0</v>
          </cell>
          <cell r="E1139" t="e">
            <v>#DIV/0!</v>
          </cell>
          <cell r="F1139" t="e">
            <v>#DIV/0!</v>
          </cell>
          <cell r="G1139" t="e">
            <v>#DIV/0!</v>
          </cell>
          <cell r="H1139" t="e">
            <v>#DIV/0!</v>
          </cell>
          <cell r="I1139" t="e">
            <v>#DIV/0!</v>
          </cell>
          <cell r="J1139" t="e">
            <v>#DIV/0!</v>
          </cell>
          <cell r="K1139" t="e">
            <v>#DIV/0!</v>
          </cell>
          <cell r="L1139" t="e">
            <v>#DIV/0!</v>
          </cell>
          <cell r="M1139" t="e">
            <v>#DIV/0!</v>
          </cell>
          <cell r="N1139" t="e">
            <v>#DIV/0!</v>
          </cell>
          <cell r="O1139" t="e">
            <v>#DIV/0!</v>
          </cell>
          <cell r="P1139">
            <v>0</v>
          </cell>
          <cell r="Q1139" t="e">
            <v>#DIV/0!</v>
          </cell>
          <cell r="R1139" t="e">
            <v>#DIV/0!</v>
          </cell>
          <cell r="S1139" t="e">
            <v>#DIV/0!</v>
          </cell>
          <cell r="T1139" t="e">
            <v>#DIV/0!</v>
          </cell>
          <cell r="U1139">
            <v>0</v>
          </cell>
          <cell r="V1139" t="e">
            <v>#DIV/0!</v>
          </cell>
          <cell r="W1139" t="e">
            <v>#DIV/0!</v>
          </cell>
          <cell r="X1139" t="e">
            <v>#DIV/0!</v>
          </cell>
          <cell r="Y1139" t="e">
            <v>#DIV/0!</v>
          </cell>
          <cell r="Z1139" t="e">
            <v>#DIV/0!</v>
          </cell>
          <cell r="AA1139" t="e">
            <v>#DIV/0!</v>
          </cell>
          <cell r="AB1139" t="e">
            <v>#DIV/0!</v>
          </cell>
          <cell r="AC1139" t="e">
            <v>#DIV/0!</v>
          </cell>
          <cell r="AD1139" t="e">
            <v>#DIV/0!</v>
          </cell>
          <cell r="AE1139">
            <v>0</v>
          </cell>
          <cell r="AF1139" t="e">
            <v>#DIV/0!</v>
          </cell>
          <cell r="AG1139" t="e">
            <v>#DIV/0!</v>
          </cell>
          <cell r="AH1139" t="e">
            <v>#DIV/0!</v>
          </cell>
          <cell r="AI1139" t="e">
            <v>#DIV/0!</v>
          </cell>
          <cell r="AJ1139" t="e">
            <v>#DIV/0!</v>
          </cell>
          <cell r="AK1139">
            <v>0</v>
          </cell>
          <cell r="AL1139">
            <v>0</v>
          </cell>
          <cell r="AM1139" t="e">
            <v>#DIV/0!</v>
          </cell>
          <cell r="AN1139" t="e">
            <v>#DIV/0!</v>
          </cell>
          <cell r="AO1139" t="e">
            <v>#DIV/0!</v>
          </cell>
          <cell r="AP1139" t="e">
            <v>#DIV/0!</v>
          </cell>
          <cell r="AQ1139" t="e">
            <v>#DIV/0!</v>
          </cell>
          <cell r="AR1139" t="e">
            <v>#DIV/0!</v>
          </cell>
          <cell r="AS1139" t="e">
            <v>#DIV/0!</v>
          </cell>
          <cell r="AT1139" t="e">
            <v>#DIV/0!</v>
          </cell>
          <cell r="AU1139" t="e">
            <v>#DIV/0!</v>
          </cell>
          <cell r="AV1139" t="e">
            <v>#DIV/0!</v>
          </cell>
          <cell r="AW1139" t="e">
            <v>#DIV/0!</v>
          </cell>
          <cell r="AX1139" t="e">
            <v>#DIV/0!</v>
          </cell>
          <cell r="AY1139" t="e">
            <v>#DIV/0!</v>
          </cell>
          <cell r="AZ1139" t="e">
            <v>#DIV/0!</v>
          </cell>
          <cell r="BA1139" t="e">
            <v>#DIV/0!</v>
          </cell>
          <cell r="BB1139" t="e">
            <v>#DIV/0!</v>
          </cell>
          <cell r="BC1139" t="e">
            <v>#DIV/0!</v>
          </cell>
          <cell r="BD1139" t="e">
            <v>#DIV/0!</v>
          </cell>
          <cell r="BE1139" t="e">
            <v>#DIV/0!</v>
          </cell>
          <cell r="BF1139" t="e">
            <v>#DIV/0!</v>
          </cell>
          <cell r="BG1139" t="e">
            <v>#DIV/0!</v>
          </cell>
          <cell r="BH1139" t="e">
            <v>#DIV/0!</v>
          </cell>
          <cell r="BI1139" t="e">
            <v>#DIV/0!</v>
          </cell>
          <cell r="BJ1139" t="e">
            <v>#DIV/0!</v>
          </cell>
          <cell r="BK1139" t="e">
            <v>#DIV/0!</v>
          </cell>
          <cell r="BL1139" t="e">
            <v>#DIV/0!</v>
          </cell>
          <cell r="BM1139" t="e">
            <v>#DIV/0!</v>
          </cell>
          <cell r="BN1139" t="e">
            <v>#DIV/0!</v>
          </cell>
          <cell r="BO1139" t="e">
            <v>#DIV/0!</v>
          </cell>
          <cell r="BP1139" t="e">
            <v>#DIV/0!</v>
          </cell>
          <cell r="BR1139" t="e">
            <v>#DIV/0!</v>
          </cell>
          <cell r="BS1139" t="e">
            <v>#DIV/0!</v>
          </cell>
          <cell r="BT1139" t="e">
            <v>#DIV/0!</v>
          </cell>
          <cell r="BU1139" t="e">
            <v>#DIV/0!</v>
          </cell>
          <cell r="BV1139" t="e">
            <v>#DIV/0!</v>
          </cell>
          <cell r="BW1139" t="e">
            <v>#DIV/0!</v>
          </cell>
          <cell r="BX1139" t="e">
            <v>#DIV/0!</v>
          </cell>
          <cell r="BY1139" t="e">
            <v>#DIV/0!</v>
          </cell>
          <cell r="BZ1139" t="e">
            <v>#DIV/0!</v>
          </cell>
          <cell r="CA1139" t="e">
            <v>#DIV/0!</v>
          </cell>
          <cell r="CB1139" t="e">
            <v>#DIV/0!</v>
          </cell>
          <cell r="CC1139" t="e">
            <v>#DIV/0!</v>
          </cell>
          <cell r="CD1139" t="e">
            <v>#DIV/0!</v>
          </cell>
          <cell r="CE1139" t="e">
            <v>#DIV/0!</v>
          </cell>
          <cell r="CF1139" t="e">
            <v>#DIV/0!</v>
          </cell>
          <cell r="CG1139" t="e">
            <v>#DIV/0!</v>
          </cell>
          <cell r="CH1139" t="e">
            <v>#DIV/0!</v>
          </cell>
          <cell r="CI1139" t="e">
            <v>#DIV/0!</v>
          </cell>
          <cell r="CJ1139" t="e">
            <v>#DIV/0!</v>
          </cell>
          <cell r="CK1139" t="e">
            <v>#DIV/0!</v>
          </cell>
          <cell r="CL1139" t="e">
            <v>#DIV/0!</v>
          </cell>
        </row>
        <row r="1140">
          <cell r="A1140">
            <v>56216</v>
          </cell>
          <cell r="B1140" t="str">
            <v>56216 Lumber and Hardware</v>
          </cell>
          <cell r="C1140">
            <v>0</v>
          </cell>
          <cell r="D1140">
            <v>0</v>
          </cell>
          <cell r="E1140" t="e">
            <v>#DIV/0!</v>
          </cell>
          <cell r="F1140" t="e">
            <v>#DIV/0!</v>
          </cell>
          <cell r="G1140" t="e">
            <v>#DIV/0!</v>
          </cell>
          <cell r="H1140" t="e">
            <v>#DIV/0!</v>
          </cell>
          <cell r="I1140" t="e">
            <v>#DIV/0!</v>
          </cell>
          <cell r="J1140" t="e">
            <v>#DIV/0!</v>
          </cell>
          <cell r="K1140" t="e">
            <v>#DIV/0!</v>
          </cell>
          <cell r="L1140" t="e">
            <v>#DIV/0!</v>
          </cell>
          <cell r="M1140" t="e">
            <v>#DIV/0!</v>
          </cell>
          <cell r="N1140" t="e">
            <v>#DIV/0!</v>
          </cell>
          <cell r="O1140" t="e">
            <v>#DIV/0!</v>
          </cell>
          <cell r="P1140">
            <v>0</v>
          </cell>
          <cell r="Q1140" t="e">
            <v>#DIV/0!</v>
          </cell>
          <cell r="R1140" t="e">
            <v>#DIV/0!</v>
          </cell>
          <cell r="S1140" t="e">
            <v>#DIV/0!</v>
          </cell>
          <cell r="T1140" t="e">
            <v>#DIV/0!</v>
          </cell>
          <cell r="U1140">
            <v>0</v>
          </cell>
          <cell r="V1140" t="e">
            <v>#DIV/0!</v>
          </cell>
          <cell r="W1140" t="e">
            <v>#DIV/0!</v>
          </cell>
          <cell r="X1140" t="e">
            <v>#DIV/0!</v>
          </cell>
          <cell r="Y1140" t="e">
            <v>#DIV/0!</v>
          </cell>
          <cell r="Z1140" t="e">
            <v>#DIV/0!</v>
          </cell>
          <cell r="AA1140" t="e">
            <v>#DIV/0!</v>
          </cell>
          <cell r="AB1140" t="e">
            <v>#DIV/0!</v>
          </cell>
          <cell r="AC1140" t="e">
            <v>#DIV/0!</v>
          </cell>
          <cell r="AD1140" t="e">
            <v>#DIV/0!</v>
          </cell>
          <cell r="AE1140">
            <v>0</v>
          </cell>
          <cell r="AF1140" t="e">
            <v>#DIV/0!</v>
          </cell>
          <cell r="AG1140" t="e">
            <v>#DIV/0!</v>
          </cell>
          <cell r="AH1140" t="e">
            <v>#DIV/0!</v>
          </cell>
          <cell r="AI1140" t="e">
            <v>#DIV/0!</v>
          </cell>
          <cell r="AJ1140" t="e">
            <v>#DIV/0!</v>
          </cell>
          <cell r="AK1140">
            <v>0</v>
          </cell>
          <cell r="AL1140">
            <v>0</v>
          </cell>
          <cell r="AM1140" t="e">
            <v>#DIV/0!</v>
          </cell>
          <cell r="AN1140" t="e">
            <v>#DIV/0!</v>
          </cell>
          <cell r="AO1140" t="e">
            <v>#DIV/0!</v>
          </cell>
          <cell r="AP1140" t="e">
            <v>#DIV/0!</v>
          </cell>
          <cell r="AQ1140" t="e">
            <v>#DIV/0!</v>
          </cell>
          <cell r="AR1140" t="e">
            <v>#DIV/0!</v>
          </cell>
          <cell r="AS1140" t="e">
            <v>#DIV/0!</v>
          </cell>
          <cell r="AT1140" t="e">
            <v>#DIV/0!</v>
          </cell>
          <cell r="AU1140" t="e">
            <v>#DIV/0!</v>
          </cell>
          <cell r="AV1140" t="e">
            <v>#DIV/0!</v>
          </cell>
          <cell r="AW1140" t="e">
            <v>#DIV/0!</v>
          </cell>
          <cell r="AX1140" t="e">
            <v>#DIV/0!</v>
          </cell>
          <cell r="AY1140" t="e">
            <v>#DIV/0!</v>
          </cell>
          <cell r="AZ1140" t="e">
            <v>#DIV/0!</v>
          </cell>
          <cell r="BA1140" t="e">
            <v>#DIV/0!</v>
          </cell>
          <cell r="BB1140" t="e">
            <v>#DIV/0!</v>
          </cell>
          <cell r="BC1140" t="e">
            <v>#DIV/0!</v>
          </cell>
          <cell r="BD1140" t="e">
            <v>#DIV/0!</v>
          </cell>
          <cell r="BE1140" t="e">
            <v>#DIV/0!</v>
          </cell>
          <cell r="BF1140" t="e">
            <v>#DIV/0!</v>
          </cell>
          <cell r="BG1140" t="e">
            <v>#DIV/0!</v>
          </cell>
          <cell r="BH1140" t="e">
            <v>#DIV/0!</v>
          </cell>
          <cell r="BI1140" t="e">
            <v>#DIV/0!</v>
          </cell>
          <cell r="BJ1140" t="e">
            <v>#DIV/0!</v>
          </cell>
          <cell r="BK1140" t="e">
            <v>#DIV/0!</v>
          </cell>
          <cell r="BL1140" t="e">
            <v>#DIV/0!</v>
          </cell>
          <cell r="BM1140" t="e">
            <v>#DIV/0!</v>
          </cell>
          <cell r="BN1140" t="e">
            <v>#DIV/0!</v>
          </cell>
          <cell r="BO1140" t="e">
            <v>#DIV/0!</v>
          </cell>
          <cell r="BP1140" t="e">
            <v>#DIV/0!</v>
          </cell>
          <cell r="BR1140" t="e">
            <v>#DIV/0!</v>
          </cell>
          <cell r="BS1140" t="e">
            <v>#DIV/0!</v>
          </cell>
          <cell r="BT1140" t="e">
            <v>#DIV/0!</v>
          </cell>
          <cell r="BU1140" t="e">
            <v>#DIV/0!</v>
          </cell>
          <cell r="BV1140" t="e">
            <v>#DIV/0!</v>
          </cell>
          <cell r="BW1140" t="e">
            <v>#DIV/0!</v>
          </cell>
          <cell r="BX1140" t="e">
            <v>#DIV/0!</v>
          </cell>
          <cell r="BY1140" t="e">
            <v>#DIV/0!</v>
          </cell>
          <cell r="BZ1140" t="e">
            <v>#DIV/0!</v>
          </cell>
          <cell r="CA1140" t="e">
            <v>#DIV/0!</v>
          </cell>
          <cell r="CB1140" t="e">
            <v>#DIV/0!</v>
          </cell>
          <cell r="CC1140" t="e">
            <v>#DIV/0!</v>
          </cell>
          <cell r="CD1140" t="e">
            <v>#DIV/0!</v>
          </cell>
          <cell r="CE1140" t="e">
            <v>#DIV/0!</v>
          </cell>
          <cell r="CF1140" t="e">
            <v>#DIV/0!</v>
          </cell>
          <cell r="CG1140" t="e">
            <v>#DIV/0!</v>
          </cell>
          <cell r="CH1140" t="e">
            <v>#DIV/0!</v>
          </cell>
          <cell r="CI1140" t="e">
            <v>#DIV/0!</v>
          </cell>
          <cell r="CJ1140" t="e">
            <v>#DIV/0!</v>
          </cell>
          <cell r="CK1140" t="e">
            <v>#DIV/0!</v>
          </cell>
          <cell r="CL1140" t="e">
            <v>#DIV/0!</v>
          </cell>
        </row>
        <row r="1141">
          <cell r="A1141">
            <v>56217</v>
          </cell>
          <cell r="B1141" t="str">
            <v>56217 Plumbing and Heating Supplies</v>
          </cell>
          <cell r="C1141">
            <v>0</v>
          </cell>
          <cell r="D1141">
            <v>0</v>
          </cell>
          <cell r="E1141" t="e">
            <v>#DIV/0!</v>
          </cell>
          <cell r="F1141" t="e">
            <v>#DIV/0!</v>
          </cell>
          <cell r="G1141" t="e">
            <v>#DIV/0!</v>
          </cell>
          <cell r="H1141" t="e">
            <v>#DIV/0!</v>
          </cell>
          <cell r="I1141" t="e">
            <v>#DIV/0!</v>
          </cell>
          <cell r="J1141" t="e">
            <v>#DIV/0!</v>
          </cell>
          <cell r="K1141" t="e">
            <v>#DIV/0!</v>
          </cell>
          <cell r="L1141" t="e">
            <v>#DIV/0!</v>
          </cell>
          <cell r="M1141" t="e">
            <v>#DIV/0!</v>
          </cell>
          <cell r="N1141" t="e">
            <v>#DIV/0!</v>
          </cell>
          <cell r="O1141" t="e">
            <v>#DIV/0!</v>
          </cell>
          <cell r="P1141">
            <v>0</v>
          </cell>
          <cell r="Q1141" t="e">
            <v>#DIV/0!</v>
          </cell>
          <cell r="R1141" t="e">
            <v>#DIV/0!</v>
          </cell>
          <cell r="S1141" t="e">
            <v>#DIV/0!</v>
          </cell>
          <cell r="T1141" t="e">
            <v>#DIV/0!</v>
          </cell>
          <cell r="U1141">
            <v>0</v>
          </cell>
          <cell r="V1141" t="e">
            <v>#DIV/0!</v>
          </cell>
          <cell r="W1141" t="e">
            <v>#DIV/0!</v>
          </cell>
          <cell r="X1141" t="e">
            <v>#DIV/0!</v>
          </cell>
          <cell r="Y1141" t="e">
            <v>#DIV/0!</v>
          </cell>
          <cell r="Z1141" t="e">
            <v>#DIV/0!</v>
          </cell>
          <cell r="AA1141" t="e">
            <v>#DIV/0!</v>
          </cell>
          <cell r="AB1141" t="e">
            <v>#DIV/0!</v>
          </cell>
          <cell r="AC1141" t="e">
            <v>#DIV/0!</v>
          </cell>
          <cell r="AD1141" t="e">
            <v>#DIV/0!</v>
          </cell>
          <cell r="AE1141">
            <v>0</v>
          </cell>
          <cell r="AF1141" t="e">
            <v>#DIV/0!</v>
          </cell>
          <cell r="AG1141" t="e">
            <v>#DIV/0!</v>
          </cell>
          <cell r="AH1141" t="e">
            <v>#DIV/0!</v>
          </cell>
          <cell r="AI1141" t="e">
            <v>#DIV/0!</v>
          </cell>
          <cell r="AJ1141" t="e">
            <v>#DIV/0!</v>
          </cell>
          <cell r="AK1141">
            <v>0</v>
          </cell>
          <cell r="AL1141">
            <v>0</v>
          </cell>
          <cell r="AM1141" t="e">
            <v>#DIV/0!</v>
          </cell>
          <cell r="AN1141" t="e">
            <v>#DIV/0!</v>
          </cell>
          <cell r="AO1141" t="e">
            <v>#DIV/0!</v>
          </cell>
          <cell r="AP1141" t="e">
            <v>#DIV/0!</v>
          </cell>
          <cell r="AQ1141" t="e">
            <v>#DIV/0!</v>
          </cell>
          <cell r="AR1141" t="e">
            <v>#DIV/0!</v>
          </cell>
          <cell r="AS1141" t="e">
            <v>#DIV/0!</v>
          </cell>
          <cell r="AT1141" t="e">
            <v>#DIV/0!</v>
          </cell>
          <cell r="AU1141" t="e">
            <v>#DIV/0!</v>
          </cell>
          <cell r="AV1141" t="e">
            <v>#DIV/0!</v>
          </cell>
          <cell r="AW1141" t="e">
            <v>#DIV/0!</v>
          </cell>
          <cell r="AX1141" t="e">
            <v>#DIV/0!</v>
          </cell>
          <cell r="AY1141" t="e">
            <v>#DIV/0!</v>
          </cell>
          <cell r="AZ1141" t="e">
            <v>#DIV/0!</v>
          </cell>
          <cell r="BA1141" t="e">
            <v>#DIV/0!</v>
          </cell>
          <cell r="BB1141" t="e">
            <v>#DIV/0!</v>
          </cell>
          <cell r="BC1141" t="e">
            <v>#DIV/0!</v>
          </cell>
          <cell r="BD1141" t="e">
            <v>#DIV/0!</v>
          </cell>
          <cell r="BE1141" t="e">
            <v>#DIV/0!</v>
          </cell>
          <cell r="BF1141" t="e">
            <v>#DIV/0!</v>
          </cell>
          <cell r="BG1141" t="e">
            <v>#DIV/0!</v>
          </cell>
          <cell r="BH1141" t="e">
            <v>#DIV/0!</v>
          </cell>
          <cell r="BI1141" t="e">
            <v>#DIV/0!</v>
          </cell>
          <cell r="BJ1141" t="e">
            <v>#DIV/0!</v>
          </cell>
          <cell r="BK1141" t="e">
            <v>#DIV/0!</v>
          </cell>
          <cell r="BL1141" t="e">
            <v>#DIV/0!</v>
          </cell>
          <cell r="BM1141" t="e">
            <v>#DIV/0!</v>
          </cell>
          <cell r="BN1141" t="e">
            <v>#DIV/0!</v>
          </cell>
          <cell r="BO1141" t="e">
            <v>#DIV/0!</v>
          </cell>
          <cell r="BP1141" t="e">
            <v>#DIV/0!</v>
          </cell>
          <cell r="BR1141" t="e">
            <v>#DIV/0!</v>
          </cell>
          <cell r="BS1141" t="e">
            <v>#DIV/0!</v>
          </cell>
          <cell r="BT1141" t="e">
            <v>#DIV/0!</v>
          </cell>
          <cell r="BU1141" t="e">
            <v>#DIV/0!</v>
          </cell>
          <cell r="BV1141" t="e">
            <v>#DIV/0!</v>
          </cell>
          <cell r="BW1141" t="e">
            <v>#DIV/0!</v>
          </cell>
          <cell r="BX1141" t="e">
            <v>#DIV/0!</v>
          </cell>
          <cell r="BY1141" t="e">
            <v>#DIV/0!</v>
          </cell>
          <cell r="BZ1141" t="e">
            <v>#DIV/0!</v>
          </cell>
          <cell r="CA1141" t="e">
            <v>#DIV/0!</v>
          </cell>
          <cell r="CB1141" t="e">
            <v>#DIV/0!</v>
          </cell>
          <cell r="CC1141" t="e">
            <v>#DIV/0!</v>
          </cell>
          <cell r="CD1141" t="e">
            <v>#DIV/0!</v>
          </cell>
          <cell r="CE1141" t="e">
            <v>#DIV/0!</v>
          </cell>
          <cell r="CF1141" t="e">
            <v>#DIV/0!</v>
          </cell>
          <cell r="CG1141" t="e">
            <v>#DIV/0!</v>
          </cell>
          <cell r="CH1141" t="e">
            <v>#DIV/0!</v>
          </cell>
          <cell r="CI1141" t="e">
            <v>#DIV/0!</v>
          </cell>
          <cell r="CJ1141" t="e">
            <v>#DIV/0!</v>
          </cell>
          <cell r="CK1141" t="e">
            <v>#DIV/0!</v>
          </cell>
          <cell r="CL1141" t="e">
            <v>#DIV/0!</v>
          </cell>
        </row>
        <row r="1142">
          <cell r="A1142">
            <v>56218</v>
          </cell>
          <cell r="B1142" t="str">
            <v>56218 Electrical Supplies</v>
          </cell>
          <cell r="C1142">
            <v>0</v>
          </cell>
          <cell r="D1142">
            <v>0</v>
          </cell>
          <cell r="E1142" t="e">
            <v>#DIV/0!</v>
          </cell>
          <cell r="F1142" t="e">
            <v>#DIV/0!</v>
          </cell>
          <cell r="G1142" t="e">
            <v>#DIV/0!</v>
          </cell>
          <cell r="H1142" t="e">
            <v>#DIV/0!</v>
          </cell>
          <cell r="I1142" t="e">
            <v>#DIV/0!</v>
          </cell>
          <cell r="J1142" t="e">
            <v>#DIV/0!</v>
          </cell>
          <cell r="K1142" t="e">
            <v>#DIV/0!</v>
          </cell>
          <cell r="L1142" t="e">
            <v>#DIV/0!</v>
          </cell>
          <cell r="M1142" t="e">
            <v>#DIV/0!</v>
          </cell>
          <cell r="N1142" t="e">
            <v>#DIV/0!</v>
          </cell>
          <cell r="O1142" t="e">
            <v>#DIV/0!</v>
          </cell>
          <cell r="P1142">
            <v>0</v>
          </cell>
          <cell r="Q1142" t="e">
            <v>#DIV/0!</v>
          </cell>
          <cell r="R1142" t="e">
            <v>#DIV/0!</v>
          </cell>
          <cell r="S1142" t="e">
            <v>#DIV/0!</v>
          </cell>
          <cell r="T1142" t="e">
            <v>#DIV/0!</v>
          </cell>
          <cell r="U1142">
            <v>0</v>
          </cell>
          <cell r="V1142" t="e">
            <v>#DIV/0!</v>
          </cell>
          <cell r="W1142" t="e">
            <v>#DIV/0!</v>
          </cell>
          <cell r="X1142" t="e">
            <v>#DIV/0!</v>
          </cell>
          <cell r="Y1142" t="e">
            <v>#DIV/0!</v>
          </cell>
          <cell r="Z1142" t="e">
            <v>#DIV/0!</v>
          </cell>
          <cell r="AA1142" t="e">
            <v>#DIV/0!</v>
          </cell>
          <cell r="AB1142" t="e">
            <v>#DIV/0!</v>
          </cell>
          <cell r="AC1142" t="e">
            <v>#DIV/0!</v>
          </cell>
          <cell r="AD1142" t="e">
            <v>#DIV/0!</v>
          </cell>
          <cell r="AE1142">
            <v>0</v>
          </cell>
          <cell r="AF1142" t="e">
            <v>#DIV/0!</v>
          </cell>
          <cell r="AG1142" t="e">
            <v>#DIV/0!</v>
          </cell>
          <cell r="AH1142" t="e">
            <v>#DIV/0!</v>
          </cell>
          <cell r="AI1142" t="e">
            <v>#DIV/0!</v>
          </cell>
          <cell r="AJ1142" t="e">
            <v>#DIV/0!</v>
          </cell>
          <cell r="AK1142">
            <v>0</v>
          </cell>
          <cell r="AL1142">
            <v>0</v>
          </cell>
          <cell r="AM1142" t="e">
            <v>#DIV/0!</v>
          </cell>
          <cell r="AN1142" t="e">
            <v>#DIV/0!</v>
          </cell>
          <cell r="AO1142" t="e">
            <v>#DIV/0!</v>
          </cell>
          <cell r="AP1142" t="e">
            <v>#DIV/0!</v>
          </cell>
          <cell r="AQ1142" t="e">
            <v>#DIV/0!</v>
          </cell>
          <cell r="AR1142" t="e">
            <v>#DIV/0!</v>
          </cell>
          <cell r="AS1142" t="e">
            <v>#DIV/0!</v>
          </cell>
          <cell r="AT1142" t="e">
            <v>#DIV/0!</v>
          </cell>
          <cell r="AU1142" t="e">
            <v>#DIV/0!</v>
          </cell>
          <cell r="AV1142" t="e">
            <v>#DIV/0!</v>
          </cell>
          <cell r="AW1142" t="e">
            <v>#DIV/0!</v>
          </cell>
          <cell r="AX1142" t="e">
            <v>#DIV/0!</v>
          </cell>
          <cell r="AY1142" t="e">
            <v>#DIV/0!</v>
          </cell>
          <cell r="AZ1142" t="e">
            <v>#DIV/0!</v>
          </cell>
          <cell r="BA1142" t="e">
            <v>#DIV/0!</v>
          </cell>
          <cell r="BB1142" t="e">
            <v>#DIV/0!</v>
          </cell>
          <cell r="BC1142" t="e">
            <v>#DIV/0!</v>
          </cell>
          <cell r="BD1142" t="e">
            <v>#DIV/0!</v>
          </cell>
          <cell r="BE1142" t="e">
            <v>#DIV/0!</v>
          </cell>
          <cell r="BF1142" t="e">
            <v>#DIV/0!</v>
          </cell>
          <cell r="BG1142" t="e">
            <v>#DIV/0!</v>
          </cell>
          <cell r="BH1142" t="e">
            <v>#DIV/0!</v>
          </cell>
          <cell r="BI1142" t="e">
            <v>#DIV/0!</v>
          </cell>
          <cell r="BJ1142" t="e">
            <v>#DIV/0!</v>
          </cell>
          <cell r="BK1142" t="e">
            <v>#DIV/0!</v>
          </cell>
          <cell r="BL1142" t="e">
            <v>#DIV/0!</v>
          </cell>
          <cell r="BM1142" t="e">
            <v>#DIV/0!</v>
          </cell>
          <cell r="BN1142" t="e">
            <v>#DIV/0!</v>
          </cell>
          <cell r="BO1142" t="e">
            <v>#DIV/0!</v>
          </cell>
          <cell r="BP1142" t="e">
            <v>#DIV/0!</v>
          </cell>
          <cell r="BR1142" t="e">
            <v>#DIV/0!</v>
          </cell>
          <cell r="BS1142" t="e">
            <v>#DIV/0!</v>
          </cell>
          <cell r="BT1142" t="e">
            <v>#DIV/0!</v>
          </cell>
          <cell r="BU1142" t="e">
            <v>#DIV/0!</v>
          </cell>
          <cell r="BV1142" t="e">
            <v>#DIV/0!</v>
          </cell>
          <cell r="BW1142" t="e">
            <v>#DIV/0!</v>
          </cell>
          <cell r="BX1142" t="e">
            <v>#DIV/0!</v>
          </cell>
          <cell r="BY1142" t="e">
            <v>#DIV/0!</v>
          </cell>
          <cell r="BZ1142" t="e">
            <v>#DIV/0!</v>
          </cell>
          <cell r="CA1142" t="e">
            <v>#DIV/0!</v>
          </cell>
          <cell r="CB1142" t="e">
            <v>#DIV/0!</v>
          </cell>
          <cell r="CC1142" t="e">
            <v>#DIV/0!</v>
          </cell>
          <cell r="CD1142" t="e">
            <v>#DIV/0!</v>
          </cell>
          <cell r="CE1142" t="e">
            <v>#DIV/0!</v>
          </cell>
          <cell r="CF1142" t="e">
            <v>#DIV/0!</v>
          </cell>
          <cell r="CG1142" t="e">
            <v>#DIV/0!</v>
          </cell>
          <cell r="CH1142" t="e">
            <v>#DIV/0!</v>
          </cell>
          <cell r="CI1142" t="e">
            <v>#DIV/0!</v>
          </cell>
          <cell r="CJ1142" t="e">
            <v>#DIV/0!</v>
          </cell>
          <cell r="CK1142" t="e">
            <v>#DIV/0!</v>
          </cell>
          <cell r="CL1142" t="e">
            <v>#DIV/0!</v>
          </cell>
        </row>
        <row r="1143">
          <cell r="A1143">
            <v>56219</v>
          </cell>
          <cell r="B1143" t="str">
            <v>56219 Custodial Supplies</v>
          </cell>
          <cell r="C1143">
            <v>0</v>
          </cell>
          <cell r="D1143">
            <v>0</v>
          </cell>
          <cell r="E1143" t="e">
            <v>#DIV/0!</v>
          </cell>
          <cell r="F1143" t="e">
            <v>#DIV/0!</v>
          </cell>
          <cell r="G1143" t="e">
            <v>#DIV/0!</v>
          </cell>
          <cell r="H1143" t="e">
            <v>#DIV/0!</v>
          </cell>
          <cell r="I1143" t="e">
            <v>#DIV/0!</v>
          </cell>
          <cell r="J1143" t="e">
            <v>#DIV/0!</v>
          </cell>
          <cell r="K1143" t="e">
            <v>#DIV/0!</v>
          </cell>
          <cell r="L1143" t="e">
            <v>#DIV/0!</v>
          </cell>
          <cell r="M1143" t="e">
            <v>#DIV/0!</v>
          </cell>
          <cell r="N1143" t="e">
            <v>#DIV/0!</v>
          </cell>
          <cell r="O1143" t="e">
            <v>#DIV/0!</v>
          </cell>
          <cell r="P1143">
            <v>0</v>
          </cell>
          <cell r="Q1143" t="e">
            <v>#DIV/0!</v>
          </cell>
          <cell r="R1143" t="e">
            <v>#DIV/0!</v>
          </cell>
          <cell r="S1143" t="e">
            <v>#DIV/0!</v>
          </cell>
          <cell r="T1143" t="e">
            <v>#DIV/0!</v>
          </cell>
          <cell r="U1143">
            <v>0</v>
          </cell>
          <cell r="V1143" t="e">
            <v>#DIV/0!</v>
          </cell>
          <cell r="W1143" t="e">
            <v>#DIV/0!</v>
          </cell>
          <cell r="X1143" t="e">
            <v>#DIV/0!</v>
          </cell>
          <cell r="Y1143" t="e">
            <v>#DIV/0!</v>
          </cell>
          <cell r="Z1143" t="e">
            <v>#DIV/0!</v>
          </cell>
          <cell r="AA1143" t="e">
            <v>#DIV/0!</v>
          </cell>
          <cell r="AB1143" t="e">
            <v>#DIV/0!</v>
          </cell>
          <cell r="AC1143" t="e">
            <v>#DIV/0!</v>
          </cell>
          <cell r="AD1143" t="e">
            <v>#DIV/0!</v>
          </cell>
          <cell r="AE1143">
            <v>0</v>
          </cell>
          <cell r="AF1143" t="e">
            <v>#DIV/0!</v>
          </cell>
          <cell r="AG1143" t="e">
            <v>#DIV/0!</v>
          </cell>
          <cell r="AH1143" t="e">
            <v>#DIV/0!</v>
          </cell>
          <cell r="AI1143" t="e">
            <v>#DIV/0!</v>
          </cell>
          <cell r="AJ1143" t="e">
            <v>#DIV/0!</v>
          </cell>
          <cell r="AK1143">
            <v>0</v>
          </cell>
          <cell r="AL1143">
            <v>0</v>
          </cell>
          <cell r="AM1143" t="e">
            <v>#DIV/0!</v>
          </cell>
          <cell r="AN1143" t="e">
            <v>#DIV/0!</v>
          </cell>
          <cell r="AO1143" t="e">
            <v>#DIV/0!</v>
          </cell>
          <cell r="AP1143" t="e">
            <v>#DIV/0!</v>
          </cell>
          <cell r="AQ1143" t="e">
            <v>#DIV/0!</v>
          </cell>
          <cell r="AR1143" t="e">
            <v>#DIV/0!</v>
          </cell>
          <cell r="AS1143" t="e">
            <v>#DIV/0!</v>
          </cell>
          <cell r="AT1143" t="e">
            <v>#DIV/0!</v>
          </cell>
          <cell r="AU1143" t="e">
            <v>#DIV/0!</v>
          </cell>
          <cell r="AV1143" t="e">
            <v>#DIV/0!</v>
          </cell>
          <cell r="AW1143" t="e">
            <v>#DIV/0!</v>
          </cell>
          <cell r="AX1143" t="e">
            <v>#DIV/0!</v>
          </cell>
          <cell r="AY1143" t="e">
            <v>#DIV/0!</v>
          </cell>
          <cell r="AZ1143" t="e">
            <v>#DIV/0!</v>
          </cell>
          <cell r="BA1143" t="e">
            <v>#DIV/0!</v>
          </cell>
          <cell r="BB1143" t="e">
            <v>#DIV/0!</v>
          </cell>
          <cell r="BC1143" t="e">
            <v>#DIV/0!</v>
          </cell>
          <cell r="BD1143" t="e">
            <v>#DIV/0!</v>
          </cell>
          <cell r="BE1143" t="e">
            <v>#DIV/0!</v>
          </cell>
          <cell r="BF1143" t="e">
            <v>#DIV/0!</v>
          </cell>
          <cell r="BG1143" t="e">
            <v>#DIV/0!</v>
          </cell>
          <cell r="BH1143" t="e">
            <v>#DIV/0!</v>
          </cell>
          <cell r="BI1143" t="e">
            <v>#DIV/0!</v>
          </cell>
          <cell r="BJ1143" t="e">
            <v>#DIV/0!</v>
          </cell>
          <cell r="BK1143" t="e">
            <v>#DIV/0!</v>
          </cell>
          <cell r="BL1143" t="e">
            <v>#DIV/0!</v>
          </cell>
          <cell r="BM1143" t="e">
            <v>#DIV/0!</v>
          </cell>
          <cell r="BN1143" t="e">
            <v>#DIV/0!</v>
          </cell>
          <cell r="BO1143" t="e">
            <v>#DIV/0!</v>
          </cell>
          <cell r="BP1143" t="e">
            <v>#DIV/0!</v>
          </cell>
          <cell r="BR1143" t="e">
            <v>#DIV/0!</v>
          </cell>
          <cell r="BS1143" t="e">
            <v>#DIV/0!</v>
          </cell>
          <cell r="BT1143" t="e">
            <v>#DIV/0!</v>
          </cell>
          <cell r="BU1143" t="e">
            <v>#DIV/0!</v>
          </cell>
          <cell r="BV1143" t="e">
            <v>#DIV/0!</v>
          </cell>
          <cell r="BW1143" t="e">
            <v>#DIV/0!</v>
          </cell>
          <cell r="BX1143" t="e">
            <v>#DIV/0!</v>
          </cell>
          <cell r="BY1143" t="e">
            <v>#DIV/0!</v>
          </cell>
          <cell r="BZ1143" t="e">
            <v>#DIV/0!</v>
          </cell>
          <cell r="CA1143" t="e">
            <v>#DIV/0!</v>
          </cell>
          <cell r="CB1143" t="e">
            <v>#DIV/0!</v>
          </cell>
          <cell r="CC1143" t="e">
            <v>#DIV/0!</v>
          </cell>
          <cell r="CD1143" t="e">
            <v>#DIV/0!</v>
          </cell>
          <cell r="CE1143" t="e">
            <v>#DIV/0!</v>
          </cell>
          <cell r="CF1143" t="e">
            <v>#DIV/0!</v>
          </cell>
          <cell r="CG1143" t="e">
            <v>#DIV/0!</v>
          </cell>
          <cell r="CH1143" t="e">
            <v>#DIV/0!</v>
          </cell>
          <cell r="CI1143" t="e">
            <v>#DIV/0!</v>
          </cell>
          <cell r="CJ1143" t="e">
            <v>#DIV/0!</v>
          </cell>
          <cell r="CK1143" t="e">
            <v>#DIV/0!</v>
          </cell>
          <cell r="CL1143" t="e">
            <v>#DIV/0!</v>
          </cell>
        </row>
        <row r="1144">
          <cell r="A1144">
            <v>56220</v>
          </cell>
          <cell r="B1144" t="str">
            <v>56220 Materials for Snow and Ice Removal</v>
          </cell>
          <cell r="C1144">
            <v>0</v>
          </cell>
          <cell r="D1144">
            <v>0</v>
          </cell>
          <cell r="E1144" t="e">
            <v>#DIV/0!</v>
          </cell>
          <cell r="F1144" t="e">
            <v>#DIV/0!</v>
          </cell>
          <cell r="G1144" t="e">
            <v>#DIV/0!</v>
          </cell>
          <cell r="H1144" t="e">
            <v>#DIV/0!</v>
          </cell>
          <cell r="I1144" t="e">
            <v>#DIV/0!</v>
          </cell>
          <cell r="J1144" t="e">
            <v>#DIV/0!</v>
          </cell>
          <cell r="K1144" t="e">
            <v>#DIV/0!</v>
          </cell>
          <cell r="L1144" t="e">
            <v>#DIV/0!</v>
          </cell>
          <cell r="M1144" t="e">
            <v>#DIV/0!</v>
          </cell>
          <cell r="N1144" t="e">
            <v>#DIV/0!</v>
          </cell>
          <cell r="O1144" t="e">
            <v>#DIV/0!</v>
          </cell>
          <cell r="P1144">
            <v>0</v>
          </cell>
          <cell r="Q1144" t="e">
            <v>#DIV/0!</v>
          </cell>
          <cell r="R1144" t="e">
            <v>#DIV/0!</v>
          </cell>
          <cell r="S1144" t="e">
            <v>#DIV/0!</v>
          </cell>
          <cell r="T1144" t="e">
            <v>#DIV/0!</v>
          </cell>
          <cell r="U1144">
            <v>0</v>
          </cell>
          <cell r="V1144" t="e">
            <v>#DIV/0!</v>
          </cell>
          <cell r="W1144" t="e">
            <v>#DIV/0!</v>
          </cell>
          <cell r="X1144" t="e">
            <v>#DIV/0!</v>
          </cell>
          <cell r="Y1144" t="e">
            <v>#DIV/0!</v>
          </cell>
          <cell r="Z1144" t="e">
            <v>#DIV/0!</v>
          </cell>
          <cell r="AA1144" t="e">
            <v>#DIV/0!</v>
          </cell>
          <cell r="AB1144" t="e">
            <v>#DIV/0!</v>
          </cell>
          <cell r="AC1144" t="e">
            <v>#DIV/0!</v>
          </cell>
          <cell r="AD1144" t="e">
            <v>#DIV/0!</v>
          </cell>
          <cell r="AE1144">
            <v>0</v>
          </cell>
          <cell r="AF1144" t="e">
            <v>#DIV/0!</v>
          </cell>
          <cell r="AG1144" t="e">
            <v>#DIV/0!</v>
          </cell>
          <cell r="AH1144" t="e">
            <v>#DIV/0!</v>
          </cell>
          <cell r="AI1144" t="e">
            <v>#DIV/0!</v>
          </cell>
          <cell r="AJ1144" t="e">
            <v>#DIV/0!</v>
          </cell>
          <cell r="AK1144">
            <v>0</v>
          </cell>
          <cell r="AL1144">
            <v>0</v>
          </cell>
          <cell r="AM1144" t="e">
            <v>#DIV/0!</v>
          </cell>
          <cell r="AN1144" t="e">
            <v>#DIV/0!</v>
          </cell>
          <cell r="AO1144" t="e">
            <v>#DIV/0!</v>
          </cell>
          <cell r="AP1144" t="e">
            <v>#DIV/0!</v>
          </cell>
          <cell r="AQ1144" t="e">
            <v>#DIV/0!</v>
          </cell>
          <cell r="AR1144" t="e">
            <v>#DIV/0!</v>
          </cell>
          <cell r="AS1144" t="e">
            <v>#DIV/0!</v>
          </cell>
          <cell r="AT1144" t="e">
            <v>#DIV/0!</v>
          </cell>
          <cell r="AU1144" t="e">
            <v>#DIV/0!</v>
          </cell>
          <cell r="AV1144" t="e">
            <v>#DIV/0!</v>
          </cell>
          <cell r="AW1144" t="e">
            <v>#DIV/0!</v>
          </cell>
          <cell r="AX1144" t="e">
            <v>#DIV/0!</v>
          </cell>
          <cell r="AY1144" t="e">
            <v>#DIV/0!</v>
          </cell>
          <cell r="AZ1144" t="e">
            <v>#DIV/0!</v>
          </cell>
          <cell r="BA1144" t="e">
            <v>#DIV/0!</v>
          </cell>
          <cell r="BB1144" t="e">
            <v>#DIV/0!</v>
          </cell>
          <cell r="BC1144" t="e">
            <v>#DIV/0!</v>
          </cell>
          <cell r="BD1144" t="e">
            <v>#DIV/0!</v>
          </cell>
          <cell r="BE1144" t="e">
            <v>#DIV/0!</v>
          </cell>
          <cell r="BF1144" t="e">
            <v>#DIV/0!</v>
          </cell>
          <cell r="BG1144" t="e">
            <v>#DIV/0!</v>
          </cell>
          <cell r="BH1144" t="e">
            <v>#DIV/0!</v>
          </cell>
          <cell r="BI1144" t="e">
            <v>#DIV/0!</v>
          </cell>
          <cell r="BJ1144" t="e">
            <v>#DIV/0!</v>
          </cell>
          <cell r="BK1144" t="e">
            <v>#DIV/0!</v>
          </cell>
          <cell r="BL1144" t="e">
            <v>#DIV/0!</v>
          </cell>
          <cell r="BM1144" t="e">
            <v>#DIV/0!</v>
          </cell>
          <cell r="BN1144" t="e">
            <v>#DIV/0!</v>
          </cell>
          <cell r="BO1144" t="e">
            <v>#DIV/0!</v>
          </cell>
          <cell r="BP1144" t="e">
            <v>#DIV/0!</v>
          </cell>
          <cell r="BR1144" t="e">
            <v>#DIV/0!</v>
          </cell>
          <cell r="BS1144" t="e">
            <v>#DIV/0!</v>
          </cell>
          <cell r="BT1144" t="e">
            <v>#DIV/0!</v>
          </cell>
          <cell r="BU1144" t="e">
            <v>#DIV/0!</v>
          </cell>
          <cell r="BV1144" t="e">
            <v>#DIV/0!</v>
          </cell>
          <cell r="BW1144" t="e">
            <v>#DIV/0!</v>
          </cell>
          <cell r="BX1144" t="e">
            <v>#DIV/0!</v>
          </cell>
          <cell r="BY1144" t="e">
            <v>#DIV/0!</v>
          </cell>
          <cell r="BZ1144" t="e">
            <v>#DIV/0!</v>
          </cell>
          <cell r="CA1144" t="e">
            <v>#DIV/0!</v>
          </cell>
          <cell r="CB1144" t="e">
            <v>#DIV/0!</v>
          </cell>
          <cell r="CC1144" t="e">
            <v>#DIV/0!</v>
          </cell>
          <cell r="CD1144" t="e">
            <v>#DIV/0!</v>
          </cell>
          <cell r="CE1144" t="e">
            <v>#DIV/0!</v>
          </cell>
          <cell r="CF1144" t="e">
            <v>#DIV/0!</v>
          </cell>
          <cell r="CG1144" t="e">
            <v>#DIV/0!</v>
          </cell>
          <cell r="CH1144" t="e">
            <v>#DIV/0!</v>
          </cell>
          <cell r="CI1144" t="e">
            <v>#DIV/0!</v>
          </cell>
          <cell r="CJ1144" t="e">
            <v>#DIV/0!</v>
          </cell>
          <cell r="CK1144" t="e">
            <v>#DIV/0!</v>
          </cell>
          <cell r="CL1144" t="e">
            <v>#DIV/0!</v>
          </cell>
        </row>
        <row r="1145">
          <cell r="A1145">
            <v>56221</v>
          </cell>
          <cell r="B1145" t="str">
            <v>56221 Lamps and Lights</v>
          </cell>
          <cell r="C1145">
            <v>0</v>
          </cell>
          <cell r="D1145">
            <v>0</v>
          </cell>
          <cell r="E1145" t="e">
            <v>#DIV/0!</v>
          </cell>
          <cell r="F1145" t="e">
            <v>#DIV/0!</v>
          </cell>
          <cell r="G1145" t="e">
            <v>#DIV/0!</v>
          </cell>
          <cell r="H1145" t="e">
            <v>#DIV/0!</v>
          </cell>
          <cell r="I1145" t="e">
            <v>#DIV/0!</v>
          </cell>
          <cell r="J1145" t="e">
            <v>#DIV/0!</v>
          </cell>
          <cell r="K1145" t="e">
            <v>#DIV/0!</v>
          </cell>
          <cell r="L1145" t="e">
            <v>#DIV/0!</v>
          </cell>
          <cell r="M1145" t="e">
            <v>#DIV/0!</v>
          </cell>
          <cell r="N1145" t="e">
            <v>#DIV/0!</v>
          </cell>
          <cell r="O1145" t="e">
            <v>#DIV/0!</v>
          </cell>
          <cell r="P1145">
            <v>0</v>
          </cell>
          <cell r="Q1145" t="e">
            <v>#DIV/0!</v>
          </cell>
          <cell r="R1145" t="e">
            <v>#DIV/0!</v>
          </cell>
          <cell r="S1145" t="e">
            <v>#DIV/0!</v>
          </cell>
          <cell r="T1145" t="e">
            <v>#DIV/0!</v>
          </cell>
          <cell r="U1145">
            <v>0</v>
          </cell>
          <cell r="V1145" t="e">
            <v>#DIV/0!</v>
          </cell>
          <cell r="W1145" t="e">
            <v>#DIV/0!</v>
          </cell>
          <cell r="X1145" t="e">
            <v>#DIV/0!</v>
          </cell>
          <cell r="Y1145" t="e">
            <v>#DIV/0!</v>
          </cell>
          <cell r="Z1145" t="e">
            <v>#DIV/0!</v>
          </cell>
          <cell r="AA1145" t="e">
            <v>#DIV/0!</v>
          </cell>
          <cell r="AB1145" t="e">
            <v>#DIV/0!</v>
          </cell>
          <cell r="AC1145" t="e">
            <v>#DIV/0!</v>
          </cell>
          <cell r="AD1145" t="e">
            <v>#DIV/0!</v>
          </cell>
          <cell r="AE1145">
            <v>0</v>
          </cell>
          <cell r="AF1145" t="e">
            <v>#DIV/0!</v>
          </cell>
          <cell r="AG1145" t="e">
            <v>#DIV/0!</v>
          </cell>
          <cell r="AH1145" t="e">
            <v>#DIV/0!</v>
          </cell>
          <cell r="AI1145" t="e">
            <v>#DIV/0!</v>
          </cell>
          <cell r="AJ1145" t="e">
            <v>#DIV/0!</v>
          </cell>
          <cell r="AK1145">
            <v>0</v>
          </cell>
          <cell r="AL1145">
            <v>0</v>
          </cell>
          <cell r="AM1145" t="e">
            <v>#DIV/0!</v>
          </cell>
          <cell r="AN1145" t="e">
            <v>#DIV/0!</v>
          </cell>
          <cell r="AO1145" t="e">
            <v>#DIV/0!</v>
          </cell>
          <cell r="AP1145" t="e">
            <v>#DIV/0!</v>
          </cell>
          <cell r="AQ1145" t="e">
            <v>#DIV/0!</v>
          </cell>
          <cell r="AR1145" t="e">
            <v>#DIV/0!</v>
          </cell>
          <cell r="AS1145" t="e">
            <v>#DIV/0!</v>
          </cell>
          <cell r="AT1145" t="e">
            <v>#DIV/0!</v>
          </cell>
          <cell r="AU1145" t="e">
            <v>#DIV/0!</v>
          </cell>
          <cell r="AV1145" t="e">
            <v>#DIV/0!</v>
          </cell>
          <cell r="AW1145" t="e">
            <v>#DIV/0!</v>
          </cell>
          <cell r="AX1145" t="e">
            <v>#DIV/0!</v>
          </cell>
          <cell r="AY1145" t="e">
            <v>#DIV/0!</v>
          </cell>
          <cell r="AZ1145" t="e">
            <v>#DIV/0!</v>
          </cell>
          <cell r="BA1145" t="e">
            <v>#DIV/0!</v>
          </cell>
          <cell r="BB1145" t="e">
            <v>#DIV/0!</v>
          </cell>
          <cell r="BC1145" t="e">
            <v>#DIV/0!</v>
          </cell>
          <cell r="BD1145" t="e">
            <v>#DIV/0!</v>
          </cell>
          <cell r="BE1145" t="e">
            <v>#DIV/0!</v>
          </cell>
          <cell r="BF1145" t="e">
            <v>#DIV/0!</v>
          </cell>
          <cell r="BG1145" t="e">
            <v>#DIV/0!</v>
          </cell>
          <cell r="BH1145" t="e">
            <v>#DIV/0!</v>
          </cell>
          <cell r="BI1145" t="e">
            <v>#DIV/0!</v>
          </cell>
          <cell r="BJ1145" t="e">
            <v>#DIV/0!</v>
          </cell>
          <cell r="BK1145" t="e">
            <v>#DIV/0!</v>
          </cell>
          <cell r="BL1145" t="e">
            <v>#DIV/0!</v>
          </cell>
          <cell r="BM1145" t="e">
            <v>#DIV/0!</v>
          </cell>
          <cell r="BN1145" t="e">
            <v>#DIV/0!</v>
          </cell>
          <cell r="BO1145" t="e">
            <v>#DIV/0!</v>
          </cell>
          <cell r="BP1145" t="e">
            <v>#DIV/0!</v>
          </cell>
          <cell r="BR1145" t="e">
            <v>#DIV/0!</v>
          </cell>
          <cell r="BS1145" t="e">
            <v>#DIV/0!</v>
          </cell>
          <cell r="BT1145" t="e">
            <v>#DIV/0!</v>
          </cell>
          <cell r="BU1145" t="e">
            <v>#DIV/0!</v>
          </cell>
          <cell r="BV1145" t="e">
            <v>#DIV/0!</v>
          </cell>
          <cell r="BW1145" t="e">
            <v>#DIV/0!</v>
          </cell>
          <cell r="BX1145" t="e">
            <v>#DIV/0!</v>
          </cell>
          <cell r="BY1145" t="e">
            <v>#DIV/0!</v>
          </cell>
          <cell r="BZ1145" t="e">
            <v>#DIV/0!</v>
          </cell>
          <cell r="CA1145" t="e">
            <v>#DIV/0!</v>
          </cell>
          <cell r="CB1145" t="e">
            <v>#DIV/0!</v>
          </cell>
          <cell r="CC1145" t="e">
            <v>#DIV/0!</v>
          </cell>
          <cell r="CD1145" t="e">
            <v>#DIV/0!</v>
          </cell>
          <cell r="CE1145" t="e">
            <v>#DIV/0!</v>
          </cell>
          <cell r="CF1145" t="e">
            <v>#DIV/0!</v>
          </cell>
          <cell r="CG1145" t="e">
            <v>#DIV/0!</v>
          </cell>
          <cell r="CH1145" t="e">
            <v>#DIV/0!</v>
          </cell>
          <cell r="CI1145" t="e">
            <v>#DIV/0!</v>
          </cell>
          <cell r="CJ1145" t="e">
            <v>#DIV/0!</v>
          </cell>
          <cell r="CK1145" t="e">
            <v>#DIV/0!</v>
          </cell>
          <cell r="CL1145" t="e">
            <v>#DIV/0!</v>
          </cell>
        </row>
        <row r="1146">
          <cell r="A1146">
            <v>56301</v>
          </cell>
          <cell r="B1146" t="str">
            <v>56301 Food - Food Service Program</v>
          </cell>
          <cell r="C1146">
            <v>0</v>
          </cell>
          <cell r="D1146">
            <v>0</v>
          </cell>
          <cell r="E1146" t="e">
            <v>#DIV/0!</v>
          </cell>
          <cell r="F1146" t="e">
            <v>#DIV/0!</v>
          </cell>
          <cell r="G1146" t="e">
            <v>#DIV/0!</v>
          </cell>
          <cell r="H1146" t="e">
            <v>#DIV/0!</v>
          </cell>
          <cell r="I1146" t="e">
            <v>#DIV/0!</v>
          </cell>
          <cell r="J1146" t="e">
            <v>#DIV/0!</v>
          </cell>
          <cell r="K1146" t="e">
            <v>#DIV/0!</v>
          </cell>
          <cell r="L1146" t="e">
            <v>#DIV/0!</v>
          </cell>
          <cell r="M1146" t="e">
            <v>#DIV/0!</v>
          </cell>
          <cell r="N1146" t="e">
            <v>#DIV/0!</v>
          </cell>
          <cell r="O1146" t="e">
            <v>#DIV/0!</v>
          </cell>
          <cell r="P1146">
            <v>0</v>
          </cell>
          <cell r="Q1146" t="e">
            <v>#DIV/0!</v>
          </cell>
          <cell r="R1146" t="e">
            <v>#DIV/0!</v>
          </cell>
          <cell r="S1146" t="e">
            <v>#DIV/0!</v>
          </cell>
          <cell r="T1146" t="e">
            <v>#DIV/0!</v>
          </cell>
          <cell r="U1146">
            <v>0</v>
          </cell>
          <cell r="V1146" t="e">
            <v>#DIV/0!</v>
          </cell>
          <cell r="W1146" t="e">
            <v>#DIV/0!</v>
          </cell>
          <cell r="X1146" t="e">
            <v>#DIV/0!</v>
          </cell>
          <cell r="Y1146" t="e">
            <v>#DIV/0!</v>
          </cell>
          <cell r="Z1146" t="e">
            <v>#DIV/0!</v>
          </cell>
          <cell r="AA1146" t="e">
            <v>#DIV/0!</v>
          </cell>
          <cell r="AB1146" t="e">
            <v>#DIV/0!</v>
          </cell>
          <cell r="AC1146" t="e">
            <v>#DIV/0!</v>
          </cell>
          <cell r="AD1146" t="e">
            <v>#DIV/0!</v>
          </cell>
          <cell r="AE1146">
            <v>0</v>
          </cell>
          <cell r="AF1146" t="e">
            <v>#DIV/0!</v>
          </cell>
          <cell r="AG1146" t="e">
            <v>#DIV/0!</v>
          </cell>
          <cell r="AH1146" t="e">
            <v>#DIV/0!</v>
          </cell>
          <cell r="AI1146" t="e">
            <v>#DIV/0!</v>
          </cell>
          <cell r="AJ1146" t="e">
            <v>#DIV/0!</v>
          </cell>
          <cell r="AK1146">
            <v>0</v>
          </cell>
          <cell r="AL1146">
            <v>0</v>
          </cell>
          <cell r="AM1146" t="e">
            <v>#DIV/0!</v>
          </cell>
          <cell r="AN1146" t="e">
            <v>#DIV/0!</v>
          </cell>
          <cell r="AO1146" t="e">
            <v>#DIV/0!</v>
          </cell>
          <cell r="AP1146" t="e">
            <v>#DIV/0!</v>
          </cell>
          <cell r="AQ1146" t="e">
            <v>#DIV/0!</v>
          </cell>
          <cell r="AR1146" t="e">
            <v>#DIV/0!</v>
          </cell>
          <cell r="AS1146" t="e">
            <v>#DIV/0!</v>
          </cell>
          <cell r="AT1146" t="e">
            <v>#DIV/0!</v>
          </cell>
          <cell r="AU1146" t="e">
            <v>#DIV/0!</v>
          </cell>
          <cell r="AV1146" t="e">
            <v>#DIV/0!</v>
          </cell>
          <cell r="AW1146" t="e">
            <v>#DIV/0!</v>
          </cell>
          <cell r="AX1146" t="e">
            <v>#DIV/0!</v>
          </cell>
          <cell r="AY1146" t="e">
            <v>#DIV/0!</v>
          </cell>
          <cell r="AZ1146" t="e">
            <v>#DIV/0!</v>
          </cell>
          <cell r="BA1146" t="e">
            <v>#DIV/0!</v>
          </cell>
          <cell r="BB1146" t="e">
            <v>#DIV/0!</v>
          </cell>
          <cell r="BC1146" t="e">
            <v>#DIV/0!</v>
          </cell>
          <cell r="BD1146" t="e">
            <v>#DIV/0!</v>
          </cell>
          <cell r="BE1146" t="e">
            <v>#DIV/0!</v>
          </cell>
          <cell r="BF1146" t="e">
            <v>#DIV/0!</v>
          </cell>
          <cell r="BG1146" t="e">
            <v>#DIV/0!</v>
          </cell>
          <cell r="BH1146" t="e">
            <v>#DIV/0!</v>
          </cell>
          <cell r="BI1146" t="e">
            <v>#DIV/0!</v>
          </cell>
          <cell r="BJ1146" t="e">
            <v>#DIV/0!</v>
          </cell>
          <cell r="BK1146" t="e">
            <v>#DIV/0!</v>
          </cell>
          <cell r="BL1146" t="e">
            <v>#DIV/0!</v>
          </cell>
          <cell r="BM1146" t="e">
            <v>#DIV/0!</v>
          </cell>
          <cell r="BN1146" t="e">
            <v>#DIV/0!</v>
          </cell>
          <cell r="BO1146" t="e">
            <v>#DIV/0!</v>
          </cell>
          <cell r="BP1146" t="e">
            <v>#DIV/0!</v>
          </cell>
          <cell r="BR1146" t="e">
            <v>#DIV/0!</v>
          </cell>
          <cell r="BS1146" t="e">
            <v>#DIV/0!</v>
          </cell>
          <cell r="BT1146" t="e">
            <v>#DIV/0!</v>
          </cell>
          <cell r="BU1146" t="e">
            <v>#DIV/0!</v>
          </cell>
          <cell r="BV1146" t="e">
            <v>#DIV/0!</v>
          </cell>
          <cell r="BW1146" t="e">
            <v>#DIV/0!</v>
          </cell>
          <cell r="BX1146" t="e">
            <v>#DIV/0!</v>
          </cell>
          <cell r="BY1146" t="e">
            <v>#DIV/0!</v>
          </cell>
          <cell r="BZ1146" t="e">
            <v>#DIV/0!</v>
          </cell>
          <cell r="CA1146" t="e">
            <v>#DIV/0!</v>
          </cell>
          <cell r="CB1146" t="e">
            <v>#DIV/0!</v>
          </cell>
          <cell r="CC1146" t="e">
            <v>#DIV/0!</v>
          </cell>
          <cell r="CD1146" t="e">
            <v>#DIV/0!</v>
          </cell>
          <cell r="CE1146" t="e">
            <v>#DIV/0!</v>
          </cell>
          <cell r="CF1146" t="e">
            <v>#DIV/0!</v>
          </cell>
          <cell r="CG1146" t="e">
            <v>#DIV/0!</v>
          </cell>
          <cell r="CH1146" t="e">
            <v>#DIV/0!</v>
          </cell>
          <cell r="CI1146" t="e">
            <v>#DIV/0!</v>
          </cell>
          <cell r="CJ1146" t="e">
            <v>#DIV/0!</v>
          </cell>
          <cell r="CK1146" t="e">
            <v>#DIV/0!</v>
          </cell>
          <cell r="CL1146" t="e">
            <v>#DIV/0!</v>
          </cell>
        </row>
        <row r="1147">
          <cell r="A1147">
            <v>56302</v>
          </cell>
          <cell r="B1147" t="str">
            <v>56302 Non-Food - Food Service Program</v>
          </cell>
          <cell r="C1147">
            <v>0</v>
          </cell>
          <cell r="D1147">
            <v>0</v>
          </cell>
          <cell r="E1147" t="e">
            <v>#DIV/0!</v>
          </cell>
          <cell r="F1147" t="e">
            <v>#DIV/0!</v>
          </cell>
          <cell r="G1147" t="e">
            <v>#DIV/0!</v>
          </cell>
          <cell r="H1147" t="e">
            <v>#DIV/0!</v>
          </cell>
          <cell r="I1147" t="e">
            <v>#DIV/0!</v>
          </cell>
          <cell r="J1147" t="e">
            <v>#DIV/0!</v>
          </cell>
          <cell r="K1147" t="e">
            <v>#DIV/0!</v>
          </cell>
          <cell r="L1147" t="e">
            <v>#DIV/0!</v>
          </cell>
          <cell r="M1147" t="e">
            <v>#DIV/0!</v>
          </cell>
          <cell r="N1147" t="e">
            <v>#DIV/0!</v>
          </cell>
          <cell r="O1147" t="e">
            <v>#DIV/0!</v>
          </cell>
          <cell r="P1147">
            <v>0</v>
          </cell>
          <cell r="Q1147" t="e">
            <v>#DIV/0!</v>
          </cell>
          <cell r="R1147" t="e">
            <v>#DIV/0!</v>
          </cell>
          <cell r="S1147" t="e">
            <v>#DIV/0!</v>
          </cell>
          <cell r="T1147" t="e">
            <v>#DIV/0!</v>
          </cell>
          <cell r="U1147">
            <v>0</v>
          </cell>
          <cell r="V1147" t="e">
            <v>#DIV/0!</v>
          </cell>
          <cell r="W1147" t="e">
            <v>#DIV/0!</v>
          </cell>
          <cell r="X1147" t="e">
            <v>#DIV/0!</v>
          </cell>
          <cell r="Y1147" t="e">
            <v>#DIV/0!</v>
          </cell>
          <cell r="Z1147" t="e">
            <v>#DIV/0!</v>
          </cell>
          <cell r="AA1147" t="e">
            <v>#DIV/0!</v>
          </cell>
          <cell r="AB1147" t="e">
            <v>#DIV/0!</v>
          </cell>
          <cell r="AC1147" t="e">
            <v>#DIV/0!</v>
          </cell>
          <cell r="AD1147" t="e">
            <v>#DIV/0!</v>
          </cell>
          <cell r="AE1147">
            <v>0</v>
          </cell>
          <cell r="AF1147" t="e">
            <v>#DIV/0!</v>
          </cell>
          <cell r="AG1147" t="e">
            <v>#DIV/0!</v>
          </cell>
          <cell r="AH1147" t="e">
            <v>#DIV/0!</v>
          </cell>
          <cell r="AI1147" t="e">
            <v>#DIV/0!</v>
          </cell>
          <cell r="AJ1147" t="e">
            <v>#DIV/0!</v>
          </cell>
          <cell r="AK1147">
            <v>0</v>
          </cell>
          <cell r="AL1147">
            <v>0</v>
          </cell>
          <cell r="AM1147" t="e">
            <v>#DIV/0!</v>
          </cell>
          <cell r="AN1147" t="e">
            <v>#DIV/0!</v>
          </cell>
          <cell r="AO1147" t="e">
            <v>#DIV/0!</v>
          </cell>
          <cell r="AP1147" t="e">
            <v>#DIV/0!</v>
          </cell>
          <cell r="AQ1147" t="e">
            <v>#DIV/0!</v>
          </cell>
          <cell r="AR1147" t="e">
            <v>#DIV/0!</v>
          </cell>
          <cell r="AS1147" t="e">
            <v>#DIV/0!</v>
          </cell>
          <cell r="AT1147" t="e">
            <v>#DIV/0!</v>
          </cell>
          <cell r="AU1147" t="e">
            <v>#DIV/0!</v>
          </cell>
          <cell r="AV1147" t="e">
            <v>#DIV/0!</v>
          </cell>
          <cell r="AW1147" t="e">
            <v>#DIV/0!</v>
          </cell>
          <cell r="AX1147" t="e">
            <v>#DIV/0!</v>
          </cell>
          <cell r="AY1147" t="e">
            <v>#DIV/0!</v>
          </cell>
          <cell r="AZ1147" t="e">
            <v>#DIV/0!</v>
          </cell>
          <cell r="BA1147" t="e">
            <v>#DIV/0!</v>
          </cell>
          <cell r="BB1147" t="e">
            <v>#DIV/0!</v>
          </cell>
          <cell r="BC1147" t="e">
            <v>#DIV/0!</v>
          </cell>
          <cell r="BD1147" t="e">
            <v>#DIV/0!</v>
          </cell>
          <cell r="BE1147" t="e">
            <v>#DIV/0!</v>
          </cell>
          <cell r="BF1147" t="e">
            <v>#DIV/0!</v>
          </cell>
          <cell r="BG1147" t="e">
            <v>#DIV/0!</v>
          </cell>
          <cell r="BH1147" t="e">
            <v>#DIV/0!</v>
          </cell>
          <cell r="BI1147" t="e">
            <v>#DIV/0!</v>
          </cell>
          <cell r="BJ1147" t="e">
            <v>#DIV/0!</v>
          </cell>
          <cell r="BK1147" t="e">
            <v>#DIV/0!</v>
          </cell>
          <cell r="BL1147" t="e">
            <v>#DIV/0!</v>
          </cell>
          <cell r="BM1147" t="e">
            <v>#DIV/0!</v>
          </cell>
          <cell r="BN1147" t="e">
            <v>#DIV/0!</v>
          </cell>
          <cell r="BO1147" t="e">
            <v>#DIV/0!</v>
          </cell>
          <cell r="BP1147" t="e">
            <v>#DIV/0!</v>
          </cell>
          <cell r="BR1147" t="e">
            <v>#DIV/0!</v>
          </cell>
          <cell r="BS1147" t="e">
            <v>#DIV/0!</v>
          </cell>
          <cell r="BT1147" t="e">
            <v>#DIV/0!</v>
          </cell>
          <cell r="BU1147" t="e">
            <v>#DIV/0!</v>
          </cell>
          <cell r="BV1147" t="e">
            <v>#DIV/0!</v>
          </cell>
          <cell r="BW1147" t="e">
            <v>#DIV/0!</v>
          </cell>
          <cell r="BX1147" t="e">
            <v>#DIV/0!</v>
          </cell>
          <cell r="BY1147" t="e">
            <v>#DIV/0!</v>
          </cell>
          <cell r="BZ1147" t="e">
            <v>#DIV/0!</v>
          </cell>
          <cell r="CA1147" t="e">
            <v>#DIV/0!</v>
          </cell>
          <cell r="CB1147" t="e">
            <v>#DIV/0!</v>
          </cell>
          <cell r="CC1147" t="e">
            <v>#DIV/0!</v>
          </cell>
          <cell r="CD1147" t="e">
            <v>#DIV/0!</v>
          </cell>
          <cell r="CE1147" t="e">
            <v>#DIV/0!</v>
          </cell>
          <cell r="CF1147" t="e">
            <v>#DIV/0!</v>
          </cell>
          <cell r="CG1147" t="e">
            <v>#DIV/0!</v>
          </cell>
          <cell r="CH1147" t="e">
            <v>#DIV/0!</v>
          </cell>
          <cell r="CI1147" t="e">
            <v>#DIV/0!</v>
          </cell>
          <cell r="CJ1147" t="e">
            <v>#DIV/0!</v>
          </cell>
          <cell r="CK1147" t="e">
            <v>#DIV/0!</v>
          </cell>
          <cell r="CL1147" t="e">
            <v>#DIV/0!</v>
          </cell>
        </row>
        <row r="1148">
          <cell r="A1148">
            <v>56304</v>
          </cell>
          <cell r="B1148" t="str">
            <v>56304 Uniform/Wearing Apparel - Food</v>
          </cell>
          <cell r="C1148">
            <v>0</v>
          </cell>
          <cell r="D1148">
            <v>0</v>
          </cell>
          <cell r="E1148" t="e">
            <v>#DIV/0!</v>
          </cell>
          <cell r="F1148" t="e">
            <v>#DIV/0!</v>
          </cell>
          <cell r="G1148" t="e">
            <v>#DIV/0!</v>
          </cell>
          <cell r="H1148" t="e">
            <v>#DIV/0!</v>
          </cell>
          <cell r="I1148" t="e">
            <v>#DIV/0!</v>
          </cell>
          <cell r="J1148" t="e">
            <v>#DIV/0!</v>
          </cell>
          <cell r="K1148" t="e">
            <v>#DIV/0!</v>
          </cell>
          <cell r="L1148" t="e">
            <v>#DIV/0!</v>
          </cell>
          <cell r="M1148" t="e">
            <v>#DIV/0!</v>
          </cell>
          <cell r="N1148" t="e">
            <v>#DIV/0!</v>
          </cell>
          <cell r="O1148" t="e">
            <v>#DIV/0!</v>
          </cell>
          <cell r="P1148">
            <v>0</v>
          </cell>
          <cell r="Q1148" t="e">
            <v>#DIV/0!</v>
          </cell>
          <cell r="R1148" t="e">
            <v>#DIV/0!</v>
          </cell>
          <cell r="S1148" t="e">
            <v>#DIV/0!</v>
          </cell>
          <cell r="T1148" t="e">
            <v>#DIV/0!</v>
          </cell>
          <cell r="U1148">
            <v>0</v>
          </cell>
          <cell r="V1148" t="e">
            <v>#DIV/0!</v>
          </cell>
          <cell r="W1148" t="e">
            <v>#DIV/0!</v>
          </cell>
          <cell r="X1148" t="e">
            <v>#DIV/0!</v>
          </cell>
          <cell r="Y1148" t="e">
            <v>#DIV/0!</v>
          </cell>
          <cell r="Z1148" t="e">
            <v>#DIV/0!</v>
          </cell>
          <cell r="AA1148" t="e">
            <v>#DIV/0!</v>
          </cell>
          <cell r="AB1148" t="e">
            <v>#DIV/0!</v>
          </cell>
          <cell r="AC1148" t="e">
            <v>#DIV/0!</v>
          </cell>
          <cell r="AD1148" t="e">
            <v>#DIV/0!</v>
          </cell>
          <cell r="AE1148">
            <v>0</v>
          </cell>
          <cell r="AF1148" t="e">
            <v>#DIV/0!</v>
          </cell>
          <cell r="AG1148" t="e">
            <v>#DIV/0!</v>
          </cell>
          <cell r="AH1148" t="e">
            <v>#DIV/0!</v>
          </cell>
          <cell r="AI1148" t="e">
            <v>#DIV/0!</v>
          </cell>
          <cell r="AJ1148" t="e">
            <v>#DIV/0!</v>
          </cell>
          <cell r="AK1148">
            <v>0</v>
          </cell>
          <cell r="AL1148">
            <v>0</v>
          </cell>
          <cell r="AM1148" t="e">
            <v>#DIV/0!</v>
          </cell>
          <cell r="AN1148" t="e">
            <v>#DIV/0!</v>
          </cell>
          <cell r="AO1148" t="e">
            <v>#DIV/0!</v>
          </cell>
          <cell r="AP1148" t="e">
            <v>#DIV/0!</v>
          </cell>
          <cell r="AQ1148" t="e">
            <v>#DIV/0!</v>
          </cell>
          <cell r="AR1148" t="e">
            <v>#DIV/0!</v>
          </cell>
          <cell r="AS1148" t="e">
            <v>#DIV/0!</v>
          </cell>
          <cell r="AT1148" t="e">
            <v>#DIV/0!</v>
          </cell>
          <cell r="AU1148" t="e">
            <v>#DIV/0!</v>
          </cell>
          <cell r="AV1148" t="e">
            <v>#DIV/0!</v>
          </cell>
          <cell r="AW1148" t="e">
            <v>#DIV/0!</v>
          </cell>
          <cell r="AX1148" t="e">
            <v>#DIV/0!</v>
          </cell>
          <cell r="AY1148" t="e">
            <v>#DIV/0!</v>
          </cell>
          <cell r="AZ1148" t="e">
            <v>#DIV/0!</v>
          </cell>
          <cell r="BA1148" t="e">
            <v>#DIV/0!</v>
          </cell>
          <cell r="BB1148" t="e">
            <v>#DIV/0!</v>
          </cell>
          <cell r="BC1148" t="e">
            <v>#DIV/0!</v>
          </cell>
          <cell r="BD1148" t="e">
            <v>#DIV/0!</v>
          </cell>
          <cell r="BE1148" t="e">
            <v>#DIV/0!</v>
          </cell>
          <cell r="BF1148" t="e">
            <v>#DIV/0!</v>
          </cell>
          <cell r="BG1148" t="e">
            <v>#DIV/0!</v>
          </cell>
          <cell r="BH1148" t="e">
            <v>#DIV/0!</v>
          </cell>
          <cell r="BI1148" t="e">
            <v>#DIV/0!</v>
          </cell>
          <cell r="BJ1148" t="e">
            <v>#DIV/0!</v>
          </cell>
          <cell r="BK1148" t="e">
            <v>#DIV/0!</v>
          </cell>
          <cell r="BL1148" t="e">
            <v>#DIV/0!</v>
          </cell>
          <cell r="BM1148" t="e">
            <v>#DIV/0!</v>
          </cell>
          <cell r="BN1148" t="e">
            <v>#DIV/0!</v>
          </cell>
          <cell r="BO1148" t="e">
            <v>#DIV/0!</v>
          </cell>
          <cell r="BP1148" t="e">
            <v>#DIV/0!</v>
          </cell>
          <cell r="BR1148" t="e">
            <v>#DIV/0!</v>
          </cell>
          <cell r="BS1148" t="e">
            <v>#DIV/0!</v>
          </cell>
          <cell r="BT1148" t="e">
            <v>#DIV/0!</v>
          </cell>
          <cell r="BU1148" t="e">
            <v>#DIV/0!</v>
          </cell>
          <cell r="BV1148" t="e">
            <v>#DIV/0!</v>
          </cell>
          <cell r="BW1148" t="e">
            <v>#DIV/0!</v>
          </cell>
          <cell r="BX1148" t="e">
            <v>#DIV/0!</v>
          </cell>
          <cell r="BY1148" t="e">
            <v>#DIV/0!</v>
          </cell>
          <cell r="BZ1148" t="e">
            <v>#DIV/0!</v>
          </cell>
          <cell r="CA1148" t="e">
            <v>#DIV/0!</v>
          </cell>
          <cell r="CB1148" t="e">
            <v>#DIV/0!</v>
          </cell>
          <cell r="CC1148" t="e">
            <v>#DIV/0!</v>
          </cell>
          <cell r="CD1148" t="e">
            <v>#DIV/0!</v>
          </cell>
          <cell r="CE1148" t="e">
            <v>#DIV/0!</v>
          </cell>
          <cell r="CF1148" t="e">
            <v>#DIV/0!</v>
          </cell>
          <cell r="CG1148" t="e">
            <v>#DIV/0!</v>
          </cell>
          <cell r="CH1148" t="e">
            <v>#DIV/0!</v>
          </cell>
          <cell r="CI1148" t="e">
            <v>#DIV/0!</v>
          </cell>
          <cell r="CJ1148" t="e">
            <v>#DIV/0!</v>
          </cell>
          <cell r="CK1148" t="e">
            <v>#DIV/0!</v>
          </cell>
          <cell r="CL1148" t="e">
            <v>#DIV/0!</v>
          </cell>
        </row>
        <row r="1149">
          <cell r="A1149">
            <v>56305</v>
          </cell>
          <cell r="B1149" t="str">
            <v>56305 Milk - Food Service Program</v>
          </cell>
          <cell r="C1149">
            <v>0</v>
          </cell>
          <cell r="D1149">
            <v>0</v>
          </cell>
          <cell r="E1149" t="e">
            <v>#DIV/0!</v>
          </cell>
          <cell r="F1149" t="e">
            <v>#DIV/0!</v>
          </cell>
          <cell r="G1149" t="e">
            <v>#DIV/0!</v>
          </cell>
          <cell r="H1149" t="e">
            <v>#DIV/0!</v>
          </cell>
          <cell r="I1149" t="e">
            <v>#DIV/0!</v>
          </cell>
          <cell r="J1149" t="e">
            <v>#DIV/0!</v>
          </cell>
          <cell r="K1149" t="e">
            <v>#DIV/0!</v>
          </cell>
          <cell r="L1149" t="e">
            <v>#DIV/0!</v>
          </cell>
          <cell r="M1149" t="e">
            <v>#DIV/0!</v>
          </cell>
          <cell r="N1149" t="e">
            <v>#DIV/0!</v>
          </cell>
          <cell r="O1149" t="e">
            <v>#DIV/0!</v>
          </cell>
          <cell r="P1149">
            <v>0</v>
          </cell>
          <cell r="Q1149" t="e">
            <v>#DIV/0!</v>
          </cell>
          <cell r="R1149" t="e">
            <v>#DIV/0!</v>
          </cell>
          <cell r="S1149" t="e">
            <v>#DIV/0!</v>
          </cell>
          <cell r="T1149" t="e">
            <v>#DIV/0!</v>
          </cell>
          <cell r="U1149">
            <v>0</v>
          </cell>
          <cell r="V1149" t="e">
            <v>#DIV/0!</v>
          </cell>
          <cell r="W1149" t="e">
            <v>#DIV/0!</v>
          </cell>
          <cell r="X1149" t="e">
            <v>#DIV/0!</v>
          </cell>
          <cell r="Y1149" t="e">
            <v>#DIV/0!</v>
          </cell>
          <cell r="Z1149" t="e">
            <v>#DIV/0!</v>
          </cell>
          <cell r="AA1149" t="e">
            <v>#DIV/0!</v>
          </cell>
          <cell r="AB1149" t="e">
            <v>#DIV/0!</v>
          </cell>
          <cell r="AC1149" t="e">
            <v>#DIV/0!</v>
          </cell>
          <cell r="AD1149" t="e">
            <v>#DIV/0!</v>
          </cell>
          <cell r="AE1149">
            <v>0</v>
          </cell>
          <cell r="AF1149" t="e">
            <v>#DIV/0!</v>
          </cell>
          <cell r="AG1149" t="e">
            <v>#DIV/0!</v>
          </cell>
          <cell r="AH1149" t="e">
            <v>#DIV/0!</v>
          </cell>
          <cell r="AI1149" t="e">
            <v>#DIV/0!</v>
          </cell>
          <cell r="AJ1149" t="e">
            <v>#DIV/0!</v>
          </cell>
          <cell r="AK1149">
            <v>0</v>
          </cell>
          <cell r="AL1149">
            <v>0</v>
          </cell>
          <cell r="AM1149" t="e">
            <v>#DIV/0!</v>
          </cell>
          <cell r="AN1149" t="e">
            <v>#DIV/0!</v>
          </cell>
          <cell r="AO1149" t="e">
            <v>#DIV/0!</v>
          </cell>
          <cell r="AP1149" t="e">
            <v>#DIV/0!</v>
          </cell>
          <cell r="AQ1149" t="e">
            <v>#DIV/0!</v>
          </cell>
          <cell r="AR1149" t="e">
            <v>#DIV/0!</v>
          </cell>
          <cell r="AS1149" t="e">
            <v>#DIV/0!</v>
          </cell>
          <cell r="AT1149" t="e">
            <v>#DIV/0!</v>
          </cell>
          <cell r="AU1149" t="e">
            <v>#DIV/0!</v>
          </cell>
          <cell r="AV1149" t="e">
            <v>#DIV/0!</v>
          </cell>
          <cell r="AW1149" t="e">
            <v>#DIV/0!</v>
          </cell>
          <cell r="AX1149" t="e">
            <v>#DIV/0!</v>
          </cell>
          <cell r="AY1149" t="e">
            <v>#DIV/0!</v>
          </cell>
          <cell r="AZ1149" t="e">
            <v>#DIV/0!</v>
          </cell>
          <cell r="BA1149" t="e">
            <v>#DIV/0!</v>
          </cell>
          <cell r="BB1149" t="e">
            <v>#DIV/0!</v>
          </cell>
          <cell r="BC1149" t="e">
            <v>#DIV/0!</v>
          </cell>
          <cell r="BD1149" t="e">
            <v>#DIV/0!</v>
          </cell>
          <cell r="BE1149" t="e">
            <v>#DIV/0!</v>
          </cell>
          <cell r="BF1149" t="e">
            <v>#DIV/0!</v>
          </cell>
          <cell r="BG1149" t="e">
            <v>#DIV/0!</v>
          </cell>
          <cell r="BH1149" t="e">
            <v>#DIV/0!</v>
          </cell>
          <cell r="BI1149" t="e">
            <v>#DIV/0!</v>
          </cell>
          <cell r="BJ1149" t="e">
            <v>#DIV/0!</v>
          </cell>
          <cell r="BK1149" t="e">
            <v>#DIV/0!</v>
          </cell>
          <cell r="BL1149" t="e">
            <v>#DIV/0!</v>
          </cell>
          <cell r="BM1149" t="e">
            <v>#DIV/0!</v>
          </cell>
          <cell r="BN1149" t="e">
            <v>#DIV/0!</v>
          </cell>
          <cell r="BO1149" t="e">
            <v>#DIV/0!</v>
          </cell>
          <cell r="BP1149" t="e">
            <v>#DIV/0!</v>
          </cell>
          <cell r="BR1149" t="e">
            <v>#DIV/0!</v>
          </cell>
          <cell r="BS1149" t="e">
            <v>#DIV/0!</v>
          </cell>
          <cell r="BT1149" t="e">
            <v>#DIV/0!</v>
          </cell>
          <cell r="BU1149" t="e">
            <v>#DIV/0!</v>
          </cell>
          <cell r="BV1149" t="e">
            <v>#DIV/0!</v>
          </cell>
          <cell r="BW1149" t="e">
            <v>#DIV/0!</v>
          </cell>
          <cell r="BX1149" t="e">
            <v>#DIV/0!</v>
          </cell>
          <cell r="BY1149" t="e">
            <v>#DIV/0!</v>
          </cell>
          <cell r="BZ1149" t="e">
            <v>#DIV/0!</v>
          </cell>
          <cell r="CA1149" t="e">
            <v>#DIV/0!</v>
          </cell>
          <cell r="CB1149" t="e">
            <v>#DIV/0!</v>
          </cell>
          <cell r="CC1149" t="e">
            <v>#DIV/0!</v>
          </cell>
          <cell r="CD1149" t="e">
            <v>#DIV/0!</v>
          </cell>
          <cell r="CE1149" t="e">
            <v>#DIV/0!</v>
          </cell>
          <cell r="CF1149" t="e">
            <v>#DIV/0!</v>
          </cell>
          <cell r="CG1149" t="e">
            <v>#DIV/0!</v>
          </cell>
          <cell r="CH1149" t="e">
            <v>#DIV/0!</v>
          </cell>
          <cell r="CI1149" t="e">
            <v>#DIV/0!</v>
          </cell>
          <cell r="CJ1149" t="e">
            <v>#DIV/0!</v>
          </cell>
          <cell r="CK1149" t="e">
            <v>#DIV/0!</v>
          </cell>
          <cell r="CL1149" t="e">
            <v>#DIV/0!</v>
          </cell>
        </row>
        <row r="1150">
          <cell r="A1150">
            <v>56401</v>
          </cell>
          <cell r="B1150" t="str">
            <v>56401 Textbooks</v>
          </cell>
          <cell r="C1150">
            <v>0</v>
          </cell>
          <cell r="D1150">
            <v>0</v>
          </cell>
          <cell r="E1150" t="e">
            <v>#DIV/0!</v>
          </cell>
          <cell r="F1150" t="e">
            <v>#DIV/0!</v>
          </cell>
          <cell r="G1150" t="e">
            <v>#DIV/0!</v>
          </cell>
          <cell r="H1150" t="e">
            <v>#DIV/0!</v>
          </cell>
          <cell r="I1150" t="e">
            <v>#DIV/0!</v>
          </cell>
          <cell r="J1150" t="e">
            <v>#DIV/0!</v>
          </cell>
          <cell r="K1150" t="e">
            <v>#DIV/0!</v>
          </cell>
          <cell r="L1150" t="e">
            <v>#DIV/0!</v>
          </cell>
          <cell r="M1150" t="e">
            <v>#DIV/0!</v>
          </cell>
          <cell r="N1150" t="e">
            <v>#DIV/0!</v>
          </cell>
          <cell r="O1150" t="e">
            <v>#DIV/0!</v>
          </cell>
          <cell r="P1150">
            <v>0</v>
          </cell>
          <cell r="Q1150" t="e">
            <v>#DIV/0!</v>
          </cell>
          <cell r="R1150" t="e">
            <v>#DIV/0!</v>
          </cell>
          <cell r="S1150" t="e">
            <v>#DIV/0!</v>
          </cell>
          <cell r="T1150" t="e">
            <v>#DIV/0!</v>
          </cell>
          <cell r="U1150">
            <v>0</v>
          </cell>
          <cell r="V1150" t="e">
            <v>#DIV/0!</v>
          </cell>
          <cell r="W1150" t="e">
            <v>#DIV/0!</v>
          </cell>
          <cell r="X1150" t="e">
            <v>#DIV/0!</v>
          </cell>
          <cell r="Y1150" t="e">
            <v>#DIV/0!</v>
          </cell>
          <cell r="Z1150" t="e">
            <v>#DIV/0!</v>
          </cell>
          <cell r="AA1150" t="e">
            <v>#DIV/0!</v>
          </cell>
          <cell r="AB1150" t="e">
            <v>#DIV/0!</v>
          </cell>
          <cell r="AC1150" t="e">
            <v>#DIV/0!</v>
          </cell>
          <cell r="AD1150" t="e">
            <v>#DIV/0!</v>
          </cell>
          <cell r="AE1150">
            <v>0</v>
          </cell>
          <cell r="AF1150" t="e">
            <v>#DIV/0!</v>
          </cell>
          <cell r="AG1150" t="e">
            <v>#DIV/0!</v>
          </cell>
          <cell r="AH1150" t="e">
            <v>#DIV/0!</v>
          </cell>
          <cell r="AI1150" t="e">
            <v>#DIV/0!</v>
          </cell>
          <cell r="AJ1150" t="e">
            <v>#DIV/0!</v>
          </cell>
          <cell r="AK1150">
            <v>0</v>
          </cell>
          <cell r="AL1150">
            <v>0</v>
          </cell>
          <cell r="AM1150" t="e">
            <v>#DIV/0!</v>
          </cell>
          <cell r="AN1150" t="e">
            <v>#DIV/0!</v>
          </cell>
          <cell r="AO1150" t="e">
            <v>#DIV/0!</v>
          </cell>
          <cell r="AP1150" t="e">
            <v>#DIV/0!</v>
          </cell>
          <cell r="AQ1150" t="e">
            <v>#DIV/0!</v>
          </cell>
          <cell r="AR1150" t="e">
            <v>#DIV/0!</v>
          </cell>
          <cell r="AS1150" t="e">
            <v>#DIV/0!</v>
          </cell>
          <cell r="AT1150" t="e">
            <v>#DIV/0!</v>
          </cell>
          <cell r="AU1150" t="e">
            <v>#DIV/0!</v>
          </cell>
          <cell r="AV1150" t="e">
            <v>#DIV/0!</v>
          </cell>
          <cell r="AW1150" t="e">
            <v>#DIV/0!</v>
          </cell>
          <cell r="AX1150" t="e">
            <v>#DIV/0!</v>
          </cell>
          <cell r="AY1150" t="e">
            <v>#DIV/0!</v>
          </cell>
          <cell r="AZ1150" t="e">
            <v>#DIV/0!</v>
          </cell>
          <cell r="BA1150" t="e">
            <v>#DIV/0!</v>
          </cell>
          <cell r="BB1150" t="e">
            <v>#DIV/0!</v>
          </cell>
          <cell r="BC1150" t="e">
            <v>#DIV/0!</v>
          </cell>
          <cell r="BD1150" t="e">
            <v>#DIV/0!</v>
          </cell>
          <cell r="BE1150" t="e">
            <v>#DIV/0!</v>
          </cell>
          <cell r="BF1150" t="e">
            <v>#DIV/0!</v>
          </cell>
          <cell r="BG1150" t="e">
            <v>#DIV/0!</v>
          </cell>
          <cell r="BH1150" t="e">
            <v>#DIV/0!</v>
          </cell>
          <cell r="BI1150" t="e">
            <v>#DIV/0!</v>
          </cell>
          <cell r="BJ1150" t="e">
            <v>#DIV/0!</v>
          </cell>
          <cell r="BK1150" t="e">
            <v>#DIV/0!</v>
          </cell>
          <cell r="BL1150" t="e">
            <v>#DIV/0!</v>
          </cell>
          <cell r="BM1150" t="e">
            <v>#DIV/0!</v>
          </cell>
          <cell r="BN1150" t="e">
            <v>#DIV/0!</v>
          </cell>
          <cell r="BO1150" t="e">
            <v>#DIV/0!</v>
          </cell>
          <cell r="BP1150" t="e">
            <v>#DIV/0!</v>
          </cell>
          <cell r="BR1150" t="e">
            <v>#DIV/0!</v>
          </cell>
          <cell r="BS1150" t="e">
            <v>#DIV/0!</v>
          </cell>
          <cell r="BT1150" t="e">
            <v>#DIV/0!</v>
          </cell>
          <cell r="BU1150" t="e">
            <v>#DIV/0!</v>
          </cell>
          <cell r="BV1150" t="e">
            <v>#DIV/0!</v>
          </cell>
          <cell r="BW1150" t="e">
            <v>#DIV/0!</v>
          </cell>
          <cell r="BX1150" t="e">
            <v>#DIV/0!</v>
          </cell>
          <cell r="BY1150" t="e">
            <v>#DIV/0!</v>
          </cell>
          <cell r="BZ1150" t="e">
            <v>#DIV/0!</v>
          </cell>
          <cell r="CA1150" t="e">
            <v>#DIV/0!</v>
          </cell>
          <cell r="CB1150" t="e">
            <v>#DIV/0!</v>
          </cell>
          <cell r="CC1150" t="e">
            <v>#DIV/0!</v>
          </cell>
          <cell r="CD1150" t="e">
            <v>#DIV/0!</v>
          </cell>
          <cell r="CE1150" t="e">
            <v>#DIV/0!</v>
          </cell>
          <cell r="CF1150" t="e">
            <v>#DIV/0!</v>
          </cell>
          <cell r="CG1150" t="e">
            <v>#DIV/0!</v>
          </cell>
          <cell r="CH1150" t="e">
            <v>#DIV/0!</v>
          </cell>
          <cell r="CI1150" t="e">
            <v>#DIV/0!</v>
          </cell>
          <cell r="CJ1150" t="e">
            <v>#DIV/0!</v>
          </cell>
          <cell r="CK1150" t="e">
            <v>#DIV/0!</v>
          </cell>
          <cell r="CL1150" t="e">
            <v>#DIV/0!</v>
          </cell>
        </row>
        <row r="1151">
          <cell r="A1151">
            <v>56402</v>
          </cell>
          <cell r="B1151" t="str">
            <v>56402 Library Books</v>
          </cell>
          <cell r="C1151">
            <v>0</v>
          </cell>
          <cell r="D1151">
            <v>0</v>
          </cell>
          <cell r="E1151" t="e">
            <v>#DIV/0!</v>
          </cell>
          <cell r="F1151" t="e">
            <v>#DIV/0!</v>
          </cell>
          <cell r="G1151" t="e">
            <v>#DIV/0!</v>
          </cell>
          <cell r="H1151" t="e">
            <v>#DIV/0!</v>
          </cell>
          <cell r="I1151" t="e">
            <v>#DIV/0!</v>
          </cell>
          <cell r="J1151" t="e">
            <v>#DIV/0!</v>
          </cell>
          <cell r="K1151" t="e">
            <v>#DIV/0!</v>
          </cell>
          <cell r="L1151" t="e">
            <v>#DIV/0!</v>
          </cell>
          <cell r="M1151" t="e">
            <v>#DIV/0!</v>
          </cell>
          <cell r="N1151" t="e">
            <v>#DIV/0!</v>
          </cell>
          <cell r="O1151" t="e">
            <v>#DIV/0!</v>
          </cell>
          <cell r="P1151">
            <v>0</v>
          </cell>
          <cell r="Q1151" t="e">
            <v>#DIV/0!</v>
          </cell>
          <cell r="R1151" t="e">
            <v>#DIV/0!</v>
          </cell>
          <cell r="S1151" t="e">
            <v>#DIV/0!</v>
          </cell>
          <cell r="T1151" t="e">
            <v>#DIV/0!</v>
          </cell>
          <cell r="U1151">
            <v>0</v>
          </cell>
          <cell r="V1151" t="e">
            <v>#DIV/0!</v>
          </cell>
          <cell r="W1151" t="e">
            <v>#DIV/0!</v>
          </cell>
          <cell r="X1151" t="e">
            <v>#DIV/0!</v>
          </cell>
          <cell r="Y1151" t="e">
            <v>#DIV/0!</v>
          </cell>
          <cell r="Z1151" t="e">
            <v>#DIV/0!</v>
          </cell>
          <cell r="AA1151" t="e">
            <v>#DIV/0!</v>
          </cell>
          <cell r="AB1151" t="e">
            <v>#DIV/0!</v>
          </cell>
          <cell r="AC1151" t="e">
            <v>#DIV/0!</v>
          </cell>
          <cell r="AD1151" t="e">
            <v>#DIV/0!</v>
          </cell>
          <cell r="AE1151">
            <v>0</v>
          </cell>
          <cell r="AF1151" t="e">
            <v>#DIV/0!</v>
          </cell>
          <cell r="AG1151" t="e">
            <v>#DIV/0!</v>
          </cell>
          <cell r="AH1151" t="e">
            <v>#DIV/0!</v>
          </cell>
          <cell r="AI1151" t="e">
            <v>#DIV/0!</v>
          </cell>
          <cell r="AJ1151" t="e">
            <v>#DIV/0!</v>
          </cell>
          <cell r="AK1151">
            <v>0</v>
          </cell>
          <cell r="AL1151">
            <v>0</v>
          </cell>
          <cell r="AM1151" t="e">
            <v>#DIV/0!</v>
          </cell>
          <cell r="AN1151" t="e">
            <v>#DIV/0!</v>
          </cell>
          <cell r="AO1151" t="e">
            <v>#DIV/0!</v>
          </cell>
          <cell r="AP1151" t="e">
            <v>#DIV/0!</v>
          </cell>
          <cell r="AQ1151" t="e">
            <v>#DIV/0!</v>
          </cell>
          <cell r="AR1151" t="e">
            <v>#DIV/0!</v>
          </cell>
          <cell r="AS1151" t="e">
            <v>#DIV/0!</v>
          </cell>
          <cell r="AT1151" t="e">
            <v>#DIV/0!</v>
          </cell>
          <cell r="AU1151" t="e">
            <v>#DIV/0!</v>
          </cell>
          <cell r="AV1151" t="e">
            <v>#DIV/0!</v>
          </cell>
          <cell r="AW1151" t="e">
            <v>#DIV/0!</v>
          </cell>
          <cell r="AX1151" t="e">
            <v>#DIV/0!</v>
          </cell>
          <cell r="AY1151" t="e">
            <v>#DIV/0!</v>
          </cell>
          <cell r="AZ1151" t="e">
            <v>#DIV/0!</v>
          </cell>
          <cell r="BA1151" t="e">
            <v>#DIV/0!</v>
          </cell>
          <cell r="BB1151" t="e">
            <v>#DIV/0!</v>
          </cell>
          <cell r="BC1151" t="e">
            <v>#DIV/0!</v>
          </cell>
          <cell r="BD1151" t="e">
            <v>#DIV/0!</v>
          </cell>
          <cell r="BE1151" t="e">
            <v>#DIV/0!</v>
          </cell>
          <cell r="BF1151" t="e">
            <v>#DIV/0!</v>
          </cell>
          <cell r="BG1151" t="e">
            <v>#DIV/0!</v>
          </cell>
          <cell r="BH1151" t="e">
            <v>#DIV/0!</v>
          </cell>
          <cell r="BI1151" t="e">
            <v>#DIV/0!</v>
          </cell>
          <cell r="BJ1151" t="e">
            <v>#DIV/0!</v>
          </cell>
          <cell r="BK1151" t="e">
            <v>#DIV/0!</v>
          </cell>
          <cell r="BL1151" t="e">
            <v>#DIV/0!</v>
          </cell>
          <cell r="BM1151" t="e">
            <v>#DIV/0!</v>
          </cell>
          <cell r="BN1151" t="e">
            <v>#DIV/0!</v>
          </cell>
          <cell r="BO1151" t="e">
            <v>#DIV/0!</v>
          </cell>
          <cell r="BP1151" t="e">
            <v>#DIV/0!</v>
          </cell>
          <cell r="BR1151" t="e">
            <v>#DIV/0!</v>
          </cell>
          <cell r="BS1151" t="e">
            <v>#DIV/0!</v>
          </cell>
          <cell r="BT1151" t="e">
            <v>#DIV/0!</v>
          </cell>
          <cell r="BU1151" t="e">
            <v>#DIV/0!</v>
          </cell>
          <cell r="BV1151" t="e">
            <v>#DIV/0!</v>
          </cell>
          <cell r="BW1151" t="e">
            <v>#DIV/0!</v>
          </cell>
          <cell r="BX1151" t="e">
            <v>#DIV/0!</v>
          </cell>
          <cell r="BY1151" t="e">
            <v>#DIV/0!</v>
          </cell>
          <cell r="BZ1151" t="e">
            <v>#DIV/0!</v>
          </cell>
          <cell r="CA1151" t="e">
            <v>#DIV/0!</v>
          </cell>
          <cell r="CB1151" t="e">
            <v>#DIV/0!</v>
          </cell>
          <cell r="CC1151" t="e">
            <v>#DIV/0!</v>
          </cell>
          <cell r="CD1151" t="e">
            <v>#DIV/0!</v>
          </cell>
          <cell r="CE1151" t="e">
            <v>#DIV/0!</v>
          </cell>
          <cell r="CF1151" t="e">
            <v>#DIV/0!</v>
          </cell>
          <cell r="CG1151" t="e">
            <v>#DIV/0!</v>
          </cell>
          <cell r="CH1151" t="e">
            <v>#DIV/0!</v>
          </cell>
          <cell r="CI1151" t="e">
            <v>#DIV/0!</v>
          </cell>
          <cell r="CJ1151" t="e">
            <v>#DIV/0!</v>
          </cell>
          <cell r="CK1151" t="e">
            <v>#DIV/0!</v>
          </cell>
          <cell r="CL1151" t="e">
            <v>#DIV/0!</v>
          </cell>
        </row>
        <row r="1152">
          <cell r="A1152">
            <v>56403</v>
          </cell>
          <cell r="B1152" t="str">
            <v>56403 Reference Books</v>
          </cell>
          <cell r="C1152">
            <v>0</v>
          </cell>
          <cell r="D1152">
            <v>0</v>
          </cell>
          <cell r="E1152" t="e">
            <v>#DIV/0!</v>
          </cell>
          <cell r="F1152" t="e">
            <v>#DIV/0!</v>
          </cell>
          <cell r="G1152" t="e">
            <v>#DIV/0!</v>
          </cell>
          <cell r="H1152" t="e">
            <v>#DIV/0!</v>
          </cell>
          <cell r="I1152" t="e">
            <v>#DIV/0!</v>
          </cell>
          <cell r="J1152" t="e">
            <v>#DIV/0!</v>
          </cell>
          <cell r="K1152" t="e">
            <v>#DIV/0!</v>
          </cell>
          <cell r="L1152" t="e">
            <v>#DIV/0!</v>
          </cell>
          <cell r="M1152" t="e">
            <v>#DIV/0!</v>
          </cell>
          <cell r="N1152" t="e">
            <v>#DIV/0!</v>
          </cell>
          <cell r="O1152" t="e">
            <v>#DIV/0!</v>
          </cell>
          <cell r="P1152">
            <v>0</v>
          </cell>
          <cell r="Q1152" t="e">
            <v>#DIV/0!</v>
          </cell>
          <cell r="R1152" t="e">
            <v>#DIV/0!</v>
          </cell>
          <cell r="S1152" t="e">
            <v>#DIV/0!</v>
          </cell>
          <cell r="T1152" t="e">
            <v>#DIV/0!</v>
          </cell>
          <cell r="U1152">
            <v>0</v>
          </cell>
          <cell r="V1152" t="e">
            <v>#DIV/0!</v>
          </cell>
          <cell r="W1152" t="e">
            <v>#DIV/0!</v>
          </cell>
          <cell r="X1152" t="e">
            <v>#DIV/0!</v>
          </cell>
          <cell r="Y1152" t="e">
            <v>#DIV/0!</v>
          </cell>
          <cell r="Z1152" t="e">
            <v>#DIV/0!</v>
          </cell>
          <cell r="AA1152" t="e">
            <v>#DIV/0!</v>
          </cell>
          <cell r="AB1152" t="e">
            <v>#DIV/0!</v>
          </cell>
          <cell r="AC1152" t="e">
            <v>#DIV/0!</v>
          </cell>
          <cell r="AD1152" t="e">
            <v>#DIV/0!</v>
          </cell>
          <cell r="AE1152">
            <v>0</v>
          </cell>
          <cell r="AF1152" t="e">
            <v>#DIV/0!</v>
          </cell>
          <cell r="AG1152" t="e">
            <v>#DIV/0!</v>
          </cell>
          <cell r="AH1152" t="e">
            <v>#DIV/0!</v>
          </cell>
          <cell r="AI1152" t="e">
            <v>#DIV/0!</v>
          </cell>
          <cell r="AJ1152" t="e">
            <v>#DIV/0!</v>
          </cell>
          <cell r="AK1152">
            <v>0</v>
          </cell>
          <cell r="AL1152">
            <v>0</v>
          </cell>
          <cell r="AM1152" t="e">
            <v>#DIV/0!</v>
          </cell>
          <cell r="AN1152" t="e">
            <v>#DIV/0!</v>
          </cell>
          <cell r="AO1152" t="e">
            <v>#DIV/0!</v>
          </cell>
          <cell r="AP1152" t="e">
            <v>#DIV/0!</v>
          </cell>
          <cell r="AQ1152" t="e">
            <v>#DIV/0!</v>
          </cell>
          <cell r="AR1152" t="e">
            <v>#DIV/0!</v>
          </cell>
          <cell r="AS1152" t="e">
            <v>#DIV/0!</v>
          </cell>
          <cell r="AT1152" t="e">
            <v>#DIV/0!</v>
          </cell>
          <cell r="AU1152" t="e">
            <v>#DIV/0!</v>
          </cell>
          <cell r="AV1152" t="e">
            <v>#DIV/0!</v>
          </cell>
          <cell r="AW1152" t="e">
            <v>#DIV/0!</v>
          </cell>
          <cell r="AX1152" t="e">
            <v>#DIV/0!</v>
          </cell>
          <cell r="AY1152" t="e">
            <v>#DIV/0!</v>
          </cell>
          <cell r="AZ1152" t="e">
            <v>#DIV/0!</v>
          </cell>
          <cell r="BA1152" t="e">
            <v>#DIV/0!</v>
          </cell>
          <cell r="BB1152" t="e">
            <v>#DIV/0!</v>
          </cell>
          <cell r="BC1152" t="e">
            <v>#DIV/0!</v>
          </cell>
          <cell r="BD1152" t="e">
            <v>#DIV/0!</v>
          </cell>
          <cell r="BE1152" t="e">
            <v>#DIV/0!</v>
          </cell>
          <cell r="BF1152" t="e">
            <v>#DIV/0!</v>
          </cell>
          <cell r="BG1152" t="e">
            <v>#DIV/0!</v>
          </cell>
          <cell r="BH1152" t="e">
            <v>#DIV/0!</v>
          </cell>
          <cell r="BI1152" t="e">
            <v>#DIV/0!</v>
          </cell>
          <cell r="BJ1152" t="e">
            <v>#DIV/0!</v>
          </cell>
          <cell r="BK1152" t="e">
            <v>#DIV/0!</v>
          </cell>
          <cell r="BL1152" t="e">
            <v>#DIV/0!</v>
          </cell>
          <cell r="BM1152" t="e">
            <v>#DIV/0!</v>
          </cell>
          <cell r="BN1152" t="e">
            <v>#DIV/0!</v>
          </cell>
          <cell r="BO1152" t="e">
            <v>#DIV/0!</v>
          </cell>
          <cell r="BP1152" t="e">
            <v>#DIV/0!</v>
          </cell>
          <cell r="BR1152" t="e">
            <v>#DIV/0!</v>
          </cell>
          <cell r="BS1152" t="e">
            <v>#DIV/0!</v>
          </cell>
          <cell r="BT1152" t="e">
            <v>#DIV/0!</v>
          </cell>
          <cell r="BU1152" t="e">
            <v>#DIV/0!</v>
          </cell>
          <cell r="BV1152" t="e">
            <v>#DIV/0!</v>
          </cell>
          <cell r="BW1152" t="e">
            <v>#DIV/0!</v>
          </cell>
          <cell r="BX1152" t="e">
            <v>#DIV/0!</v>
          </cell>
          <cell r="BY1152" t="e">
            <v>#DIV/0!</v>
          </cell>
          <cell r="BZ1152" t="e">
            <v>#DIV/0!</v>
          </cell>
          <cell r="CA1152" t="e">
            <v>#DIV/0!</v>
          </cell>
          <cell r="CB1152" t="e">
            <v>#DIV/0!</v>
          </cell>
          <cell r="CC1152" t="e">
            <v>#DIV/0!</v>
          </cell>
          <cell r="CD1152" t="e">
            <v>#DIV/0!</v>
          </cell>
          <cell r="CE1152" t="e">
            <v>#DIV/0!</v>
          </cell>
          <cell r="CF1152" t="e">
            <v>#DIV/0!</v>
          </cell>
          <cell r="CG1152" t="e">
            <v>#DIV/0!</v>
          </cell>
          <cell r="CH1152" t="e">
            <v>#DIV/0!</v>
          </cell>
          <cell r="CI1152" t="e">
            <v>#DIV/0!</v>
          </cell>
          <cell r="CJ1152" t="e">
            <v>#DIV/0!</v>
          </cell>
          <cell r="CK1152" t="e">
            <v>#DIV/0!</v>
          </cell>
          <cell r="CL1152" t="e">
            <v>#DIV/0!</v>
          </cell>
        </row>
        <row r="1153">
          <cell r="A1153">
            <v>56404</v>
          </cell>
          <cell r="B1153" t="str">
            <v>56404 Subscriptions and Periodicals</v>
          </cell>
          <cell r="C1153">
            <v>0</v>
          </cell>
          <cell r="D1153">
            <v>0</v>
          </cell>
          <cell r="E1153" t="e">
            <v>#DIV/0!</v>
          </cell>
          <cell r="F1153" t="e">
            <v>#DIV/0!</v>
          </cell>
          <cell r="G1153" t="e">
            <v>#DIV/0!</v>
          </cell>
          <cell r="H1153" t="e">
            <v>#DIV/0!</v>
          </cell>
          <cell r="I1153" t="e">
            <v>#DIV/0!</v>
          </cell>
          <cell r="J1153" t="e">
            <v>#DIV/0!</v>
          </cell>
          <cell r="K1153" t="e">
            <v>#DIV/0!</v>
          </cell>
          <cell r="L1153" t="e">
            <v>#DIV/0!</v>
          </cell>
          <cell r="M1153" t="e">
            <v>#DIV/0!</v>
          </cell>
          <cell r="N1153" t="e">
            <v>#DIV/0!</v>
          </cell>
          <cell r="O1153" t="e">
            <v>#DIV/0!</v>
          </cell>
          <cell r="P1153">
            <v>0</v>
          </cell>
          <cell r="Q1153" t="e">
            <v>#DIV/0!</v>
          </cell>
          <cell r="R1153" t="e">
            <v>#DIV/0!</v>
          </cell>
          <cell r="S1153" t="e">
            <v>#DIV/0!</v>
          </cell>
          <cell r="T1153" t="e">
            <v>#DIV/0!</v>
          </cell>
          <cell r="U1153">
            <v>0</v>
          </cell>
          <cell r="V1153" t="e">
            <v>#DIV/0!</v>
          </cell>
          <cell r="W1153" t="e">
            <v>#DIV/0!</v>
          </cell>
          <cell r="X1153" t="e">
            <v>#DIV/0!</v>
          </cell>
          <cell r="Y1153" t="e">
            <v>#DIV/0!</v>
          </cell>
          <cell r="Z1153" t="e">
            <v>#DIV/0!</v>
          </cell>
          <cell r="AA1153" t="e">
            <v>#DIV/0!</v>
          </cell>
          <cell r="AB1153" t="e">
            <v>#DIV/0!</v>
          </cell>
          <cell r="AC1153" t="e">
            <v>#DIV/0!</v>
          </cell>
          <cell r="AD1153" t="e">
            <v>#DIV/0!</v>
          </cell>
          <cell r="AE1153">
            <v>0</v>
          </cell>
          <cell r="AF1153" t="e">
            <v>#DIV/0!</v>
          </cell>
          <cell r="AG1153" t="e">
            <v>#DIV/0!</v>
          </cell>
          <cell r="AH1153" t="e">
            <v>#DIV/0!</v>
          </cell>
          <cell r="AI1153" t="e">
            <v>#DIV/0!</v>
          </cell>
          <cell r="AJ1153" t="e">
            <v>#DIV/0!</v>
          </cell>
          <cell r="AK1153">
            <v>0</v>
          </cell>
          <cell r="AL1153">
            <v>0</v>
          </cell>
          <cell r="AM1153" t="e">
            <v>#DIV/0!</v>
          </cell>
          <cell r="AN1153" t="e">
            <v>#DIV/0!</v>
          </cell>
          <cell r="AO1153" t="e">
            <v>#DIV/0!</v>
          </cell>
          <cell r="AP1153" t="e">
            <v>#DIV/0!</v>
          </cell>
          <cell r="AQ1153" t="e">
            <v>#DIV/0!</v>
          </cell>
          <cell r="AR1153" t="e">
            <v>#DIV/0!</v>
          </cell>
          <cell r="AS1153" t="e">
            <v>#DIV/0!</v>
          </cell>
          <cell r="AT1153" t="e">
            <v>#DIV/0!</v>
          </cell>
          <cell r="AU1153" t="e">
            <v>#DIV/0!</v>
          </cell>
          <cell r="AV1153" t="e">
            <v>#DIV/0!</v>
          </cell>
          <cell r="AW1153" t="e">
            <v>#DIV/0!</v>
          </cell>
          <cell r="AX1153" t="e">
            <v>#DIV/0!</v>
          </cell>
          <cell r="AY1153" t="e">
            <v>#DIV/0!</v>
          </cell>
          <cell r="AZ1153" t="e">
            <v>#DIV/0!</v>
          </cell>
          <cell r="BA1153" t="e">
            <v>#DIV/0!</v>
          </cell>
          <cell r="BB1153" t="e">
            <v>#DIV/0!</v>
          </cell>
          <cell r="BC1153" t="e">
            <v>#DIV/0!</v>
          </cell>
          <cell r="BD1153" t="e">
            <v>#DIV/0!</v>
          </cell>
          <cell r="BE1153" t="e">
            <v>#DIV/0!</v>
          </cell>
          <cell r="BF1153" t="e">
            <v>#DIV/0!</v>
          </cell>
          <cell r="BG1153" t="e">
            <v>#DIV/0!</v>
          </cell>
          <cell r="BH1153" t="e">
            <v>#DIV/0!</v>
          </cell>
          <cell r="BI1153" t="e">
            <v>#DIV/0!</v>
          </cell>
          <cell r="BJ1153" t="e">
            <v>#DIV/0!</v>
          </cell>
          <cell r="BK1153" t="e">
            <v>#DIV/0!</v>
          </cell>
          <cell r="BL1153" t="e">
            <v>#DIV/0!</v>
          </cell>
          <cell r="BM1153" t="e">
            <v>#DIV/0!</v>
          </cell>
          <cell r="BN1153" t="e">
            <v>#DIV/0!</v>
          </cell>
          <cell r="BO1153" t="e">
            <v>#DIV/0!</v>
          </cell>
          <cell r="BP1153" t="e">
            <v>#DIV/0!</v>
          </cell>
          <cell r="BR1153" t="e">
            <v>#DIV/0!</v>
          </cell>
          <cell r="BS1153" t="e">
            <v>#DIV/0!</v>
          </cell>
          <cell r="BT1153" t="e">
            <v>#DIV/0!</v>
          </cell>
          <cell r="BU1153" t="e">
            <v>#DIV/0!</v>
          </cell>
          <cell r="BV1153" t="e">
            <v>#DIV/0!</v>
          </cell>
          <cell r="BW1153" t="e">
            <v>#DIV/0!</v>
          </cell>
          <cell r="BX1153" t="e">
            <v>#DIV/0!</v>
          </cell>
          <cell r="BY1153" t="e">
            <v>#DIV/0!</v>
          </cell>
          <cell r="BZ1153" t="e">
            <v>#DIV/0!</v>
          </cell>
          <cell r="CA1153" t="e">
            <v>#DIV/0!</v>
          </cell>
          <cell r="CB1153" t="e">
            <v>#DIV/0!</v>
          </cell>
          <cell r="CC1153" t="e">
            <v>#DIV/0!</v>
          </cell>
          <cell r="CD1153" t="e">
            <v>#DIV/0!</v>
          </cell>
          <cell r="CE1153" t="e">
            <v>#DIV/0!</v>
          </cell>
          <cell r="CF1153" t="e">
            <v>#DIV/0!</v>
          </cell>
          <cell r="CG1153" t="e">
            <v>#DIV/0!</v>
          </cell>
          <cell r="CH1153" t="e">
            <v>#DIV/0!</v>
          </cell>
          <cell r="CI1153" t="e">
            <v>#DIV/0!</v>
          </cell>
          <cell r="CJ1153" t="e">
            <v>#DIV/0!</v>
          </cell>
          <cell r="CK1153" t="e">
            <v>#DIV/0!</v>
          </cell>
          <cell r="CL1153" t="e">
            <v>#DIV/0!</v>
          </cell>
        </row>
        <row r="1154">
          <cell r="A1154">
            <v>56405</v>
          </cell>
          <cell r="B1154" t="str">
            <v>56405 Book Repairs</v>
          </cell>
          <cell r="C1154">
            <v>0</v>
          </cell>
          <cell r="D1154">
            <v>0</v>
          </cell>
          <cell r="E1154" t="e">
            <v>#DIV/0!</v>
          </cell>
          <cell r="F1154" t="e">
            <v>#DIV/0!</v>
          </cell>
          <cell r="G1154" t="e">
            <v>#DIV/0!</v>
          </cell>
          <cell r="H1154" t="e">
            <v>#DIV/0!</v>
          </cell>
          <cell r="I1154" t="e">
            <v>#DIV/0!</v>
          </cell>
          <cell r="J1154" t="e">
            <v>#DIV/0!</v>
          </cell>
          <cell r="K1154" t="e">
            <v>#DIV/0!</v>
          </cell>
          <cell r="L1154" t="e">
            <v>#DIV/0!</v>
          </cell>
          <cell r="M1154" t="e">
            <v>#DIV/0!</v>
          </cell>
          <cell r="N1154" t="e">
            <v>#DIV/0!</v>
          </cell>
          <cell r="O1154" t="e">
            <v>#DIV/0!</v>
          </cell>
          <cell r="P1154">
            <v>0</v>
          </cell>
          <cell r="Q1154" t="e">
            <v>#DIV/0!</v>
          </cell>
          <cell r="R1154" t="e">
            <v>#DIV/0!</v>
          </cell>
          <cell r="S1154" t="e">
            <v>#DIV/0!</v>
          </cell>
          <cell r="T1154" t="e">
            <v>#DIV/0!</v>
          </cell>
          <cell r="U1154">
            <v>0</v>
          </cell>
          <cell r="V1154" t="e">
            <v>#DIV/0!</v>
          </cell>
          <cell r="W1154" t="e">
            <v>#DIV/0!</v>
          </cell>
          <cell r="X1154" t="e">
            <v>#DIV/0!</v>
          </cell>
          <cell r="Y1154" t="e">
            <v>#DIV/0!</v>
          </cell>
          <cell r="Z1154" t="e">
            <v>#DIV/0!</v>
          </cell>
          <cell r="AA1154" t="e">
            <v>#DIV/0!</v>
          </cell>
          <cell r="AB1154" t="e">
            <v>#DIV/0!</v>
          </cell>
          <cell r="AC1154" t="e">
            <v>#DIV/0!</v>
          </cell>
          <cell r="AD1154" t="e">
            <v>#DIV/0!</v>
          </cell>
          <cell r="AE1154">
            <v>0</v>
          </cell>
          <cell r="AF1154" t="e">
            <v>#DIV/0!</v>
          </cell>
          <cell r="AG1154" t="e">
            <v>#DIV/0!</v>
          </cell>
          <cell r="AH1154" t="e">
            <v>#DIV/0!</v>
          </cell>
          <cell r="AI1154" t="e">
            <v>#DIV/0!</v>
          </cell>
          <cell r="AJ1154" t="e">
            <v>#DIV/0!</v>
          </cell>
          <cell r="AK1154">
            <v>0</v>
          </cell>
          <cell r="AL1154">
            <v>0</v>
          </cell>
          <cell r="AM1154" t="e">
            <v>#DIV/0!</v>
          </cell>
          <cell r="AN1154" t="e">
            <v>#DIV/0!</v>
          </cell>
          <cell r="AO1154" t="e">
            <v>#DIV/0!</v>
          </cell>
          <cell r="AP1154" t="e">
            <v>#DIV/0!</v>
          </cell>
          <cell r="AQ1154" t="e">
            <v>#DIV/0!</v>
          </cell>
          <cell r="AR1154" t="e">
            <v>#DIV/0!</v>
          </cell>
          <cell r="AS1154" t="e">
            <v>#DIV/0!</v>
          </cell>
          <cell r="AT1154" t="e">
            <v>#DIV/0!</v>
          </cell>
          <cell r="AU1154" t="e">
            <v>#DIV/0!</v>
          </cell>
          <cell r="AV1154" t="e">
            <v>#DIV/0!</v>
          </cell>
          <cell r="AW1154" t="e">
            <v>#DIV/0!</v>
          </cell>
          <cell r="AX1154" t="e">
            <v>#DIV/0!</v>
          </cell>
          <cell r="AY1154" t="e">
            <v>#DIV/0!</v>
          </cell>
          <cell r="AZ1154" t="e">
            <v>#DIV/0!</v>
          </cell>
          <cell r="BA1154" t="e">
            <v>#DIV/0!</v>
          </cell>
          <cell r="BB1154" t="e">
            <v>#DIV/0!</v>
          </cell>
          <cell r="BC1154" t="e">
            <v>#DIV/0!</v>
          </cell>
          <cell r="BD1154" t="e">
            <v>#DIV/0!</v>
          </cell>
          <cell r="BE1154" t="e">
            <v>#DIV/0!</v>
          </cell>
          <cell r="BF1154" t="e">
            <v>#DIV/0!</v>
          </cell>
          <cell r="BG1154" t="e">
            <v>#DIV/0!</v>
          </cell>
          <cell r="BH1154" t="e">
            <v>#DIV/0!</v>
          </cell>
          <cell r="BI1154" t="e">
            <v>#DIV/0!</v>
          </cell>
          <cell r="BJ1154" t="e">
            <v>#DIV/0!</v>
          </cell>
          <cell r="BK1154" t="e">
            <v>#DIV/0!</v>
          </cell>
          <cell r="BL1154" t="e">
            <v>#DIV/0!</v>
          </cell>
          <cell r="BM1154" t="e">
            <v>#DIV/0!</v>
          </cell>
          <cell r="BN1154" t="e">
            <v>#DIV/0!</v>
          </cell>
          <cell r="BO1154" t="e">
            <v>#DIV/0!</v>
          </cell>
          <cell r="BP1154" t="e">
            <v>#DIV/0!</v>
          </cell>
          <cell r="BR1154" t="e">
            <v>#DIV/0!</v>
          </cell>
          <cell r="BS1154" t="e">
            <v>#DIV/0!</v>
          </cell>
          <cell r="BT1154" t="e">
            <v>#DIV/0!</v>
          </cell>
          <cell r="BU1154" t="e">
            <v>#DIV/0!</v>
          </cell>
          <cell r="BV1154" t="e">
            <v>#DIV/0!</v>
          </cell>
          <cell r="BW1154" t="e">
            <v>#DIV/0!</v>
          </cell>
          <cell r="BX1154" t="e">
            <v>#DIV/0!</v>
          </cell>
          <cell r="BY1154" t="e">
            <v>#DIV/0!</v>
          </cell>
          <cell r="BZ1154" t="e">
            <v>#DIV/0!</v>
          </cell>
          <cell r="CA1154" t="e">
            <v>#DIV/0!</v>
          </cell>
          <cell r="CB1154" t="e">
            <v>#DIV/0!</v>
          </cell>
          <cell r="CC1154" t="e">
            <v>#DIV/0!</v>
          </cell>
          <cell r="CD1154" t="e">
            <v>#DIV/0!</v>
          </cell>
          <cell r="CE1154" t="e">
            <v>#DIV/0!</v>
          </cell>
          <cell r="CF1154" t="e">
            <v>#DIV/0!</v>
          </cell>
          <cell r="CG1154" t="e">
            <v>#DIV/0!</v>
          </cell>
          <cell r="CH1154" t="e">
            <v>#DIV/0!</v>
          </cell>
          <cell r="CI1154" t="e">
            <v>#DIV/0!</v>
          </cell>
          <cell r="CJ1154" t="e">
            <v>#DIV/0!</v>
          </cell>
          <cell r="CK1154" t="e">
            <v>#DIV/0!</v>
          </cell>
          <cell r="CL1154" t="e">
            <v>#DIV/0!</v>
          </cell>
        </row>
        <row r="1155">
          <cell r="A1155">
            <v>56406</v>
          </cell>
          <cell r="B1155" t="str">
            <v>56406 Textbooks - Non-Public</v>
          </cell>
          <cell r="C1155">
            <v>0</v>
          </cell>
          <cell r="D1155">
            <v>0</v>
          </cell>
          <cell r="E1155" t="e">
            <v>#DIV/0!</v>
          </cell>
          <cell r="F1155" t="e">
            <v>#DIV/0!</v>
          </cell>
          <cell r="G1155" t="e">
            <v>#DIV/0!</v>
          </cell>
          <cell r="H1155" t="e">
            <v>#DIV/0!</v>
          </cell>
          <cell r="I1155" t="e">
            <v>#DIV/0!</v>
          </cell>
          <cell r="J1155" t="e">
            <v>#DIV/0!</v>
          </cell>
          <cell r="K1155" t="e">
            <v>#DIV/0!</v>
          </cell>
          <cell r="L1155" t="e">
            <v>#DIV/0!</v>
          </cell>
          <cell r="M1155" t="e">
            <v>#DIV/0!</v>
          </cell>
          <cell r="N1155" t="e">
            <v>#DIV/0!</v>
          </cell>
          <cell r="O1155" t="e">
            <v>#DIV/0!</v>
          </cell>
          <cell r="P1155">
            <v>0</v>
          </cell>
          <cell r="Q1155" t="e">
            <v>#DIV/0!</v>
          </cell>
          <cell r="R1155" t="e">
            <v>#DIV/0!</v>
          </cell>
          <cell r="S1155" t="e">
            <v>#DIV/0!</v>
          </cell>
          <cell r="T1155" t="e">
            <v>#DIV/0!</v>
          </cell>
          <cell r="U1155">
            <v>0</v>
          </cell>
          <cell r="V1155" t="e">
            <v>#DIV/0!</v>
          </cell>
          <cell r="W1155" t="e">
            <v>#DIV/0!</v>
          </cell>
          <cell r="X1155" t="e">
            <v>#DIV/0!</v>
          </cell>
          <cell r="Y1155" t="e">
            <v>#DIV/0!</v>
          </cell>
          <cell r="Z1155" t="e">
            <v>#DIV/0!</v>
          </cell>
          <cell r="AA1155" t="e">
            <v>#DIV/0!</v>
          </cell>
          <cell r="AB1155" t="e">
            <v>#DIV/0!</v>
          </cell>
          <cell r="AC1155" t="e">
            <v>#DIV/0!</v>
          </cell>
          <cell r="AD1155" t="e">
            <v>#DIV/0!</v>
          </cell>
          <cell r="AE1155">
            <v>0</v>
          </cell>
          <cell r="AF1155" t="e">
            <v>#DIV/0!</v>
          </cell>
          <cell r="AG1155" t="e">
            <v>#DIV/0!</v>
          </cell>
          <cell r="AH1155" t="e">
            <v>#DIV/0!</v>
          </cell>
          <cell r="AI1155" t="e">
            <v>#DIV/0!</v>
          </cell>
          <cell r="AJ1155" t="e">
            <v>#DIV/0!</v>
          </cell>
          <cell r="AK1155">
            <v>0</v>
          </cell>
          <cell r="AL1155">
            <v>0</v>
          </cell>
          <cell r="AM1155" t="e">
            <v>#DIV/0!</v>
          </cell>
          <cell r="AN1155" t="e">
            <v>#DIV/0!</v>
          </cell>
          <cell r="AO1155" t="e">
            <v>#DIV/0!</v>
          </cell>
          <cell r="AP1155" t="e">
            <v>#DIV/0!</v>
          </cell>
          <cell r="AQ1155" t="e">
            <v>#DIV/0!</v>
          </cell>
          <cell r="AR1155" t="e">
            <v>#DIV/0!</v>
          </cell>
          <cell r="AS1155" t="e">
            <v>#DIV/0!</v>
          </cell>
          <cell r="AT1155" t="e">
            <v>#DIV/0!</v>
          </cell>
          <cell r="AU1155" t="e">
            <v>#DIV/0!</v>
          </cell>
          <cell r="AV1155" t="e">
            <v>#DIV/0!</v>
          </cell>
          <cell r="AW1155" t="e">
            <v>#DIV/0!</v>
          </cell>
          <cell r="AX1155" t="e">
            <v>#DIV/0!</v>
          </cell>
          <cell r="AY1155" t="e">
            <v>#DIV/0!</v>
          </cell>
          <cell r="AZ1155" t="e">
            <v>#DIV/0!</v>
          </cell>
          <cell r="BA1155" t="e">
            <v>#DIV/0!</v>
          </cell>
          <cell r="BB1155" t="e">
            <v>#DIV/0!</v>
          </cell>
          <cell r="BC1155" t="e">
            <v>#DIV/0!</v>
          </cell>
          <cell r="BD1155" t="e">
            <v>#DIV/0!</v>
          </cell>
          <cell r="BE1155" t="e">
            <v>#DIV/0!</v>
          </cell>
          <cell r="BF1155" t="e">
            <v>#DIV/0!</v>
          </cell>
          <cell r="BG1155" t="e">
            <v>#DIV/0!</v>
          </cell>
          <cell r="BH1155" t="e">
            <v>#DIV/0!</v>
          </cell>
          <cell r="BI1155" t="e">
            <v>#DIV/0!</v>
          </cell>
          <cell r="BJ1155" t="e">
            <v>#DIV/0!</v>
          </cell>
          <cell r="BK1155" t="e">
            <v>#DIV/0!</v>
          </cell>
          <cell r="BL1155" t="e">
            <v>#DIV/0!</v>
          </cell>
          <cell r="BM1155" t="e">
            <v>#DIV/0!</v>
          </cell>
          <cell r="BN1155" t="e">
            <v>#DIV/0!</v>
          </cell>
          <cell r="BO1155" t="e">
            <v>#DIV/0!</v>
          </cell>
          <cell r="BP1155" t="e">
            <v>#DIV/0!</v>
          </cell>
          <cell r="BR1155" t="e">
            <v>#DIV/0!</v>
          </cell>
          <cell r="BS1155" t="e">
            <v>#DIV/0!</v>
          </cell>
          <cell r="BT1155" t="e">
            <v>#DIV/0!</v>
          </cell>
          <cell r="BU1155" t="e">
            <v>#DIV/0!</v>
          </cell>
          <cell r="BV1155" t="e">
            <v>#DIV/0!</v>
          </cell>
          <cell r="BW1155" t="e">
            <v>#DIV/0!</v>
          </cell>
          <cell r="BX1155" t="e">
            <v>#DIV/0!</v>
          </cell>
          <cell r="BY1155" t="e">
            <v>#DIV/0!</v>
          </cell>
          <cell r="BZ1155" t="e">
            <v>#DIV/0!</v>
          </cell>
          <cell r="CA1155" t="e">
            <v>#DIV/0!</v>
          </cell>
          <cell r="CB1155" t="e">
            <v>#DIV/0!</v>
          </cell>
          <cell r="CC1155" t="e">
            <v>#DIV/0!</v>
          </cell>
          <cell r="CD1155" t="e">
            <v>#DIV/0!</v>
          </cell>
          <cell r="CE1155" t="e">
            <v>#DIV/0!</v>
          </cell>
          <cell r="CF1155" t="e">
            <v>#DIV/0!</v>
          </cell>
          <cell r="CG1155" t="e">
            <v>#DIV/0!</v>
          </cell>
          <cell r="CH1155" t="e">
            <v>#DIV/0!</v>
          </cell>
          <cell r="CI1155" t="e">
            <v>#DIV/0!</v>
          </cell>
          <cell r="CJ1155" t="e">
            <v>#DIV/0!</v>
          </cell>
          <cell r="CK1155" t="e">
            <v>#DIV/0!</v>
          </cell>
          <cell r="CL1155" t="e">
            <v>#DIV/0!</v>
          </cell>
        </row>
        <row r="1156">
          <cell r="A1156">
            <v>56407</v>
          </cell>
          <cell r="B1156" t="str">
            <v>56407 Web-based Software or Databases - Library</v>
          </cell>
          <cell r="C1156">
            <v>0</v>
          </cell>
          <cell r="D1156">
            <v>0</v>
          </cell>
          <cell r="E1156" t="e">
            <v>#DIV/0!</v>
          </cell>
          <cell r="F1156" t="e">
            <v>#DIV/0!</v>
          </cell>
          <cell r="G1156" t="e">
            <v>#DIV/0!</v>
          </cell>
          <cell r="H1156" t="e">
            <v>#DIV/0!</v>
          </cell>
          <cell r="I1156" t="e">
            <v>#DIV/0!</v>
          </cell>
          <cell r="J1156" t="e">
            <v>#DIV/0!</v>
          </cell>
          <cell r="K1156" t="e">
            <v>#DIV/0!</v>
          </cell>
          <cell r="L1156" t="e">
            <v>#DIV/0!</v>
          </cell>
          <cell r="M1156" t="e">
            <v>#DIV/0!</v>
          </cell>
          <cell r="N1156" t="e">
            <v>#DIV/0!</v>
          </cell>
          <cell r="O1156" t="e">
            <v>#DIV/0!</v>
          </cell>
          <cell r="P1156">
            <v>0</v>
          </cell>
          <cell r="Q1156" t="e">
            <v>#DIV/0!</v>
          </cell>
          <cell r="R1156" t="e">
            <v>#DIV/0!</v>
          </cell>
          <cell r="S1156" t="e">
            <v>#DIV/0!</v>
          </cell>
          <cell r="T1156" t="e">
            <v>#DIV/0!</v>
          </cell>
          <cell r="U1156">
            <v>0</v>
          </cell>
          <cell r="V1156" t="e">
            <v>#DIV/0!</v>
          </cell>
          <cell r="W1156" t="e">
            <v>#DIV/0!</v>
          </cell>
          <cell r="X1156" t="e">
            <v>#DIV/0!</v>
          </cell>
          <cell r="Y1156" t="e">
            <v>#DIV/0!</v>
          </cell>
          <cell r="Z1156" t="e">
            <v>#DIV/0!</v>
          </cell>
          <cell r="AA1156" t="e">
            <v>#DIV/0!</v>
          </cell>
          <cell r="AB1156" t="e">
            <v>#DIV/0!</v>
          </cell>
          <cell r="AC1156" t="e">
            <v>#DIV/0!</v>
          </cell>
          <cell r="AD1156" t="e">
            <v>#DIV/0!</v>
          </cell>
          <cell r="AE1156">
            <v>0</v>
          </cell>
          <cell r="AF1156" t="e">
            <v>#DIV/0!</v>
          </cell>
          <cell r="AG1156" t="e">
            <v>#DIV/0!</v>
          </cell>
          <cell r="AH1156" t="e">
            <v>#DIV/0!</v>
          </cell>
          <cell r="AI1156" t="e">
            <v>#DIV/0!</v>
          </cell>
          <cell r="AJ1156" t="e">
            <v>#DIV/0!</v>
          </cell>
          <cell r="AK1156">
            <v>0</v>
          </cell>
          <cell r="AL1156">
            <v>0</v>
          </cell>
          <cell r="AM1156" t="e">
            <v>#DIV/0!</v>
          </cell>
          <cell r="AN1156" t="e">
            <v>#DIV/0!</v>
          </cell>
          <cell r="AO1156" t="e">
            <v>#DIV/0!</v>
          </cell>
          <cell r="AP1156" t="e">
            <v>#DIV/0!</v>
          </cell>
          <cell r="AQ1156" t="e">
            <v>#DIV/0!</v>
          </cell>
          <cell r="AR1156" t="e">
            <v>#DIV/0!</v>
          </cell>
          <cell r="AS1156" t="e">
            <v>#DIV/0!</v>
          </cell>
          <cell r="AT1156" t="e">
            <v>#DIV/0!</v>
          </cell>
          <cell r="AU1156" t="e">
            <v>#DIV/0!</v>
          </cell>
          <cell r="AV1156" t="e">
            <v>#DIV/0!</v>
          </cell>
          <cell r="AW1156" t="e">
            <v>#DIV/0!</v>
          </cell>
          <cell r="AX1156" t="e">
            <v>#DIV/0!</v>
          </cell>
          <cell r="AY1156" t="e">
            <v>#DIV/0!</v>
          </cell>
          <cell r="AZ1156" t="e">
            <v>#DIV/0!</v>
          </cell>
          <cell r="BA1156" t="e">
            <v>#DIV/0!</v>
          </cell>
          <cell r="BB1156" t="e">
            <v>#DIV/0!</v>
          </cell>
          <cell r="BC1156" t="e">
            <v>#DIV/0!</v>
          </cell>
          <cell r="BD1156" t="e">
            <v>#DIV/0!</v>
          </cell>
          <cell r="BE1156" t="e">
            <v>#DIV/0!</v>
          </cell>
          <cell r="BF1156" t="e">
            <v>#DIV/0!</v>
          </cell>
          <cell r="BG1156" t="e">
            <v>#DIV/0!</v>
          </cell>
          <cell r="BH1156" t="e">
            <v>#DIV/0!</v>
          </cell>
          <cell r="BI1156" t="e">
            <v>#DIV/0!</v>
          </cell>
          <cell r="BJ1156" t="e">
            <v>#DIV/0!</v>
          </cell>
          <cell r="BK1156" t="e">
            <v>#DIV/0!</v>
          </cell>
          <cell r="BL1156" t="e">
            <v>#DIV/0!</v>
          </cell>
          <cell r="BM1156" t="e">
            <v>#DIV/0!</v>
          </cell>
          <cell r="BN1156" t="e">
            <v>#DIV/0!</v>
          </cell>
          <cell r="BO1156" t="e">
            <v>#DIV/0!</v>
          </cell>
          <cell r="BP1156" t="e">
            <v>#DIV/0!</v>
          </cell>
          <cell r="BR1156" t="e">
            <v>#DIV/0!</v>
          </cell>
          <cell r="BS1156" t="e">
            <v>#DIV/0!</v>
          </cell>
          <cell r="BT1156" t="e">
            <v>#DIV/0!</v>
          </cell>
          <cell r="BU1156" t="e">
            <v>#DIV/0!</v>
          </cell>
          <cell r="BV1156" t="e">
            <v>#DIV/0!</v>
          </cell>
          <cell r="BW1156" t="e">
            <v>#DIV/0!</v>
          </cell>
          <cell r="BX1156" t="e">
            <v>#DIV/0!</v>
          </cell>
          <cell r="BY1156" t="e">
            <v>#DIV/0!</v>
          </cell>
          <cell r="BZ1156" t="e">
            <v>#DIV/0!</v>
          </cell>
          <cell r="CA1156" t="e">
            <v>#DIV/0!</v>
          </cell>
          <cell r="CB1156" t="e">
            <v>#DIV/0!</v>
          </cell>
          <cell r="CC1156" t="e">
            <v>#DIV/0!</v>
          </cell>
          <cell r="CD1156" t="e">
            <v>#DIV/0!</v>
          </cell>
          <cell r="CE1156" t="e">
            <v>#DIV/0!</v>
          </cell>
          <cell r="CF1156" t="e">
            <v>#DIV/0!</v>
          </cell>
          <cell r="CG1156" t="e">
            <v>#DIV/0!</v>
          </cell>
          <cell r="CH1156" t="e">
            <v>#DIV/0!</v>
          </cell>
          <cell r="CI1156" t="e">
            <v>#DIV/0!</v>
          </cell>
          <cell r="CJ1156" t="e">
            <v>#DIV/0!</v>
          </cell>
          <cell r="CK1156" t="e">
            <v>#DIV/0!</v>
          </cell>
          <cell r="CL1156" t="e">
            <v>#DIV/0!</v>
          </cell>
        </row>
        <row r="1157">
          <cell r="A1157">
            <v>56408</v>
          </cell>
          <cell r="B1157" t="str">
            <v>56408 Other Textbooks</v>
          </cell>
          <cell r="C1157">
            <v>0</v>
          </cell>
          <cell r="D1157">
            <v>0</v>
          </cell>
          <cell r="E1157" t="e">
            <v>#DIV/0!</v>
          </cell>
          <cell r="F1157" t="e">
            <v>#DIV/0!</v>
          </cell>
          <cell r="G1157" t="e">
            <v>#DIV/0!</v>
          </cell>
          <cell r="H1157" t="e">
            <v>#DIV/0!</v>
          </cell>
          <cell r="I1157" t="e">
            <v>#DIV/0!</v>
          </cell>
          <cell r="J1157" t="e">
            <v>#DIV/0!</v>
          </cell>
          <cell r="K1157" t="e">
            <v>#DIV/0!</v>
          </cell>
          <cell r="L1157" t="e">
            <v>#DIV/0!</v>
          </cell>
          <cell r="M1157" t="e">
            <v>#DIV/0!</v>
          </cell>
          <cell r="N1157" t="e">
            <v>#DIV/0!</v>
          </cell>
          <cell r="O1157" t="e">
            <v>#DIV/0!</v>
          </cell>
          <cell r="P1157">
            <v>0</v>
          </cell>
          <cell r="Q1157" t="e">
            <v>#DIV/0!</v>
          </cell>
          <cell r="R1157" t="e">
            <v>#DIV/0!</v>
          </cell>
          <cell r="S1157" t="e">
            <v>#DIV/0!</v>
          </cell>
          <cell r="T1157" t="e">
            <v>#DIV/0!</v>
          </cell>
          <cell r="U1157">
            <v>0</v>
          </cell>
          <cell r="V1157" t="e">
            <v>#DIV/0!</v>
          </cell>
          <cell r="W1157" t="e">
            <v>#DIV/0!</v>
          </cell>
          <cell r="X1157" t="e">
            <v>#DIV/0!</v>
          </cell>
          <cell r="Y1157" t="e">
            <v>#DIV/0!</v>
          </cell>
          <cell r="Z1157" t="e">
            <v>#DIV/0!</v>
          </cell>
          <cell r="AA1157" t="e">
            <v>#DIV/0!</v>
          </cell>
          <cell r="AB1157" t="e">
            <v>#DIV/0!</v>
          </cell>
          <cell r="AC1157" t="e">
            <v>#DIV/0!</v>
          </cell>
          <cell r="AD1157" t="e">
            <v>#DIV/0!</v>
          </cell>
          <cell r="AE1157">
            <v>0</v>
          </cell>
          <cell r="AF1157" t="e">
            <v>#DIV/0!</v>
          </cell>
          <cell r="AG1157" t="e">
            <v>#DIV/0!</v>
          </cell>
          <cell r="AH1157" t="e">
            <v>#DIV/0!</v>
          </cell>
          <cell r="AI1157" t="e">
            <v>#DIV/0!</v>
          </cell>
          <cell r="AJ1157" t="e">
            <v>#DIV/0!</v>
          </cell>
          <cell r="AK1157">
            <v>0</v>
          </cell>
          <cell r="AL1157">
            <v>0</v>
          </cell>
          <cell r="AM1157" t="e">
            <v>#DIV/0!</v>
          </cell>
          <cell r="AN1157" t="e">
            <v>#DIV/0!</v>
          </cell>
          <cell r="AO1157" t="e">
            <v>#DIV/0!</v>
          </cell>
          <cell r="AP1157" t="e">
            <v>#DIV/0!</v>
          </cell>
          <cell r="AQ1157" t="e">
            <v>#DIV/0!</v>
          </cell>
          <cell r="AR1157" t="e">
            <v>#DIV/0!</v>
          </cell>
          <cell r="AS1157" t="e">
            <v>#DIV/0!</v>
          </cell>
          <cell r="AT1157" t="e">
            <v>#DIV/0!</v>
          </cell>
          <cell r="AU1157" t="e">
            <v>#DIV/0!</v>
          </cell>
          <cell r="AV1157" t="e">
            <v>#DIV/0!</v>
          </cell>
          <cell r="AW1157" t="e">
            <v>#DIV/0!</v>
          </cell>
          <cell r="AX1157" t="e">
            <v>#DIV/0!</v>
          </cell>
          <cell r="AY1157" t="e">
            <v>#DIV/0!</v>
          </cell>
          <cell r="AZ1157" t="e">
            <v>#DIV/0!</v>
          </cell>
          <cell r="BA1157" t="e">
            <v>#DIV/0!</v>
          </cell>
          <cell r="BB1157" t="e">
            <v>#DIV/0!</v>
          </cell>
          <cell r="BC1157" t="e">
            <v>#DIV/0!</v>
          </cell>
          <cell r="BD1157" t="e">
            <v>#DIV/0!</v>
          </cell>
          <cell r="BE1157" t="e">
            <v>#DIV/0!</v>
          </cell>
          <cell r="BF1157" t="e">
            <v>#DIV/0!</v>
          </cell>
          <cell r="BG1157" t="e">
            <v>#DIV/0!</v>
          </cell>
          <cell r="BH1157" t="e">
            <v>#DIV/0!</v>
          </cell>
          <cell r="BI1157" t="e">
            <v>#DIV/0!</v>
          </cell>
          <cell r="BJ1157" t="e">
            <v>#DIV/0!</v>
          </cell>
          <cell r="BK1157" t="e">
            <v>#DIV/0!</v>
          </cell>
          <cell r="BL1157" t="e">
            <v>#DIV/0!</v>
          </cell>
          <cell r="BM1157" t="e">
            <v>#DIV/0!</v>
          </cell>
          <cell r="BN1157" t="e">
            <v>#DIV/0!</v>
          </cell>
          <cell r="BO1157" t="e">
            <v>#DIV/0!</v>
          </cell>
          <cell r="BP1157" t="e">
            <v>#DIV/0!</v>
          </cell>
          <cell r="BR1157" t="e">
            <v>#DIV/0!</v>
          </cell>
          <cell r="BS1157" t="e">
            <v>#DIV/0!</v>
          </cell>
          <cell r="BT1157" t="e">
            <v>#DIV/0!</v>
          </cell>
          <cell r="BU1157" t="e">
            <v>#DIV/0!</v>
          </cell>
          <cell r="BV1157" t="e">
            <v>#DIV/0!</v>
          </cell>
          <cell r="BW1157" t="e">
            <v>#DIV/0!</v>
          </cell>
          <cell r="BX1157" t="e">
            <v>#DIV/0!</v>
          </cell>
          <cell r="BY1157" t="e">
            <v>#DIV/0!</v>
          </cell>
          <cell r="BZ1157" t="e">
            <v>#DIV/0!</v>
          </cell>
          <cell r="CA1157" t="e">
            <v>#DIV/0!</v>
          </cell>
          <cell r="CB1157" t="e">
            <v>#DIV/0!</v>
          </cell>
          <cell r="CC1157" t="e">
            <v>#DIV/0!</v>
          </cell>
          <cell r="CD1157" t="e">
            <v>#DIV/0!</v>
          </cell>
          <cell r="CE1157" t="e">
            <v>#DIV/0!</v>
          </cell>
          <cell r="CF1157" t="e">
            <v>#DIV/0!</v>
          </cell>
          <cell r="CG1157" t="e">
            <v>#DIV/0!</v>
          </cell>
          <cell r="CH1157" t="e">
            <v>#DIV/0!</v>
          </cell>
          <cell r="CI1157" t="e">
            <v>#DIV/0!</v>
          </cell>
          <cell r="CJ1157" t="e">
            <v>#DIV/0!</v>
          </cell>
          <cell r="CK1157" t="e">
            <v>#DIV/0!</v>
          </cell>
          <cell r="CL1157" t="e">
            <v>#DIV/0!</v>
          </cell>
        </row>
        <row r="1158">
          <cell r="A1158">
            <v>56409</v>
          </cell>
          <cell r="B1158" t="str">
            <v>56409 Electronic Textbooks</v>
          </cell>
          <cell r="C1158">
            <v>0</v>
          </cell>
          <cell r="D1158">
            <v>0</v>
          </cell>
          <cell r="E1158" t="e">
            <v>#DIV/0!</v>
          </cell>
          <cell r="F1158" t="e">
            <v>#DIV/0!</v>
          </cell>
          <cell r="G1158" t="e">
            <v>#DIV/0!</v>
          </cell>
          <cell r="H1158" t="e">
            <v>#DIV/0!</v>
          </cell>
          <cell r="I1158" t="e">
            <v>#DIV/0!</v>
          </cell>
          <cell r="J1158" t="e">
            <v>#DIV/0!</v>
          </cell>
          <cell r="K1158" t="e">
            <v>#DIV/0!</v>
          </cell>
          <cell r="L1158" t="e">
            <v>#DIV/0!</v>
          </cell>
          <cell r="M1158" t="e">
            <v>#DIV/0!</v>
          </cell>
          <cell r="N1158" t="e">
            <v>#DIV/0!</v>
          </cell>
          <cell r="O1158" t="e">
            <v>#DIV/0!</v>
          </cell>
          <cell r="P1158">
            <v>0</v>
          </cell>
          <cell r="Q1158" t="e">
            <v>#DIV/0!</v>
          </cell>
          <cell r="R1158" t="e">
            <v>#DIV/0!</v>
          </cell>
          <cell r="S1158" t="e">
            <v>#DIV/0!</v>
          </cell>
          <cell r="T1158" t="e">
            <v>#DIV/0!</v>
          </cell>
          <cell r="U1158">
            <v>0</v>
          </cell>
          <cell r="V1158" t="e">
            <v>#DIV/0!</v>
          </cell>
          <cell r="W1158" t="e">
            <v>#DIV/0!</v>
          </cell>
          <cell r="X1158" t="e">
            <v>#DIV/0!</v>
          </cell>
          <cell r="Y1158" t="e">
            <v>#DIV/0!</v>
          </cell>
          <cell r="Z1158" t="e">
            <v>#DIV/0!</v>
          </cell>
          <cell r="AA1158" t="e">
            <v>#DIV/0!</v>
          </cell>
          <cell r="AB1158" t="e">
            <v>#DIV/0!</v>
          </cell>
          <cell r="AC1158" t="e">
            <v>#DIV/0!</v>
          </cell>
          <cell r="AD1158" t="e">
            <v>#DIV/0!</v>
          </cell>
          <cell r="AE1158">
            <v>0</v>
          </cell>
          <cell r="AF1158" t="e">
            <v>#DIV/0!</v>
          </cell>
          <cell r="AG1158" t="e">
            <v>#DIV/0!</v>
          </cell>
          <cell r="AH1158" t="e">
            <v>#DIV/0!</v>
          </cell>
          <cell r="AI1158" t="e">
            <v>#DIV/0!</v>
          </cell>
          <cell r="AJ1158" t="e">
            <v>#DIV/0!</v>
          </cell>
          <cell r="AK1158">
            <v>0</v>
          </cell>
          <cell r="AL1158">
            <v>0</v>
          </cell>
          <cell r="AM1158" t="e">
            <v>#DIV/0!</v>
          </cell>
          <cell r="AN1158" t="e">
            <v>#DIV/0!</v>
          </cell>
          <cell r="AO1158" t="e">
            <v>#DIV/0!</v>
          </cell>
          <cell r="AP1158" t="e">
            <v>#DIV/0!</v>
          </cell>
          <cell r="AQ1158" t="e">
            <v>#DIV/0!</v>
          </cell>
          <cell r="AR1158" t="e">
            <v>#DIV/0!</v>
          </cell>
          <cell r="AS1158" t="e">
            <v>#DIV/0!</v>
          </cell>
          <cell r="AT1158" t="e">
            <v>#DIV/0!</v>
          </cell>
          <cell r="AU1158" t="e">
            <v>#DIV/0!</v>
          </cell>
          <cell r="AV1158" t="e">
            <v>#DIV/0!</v>
          </cell>
          <cell r="AW1158" t="e">
            <v>#DIV/0!</v>
          </cell>
          <cell r="AX1158" t="e">
            <v>#DIV/0!</v>
          </cell>
          <cell r="AY1158" t="e">
            <v>#DIV/0!</v>
          </cell>
          <cell r="AZ1158" t="e">
            <v>#DIV/0!</v>
          </cell>
          <cell r="BA1158" t="e">
            <v>#DIV/0!</v>
          </cell>
          <cell r="BB1158" t="e">
            <v>#DIV/0!</v>
          </cell>
          <cell r="BC1158" t="e">
            <v>#DIV/0!</v>
          </cell>
          <cell r="BD1158" t="e">
            <v>#DIV/0!</v>
          </cell>
          <cell r="BE1158" t="e">
            <v>#DIV/0!</v>
          </cell>
          <cell r="BF1158" t="e">
            <v>#DIV/0!</v>
          </cell>
          <cell r="BG1158" t="e">
            <v>#DIV/0!</v>
          </cell>
          <cell r="BH1158" t="e">
            <v>#DIV/0!</v>
          </cell>
          <cell r="BI1158" t="e">
            <v>#DIV/0!</v>
          </cell>
          <cell r="BJ1158" t="e">
            <v>#DIV/0!</v>
          </cell>
          <cell r="BK1158" t="e">
            <v>#DIV/0!</v>
          </cell>
          <cell r="BL1158" t="e">
            <v>#DIV/0!</v>
          </cell>
          <cell r="BM1158" t="e">
            <v>#DIV/0!</v>
          </cell>
          <cell r="BN1158" t="e">
            <v>#DIV/0!</v>
          </cell>
          <cell r="BO1158" t="e">
            <v>#DIV/0!</v>
          </cell>
          <cell r="BP1158" t="e">
            <v>#DIV/0!</v>
          </cell>
          <cell r="BR1158" t="e">
            <v>#DIV/0!</v>
          </cell>
          <cell r="BS1158" t="e">
            <v>#DIV/0!</v>
          </cell>
          <cell r="BT1158" t="e">
            <v>#DIV/0!</v>
          </cell>
          <cell r="BU1158" t="e">
            <v>#DIV/0!</v>
          </cell>
          <cell r="BV1158" t="e">
            <v>#DIV/0!</v>
          </cell>
          <cell r="BW1158" t="e">
            <v>#DIV/0!</v>
          </cell>
          <cell r="BX1158" t="e">
            <v>#DIV/0!</v>
          </cell>
          <cell r="BY1158" t="e">
            <v>#DIV/0!</v>
          </cell>
          <cell r="BZ1158" t="e">
            <v>#DIV/0!</v>
          </cell>
          <cell r="CA1158" t="e">
            <v>#DIV/0!</v>
          </cell>
          <cell r="CB1158" t="e">
            <v>#DIV/0!</v>
          </cell>
          <cell r="CC1158" t="e">
            <v>#DIV/0!</v>
          </cell>
          <cell r="CD1158" t="e">
            <v>#DIV/0!</v>
          </cell>
          <cell r="CE1158" t="e">
            <v>#DIV/0!</v>
          </cell>
          <cell r="CF1158" t="e">
            <v>#DIV/0!</v>
          </cell>
          <cell r="CG1158" t="e">
            <v>#DIV/0!</v>
          </cell>
          <cell r="CH1158" t="e">
            <v>#DIV/0!</v>
          </cell>
          <cell r="CI1158" t="e">
            <v>#DIV/0!</v>
          </cell>
          <cell r="CJ1158" t="e">
            <v>#DIV/0!</v>
          </cell>
          <cell r="CK1158" t="e">
            <v>#DIV/0!</v>
          </cell>
          <cell r="CL1158" t="e">
            <v>#DIV/0!</v>
          </cell>
        </row>
        <row r="1159">
          <cell r="A1159">
            <v>56410</v>
          </cell>
          <cell r="B1159" t="str">
            <v>56410 Dual and Concurrent Enrollment</v>
          </cell>
          <cell r="C1159">
            <v>0</v>
          </cell>
          <cell r="D1159">
            <v>0</v>
          </cell>
          <cell r="E1159" t="e">
            <v>#DIV/0!</v>
          </cell>
          <cell r="F1159" t="e">
            <v>#DIV/0!</v>
          </cell>
          <cell r="G1159" t="e">
            <v>#DIV/0!</v>
          </cell>
          <cell r="H1159" t="e">
            <v>#DIV/0!</v>
          </cell>
          <cell r="I1159" t="e">
            <v>#DIV/0!</v>
          </cell>
          <cell r="J1159" t="e">
            <v>#DIV/0!</v>
          </cell>
          <cell r="K1159" t="e">
            <v>#DIV/0!</v>
          </cell>
          <cell r="L1159" t="e">
            <v>#DIV/0!</v>
          </cell>
          <cell r="M1159" t="e">
            <v>#DIV/0!</v>
          </cell>
          <cell r="N1159" t="e">
            <v>#DIV/0!</v>
          </cell>
          <cell r="O1159" t="e">
            <v>#DIV/0!</v>
          </cell>
          <cell r="P1159">
            <v>0</v>
          </cell>
          <cell r="Q1159" t="e">
            <v>#DIV/0!</v>
          </cell>
          <cell r="R1159" t="e">
            <v>#DIV/0!</v>
          </cell>
          <cell r="S1159" t="e">
            <v>#DIV/0!</v>
          </cell>
          <cell r="T1159" t="e">
            <v>#DIV/0!</v>
          </cell>
          <cell r="U1159">
            <v>0</v>
          </cell>
          <cell r="V1159" t="e">
            <v>#DIV/0!</v>
          </cell>
          <cell r="W1159" t="e">
            <v>#DIV/0!</v>
          </cell>
          <cell r="X1159" t="e">
            <v>#DIV/0!</v>
          </cell>
          <cell r="Y1159" t="e">
            <v>#DIV/0!</v>
          </cell>
          <cell r="Z1159" t="e">
            <v>#DIV/0!</v>
          </cell>
          <cell r="AA1159" t="e">
            <v>#DIV/0!</v>
          </cell>
          <cell r="AB1159" t="e">
            <v>#DIV/0!</v>
          </cell>
          <cell r="AC1159" t="e">
            <v>#DIV/0!</v>
          </cell>
          <cell r="AD1159" t="e">
            <v>#DIV/0!</v>
          </cell>
          <cell r="AE1159">
            <v>0</v>
          </cell>
          <cell r="AF1159" t="e">
            <v>#DIV/0!</v>
          </cell>
          <cell r="AG1159" t="e">
            <v>#DIV/0!</v>
          </cell>
          <cell r="AH1159" t="e">
            <v>#DIV/0!</v>
          </cell>
          <cell r="AI1159" t="e">
            <v>#DIV/0!</v>
          </cell>
          <cell r="AJ1159" t="e">
            <v>#DIV/0!</v>
          </cell>
          <cell r="AK1159">
            <v>0</v>
          </cell>
          <cell r="AL1159">
            <v>0</v>
          </cell>
          <cell r="AM1159" t="e">
            <v>#DIV/0!</v>
          </cell>
          <cell r="AN1159" t="e">
            <v>#DIV/0!</v>
          </cell>
          <cell r="AO1159" t="e">
            <v>#DIV/0!</v>
          </cell>
          <cell r="AP1159" t="e">
            <v>#DIV/0!</v>
          </cell>
          <cell r="AQ1159" t="e">
            <v>#DIV/0!</v>
          </cell>
          <cell r="AR1159" t="e">
            <v>#DIV/0!</v>
          </cell>
          <cell r="AS1159" t="e">
            <v>#DIV/0!</v>
          </cell>
          <cell r="AT1159" t="e">
            <v>#DIV/0!</v>
          </cell>
          <cell r="AU1159" t="e">
            <v>#DIV/0!</v>
          </cell>
          <cell r="AV1159" t="e">
            <v>#DIV/0!</v>
          </cell>
          <cell r="AW1159" t="e">
            <v>#DIV/0!</v>
          </cell>
          <cell r="AX1159" t="e">
            <v>#DIV/0!</v>
          </cell>
          <cell r="AY1159" t="e">
            <v>#DIV/0!</v>
          </cell>
          <cell r="AZ1159" t="e">
            <v>#DIV/0!</v>
          </cell>
          <cell r="BA1159" t="e">
            <v>#DIV/0!</v>
          </cell>
          <cell r="BB1159" t="e">
            <v>#DIV/0!</v>
          </cell>
          <cell r="BC1159" t="e">
            <v>#DIV/0!</v>
          </cell>
          <cell r="BD1159" t="e">
            <v>#DIV/0!</v>
          </cell>
          <cell r="BE1159" t="e">
            <v>#DIV/0!</v>
          </cell>
          <cell r="BF1159" t="e">
            <v>#DIV/0!</v>
          </cell>
          <cell r="BG1159" t="e">
            <v>#DIV/0!</v>
          </cell>
          <cell r="BH1159" t="e">
            <v>#DIV/0!</v>
          </cell>
          <cell r="BI1159" t="e">
            <v>#DIV/0!</v>
          </cell>
          <cell r="BJ1159" t="e">
            <v>#DIV/0!</v>
          </cell>
          <cell r="BK1159" t="e">
            <v>#DIV/0!</v>
          </cell>
          <cell r="BL1159" t="e">
            <v>#DIV/0!</v>
          </cell>
          <cell r="BM1159" t="e">
            <v>#DIV/0!</v>
          </cell>
          <cell r="BN1159" t="e">
            <v>#DIV/0!</v>
          </cell>
          <cell r="BO1159" t="e">
            <v>#DIV/0!</v>
          </cell>
          <cell r="BP1159" t="e">
            <v>#DIV/0!</v>
          </cell>
          <cell r="BR1159" t="e">
            <v>#DIV/0!</v>
          </cell>
          <cell r="BS1159" t="e">
            <v>#DIV/0!</v>
          </cell>
          <cell r="BT1159" t="e">
            <v>#DIV/0!</v>
          </cell>
          <cell r="BU1159" t="e">
            <v>#DIV/0!</v>
          </cell>
          <cell r="BV1159" t="e">
            <v>#DIV/0!</v>
          </cell>
          <cell r="BW1159" t="e">
            <v>#DIV/0!</v>
          </cell>
          <cell r="BX1159" t="e">
            <v>#DIV/0!</v>
          </cell>
          <cell r="BY1159" t="e">
            <v>#DIV/0!</v>
          </cell>
          <cell r="BZ1159" t="e">
            <v>#DIV/0!</v>
          </cell>
          <cell r="CA1159" t="e">
            <v>#DIV/0!</v>
          </cell>
          <cell r="CB1159" t="e">
            <v>#DIV/0!</v>
          </cell>
          <cell r="CC1159" t="e">
            <v>#DIV/0!</v>
          </cell>
          <cell r="CD1159" t="e">
            <v>#DIV/0!</v>
          </cell>
          <cell r="CE1159" t="e">
            <v>#DIV/0!</v>
          </cell>
          <cell r="CF1159" t="e">
            <v>#DIV/0!</v>
          </cell>
          <cell r="CG1159" t="e">
            <v>#DIV/0!</v>
          </cell>
          <cell r="CH1159" t="e">
            <v>#DIV/0!</v>
          </cell>
          <cell r="CI1159" t="e">
            <v>#DIV/0!</v>
          </cell>
          <cell r="CJ1159" t="e">
            <v>#DIV/0!</v>
          </cell>
          <cell r="CK1159" t="e">
            <v>#DIV/0!</v>
          </cell>
          <cell r="CL1159" t="e">
            <v>#DIV/0!</v>
          </cell>
        </row>
        <row r="1160">
          <cell r="A1160">
            <v>56501</v>
          </cell>
          <cell r="B1160" t="str">
            <v>56501 Technology-Related Supplies</v>
          </cell>
          <cell r="C1160">
            <v>0</v>
          </cell>
          <cell r="D1160">
            <v>0</v>
          </cell>
          <cell r="E1160" t="e">
            <v>#DIV/0!</v>
          </cell>
          <cell r="F1160" t="e">
            <v>#DIV/0!</v>
          </cell>
          <cell r="G1160" t="e">
            <v>#DIV/0!</v>
          </cell>
          <cell r="H1160" t="e">
            <v>#DIV/0!</v>
          </cell>
          <cell r="I1160" t="e">
            <v>#DIV/0!</v>
          </cell>
          <cell r="J1160" t="e">
            <v>#DIV/0!</v>
          </cell>
          <cell r="K1160" t="e">
            <v>#DIV/0!</v>
          </cell>
          <cell r="L1160" t="e">
            <v>#DIV/0!</v>
          </cell>
          <cell r="M1160" t="e">
            <v>#DIV/0!</v>
          </cell>
          <cell r="N1160" t="e">
            <v>#DIV/0!</v>
          </cell>
          <cell r="O1160" t="e">
            <v>#DIV/0!</v>
          </cell>
          <cell r="P1160">
            <v>0</v>
          </cell>
          <cell r="Q1160" t="e">
            <v>#DIV/0!</v>
          </cell>
          <cell r="R1160" t="e">
            <v>#DIV/0!</v>
          </cell>
          <cell r="S1160" t="e">
            <v>#DIV/0!</v>
          </cell>
          <cell r="T1160" t="e">
            <v>#DIV/0!</v>
          </cell>
          <cell r="U1160">
            <v>0</v>
          </cell>
          <cell r="V1160" t="e">
            <v>#DIV/0!</v>
          </cell>
          <cell r="W1160" t="e">
            <v>#DIV/0!</v>
          </cell>
          <cell r="X1160" t="e">
            <v>#DIV/0!</v>
          </cell>
          <cell r="Y1160" t="e">
            <v>#DIV/0!</v>
          </cell>
          <cell r="Z1160" t="e">
            <v>#DIV/0!</v>
          </cell>
          <cell r="AA1160" t="e">
            <v>#DIV/0!</v>
          </cell>
          <cell r="AB1160" t="e">
            <v>#DIV/0!</v>
          </cell>
          <cell r="AC1160" t="e">
            <v>#DIV/0!</v>
          </cell>
          <cell r="AD1160" t="e">
            <v>#DIV/0!</v>
          </cell>
          <cell r="AE1160">
            <v>0</v>
          </cell>
          <cell r="AF1160" t="e">
            <v>#DIV/0!</v>
          </cell>
          <cell r="AG1160" t="e">
            <v>#DIV/0!</v>
          </cell>
          <cell r="AH1160" t="e">
            <v>#DIV/0!</v>
          </cell>
          <cell r="AI1160" t="e">
            <v>#DIV/0!</v>
          </cell>
          <cell r="AJ1160" t="e">
            <v>#DIV/0!</v>
          </cell>
          <cell r="AK1160">
            <v>0</v>
          </cell>
          <cell r="AL1160">
            <v>0</v>
          </cell>
          <cell r="AM1160" t="e">
            <v>#DIV/0!</v>
          </cell>
          <cell r="AN1160" t="e">
            <v>#DIV/0!</v>
          </cell>
          <cell r="AO1160" t="e">
            <v>#DIV/0!</v>
          </cell>
          <cell r="AP1160" t="e">
            <v>#DIV/0!</v>
          </cell>
          <cell r="AQ1160" t="e">
            <v>#DIV/0!</v>
          </cell>
          <cell r="AR1160" t="e">
            <v>#DIV/0!</v>
          </cell>
          <cell r="AS1160" t="e">
            <v>#DIV/0!</v>
          </cell>
          <cell r="AT1160" t="e">
            <v>#DIV/0!</v>
          </cell>
          <cell r="AU1160" t="e">
            <v>#DIV/0!</v>
          </cell>
          <cell r="AV1160" t="e">
            <v>#DIV/0!</v>
          </cell>
          <cell r="AW1160" t="e">
            <v>#DIV/0!</v>
          </cell>
          <cell r="AX1160" t="e">
            <v>#DIV/0!</v>
          </cell>
          <cell r="AY1160" t="e">
            <v>#DIV/0!</v>
          </cell>
          <cell r="AZ1160" t="e">
            <v>#DIV/0!</v>
          </cell>
          <cell r="BA1160" t="e">
            <v>#DIV/0!</v>
          </cell>
          <cell r="BB1160" t="e">
            <v>#DIV/0!</v>
          </cell>
          <cell r="BC1160" t="e">
            <v>#DIV/0!</v>
          </cell>
          <cell r="BD1160" t="e">
            <v>#DIV/0!</v>
          </cell>
          <cell r="BE1160" t="e">
            <v>#DIV/0!</v>
          </cell>
          <cell r="BF1160" t="e">
            <v>#DIV/0!</v>
          </cell>
          <cell r="BG1160" t="e">
            <v>#DIV/0!</v>
          </cell>
          <cell r="BH1160" t="e">
            <v>#DIV/0!</v>
          </cell>
          <cell r="BI1160" t="e">
            <v>#DIV/0!</v>
          </cell>
          <cell r="BJ1160" t="e">
            <v>#DIV/0!</v>
          </cell>
          <cell r="BK1160" t="e">
            <v>#DIV/0!</v>
          </cell>
          <cell r="BL1160" t="e">
            <v>#DIV/0!</v>
          </cell>
          <cell r="BM1160" t="e">
            <v>#DIV/0!</v>
          </cell>
          <cell r="BN1160" t="e">
            <v>#DIV/0!</v>
          </cell>
          <cell r="BO1160" t="e">
            <v>#DIV/0!</v>
          </cell>
          <cell r="BP1160" t="e">
            <v>#DIV/0!</v>
          </cell>
          <cell r="BR1160" t="e">
            <v>#DIV/0!</v>
          </cell>
          <cell r="BS1160" t="e">
            <v>#DIV/0!</v>
          </cell>
          <cell r="BT1160" t="e">
            <v>#DIV/0!</v>
          </cell>
          <cell r="BU1160" t="e">
            <v>#DIV/0!</v>
          </cell>
          <cell r="BV1160" t="e">
            <v>#DIV/0!</v>
          </cell>
          <cell r="BW1160" t="e">
            <v>#DIV/0!</v>
          </cell>
          <cell r="BX1160" t="e">
            <v>#DIV/0!</v>
          </cell>
          <cell r="BY1160" t="e">
            <v>#DIV/0!</v>
          </cell>
          <cell r="BZ1160" t="e">
            <v>#DIV/0!</v>
          </cell>
          <cell r="CA1160" t="e">
            <v>#DIV/0!</v>
          </cell>
          <cell r="CB1160" t="e">
            <v>#DIV/0!</v>
          </cell>
          <cell r="CC1160" t="e">
            <v>#DIV/0!</v>
          </cell>
          <cell r="CD1160" t="e">
            <v>#DIV/0!</v>
          </cell>
          <cell r="CE1160" t="e">
            <v>#DIV/0!</v>
          </cell>
          <cell r="CF1160" t="e">
            <v>#DIV/0!</v>
          </cell>
          <cell r="CG1160" t="e">
            <v>#DIV/0!</v>
          </cell>
          <cell r="CH1160" t="e">
            <v>#DIV/0!</v>
          </cell>
          <cell r="CI1160" t="e">
            <v>#DIV/0!</v>
          </cell>
          <cell r="CJ1160" t="e">
            <v>#DIV/0!</v>
          </cell>
          <cell r="CK1160" t="e">
            <v>#DIV/0!</v>
          </cell>
          <cell r="CL1160" t="e">
            <v>#DIV/0!</v>
          </cell>
        </row>
        <row r="1161">
          <cell r="A1161">
            <v>57101</v>
          </cell>
          <cell r="B1161" t="str">
            <v>57101 Land</v>
          </cell>
          <cell r="C1161">
            <v>0</v>
          </cell>
          <cell r="D1161">
            <v>0</v>
          </cell>
          <cell r="E1161" t="e">
            <v>#DIV/0!</v>
          </cell>
          <cell r="F1161" t="e">
            <v>#DIV/0!</v>
          </cell>
          <cell r="G1161" t="e">
            <v>#DIV/0!</v>
          </cell>
          <cell r="H1161" t="e">
            <v>#DIV/0!</v>
          </cell>
          <cell r="I1161" t="e">
            <v>#DIV/0!</v>
          </cell>
          <cell r="J1161" t="e">
            <v>#DIV/0!</v>
          </cell>
          <cell r="K1161" t="e">
            <v>#DIV/0!</v>
          </cell>
          <cell r="L1161" t="e">
            <v>#DIV/0!</v>
          </cell>
          <cell r="M1161" t="e">
            <v>#DIV/0!</v>
          </cell>
          <cell r="N1161" t="e">
            <v>#DIV/0!</v>
          </cell>
          <cell r="O1161" t="e">
            <v>#DIV/0!</v>
          </cell>
          <cell r="P1161">
            <v>0</v>
          </cell>
          <cell r="Q1161" t="e">
            <v>#DIV/0!</v>
          </cell>
          <cell r="R1161" t="e">
            <v>#DIV/0!</v>
          </cell>
          <cell r="S1161" t="e">
            <v>#DIV/0!</v>
          </cell>
          <cell r="T1161" t="e">
            <v>#DIV/0!</v>
          </cell>
          <cell r="U1161">
            <v>0</v>
          </cell>
          <cell r="V1161" t="e">
            <v>#DIV/0!</v>
          </cell>
          <cell r="W1161" t="e">
            <v>#DIV/0!</v>
          </cell>
          <cell r="X1161" t="e">
            <v>#DIV/0!</v>
          </cell>
          <cell r="Y1161" t="e">
            <v>#DIV/0!</v>
          </cell>
          <cell r="Z1161" t="e">
            <v>#DIV/0!</v>
          </cell>
          <cell r="AA1161" t="e">
            <v>#DIV/0!</v>
          </cell>
          <cell r="AB1161" t="e">
            <v>#DIV/0!</v>
          </cell>
          <cell r="AC1161" t="e">
            <v>#DIV/0!</v>
          </cell>
          <cell r="AD1161" t="e">
            <v>#DIV/0!</v>
          </cell>
          <cell r="AE1161">
            <v>0</v>
          </cell>
          <cell r="AF1161" t="e">
            <v>#DIV/0!</v>
          </cell>
          <cell r="AG1161" t="e">
            <v>#DIV/0!</v>
          </cell>
          <cell r="AH1161" t="e">
            <v>#DIV/0!</v>
          </cell>
          <cell r="AI1161" t="e">
            <v>#DIV/0!</v>
          </cell>
          <cell r="AJ1161" t="e">
            <v>#DIV/0!</v>
          </cell>
          <cell r="AK1161">
            <v>0</v>
          </cell>
          <cell r="AL1161">
            <v>0</v>
          </cell>
          <cell r="AM1161" t="e">
            <v>#DIV/0!</v>
          </cell>
          <cell r="AN1161" t="e">
            <v>#DIV/0!</v>
          </cell>
          <cell r="AO1161" t="e">
            <v>#DIV/0!</v>
          </cell>
          <cell r="AP1161" t="e">
            <v>#DIV/0!</v>
          </cell>
          <cell r="AQ1161" t="e">
            <v>#DIV/0!</v>
          </cell>
          <cell r="AR1161" t="e">
            <v>#DIV/0!</v>
          </cell>
          <cell r="AS1161" t="e">
            <v>#DIV/0!</v>
          </cell>
          <cell r="AT1161" t="e">
            <v>#DIV/0!</v>
          </cell>
          <cell r="AU1161" t="e">
            <v>#DIV/0!</v>
          </cell>
          <cell r="AV1161" t="e">
            <v>#DIV/0!</v>
          </cell>
          <cell r="AW1161" t="e">
            <v>#DIV/0!</v>
          </cell>
          <cell r="AX1161" t="e">
            <v>#DIV/0!</v>
          </cell>
          <cell r="AY1161" t="e">
            <v>#DIV/0!</v>
          </cell>
          <cell r="AZ1161" t="e">
            <v>#DIV/0!</v>
          </cell>
          <cell r="BA1161" t="e">
            <v>#DIV/0!</v>
          </cell>
          <cell r="BB1161" t="e">
            <v>#DIV/0!</v>
          </cell>
          <cell r="BC1161" t="e">
            <v>#DIV/0!</v>
          </cell>
          <cell r="BD1161" t="e">
            <v>#DIV/0!</v>
          </cell>
          <cell r="BE1161" t="e">
            <v>#DIV/0!</v>
          </cell>
          <cell r="BF1161" t="e">
            <v>#DIV/0!</v>
          </cell>
          <cell r="BG1161" t="e">
            <v>#DIV/0!</v>
          </cell>
          <cell r="BH1161" t="e">
            <v>#DIV/0!</v>
          </cell>
          <cell r="BI1161" t="e">
            <v>#DIV/0!</v>
          </cell>
          <cell r="BJ1161" t="e">
            <v>#DIV/0!</v>
          </cell>
          <cell r="BK1161" t="e">
            <v>#DIV/0!</v>
          </cell>
          <cell r="BL1161" t="e">
            <v>#DIV/0!</v>
          </cell>
          <cell r="BM1161" t="e">
            <v>#DIV/0!</v>
          </cell>
          <cell r="BN1161" t="e">
            <v>#DIV/0!</v>
          </cell>
          <cell r="BO1161" t="e">
            <v>#DIV/0!</v>
          </cell>
          <cell r="BP1161" t="e">
            <v>#DIV/0!</v>
          </cell>
          <cell r="BR1161" t="e">
            <v>#DIV/0!</v>
          </cell>
          <cell r="BS1161" t="e">
            <v>#DIV/0!</v>
          </cell>
          <cell r="BT1161" t="e">
            <v>#DIV/0!</v>
          </cell>
          <cell r="BU1161" t="e">
            <v>#DIV/0!</v>
          </cell>
          <cell r="BV1161" t="e">
            <v>#DIV/0!</v>
          </cell>
          <cell r="BW1161" t="e">
            <v>#DIV/0!</v>
          </cell>
          <cell r="BX1161" t="e">
            <v>#DIV/0!</v>
          </cell>
          <cell r="BY1161" t="e">
            <v>#DIV/0!</v>
          </cell>
          <cell r="BZ1161" t="e">
            <v>#DIV/0!</v>
          </cell>
          <cell r="CA1161" t="e">
            <v>#DIV/0!</v>
          </cell>
          <cell r="CB1161" t="e">
            <v>#DIV/0!</v>
          </cell>
          <cell r="CC1161" t="e">
            <v>#DIV/0!</v>
          </cell>
          <cell r="CD1161" t="e">
            <v>#DIV/0!</v>
          </cell>
          <cell r="CE1161" t="e">
            <v>#DIV/0!</v>
          </cell>
          <cell r="CF1161" t="e">
            <v>#DIV/0!</v>
          </cell>
          <cell r="CG1161" t="e">
            <v>#DIV/0!</v>
          </cell>
          <cell r="CH1161" t="e">
            <v>#DIV/0!</v>
          </cell>
          <cell r="CI1161" t="e">
            <v>#DIV/0!</v>
          </cell>
          <cell r="CJ1161" t="e">
            <v>#DIV/0!</v>
          </cell>
          <cell r="CK1161" t="e">
            <v>#DIV/0!</v>
          </cell>
          <cell r="CL1161" t="e">
            <v>#DIV/0!</v>
          </cell>
        </row>
        <row r="1162">
          <cell r="A1162">
            <v>57102</v>
          </cell>
          <cell r="B1162" t="str">
            <v>57102 Land Improvements</v>
          </cell>
          <cell r="C1162">
            <v>0</v>
          </cell>
          <cell r="D1162">
            <v>0</v>
          </cell>
          <cell r="E1162" t="e">
            <v>#DIV/0!</v>
          </cell>
          <cell r="F1162" t="e">
            <v>#DIV/0!</v>
          </cell>
          <cell r="G1162" t="e">
            <v>#DIV/0!</v>
          </cell>
          <cell r="H1162" t="e">
            <v>#DIV/0!</v>
          </cell>
          <cell r="I1162" t="e">
            <v>#DIV/0!</v>
          </cell>
          <cell r="J1162" t="e">
            <v>#DIV/0!</v>
          </cell>
          <cell r="K1162" t="e">
            <v>#DIV/0!</v>
          </cell>
          <cell r="L1162" t="e">
            <v>#DIV/0!</v>
          </cell>
          <cell r="M1162" t="e">
            <v>#DIV/0!</v>
          </cell>
          <cell r="N1162" t="e">
            <v>#DIV/0!</v>
          </cell>
          <cell r="O1162" t="e">
            <v>#DIV/0!</v>
          </cell>
          <cell r="P1162">
            <v>0</v>
          </cell>
          <cell r="Q1162" t="e">
            <v>#DIV/0!</v>
          </cell>
          <cell r="R1162" t="e">
            <v>#DIV/0!</v>
          </cell>
          <cell r="S1162" t="e">
            <v>#DIV/0!</v>
          </cell>
          <cell r="T1162" t="e">
            <v>#DIV/0!</v>
          </cell>
          <cell r="U1162">
            <v>0</v>
          </cell>
          <cell r="V1162" t="e">
            <v>#DIV/0!</v>
          </cell>
          <cell r="W1162" t="e">
            <v>#DIV/0!</v>
          </cell>
          <cell r="X1162" t="e">
            <v>#DIV/0!</v>
          </cell>
          <cell r="Y1162" t="e">
            <v>#DIV/0!</v>
          </cell>
          <cell r="Z1162" t="e">
            <v>#DIV/0!</v>
          </cell>
          <cell r="AA1162" t="e">
            <v>#DIV/0!</v>
          </cell>
          <cell r="AB1162" t="e">
            <v>#DIV/0!</v>
          </cell>
          <cell r="AC1162" t="e">
            <v>#DIV/0!</v>
          </cell>
          <cell r="AD1162" t="e">
            <v>#DIV/0!</v>
          </cell>
          <cell r="AE1162">
            <v>0</v>
          </cell>
          <cell r="AF1162" t="e">
            <v>#DIV/0!</v>
          </cell>
          <cell r="AG1162" t="e">
            <v>#DIV/0!</v>
          </cell>
          <cell r="AH1162" t="e">
            <v>#DIV/0!</v>
          </cell>
          <cell r="AI1162" t="e">
            <v>#DIV/0!</v>
          </cell>
          <cell r="AJ1162" t="e">
            <v>#DIV/0!</v>
          </cell>
          <cell r="AK1162">
            <v>0</v>
          </cell>
          <cell r="AL1162">
            <v>0</v>
          </cell>
          <cell r="AM1162" t="e">
            <v>#DIV/0!</v>
          </cell>
          <cell r="AN1162" t="e">
            <v>#DIV/0!</v>
          </cell>
          <cell r="AO1162" t="e">
            <v>#DIV/0!</v>
          </cell>
          <cell r="AP1162" t="e">
            <v>#DIV/0!</v>
          </cell>
          <cell r="AQ1162" t="e">
            <v>#DIV/0!</v>
          </cell>
          <cell r="AR1162" t="e">
            <v>#DIV/0!</v>
          </cell>
          <cell r="AS1162" t="e">
            <v>#DIV/0!</v>
          </cell>
          <cell r="AT1162" t="e">
            <v>#DIV/0!</v>
          </cell>
          <cell r="AU1162" t="e">
            <v>#DIV/0!</v>
          </cell>
          <cell r="AV1162" t="e">
            <v>#DIV/0!</v>
          </cell>
          <cell r="AW1162" t="e">
            <v>#DIV/0!</v>
          </cell>
          <cell r="AX1162" t="e">
            <v>#DIV/0!</v>
          </cell>
          <cell r="AY1162" t="e">
            <v>#DIV/0!</v>
          </cell>
          <cell r="AZ1162" t="e">
            <v>#DIV/0!</v>
          </cell>
          <cell r="BA1162" t="e">
            <v>#DIV/0!</v>
          </cell>
          <cell r="BB1162" t="e">
            <v>#DIV/0!</v>
          </cell>
          <cell r="BC1162" t="e">
            <v>#DIV/0!</v>
          </cell>
          <cell r="BD1162" t="e">
            <v>#DIV/0!</v>
          </cell>
          <cell r="BE1162" t="e">
            <v>#DIV/0!</v>
          </cell>
          <cell r="BF1162" t="e">
            <v>#DIV/0!</v>
          </cell>
          <cell r="BG1162" t="e">
            <v>#DIV/0!</v>
          </cell>
          <cell r="BH1162" t="e">
            <v>#DIV/0!</v>
          </cell>
          <cell r="BI1162" t="e">
            <v>#DIV/0!</v>
          </cell>
          <cell r="BJ1162" t="e">
            <v>#DIV/0!</v>
          </cell>
          <cell r="BK1162" t="e">
            <v>#DIV/0!</v>
          </cell>
          <cell r="BL1162" t="e">
            <v>#DIV/0!</v>
          </cell>
          <cell r="BM1162" t="e">
            <v>#DIV/0!</v>
          </cell>
          <cell r="BN1162" t="e">
            <v>#DIV/0!</v>
          </cell>
          <cell r="BO1162" t="e">
            <v>#DIV/0!</v>
          </cell>
          <cell r="BP1162" t="e">
            <v>#DIV/0!</v>
          </cell>
          <cell r="BR1162" t="e">
            <v>#DIV/0!</v>
          </cell>
          <cell r="BS1162" t="e">
            <v>#DIV/0!</v>
          </cell>
          <cell r="BT1162" t="e">
            <v>#DIV/0!</v>
          </cell>
          <cell r="BU1162" t="e">
            <v>#DIV/0!</v>
          </cell>
          <cell r="BV1162" t="e">
            <v>#DIV/0!</v>
          </cell>
          <cell r="BW1162" t="e">
            <v>#DIV/0!</v>
          </cell>
          <cell r="BX1162" t="e">
            <v>#DIV/0!</v>
          </cell>
          <cell r="BY1162" t="e">
            <v>#DIV/0!</v>
          </cell>
          <cell r="BZ1162" t="e">
            <v>#DIV/0!</v>
          </cell>
          <cell r="CA1162" t="e">
            <v>#DIV/0!</v>
          </cell>
          <cell r="CB1162" t="e">
            <v>#DIV/0!</v>
          </cell>
          <cell r="CC1162" t="e">
            <v>#DIV/0!</v>
          </cell>
          <cell r="CD1162" t="e">
            <v>#DIV/0!</v>
          </cell>
          <cell r="CE1162" t="e">
            <v>#DIV/0!</v>
          </cell>
          <cell r="CF1162" t="e">
            <v>#DIV/0!</v>
          </cell>
          <cell r="CG1162" t="e">
            <v>#DIV/0!</v>
          </cell>
          <cell r="CH1162" t="e">
            <v>#DIV/0!</v>
          </cell>
          <cell r="CI1162" t="e">
            <v>#DIV/0!</v>
          </cell>
          <cell r="CJ1162" t="e">
            <v>#DIV/0!</v>
          </cell>
          <cell r="CK1162" t="e">
            <v>#DIV/0!</v>
          </cell>
          <cell r="CL1162" t="e">
            <v>#DIV/0!</v>
          </cell>
        </row>
        <row r="1163">
          <cell r="A1163">
            <v>57201</v>
          </cell>
          <cell r="B1163" t="str">
            <v>57201 Buildings Purchase</v>
          </cell>
          <cell r="C1163">
            <v>0</v>
          </cell>
          <cell r="D1163">
            <v>0</v>
          </cell>
          <cell r="E1163" t="e">
            <v>#DIV/0!</v>
          </cell>
          <cell r="F1163" t="e">
            <v>#DIV/0!</v>
          </cell>
          <cell r="G1163" t="e">
            <v>#DIV/0!</v>
          </cell>
          <cell r="H1163" t="e">
            <v>#DIV/0!</v>
          </cell>
          <cell r="I1163" t="e">
            <v>#DIV/0!</v>
          </cell>
          <cell r="J1163" t="e">
            <v>#DIV/0!</v>
          </cell>
          <cell r="K1163" t="e">
            <v>#DIV/0!</v>
          </cell>
          <cell r="L1163" t="e">
            <v>#DIV/0!</v>
          </cell>
          <cell r="M1163" t="e">
            <v>#DIV/0!</v>
          </cell>
          <cell r="N1163" t="e">
            <v>#DIV/0!</v>
          </cell>
          <cell r="O1163" t="e">
            <v>#DIV/0!</v>
          </cell>
          <cell r="P1163">
            <v>0</v>
          </cell>
          <cell r="Q1163" t="e">
            <v>#DIV/0!</v>
          </cell>
          <cell r="R1163" t="e">
            <v>#DIV/0!</v>
          </cell>
          <cell r="S1163" t="e">
            <v>#DIV/0!</v>
          </cell>
          <cell r="T1163" t="e">
            <v>#DIV/0!</v>
          </cell>
          <cell r="U1163">
            <v>0</v>
          </cell>
          <cell r="V1163" t="e">
            <v>#DIV/0!</v>
          </cell>
          <cell r="W1163" t="e">
            <v>#DIV/0!</v>
          </cell>
          <cell r="X1163" t="e">
            <v>#DIV/0!</v>
          </cell>
          <cell r="Y1163" t="e">
            <v>#DIV/0!</v>
          </cell>
          <cell r="Z1163" t="e">
            <v>#DIV/0!</v>
          </cell>
          <cell r="AA1163" t="e">
            <v>#DIV/0!</v>
          </cell>
          <cell r="AB1163" t="e">
            <v>#DIV/0!</v>
          </cell>
          <cell r="AC1163" t="e">
            <v>#DIV/0!</v>
          </cell>
          <cell r="AD1163" t="e">
            <v>#DIV/0!</v>
          </cell>
          <cell r="AE1163">
            <v>0</v>
          </cell>
          <cell r="AF1163" t="e">
            <v>#DIV/0!</v>
          </cell>
          <cell r="AG1163" t="e">
            <v>#DIV/0!</v>
          </cell>
          <cell r="AH1163" t="e">
            <v>#DIV/0!</v>
          </cell>
          <cell r="AI1163" t="e">
            <v>#DIV/0!</v>
          </cell>
          <cell r="AJ1163" t="e">
            <v>#DIV/0!</v>
          </cell>
          <cell r="AK1163">
            <v>0</v>
          </cell>
          <cell r="AL1163">
            <v>0</v>
          </cell>
          <cell r="AM1163" t="e">
            <v>#DIV/0!</v>
          </cell>
          <cell r="AN1163" t="e">
            <v>#DIV/0!</v>
          </cell>
          <cell r="AO1163" t="e">
            <v>#DIV/0!</v>
          </cell>
          <cell r="AP1163" t="e">
            <v>#DIV/0!</v>
          </cell>
          <cell r="AQ1163" t="e">
            <v>#DIV/0!</v>
          </cell>
          <cell r="AR1163" t="e">
            <v>#DIV/0!</v>
          </cell>
          <cell r="AS1163" t="e">
            <v>#DIV/0!</v>
          </cell>
          <cell r="AT1163" t="e">
            <v>#DIV/0!</v>
          </cell>
          <cell r="AU1163" t="e">
            <v>#DIV/0!</v>
          </cell>
          <cell r="AV1163" t="e">
            <v>#DIV/0!</v>
          </cell>
          <cell r="AW1163" t="e">
            <v>#DIV/0!</v>
          </cell>
          <cell r="AX1163" t="e">
            <v>#DIV/0!</v>
          </cell>
          <cell r="AY1163" t="e">
            <v>#DIV/0!</v>
          </cell>
          <cell r="AZ1163" t="e">
            <v>#DIV/0!</v>
          </cell>
          <cell r="BA1163" t="e">
            <v>#DIV/0!</v>
          </cell>
          <cell r="BB1163" t="e">
            <v>#DIV/0!</v>
          </cell>
          <cell r="BC1163" t="e">
            <v>#DIV/0!</v>
          </cell>
          <cell r="BD1163" t="e">
            <v>#DIV/0!</v>
          </cell>
          <cell r="BE1163" t="e">
            <v>#DIV/0!</v>
          </cell>
          <cell r="BF1163" t="e">
            <v>#DIV/0!</v>
          </cell>
          <cell r="BG1163" t="e">
            <v>#DIV/0!</v>
          </cell>
          <cell r="BH1163" t="e">
            <v>#DIV/0!</v>
          </cell>
          <cell r="BI1163" t="e">
            <v>#DIV/0!</v>
          </cell>
          <cell r="BJ1163" t="e">
            <v>#DIV/0!</v>
          </cell>
          <cell r="BK1163" t="e">
            <v>#DIV/0!</v>
          </cell>
          <cell r="BL1163" t="e">
            <v>#DIV/0!</v>
          </cell>
          <cell r="BM1163" t="e">
            <v>#DIV/0!</v>
          </cell>
          <cell r="BN1163" t="e">
            <v>#DIV/0!</v>
          </cell>
          <cell r="BO1163" t="e">
            <v>#DIV/0!</v>
          </cell>
          <cell r="BP1163" t="e">
            <v>#DIV/0!</v>
          </cell>
          <cell r="BR1163" t="e">
            <v>#DIV/0!</v>
          </cell>
          <cell r="BS1163" t="e">
            <v>#DIV/0!</v>
          </cell>
          <cell r="BT1163" t="e">
            <v>#DIV/0!</v>
          </cell>
          <cell r="BU1163" t="e">
            <v>#DIV/0!</v>
          </cell>
          <cell r="BV1163" t="e">
            <v>#DIV/0!</v>
          </cell>
          <cell r="BW1163" t="e">
            <v>#DIV/0!</v>
          </cell>
          <cell r="BX1163" t="e">
            <v>#DIV/0!</v>
          </cell>
          <cell r="BY1163" t="e">
            <v>#DIV/0!</v>
          </cell>
          <cell r="BZ1163" t="e">
            <v>#DIV/0!</v>
          </cell>
          <cell r="CA1163" t="e">
            <v>#DIV/0!</v>
          </cell>
          <cell r="CB1163" t="e">
            <v>#DIV/0!</v>
          </cell>
          <cell r="CC1163" t="e">
            <v>#DIV/0!</v>
          </cell>
          <cell r="CD1163" t="e">
            <v>#DIV/0!</v>
          </cell>
          <cell r="CE1163" t="e">
            <v>#DIV/0!</v>
          </cell>
          <cell r="CF1163" t="e">
            <v>#DIV/0!</v>
          </cell>
          <cell r="CG1163" t="e">
            <v>#DIV/0!</v>
          </cell>
          <cell r="CH1163" t="e">
            <v>#DIV/0!</v>
          </cell>
          <cell r="CI1163" t="e">
            <v>#DIV/0!</v>
          </cell>
          <cell r="CJ1163" t="e">
            <v>#DIV/0!</v>
          </cell>
          <cell r="CK1163" t="e">
            <v>#DIV/0!</v>
          </cell>
          <cell r="CL1163" t="e">
            <v>#DIV/0!</v>
          </cell>
        </row>
        <row r="1164">
          <cell r="A1164">
            <v>57202</v>
          </cell>
          <cell r="B1164" t="str">
            <v>57202 Building Improvements</v>
          </cell>
          <cell r="C1164">
            <v>0</v>
          </cell>
          <cell r="D1164">
            <v>0</v>
          </cell>
          <cell r="E1164" t="e">
            <v>#DIV/0!</v>
          </cell>
          <cell r="F1164" t="e">
            <v>#DIV/0!</v>
          </cell>
          <cell r="G1164" t="e">
            <v>#DIV/0!</v>
          </cell>
          <cell r="H1164" t="e">
            <v>#DIV/0!</v>
          </cell>
          <cell r="I1164" t="e">
            <v>#DIV/0!</v>
          </cell>
          <cell r="J1164" t="e">
            <v>#DIV/0!</v>
          </cell>
          <cell r="K1164" t="e">
            <v>#DIV/0!</v>
          </cell>
          <cell r="L1164" t="e">
            <v>#DIV/0!</v>
          </cell>
          <cell r="M1164" t="e">
            <v>#DIV/0!</v>
          </cell>
          <cell r="N1164" t="e">
            <v>#DIV/0!</v>
          </cell>
          <cell r="O1164" t="e">
            <v>#DIV/0!</v>
          </cell>
          <cell r="P1164">
            <v>0</v>
          </cell>
          <cell r="Q1164" t="e">
            <v>#DIV/0!</v>
          </cell>
          <cell r="R1164" t="e">
            <v>#DIV/0!</v>
          </cell>
          <cell r="S1164" t="e">
            <v>#DIV/0!</v>
          </cell>
          <cell r="T1164" t="e">
            <v>#DIV/0!</v>
          </cell>
          <cell r="U1164">
            <v>0</v>
          </cell>
          <cell r="V1164" t="e">
            <v>#DIV/0!</v>
          </cell>
          <cell r="W1164" t="e">
            <v>#DIV/0!</v>
          </cell>
          <cell r="X1164" t="e">
            <v>#DIV/0!</v>
          </cell>
          <cell r="Y1164" t="e">
            <v>#DIV/0!</v>
          </cell>
          <cell r="Z1164" t="e">
            <v>#DIV/0!</v>
          </cell>
          <cell r="AA1164" t="e">
            <v>#DIV/0!</v>
          </cell>
          <cell r="AB1164" t="e">
            <v>#DIV/0!</v>
          </cell>
          <cell r="AC1164" t="e">
            <v>#DIV/0!</v>
          </cell>
          <cell r="AD1164" t="e">
            <v>#DIV/0!</v>
          </cell>
          <cell r="AE1164">
            <v>0</v>
          </cell>
          <cell r="AF1164" t="e">
            <v>#DIV/0!</v>
          </cell>
          <cell r="AG1164" t="e">
            <v>#DIV/0!</v>
          </cell>
          <cell r="AH1164" t="e">
            <v>#DIV/0!</v>
          </cell>
          <cell r="AI1164" t="e">
            <v>#DIV/0!</v>
          </cell>
          <cell r="AJ1164" t="e">
            <v>#DIV/0!</v>
          </cell>
          <cell r="AK1164">
            <v>0</v>
          </cell>
          <cell r="AL1164">
            <v>0</v>
          </cell>
          <cell r="AM1164" t="e">
            <v>#DIV/0!</v>
          </cell>
          <cell r="AN1164" t="e">
            <v>#DIV/0!</v>
          </cell>
          <cell r="AO1164" t="e">
            <v>#DIV/0!</v>
          </cell>
          <cell r="AP1164" t="e">
            <v>#DIV/0!</v>
          </cell>
          <cell r="AQ1164" t="e">
            <v>#DIV/0!</v>
          </cell>
          <cell r="AR1164" t="e">
            <v>#DIV/0!</v>
          </cell>
          <cell r="AS1164" t="e">
            <v>#DIV/0!</v>
          </cell>
          <cell r="AT1164" t="e">
            <v>#DIV/0!</v>
          </cell>
          <cell r="AU1164" t="e">
            <v>#DIV/0!</v>
          </cell>
          <cell r="AV1164" t="e">
            <v>#DIV/0!</v>
          </cell>
          <cell r="AW1164" t="e">
            <v>#DIV/0!</v>
          </cell>
          <cell r="AX1164" t="e">
            <v>#DIV/0!</v>
          </cell>
          <cell r="AY1164" t="e">
            <v>#DIV/0!</v>
          </cell>
          <cell r="AZ1164" t="e">
            <v>#DIV/0!</v>
          </cell>
          <cell r="BA1164" t="e">
            <v>#DIV/0!</v>
          </cell>
          <cell r="BB1164" t="e">
            <v>#DIV/0!</v>
          </cell>
          <cell r="BC1164" t="e">
            <v>#DIV/0!</v>
          </cell>
          <cell r="BD1164" t="e">
            <v>#DIV/0!</v>
          </cell>
          <cell r="BE1164" t="e">
            <v>#DIV/0!</v>
          </cell>
          <cell r="BF1164" t="e">
            <v>#DIV/0!</v>
          </cell>
          <cell r="BG1164" t="e">
            <v>#DIV/0!</v>
          </cell>
          <cell r="BH1164" t="e">
            <v>#DIV/0!</v>
          </cell>
          <cell r="BI1164" t="e">
            <v>#DIV/0!</v>
          </cell>
          <cell r="BJ1164" t="e">
            <v>#DIV/0!</v>
          </cell>
          <cell r="BK1164" t="e">
            <v>#DIV/0!</v>
          </cell>
          <cell r="BL1164" t="e">
            <v>#DIV/0!</v>
          </cell>
          <cell r="BM1164" t="e">
            <v>#DIV/0!</v>
          </cell>
          <cell r="BN1164" t="e">
            <v>#DIV/0!</v>
          </cell>
          <cell r="BO1164" t="e">
            <v>#DIV/0!</v>
          </cell>
          <cell r="BP1164" t="e">
            <v>#DIV/0!</v>
          </cell>
          <cell r="BR1164" t="e">
            <v>#DIV/0!</v>
          </cell>
          <cell r="BS1164" t="e">
            <v>#DIV/0!</v>
          </cell>
          <cell r="BT1164" t="e">
            <v>#DIV/0!</v>
          </cell>
          <cell r="BU1164" t="e">
            <v>#DIV/0!</v>
          </cell>
          <cell r="BV1164" t="e">
            <v>#DIV/0!</v>
          </cell>
          <cell r="BW1164" t="e">
            <v>#DIV/0!</v>
          </cell>
          <cell r="BX1164" t="e">
            <v>#DIV/0!</v>
          </cell>
          <cell r="BY1164" t="e">
            <v>#DIV/0!</v>
          </cell>
          <cell r="BZ1164" t="e">
            <v>#DIV/0!</v>
          </cell>
          <cell r="CA1164" t="e">
            <v>#DIV/0!</v>
          </cell>
          <cell r="CB1164" t="e">
            <v>#DIV/0!</v>
          </cell>
          <cell r="CC1164" t="e">
            <v>#DIV/0!</v>
          </cell>
          <cell r="CD1164" t="e">
            <v>#DIV/0!</v>
          </cell>
          <cell r="CE1164" t="e">
            <v>#DIV/0!</v>
          </cell>
          <cell r="CF1164" t="e">
            <v>#DIV/0!</v>
          </cell>
          <cell r="CG1164" t="e">
            <v>#DIV/0!</v>
          </cell>
          <cell r="CH1164" t="e">
            <v>#DIV/0!</v>
          </cell>
          <cell r="CI1164" t="e">
            <v>#DIV/0!</v>
          </cell>
          <cell r="CJ1164" t="e">
            <v>#DIV/0!</v>
          </cell>
          <cell r="CK1164" t="e">
            <v>#DIV/0!</v>
          </cell>
          <cell r="CL1164" t="e">
            <v>#DIV/0!</v>
          </cell>
        </row>
        <row r="1165">
          <cell r="A1165">
            <v>57301</v>
          </cell>
          <cell r="B1165" t="str">
            <v>57301 Vehicles</v>
          </cell>
          <cell r="C1165">
            <v>0</v>
          </cell>
          <cell r="D1165">
            <v>0</v>
          </cell>
          <cell r="E1165" t="e">
            <v>#DIV/0!</v>
          </cell>
          <cell r="F1165" t="e">
            <v>#DIV/0!</v>
          </cell>
          <cell r="G1165" t="e">
            <v>#DIV/0!</v>
          </cell>
          <cell r="H1165" t="e">
            <v>#DIV/0!</v>
          </cell>
          <cell r="I1165" t="e">
            <v>#DIV/0!</v>
          </cell>
          <cell r="J1165" t="e">
            <v>#DIV/0!</v>
          </cell>
          <cell r="K1165" t="e">
            <v>#DIV/0!</v>
          </cell>
          <cell r="L1165" t="e">
            <v>#DIV/0!</v>
          </cell>
          <cell r="M1165" t="e">
            <v>#DIV/0!</v>
          </cell>
          <cell r="N1165" t="e">
            <v>#DIV/0!</v>
          </cell>
          <cell r="O1165" t="e">
            <v>#DIV/0!</v>
          </cell>
          <cell r="P1165">
            <v>0</v>
          </cell>
          <cell r="Q1165" t="e">
            <v>#DIV/0!</v>
          </cell>
          <cell r="R1165" t="e">
            <v>#DIV/0!</v>
          </cell>
          <cell r="S1165" t="e">
            <v>#DIV/0!</v>
          </cell>
          <cell r="T1165" t="e">
            <v>#DIV/0!</v>
          </cell>
          <cell r="U1165">
            <v>0</v>
          </cell>
          <cell r="V1165" t="e">
            <v>#DIV/0!</v>
          </cell>
          <cell r="W1165" t="e">
            <v>#DIV/0!</v>
          </cell>
          <cell r="X1165" t="e">
            <v>#DIV/0!</v>
          </cell>
          <cell r="Y1165" t="e">
            <v>#DIV/0!</v>
          </cell>
          <cell r="Z1165" t="e">
            <v>#DIV/0!</v>
          </cell>
          <cell r="AA1165" t="e">
            <v>#DIV/0!</v>
          </cell>
          <cell r="AB1165" t="e">
            <v>#DIV/0!</v>
          </cell>
          <cell r="AC1165" t="e">
            <v>#DIV/0!</v>
          </cell>
          <cell r="AD1165" t="e">
            <v>#DIV/0!</v>
          </cell>
          <cell r="AE1165">
            <v>0</v>
          </cell>
          <cell r="AF1165" t="e">
            <v>#DIV/0!</v>
          </cell>
          <cell r="AG1165" t="e">
            <v>#DIV/0!</v>
          </cell>
          <cell r="AH1165" t="e">
            <v>#DIV/0!</v>
          </cell>
          <cell r="AI1165" t="e">
            <v>#DIV/0!</v>
          </cell>
          <cell r="AJ1165" t="e">
            <v>#DIV/0!</v>
          </cell>
          <cell r="AK1165">
            <v>0</v>
          </cell>
          <cell r="AL1165">
            <v>0</v>
          </cell>
          <cell r="AM1165" t="e">
            <v>#DIV/0!</v>
          </cell>
          <cell r="AN1165" t="e">
            <v>#DIV/0!</v>
          </cell>
          <cell r="AO1165" t="e">
            <v>#DIV/0!</v>
          </cell>
          <cell r="AP1165" t="e">
            <v>#DIV/0!</v>
          </cell>
          <cell r="AQ1165" t="e">
            <v>#DIV/0!</v>
          </cell>
          <cell r="AR1165" t="e">
            <v>#DIV/0!</v>
          </cell>
          <cell r="AS1165" t="e">
            <v>#DIV/0!</v>
          </cell>
          <cell r="AT1165" t="e">
            <v>#DIV/0!</v>
          </cell>
          <cell r="AU1165" t="e">
            <v>#DIV/0!</v>
          </cell>
          <cell r="AV1165" t="e">
            <v>#DIV/0!</v>
          </cell>
          <cell r="AW1165" t="e">
            <v>#DIV/0!</v>
          </cell>
          <cell r="AX1165" t="e">
            <v>#DIV/0!</v>
          </cell>
          <cell r="AY1165" t="e">
            <v>#DIV/0!</v>
          </cell>
          <cell r="AZ1165" t="e">
            <v>#DIV/0!</v>
          </cell>
          <cell r="BA1165" t="e">
            <v>#DIV/0!</v>
          </cell>
          <cell r="BB1165" t="e">
            <v>#DIV/0!</v>
          </cell>
          <cell r="BC1165" t="e">
            <v>#DIV/0!</v>
          </cell>
          <cell r="BD1165" t="e">
            <v>#DIV/0!</v>
          </cell>
          <cell r="BE1165" t="e">
            <v>#DIV/0!</v>
          </cell>
          <cell r="BF1165" t="e">
            <v>#DIV/0!</v>
          </cell>
          <cell r="BG1165" t="e">
            <v>#DIV/0!</v>
          </cell>
          <cell r="BH1165" t="e">
            <v>#DIV/0!</v>
          </cell>
          <cell r="BI1165" t="e">
            <v>#DIV/0!</v>
          </cell>
          <cell r="BJ1165" t="e">
            <v>#DIV/0!</v>
          </cell>
          <cell r="BK1165" t="e">
            <v>#DIV/0!</v>
          </cell>
          <cell r="BL1165" t="e">
            <v>#DIV/0!</v>
          </cell>
          <cell r="BM1165" t="e">
            <v>#DIV/0!</v>
          </cell>
          <cell r="BN1165" t="e">
            <v>#DIV/0!</v>
          </cell>
          <cell r="BO1165" t="e">
            <v>#DIV/0!</v>
          </cell>
          <cell r="BP1165" t="e">
            <v>#DIV/0!</v>
          </cell>
          <cell r="BR1165" t="e">
            <v>#DIV/0!</v>
          </cell>
          <cell r="BS1165" t="e">
            <v>#DIV/0!</v>
          </cell>
          <cell r="BT1165" t="e">
            <v>#DIV/0!</v>
          </cell>
          <cell r="BU1165" t="e">
            <v>#DIV/0!</v>
          </cell>
          <cell r="BV1165" t="e">
            <v>#DIV/0!</v>
          </cell>
          <cell r="BW1165" t="e">
            <v>#DIV/0!</v>
          </cell>
          <cell r="BX1165" t="e">
            <v>#DIV/0!</v>
          </cell>
          <cell r="BY1165" t="e">
            <v>#DIV/0!</v>
          </cell>
          <cell r="BZ1165" t="e">
            <v>#DIV/0!</v>
          </cell>
          <cell r="CA1165" t="e">
            <v>#DIV/0!</v>
          </cell>
          <cell r="CB1165" t="e">
            <v>#DIV/0!</v>
          </cell>
          <cell r="CC1165" t="e">
            <v>#DIV/0!</v>
          </cell>
          <cell r="CD1165" t="e">
            <v>#DIV/0!</v>
          </cell>
          <cell r="CE1165" t="e">
            <v>#DIV/0!</v>
          </cell>
          <cell r="CF1165" t="e">
            <v>#DIV/0!</v>
          </cell>
          <cell r="CG1165" t="e">
            <v>#DIV/0!</v>
          </cell>
          <cell r="CH1165" t="e">
            <v>#DIV/0!</v>
          </cell>
          <cell r="CI1165" t="e">
            <v>#DIV/0!</v>
          </cell>
          <cell r="CJ1165" t="e">
            <v>#DIV/0!</v>
          </cell>
          <cell r="CK1165" t="e">
            <v>#DIV/0!</v>
          </cell>
          <cell r="CL1165" t="e">
            <v>#DIV/0!</v>
          </cell>
        </row>
        <row r="1166">
          <cell r="A1166">
            <v>57303</v>
          </cell>
          <cell r="B1166" t="str">
            <v>57303 Buses</v>
          </cell>
          <cell r="C1166">
            <v>0</v>
          </cell>
          <cell r="D1166">
            <v>0</v>
          </cell>
          <cell r="E1166" t="e">
            <v>#DIV/0!</v>
          </cell>
          <cell r="F1166" t="e">
            <v>#DIV/0!</v>
          </cell>
          <cell r="G1166" t="e">
            <v>#DIV/0!</v>
          </cell>
          <cell r="H1166" t="e">
            <v>#DIV/0!</v>
          </cell>
          <cell r="I1166" t="e">
            <v>#DIV/0!</v>
          </cell>
          <cell r="J1166" t="e">
            <v>#DIV/0!</v>
          </cell>
          <cell r="K1166" t="e">
            <v>#DIV/0!</v>
          </cell>
          <cell r="L1166" t="e">
            <v>#DIV/0!</v>
          </cell>
          <cell r="M1166" t="e">
            <v>#DIV/0!</v>
          </cell>
          <cell r="N1166" t="e">
            <v>#DIV/0!</v>
          </cell>
          <cell r="O1166" t="e">
            <v>#DIV/0!</v>
          </cell>
          <cell r="P1166">
            <v>0</v>
          </cell>
          <cell r="Q1166" t="e">
            <v>#DIV/0!</v>
          </cell>
          <cell r="R1166" t="e">
            <v>#DIV/0!</v>
          </cell>
          <cell r="S1166" t="e">
            <v>#DIV/0!</v>
          </cell>
          <cell r="T1166" t="e">
            <v>#DIV/0!</v>
          </cell>
          <cell r="U1166">
            <v>0</v>
          </cell>
          <cell r="V1166" t="e">
            <v>#DIV/0!</v>
          </cell>
          <cell r="W1166" t="e">
            <v>#DIV/0!</v>
          </cell>
          <cell r="X1166" t="e">
            <v>#DIV/0!</v>
          </cell>
          <cell r="Y1166" t="e">
            <v>#DIV/0!</v>
          </cell>
          <cell r="Z1166" t="e">
            <v>#DIV/0!</v>
          </cell>
          <cell r="AA1166" t="e">
            <v>#DIV/0!</v>
          </cell>
          <cell r="AB1166" t="e">
            <v>#DIV/0!</v>
          </cell>
          <cell r="AC1166" t="e">
            <v>#DIV/0!</v>
          </cell>
          <cell r="AD1166" t="e">
            <v>#DIV/0!</v>
          </cell>
          <cell r="AE1166">
            <v>0</v>
          </cell>
          <cell r="AF1166" t="e">
            <v>#DIV/0!</v>
          </cell>
          <cell r="AG1166" t="e">
            <v>#DIV/0!</v>
          </cell>
          <cell r="AH1166" t="e">
            <v>#DIV/0!</v>
          </cell>
          <cell r="AI1166" t="e">
            <v>#DIV/0!</v>
          </cell>
          <cell r="AJ1166" t="e">
            <v>#DIV/0!</v>
          </cell>
          <cell r="AK1166">
            <v>0</v>
          </cell>
          <cell r="AL1166">
            <v>0</v>
          </cell>
          <cell r="AM1166" t="e">
            <v>#DIV/0!</v>
          </cell>
          <cell r="AN1166" t="e">
            <v>#DIV/0!</v>
          </cell>
          <cell r="AO1166" t="e">
            <v>#DIV/0!</v>
          </cell>
          <cell r="AP1166" t="e">
            <v>#DIV/0!</v>
          </cell>
          <cell r="AQ1166" t="e">
            <v>#DIV/0!</v>
          </cell>
          <cell r="AR1166" t="e">
            <v>#DIV/0!</v>
          </cell>
          <cell r="AS1166" t="e">
            <v>#DIV/0!</v>
          </cell>
          <cell r="AT1166" t="e">
            <v>#DIV/0!</v>
          </cell>
          <cell r="AU1166" t="e">
            <v>#DIV/0!</v>
          </cell>
          <cell r="AV1166" t="e">
            <v>#DIV/0!</v>
          </cell>
          <cell r="AW1166" t="e">
            <v>#DIV/0!</v>
          </cell>
          <cell r="AX1166" t="e">
            <v>#DIV/0!</v>
          </cell>
          <cell r="AY1166" t="e">
            <v>#DIV/0!</v>
          </cell>
          <cell r="AZ1166" t="e">
            <v>#DIV/0!</v>
          </cell>
          <cell r="BA1166" t="e">
            <v>#DIV/0!</v>
          </cell>
          <cell r="BB1166" t="e">
            <v>#DIV/0!</v>
          </cell>
          <cell r="BC1166" t="e">
            <v>#DIV/0!</v>
          </cell>
          <cell r="BD1166" t="e">
            <v>#DIV/0!</v>
          </cell>
          <cell r="BE1166" t="e">
            <v>#DIV/0!</v>
          </cell>
          <cell r="BF1166" t="e">
            <v>#DIV/0!</v>
          </cell>
          <cell r="BG1166" t="e">
            <v>#DIV/0!</v>
          </cell>
          <cell r="BH1166" t="e">
            <v>#DIV/0!</v>
          </cell>
          <cell r="BI1166" t="e">
            <v>#DIV/0!</v>
          </cell>
          <cell r="BJ1166" t="e">
            <v>#DIV/0!</v>
          </cell>
          <cell r="BK1166" t="e">
            <v>#DIV/0!</v>
          </cell>
          <cell r="BL1166" t="e">
            <v>#DIV/0!</v>
          </cell>
          <cell r="BM1166" t="e">
            <v>#DIV/0!</v>
          </cell>
          <cell r="BN1166" t="e">
            <v>#DIV/0!</v>
          </cell>
          <cell r="BO1166" t="e">
            <v>#DIV/0!</v>
          </cell>
          <cell r="BP1166" t="e">
            <v>#DIV/0!</v>
          </cell>
          <cell r="BR1166" t="e">
            <v>#DIV/0!</v>
          </cell>
          <cell r="BS1166" t="e">
            <v>#DIV/0!</v>
          </cell>
          <cell r="BT1166" t="e">
            <v>#DIV/0!</v>
          </cell>
          <cell r="BU1166" t="e">
            <v>#DIV/0!</v>
          </cell>
          <cell r="BV1166" t="e">
            <v>#DIV/0!</v>
          </cell>
          <cell r="BW1166" t="e">
            <v>#DIV/0!</v>
          </cell>
          <cell r="BX1166" t="e">
            <v>#DIV/0!</v>
          </cell>
          <cell r="BY1166" t="e">
            <v>#DIV/0!</v>
          </cell>
          <cell r="BZ1166" t="e">
            <v>#DIV/0!</v>
          </cell>
          <cell r="CA1166" t="e">
            <v>#DIV/0!</v>
          </cell>
          <cell r="CB1166" t="e">
            <v>#DIV/0!</v>
          </cell>
          <cell r="CC1166" t="e">
            <v>#DIV/0!</v>
          </cell>
          <cell r="CD1166" t="e">
            <v>#DIV/0!</v>
          </cell>
          <cell r="CE1166" t="e">
            <v>#DIV/0!</v>
          </cell>
          <cell r="CF1166" t="e">
            <v>#DIV/0!</v>
          </cell>
          <cell r="CG1166" t="e">
            <v>#DIV/0!</v>
          </cell>
          <cell r="CH1166" t="e">
            <v>#DIV/0!</v>
          </cell>
          <cell r="CI1166" t="e">
            <v>#DIV/0!</v>
          </cell>
          <cell r="CJ1166" t="e">
            <v>#DIV/0!</v>
          </cell>
          <cell r="CK1166" t="e">
            <v>#DIV/0!</v>
          </cell>
          <cell r="CL1166" t="e">
            <v>#DIV/0!</v>
          </cell>
        </row>
        <row r="1167">
          <cell r="A1167">
            <v>57305</v>
          </cell>
          <cell r="B1167" t="str">
            <v>57305 Equipment</v>
          </cell>
          <cell r="C1167">
            <v>0</v>
          </cell>
          <cell r="D1167">
            <v>0</v>
          </cell>
          <cell r="E1167" t="e">
            <v>#DIV/0!</v>
          </cell>
          <cell r="F1167" t="e">
            <v>#DIV/0!</v>
          </cell>
          <cell r="G1167" t="e">
            <v>#DIV/0!</v>
          </cell>
          <cell r="H1167" t="e">
            <v>#DIV/0!</v>
          </cell>
          <cell r="I1167" t="e">
            <v>#DIV/0!</v>
          </cell>
          <cell r="J1167" t="e">
            <v>#DIV/0!</v>
          </cell>
          <cell r="K1167" t="e">
            <v>#DIV/0!</v>
          </cell>
          <cell r="L1167" t="e">
            <v>#DIV/0!</v>
          </cell>
          <cell r="M1167" t="e">
            <v>#DIV/0!</v>
          </cell>
          <cell r="N1167" t="e">
            <v>#DIV/0!</v>
          </cell>
          <cell r="O1167" t="e">
            <v>#DIV/0!</v>
          </cell>
          <cell r="P1167">
            <v>0</v>
          </cell>
          <cell r="Q1167" t="e">
            <v>#DIV/0!</v>
          </cell>
          <cell r="R1167" t="e">
            <v>#DIV/0!</v>
          </cell>
          <cell r="S1167" t="e">
            <v>#DIV/0!</v>
          </cell>
          <cell r="T1167" t="e">
            <v>#DIV/0!</v>
          </cell>
          <cell r="U1167">
            <v>0</v>
          </cell>
          <cell r="V1167" t="e">
            <v>#DIV/0!</v>
          </cell>
          <cell r="W1167" t="e">
            <v>#DIV/0!</v>
          </cell>
          <cell r="X1167" t="e">
            <v>#DIV/0!</v>
          </cell>
          <cell r="Y1167" t="e">
            <v>#DIV/0!</v>
          </cell>
          <cell r="Z1167" t="e">
            <v>#DIV/0!</v>
          </cell>
          <cell r="AA1167" t="e">
            <v>#DIV/0!</v>
          </cell>
          <cell r="AB1167" t="e">
            <v>#DIV/0!</v>
          </cell>
          <cell r="AC1167" t="e">
            <v>#DIV/0!</v>
          </cell>
          <cell r="AD1167" t="e">
            <v>#DIV/0!</v>
          </cell>
          <cell r="AE1167">
            <v>0</v>
          </cell>
          <cell r="AF1167" t="e">
            <v>#DIV/0!</v>
          </cell>
          <cell r="AG1167" t="e">
            <v>#DIV/0!</v>
          </cell>
          <cell r="AH1167" t="e">
            <v>#DIV/0!</v>
          </cell>
          <cell r="AI1167" t="e">
            <v>#DIV/0!</v>
          </cell>
          <cell r="AJ1167" t="e">
            <v>#DIV/0!</v>
          </cell>
          <cell r="AK1167">
            <v>0</v>
          </cell>
          <cell r="AL1167">
            <v>0</v>
          </cell>
          <cell r="AM1167" t="e">
            <v>#DIV/0!</v>
          </cell>
          <cell r="AN1167" t="e">
            <v>#DIV/0!</v>
          </cell>
          <cell r="AO1167" t="e">
            <v>#DIV/0!</v>
          </cell>
          <cell r="AP1167" t="e">
            <v>#DIV/0!</v>
          </cell>
          <cell r="AQ1167" t="e">
            <v>#DIV/0!</v>
          </cell>
          <cell r="AR1167" t="e">
            <v>#DIV/0!</v>
          </cell>
          <cell r="AS1167" t="e">
            <v>#DIV/0!</v>
          </cell>
          <cell r="AT1167" t="e">
            <v>#DIV/0!</v>
          </cell>
          <cell r="AU1167" t="e">
            <v>#DIV/0!</v>
          </cell>
          <cell r="AV1167" t="e">
            <v>#DIV/0!</v>
          </cell>
          <cell r="AW1167" t="e">
            <v>#DIV/0!</v>
          </cell>
          <cell r="AX1167" t="e">
            <v>#DIV/0!</v>
          </cell>
          <cell r="AY1167" t="e">
            <v>#DIV/0!</v>
          </cell>
          <cell r="AZ1167" t="e">
            <v>#DIV/0!</v>
          </cell>
          <cell r="BA1167" t="e">
            <v>#DIV/0!</v>
          </cell>
          <cell r="BB1167" t="e">
            <v>#DIV/0!</v>
          </cell>
          <cell r="BC1167" t="e">
            <v>#DIV/0!</v>
          </cell>
          <cell r="BD1167" t="e">
            <v>#DIV/0!</v>
          </cell>
          <cell r="BE1167" t="e">
            <v>#DIV/0!</v>
          </cell>
          <cell r="BF1167" t="e">
            <v>#DIV/0!</v>
          </cell>
          <cell r="BG1167" t="e">
            <v>#DIV/0!</v>
          </cell>
          <cell r="BH1167" t="e">
            <v>#DIV/0!</v>
          </cell>
          <cell r="BI1167" t="e">
            <v>#DIV/0!</v>
          </cell>
          <cell r="BJ1167" t="e">
            <v>#DIV/0!</v>
          </cell>
          <cell r="BK1167" t="e">
            <v>#DIV/0!</v>
          </cell>
          <cell r="BL1167" t="e">
            <v>#DIV/0!</v>
          </cell>
          <cell r="BM1167" t="e">
            <v>#DIV/0!</v>
          </cell>
          <cell r="BN1167" t="e">
            <v>#DIV/0!</v>
          </cell>
          <cell r="BO1167" t="e">
            <v>#DIV/0!</v>
          </cell>
          <cell r="BP1167" t="e">
            <v>#DIV/0!</v>
          </cell>
          <cell r="BR1167" t="e">
            <v>#DIV/0!</v>
          </cell>
          <cell r="BS1167" t="e">
            <v>#DIV/0!</v>
          </cell>
          <cell r="BT1167" t="e">
            <v>#DIV/0!</v>
          </cell>
          <cell r="BU1167" t="e">
            <v>#DIV/0!</v>
          </cell>
          <cell r="BV1167" t="e">
            <v>#DIV/0!</v>
          </cell>
          <cell r="BW1167" t="e">
            <v>#DIV/0!</v>
          </cell>
          <cell r="BX1167" t="e">
            <v>#DIV/0!</v>
          </cell>
          <cell r="BY1167" t="e">
            <v>#DIV/0!</v>
          </cell>
          <cell r="BZ1167" t="e">
            <v>#DIV/0!</v>
          </cell>
          <cell r="CA1167" t="e">
            <v>#DIV/0!</v>
          </cell>
          <cell r="CB1167" t="e">
            <v>#DIV/0!</v>
          </cell>
          <cell r="CC1167" t="e">
            <v>#DIV/0!</v>
          </cell>
          <cell r="CD1167" t="e">
            <v>#DIV/0!</v>
          </cell>
          <cell r="CE1167" t="e">
            <v>#DIV/0!</v>
          </cell>
          <cell r="CF1167" t="e">
            <v>#DIV/0!</v>
          </cell>
          <cell r="CG1167" t="e">
            <v>#DIV/0!</v>
          </cell>
          <cell r="CH1167" t="e">
            <v>#DIV/0!</v>
          </cell>
          <cell r="CI1167" t="e">
            <v>#DIV/0!</v>
          </cell>
          <cell r="CJ1167" t="e">
            <v>#DIV/0!</v>
          </cell>
          <cell r="CK1167" t="e">
            <v>#DIV/0!</v>
          </cell>
          <cell r="CL1167" t="e">
            <v>#DIV/0!</v>
          </cell>
        </row>
        <row r="1168">
          <cell r="A1168">
            <v>57306</v>
          </cell>
          <cell r="B1168" t="str">
            <v>57306 Furniture and Fixtures</v>
          </cell>
          <cell r="C1168">
            <v>0</v>
          </cell>
          <cell r="D1168">
            <v>0</v>
          </cell>
          <cell r="E1168" t="e">
            <v>#DIV/0!</v>
          </cell>
          <cell r="F1168" t="e">
            <v>#DIV/0!</v>
          </cell>
          <cell r="G1168" t="e">
            <v>#DIV/0!</v>
          </cell>
          <cell r="H1168" t="e">
            <v>#DIV/0!</v>
          </cell>
          <cell r="I1168" t="e">
            <v>#DIV/0!</v>
          </cell>
          <cell r="J1168" t="e">
            <v>#DIV/0!</v>
          </cell>
          <cell r="K1168" t="e">
            <v>#DIV/0!</v>
          </cell>
          <cell r="L1168" t="e">
            <v>#DIV/0!</v>
          </cell>
          <cell r="M1168" t="e">
            <v>#DIV/0!</v>
          </cell>
          <cell r="N1168" t="e">
            <v>#DIV/0!</v>
          </cell>
          <cell r="O1168" t="e">
            <v>#DIV/0!</v>
          </cell>
          <cell r="P1168">
            <v>0</v>
          </cell>
          <cell r="Q1168" t="e">
            <v>#DIV/0!</v>
          </cell>
          <cell r="R1168" t="e">
            <v>#DIV/0!</v>
          </cell>
          <cell r="S1168" t="e">
            <v>#DIV/0!</v>
          </cell>
          <cell r="T1168" t="e">
            <v>#DIV/0!</v>
          </cell>
          <cell r="U1168">
            <v>0</v>
          </cell>
          <cell r="V1168" t="e">
            <v>#DIV/0!</v>
          </cell>
          <cell r="W1168" t="e">
            <v>#DIV/0!</v>
          </cell>
          <cell r="X1168" t="e">
            <v>#DIV/0!</v>
          </cell>
          <cell r="Y1168" t="e">
            <v>#DIV/0!</v>
          </cell>
          <cell r="Z1168" t="e">
            <v>#DIV/0!</v>
          </cell>
          <cell r="AA1168" t="e">
            <v>#DIV/0!</v>
          </cell>
          <cell r="AB1168" t="e">
            <v>#DIV/0!</v>
          </cell>
          <cell r="AC1168" t="e">
            <v>#DIV/0!</v>
          </cell>
          <cell r="AD1168" t="e">
            <v>#DIV/0!</v>
          </cell>
          <cell r="AE1168">
            <v>0</v>
          </cell>
          <cell r="AF1168" t="e">
            <v>#DIV/0!</v>
          </cell>
          <cell r="AG1168" t="e">
            <v>#DIV/0!</v>
          </cell>
          <cell r="AH1168" t="e">
            <v>#DIV/0!</v>
          </cell>
          <cell r="AI1168" t="e">
            <v>#DIV/0!</v>
          </cell>
          <cell r="AJ1168" t="e">
            <v>#DIV/0!</v>
          </cell>
          <cell r="AK1168">
            <v>0</v>
          </cell>
          <cell r="AL1168">
            <v>0</v>
          </cell>
          <cell r="AM1168" t="e">
            <v>#DIV/0!</v>
          </cell>
          <cell r="AN1168" t="e">
            <v>#DIV/0!</v>
          </cell>
          <cell r="AO1168" t="e">
            <v>#DIV/0!</v>
          </cell>
          <cell r="AP1168" t="e">
            <v>#DIV/0!</v>
          </cell>
          <cell r="AQ1168" t="e">
            <v>#DIV/0!</v>
          </cell>
          <cell r="AR1168" t="e">
            <v>#DIV/0!</v>
          </cell>
          <cell r="AS1168" t="e">
            <v>#DIV/0!</v>
          </cell>
          <cell r="AT1168" t="e">
            <v>#DIV/0!</v>
          </cell>
          <cell r="AU1168" t="e">
            <v>#DIV/0!</v>
          </cell>
          <cell r="AV1168" t="e">
            <v>#DIV/0!</v>
          </cell>
          <cell r="AW1168" t="e">
            <v>#DIV/0!</v>
          </cell>
          <cell r="AX1168" t="e">
            <v>#DIV/0!</v>
          </cell>
          <cell r="AY1168" t="e">
            <v>#DIV/0!</v>
          </cell>
          <cell r="AZ1168" t="e">
            <v>#DIV/0!</v>
          </cell>
          <cell r="BA1168" t="e">
            <v>#DIV/0!</v>
          </cell>
          <cell r="BB1168" t="e">
            <v>#DIV/0!</v>
          </cell>
          <cell r="BC1168" t="e">
            <v>#DIV/0!</v>
          </cell>
          <cell r="BD1168" t="e">
            <v>#DIV/0!</v>
          </cell>
          <cell r="BE1168" t="e">
            <v>#DIV/0!</v>
          </cell>
          <cell r="BF1168" t="e">
            <v>#DIV/0!</v>
          </cell>
          <cell r="BG1168" t="e">
            <v>#DIV/0!</v>
          </cell>
          <cell r="BH1168" t="e">
            <v>#DIV/0!</v>
          </cell>
          <cell r="BI1168" t="e">
            <v>#DIV/0!</v>
          </cell>
          <cell r="BJ1168" t="e">
            <v>#DIV/0!</v>
          </cell>
          <cell r="BK1168" t="e">
            <v>#DIV/0!</v>
          </cell>
          <cell r="BL1168" t="e">
            <v>#DIV/0!</v>
          </cell>
          <cell r="BM1168" t="e">
            <v>#DIV/0!</v>
          </cell>
          <cell r="BN1168" t="e">
            <v>#DIV/0!</v>
          </cell>
          <cell r="BO1168" t="e">
            <v>#DIV/0!</v>
          </cell>
          <cell r="BP1168" t="e">
            <v>#DIV/0!</v>
          </cell>
          <cell r="BR1168" t="e">
            <v>#DIV/0!</v>
          </cell>
          <cell r="BS1168" t="e">
            <v>#DIV/0!</v>
          </cell>
          <cell r="BT1168" t="e">
            <v>#DIV/0!</v>
          </cell>
          <cell r="BU1168" t="e">
            <v>#DIV/0!</v>
          </cell>
          <cell r="BV1168" t="e">
            <v>#DIV/0!</v>
          </cell>
          <cell r="BW1168" t="e">
            <v>#DIV/0!</v>
          </cell>
          <cell r="BX1168" t="e">
            <v>#DIV/0!</v>
          </cell>
          <cell r="BY1168" t="e">
            <v>#DIV/0!</v>
          </cell>
          <cell r="BZ1168" t="e">
            <v>#DIV/0!</v>
          </cell>
          <cell r="CA1168" t="e">
            <v>#DIV/0!</v>
          </cell>
          <cell r="CB1168" t="e">
            <v>#DIV/0!</v>
          </cell>
          <cell r="CC1168" t="e">
            <v>#DIV/0!</v>
          </cell>
          <cell r="CD1168" t="e">
            <v>#DIV/0!</v>
          </cell>
          <cell r="CE1168" t="e">
            <v>#DIV/0!</v>
          </cell>
          <cell r="CF1168" t="e">
            <v>#DIV/0!</v>
          </cell>
          <cell r="CG1168" t="e">
            <v>#DIV/0!</v>
          </cell>
          <cell r="CH1168" t="e">
            <v>#DIV/0!</v>
          </cell>
          <cell r="CI1168" t="e">
            <v>#DIV/0!</v>
          </cell>
          <cell r="CJ1168" t="e">
            <v>#DIV/0!</v>
          </cell>
          <cell r="CK1168" t="e">
            <v>#DIV/0!</v>
          </cell>
          <cell r="CL1168" t="e">
            <v>#DIV/0!</v>
          </cell>
        </row>
        <row r="1169">
          <cell r="A1169">
            <v>57309</v>
          </cell>
          <cell r="B1169" t="str">
            <v>57309 Technology-Related Hardware</v>
          </cell>
          <cell r="C1169">
            <v>0</v>
          </cell>
          <cell r="D1169">
            <v>0</v>
          </cell>
          <cell r="E1169" t="e">
            <v>#DIV/0!</v>
          </cell>
          <cell r="F1169" t="e">
            <v>#DIV/0!</v>
          </cell>
          <cell r="G1169" t="e">
            <v>#DIV/0!</v>
          </cell>
          <cell r="H1169" t="e">
            <v>#DIV/0!</v>
          </cell>
          <cell r="I1169" t="e">
            <v>#DIV/0!</v>
          </cell>
          <cell r="J1169" t="e">
            <v>#DIV/0!</v>
          </cell>
          <cell r="K1169" t="e">
            <v>#DIV/0!</v>
          </cell>
          <cell r="L1169" t="e">
            <v>#DIV/0!</v>
          </cell>
          <cell r="M1169" t="e">
            <v>#DIV/0!</v>
          </cell>
          <cell r="N1169" t="e">
            <v>#DIV/0!</v>
          </cell>
          <cell r="O1169" t="e">
            <v>#DIV/0!</v>
          </cell>
          <cell r="P1169">
            <v>0</v>
          </cell>
          <cell r="Q1169" t="e">
            <v>#DIV/0!</v>
          </cell>
          <cell r="R1169" t="e">
            <v>#DIV/0!</v>
          </cell>
          <cell r="S1169" t="e">
            <v>#DIV/0!</v>
          </cell>
          <cell r="T1169" t="e">
            <v>#DIV/0!</v>
          </cell>
          <cell r="U1169">
            <v>0</v>
          </cell>
          <cell r="V1169" t="e">
            <v>#DIV/0!</v>
          </cell>
          <cell r="W1169" t="e">
            <v>#DIV/0!</v>
          </cell>
          <cell r="X1169" t="e">
            <v>#DIV/0!</v>
          </cell>
          <cell r="Y1169" t="e">
            <v>#DIV/0!</v>
          </cell>
          <cell r="Z1169" t="e">
            <v>#DIV/0!</v>
          </cell>
          <cell r="AA1169" t="e">
            <v>#DIV/0!</v>
          </cell>
          <cell r="AB1169" t="e">
            <v>#DIV/0!</v>
          </cell>
          <cell r="AC1169" t="e">
            <v>#DIV/0!</v>
          </cell>
          <cell r="AD1169" t="e">
            <v>#DIV/0!</v>
          </cell>
          <cell r="AE1169">
            <v>0</v>
          </cell>
          <cell r="AF1169" t="e">
            <v>#DIV/0!</v>
          </cell>
          <cell r="AG1169" t="e">
            <v>#DIV/0!</v>
          </cell>
          <cell r="AH1169" t="e">
            <v>#DIV/0!</v>
          </cell>
          <cell r="AI1169" t="e">
            <v>#DIV/0!</v>
          </cell>
          <cell r="AJ1169" t="e">
            <v>#DIV/0!</v>
          </cell>
          <cell r="AK1169">
            <v>0</v>
          </cell>
          <cell r="AL1169">
            <v>0</v>
          </cell>
          <cell r="AM1169" t="e">
            <v>#DIV/0!</v>
          </cell>
          <cell r="AN1169" t="e">
            <v>#DIV/0!</v>
          </cell>
          <cell r="AO1169" t="e">
            <v>#DIV/0!</v>
          </cell>
          <cell r="AP1169" t="e">
            <v>#DIV/0!</v>
          </cell>
          <cell r="AQ1169" t="e">
            <v>#DIV/0!</v>
          </cell>
          <cell r="AR1169" t="e">
            <v>#DIV/0!</v>
          </cell>
          <cell r="AS1169" t="e">
            <v>#DIV/0!</v>
          </cell>
          <cell r="AT1169" t="e">
            <v>#DIV/0!</v>
          </cell>
          <cell r="AU1169" t="e">
            <v>#DIV/0!</v>
          </cell>
          <cell r="AV1169" t="e">
            <v>#DIV/0!</v>
          </cell>
          <cell r="AW1169" t="e">
            <v>#DIV/0!</v>
          </cell>
          <cell r="AX1169" t="e">
            <v>#DIV/0!</v>
          </cell>
          <cell r="AY1169" t="e">
            <v>#DIV/0!</v>
          </cell>
          <cell r="AZ1169" t="e">
            <v>#DIV/0!</v>
          </cell>
          <cell r="BA1169" t="e">
            <v>#DIV/0!</v>
          </cell>
          <cell r="BB1169" t="e">
            <v>#DIV/0!</v>
          </cell>
          <cell r="BC1169" t="e">
            <v>#DIV/0!</v>
          </cell>
          <cell r="BD1169" t="e">
            <v>#DIV/0!</v>
          </cell>
          <cell r="BE1169" t="e">
            <v>#DIV/0!</v>
          </cell>
          <cell r="BF1169" t="e">
            <v>#DIV/0!</v>
          </cell>
          <cell r="BG1169" t="e">
            <v>#DIV/0!</v>
          </cell>
          <cell r="BH1169" t="e">
            <v>#DIV/0!</v>
          </cell>
          <cell r="BI1169" t="e">
            <v>#DIV/0!</v>
          </cell>
          <cell r="BJ1169" t="e">
            <v>#DIV/0!</v>
          </cell>
          <cell r="BK1169" t="e">
            <v>#DIV/0!</v>
          </cell>
          <cell r="BL1169" t="e">
            <v>#DIV/0!</v>
          </cell>
          <cell r="BM1169" t="e">
            <v>#DIV/0!</v>
          </cell>
          <cell r="BN1169" t="e">
            <v>#DIV/0!</v>
          </cell>
          <cell r="BO1169" t="e">
            <v>#DIV/0!</v>
          </cell>
          <cell r="BP1169" t="e">
            <v>#DIV/0!</v>
          </cell>
          <cell r="BR1169" t="e">
            <v>#DIV/0!</v>
          </cell>
          <cell r="BS1169" t="e">
            <v>#DIV/0!</v>
          </cell>
          <cell r="BT1169" t="e">
            <v>#DIV/0!</v>
          </cell>
          <cell r="BU1169" t="e">
            <v>#DIV/0!</v>
          </cell>
          <cell r="BV1169" t="e">
            <v>#DIV/0!</v>
          </cell>
          <cell r="BW1169" t="e">
            <v>#DIV/0!</v>
          </cell>
          <cell r="BX1169" t="e">
            <v>#DIV/0!</v>
          </cell>
          <cell r="BY1169" t="e">
            <v>#DIV/0!</v>
          </cell>
          <cell r="BZ1169" t="e">
            <v>#DIV/0!</v>
          </cell>
          <cell r="CA1169" t="e">
            <v>#DIV/0!</v>
          </cell>
          <cell r="CB1169" t="e">
            <v>#DIV/0!</v>
          </cell>
          <cell r="CC1169" t="e">
            <v>#DIV/0!</v>
          </cell>
          <cell r="CD1169" t="e">
            <v>#DIV/0!</v>
          </cell>
          <cell r="CE1169" t="e">
            <v>#DIV/0!</v>
          </cell>
          <cell r="CF1169" t="e">
            <v>#DIV/0!</v>
          </cell>
          <cell r="CG1169" t="e">
            <v>#DIV/0!</v>
          </cell>
          <cell r="CH1169" t="e">
            <v>#DIV/0!</v>
          </cell>
          <cell r="CI1169" t="e">
            <v>#DIV/0!</v>
          </cell>
          <cell r="CJ1169" t="e">
            <v>#DIV/0!</v>
          </cell>
          <cell r="CK1169" t="e">
            <v>#DIV/0!</v>
          </cell>
          <cell r="CL1169" t="e">
            <v>#DIV/0!</v>
          </cell>
        </row>
        <row r="1170">
          <cell r="A1170">
            <v>57311</v>
          </cell>
          <cell r="B1170" t="str">
            <v>57311 Technology Software</v>
          </cell>
          <cell r="C1170">
            <v>0</v>
          </cell>
          <cell r="D1170">
            <v>0</v>
          </cell>
          <cell r="E1170" t="e">
            <v>#DIV/0!</v>
          </cell>
          <cell r="F1170" t="e">
            <v>#DIV/0!</v>
          </cell>
          <cell r="G1170" t="e">
            <v>#DIV/0!</v>
          </cell>
          <cell r="H1170" t="e">
            <v>#DIV/0!</v>
          </cell>
          <cell r="I1170" t="e">
            <v>#DIV/0!</v>
          </cell>
          <cell r="J1170" t="e">
            <v>#DIV/0!</v>
          </cell>
          <cell r="K1170" t="e">
            <v>#DIV/0!</v>
          </cell>
          <cell r="L1170" t="e">
            <v>#DIV/0!</v>
          </cell>
          <cell r="M1170" t="e">
            <v>#DIV/0!</v>
          </cell>
          <cell r="N1170" t="e">
            <v>#DIV/0!</v>
          </cell>
          <cell r="O1170" t="e">
            <v>#DIV/0!</v>
          </cell>
          <cell r="P1170">
            <v>0</v>
          </cell>
          <cell r="Q1170" t="e">
            <v>#DIV/0!</v>
          </cell>
          <cell r="R1170" t="e">
            <v>#DIV/0!</v>
          </cell>
          <cell r="S1170" t="e">
            <v>#DIV/0!</v>
          </cell>
          <cell r="T1170" t="e">
            <v>#DIV/0!</v>
          </cell>
          <cell r="U1170">
            <v>0</v>
          </cell>
          <cell r="V1170" t="e">
            <v>#DIV/0!</v>
          </cell>
          <cell r="W1170" t="e">
            <v>#DIV/0!</v>
          </cell>
          <cell r="X1170" t="e">
            <v>#DIV/0!</v>
          </cell>
          <cell r="Y1170" t="e">
            <v>#DIV/0!</v>
          </cell>
          <cell r="Z1170" t="e">
            <v>#DIV/0!</v>
          </cell>
          <cell r="AA1170" t="e">
            <v>#DIV/0!</v>
          </cell>
          <cell r="AB1170" t="e">
            <v>#DIV/0!</v>
          </cell>
          <cell r="AC1170" t="e">
            <v>#DIV/0!</v>
          </cell>
          <cell r="AD1170" t="e">
            <v>#DIV/0!</v>
          </cell>
          <cell r="AE1170">
            <v>0</v>
          </cell>
          <cell r="AF1170" t="e">
            <v>#DIV/0!</v>
          </cell>
          <cell r="AG1170" t="e">
            <v>#DIV/0!</v>
          </cell>
          <cell r="AH1170" t="e">
            <v>#DIV/0!</v>
          </cell>
          <cell r="AI1170" t="e">
            <v>#DIV/0!</v>
          </cell>
          <cell r="AJ1170" t="e">
            <v>#DIV/0!</v>
          </cell>
          <cell r="AK1170">
            <v>0</v>
          </cell>
          <cell r="AL1170">
            <v>0</v>
          </cell>
          <cell r="AM1170" t="e">
            <v>#DIV/0!</v>
          </cell>
          <cell r="AN1170" t="e">
            <v>#DIV/0!</v>
          </cell>
          <cell r="AO1170" t="e">
            <v>#DIV/0!</v>
          </cell>
          <cell r="AP1170" t="e">
            <v>#DIV/0!</v>
          </cell>
          <cell r="AQ1170" t="e">
            <v>#DIV/0!</v>
          </cell>
          <cell r="AR1170" t="e">
            <v>#DIV/0!</v>
          </cell>
          <cell r="AS1170" t="e">
            <v>#DIV/0!</v>
          </cell>
          <cell r="AT1170" t="e">
            <v>#DIV/0!</v>
          </cell>
          <cell r="AU1170" t="e">
            <v>#DIV/0!</v>
          </cell>
          <cell r="AV1170" t="e">
            <v>#DIV/0!</v>
          </cell>
          <cell r="AW1170" t="e">
            <v>#DIV/0!</v>
          </cell>
          <cell r="AX1170" t="e">
            <v>#DIV/0!</v>
          </cell>
          <cell r="AY1170" t="e">
            <v>#DIV/0!</v>
          </cell>
          <cell r="AZ1170" t="e">
            <v>#DIV/0!</v>
          </cell>
          <cell r="BA1170" t="e">
            <v>#DIV/0!</v>
          </cell>
          <cell r="BB1170" t="e">
            <v>#DIV/0!</v>
          </cell>
          <cell r="BC1170" t="e">
            <v>#DIV/0!</v>
          </cell>
          <cell r="BD1170" t="e">
            <v>#DIV/0!</v>
          </cell>
          <cell r="BE1170" t="e">
            <v>#DIV/0!</v>
          </cell>
          <cell r="BF1170" t="e">
            <v>#DIV/0!</v>
          </cell>
          <cell r="BG1170" t="e">
            <v>#DIV/0!</v>
          </cell>
          <cell r="BH1170" t="e">
            <v>#DIV/0!</v>
          </cell>
          <cell r="BI1170" t="e">
            <v>#DIV/0!</v>
          </cell>
          <cell r="BJ1170" t="e">
            <v>#DIV/0!</v>
          </cell>
          <cell r="BK1170" t="e">
            <v>#DIV/0!</v>
          </cell>
          <cell r="BL1170" t="e">
            <v>#DIV/0!</v>
          </cell>
          <cell r="BM1170" t="e">
            <v>#DIV/0!</v>
          </cell>
          <cell r="BN1170" t="e">
            <v>#DIV/0!</v>
          </cell>
          <cell r="BO1170" t="e">
            <v>#DIV/0!</v>
          </cell>
          <cell r="BP1170" t="e">
            <v>#DIV/0!</v>
          </cell>
          <cell r="BR1170" t="e">
            <v>#DIV/0!</v>
          </cell>
          <cell r="BS1170" t="e">
            <v>#DIV/0!</v>
          </cell>
          <cell r="BT1170" t="e">
            <v>#DIV/0!</v>
          </cell>
          <cell r="BU1170" t="e">
            <v>#DIV/0!</v>
          </cell>
          <cell r="BV1170" t="e">
            <v>#DIV/0!</v>
          </cell>
          <cell r="BW1170" t="e">
            <v>#DIV/0!</v>
          </cell>
          <cell r="BX1170" t="e">
            <v>#DIV/0!</v>
          </cell>
          <cell r="BY1170" t="e">
            <v>#DIV/0!</v>
          </cell>
          <cell r="BZ1170" t="e">
            <v>#DIV/0!</v>
          </cell>
          <cell r="CA1170" t="e">
            <v>#DIV/0!</v>
          </cell>
          <cell r="CB1170" t="e">
            <v>#DIV/0!</v>
          </cell>
          <cell r="CC1170" t="e">
            <v>#DIV/0!</v>
          </cell>
          <cell r="CD1170" t="e">
            <v>#DIV/0!</v>
          </cell>
          <cell r="CE1170" t="e">
            <v>#DIV/0!</v>
          </cell>
          <cell r="CF1170" t="e">
            <v>#DIV/0!</v>
          </cell>
          <cell r="CG1170" t="e">
            <v>#DIV/0!</v>
          </cell>
          <cell r="CH1170" t="e">
            <v>#DIV/0!</v>
          </cell>
          <cell r="CI1170" t="e">
            <v>#DIV/0!</v>
          </cell>
          <cell r="CJ1170" t="e">
            <v>#DIV/0!</v>
          </cell>
          <cell r="CK1170" t="e">
            <v>#DIV/0!</v>
          </cell>
          <cell r="CL1170" t="e">
            <v>#DIV/0!</v>
          </cell>
        </row>
        <row r="1171">
          <cell r="A1171">
            <v>57313</v>
          </cell>
          <cell r="B1171" t="str">
            <v>57313 Environmental Equipment</v>
          </cell>
          <cell r="C1171">
            <v>0</v>
          </cell>
          <cell r="D1171">
            <v>0</v>
          </cell>
          <cell r="E1171" t="e">
            <v>#DIV/0!</v>
          </cell>
          <cell r="F1171" t="e">
            <v>#DIV/0!</v>
          </cell>
          <cell r="G1171" t="e">
            <v>#DIV/0!</v>
          </cell>
          <cell r="H1171" t="e">
            <v>#DIV/0!</v>
          </cell>
          <cell r="I1171" t="e">
            <v>#DIV/0!</v>
          </cell>
          <cell r="J1171" t="e">
            <v>#DIV/0!</v>
          </cell>
          <cell r="K1171" t="e">
            <v>#DIV/0!</v>
          </cell>
          <cell r="L1171" t="e">
            <v>#DIV/0!</v>
          </cell>
          <cell r="M1171" t="e">
            <v>#DIV/0!</v>
          </cell>
          <cell r="N1171" t="e">
            <v>#DIV/0!</v>
          </cell>
          <cell r="O1171" t="e">
            <v>#DIV/0!</v>
          </cell>
          <cell r="P1171">
            <v>0</v>
          </cell>
          <cell r="Q1171" t="e">
            <v>#DIV/0!</v>
          </cell>
          <cell r="R1171" t="e">
            <v>#DIV/0!</v>
          </cell>
          <cell r="S1171" t="e">
            <v>#DIV/0!</v>
          </cell>
          <cell r="T1171" t="e">
            <v>#DIV/0!</v>
          </cell>
          <cell r="U1171">
            <v>0</v>
          </cell>
          <cell r="V1171" t="e">
            <v>#DIV/0!</v>
          </cell>
          <cell r="W1171" t="e">
            <v>#DIV/0!</v>
          </cell>
          <cell r="X1171" t="e">
            <v>#DIV/0!</v>
          </cell>
          <cell r="Y1171" t="e">
            <v>#DIV/0!</v>
          </cell>
          <cell r="Z1171" t="e">
            <v>#DIV/0!</v>
          </cell>
          <cell r="AA1171" t="e">
            <v>#DIV/0!</v>
          </cell>
          <cell r="AB1171" t="e">
            <v>#DIV/0!</v>
          </cell>
          <cell r="AC1171" t="e">
            <v>#DIV/0!</v>
          </cell>
          <cell r="AD1171" t="e">
            <v>#DIV/0!</v>
          </cell>
          <cell r="AE1171">
            <v>0</v>
          </cell>
          <cell r="AF1171" t="e">
            <v>#DIV/0!</v>
          </cell>
          <cell r="AG1171" t="e">
            <v>#DIV/0!</v>
          </cell>
          <cell r="AH1171" t="e">
            <v>#DIV/0!</v>
          </cell>
          <cell r="AI1171" t="e">
            <v>#DIV/0!</v>
          </cell>
          <cell r="AJ1171" t="e">
            <v>#DIV/0!</v>
          </cell>
          <cell r="AK1171">
            <v>0</v>
          </cell>
          <cell r="AL1171">
            <v>0</v>
          </cell>
          <cell r="AM1171" t="e">
            <v>#DIV/0!</v>
          </cell>
          <cell r="AN1171" t="e">
            <v>#DIV/0!</v>
          </cell>
          <cell r="AO1171" t="e">
            <v>#DIV/0!</v>
          </cell>
          <cell r="AP1171" t="e">
            <v>#DIV/0!</v>
          </cell>
          <cell r="AQ1171" t="e">
            <v>#DIV/0!</v>
          </cell>
          <cell r="AR1171" t="e">
            <v>#DIV/0!</v>
          </cell>
          <cell r="AS1171" t="e">
            <v>#DIV/0!</v>
          </cell>
          <cell r="AT1171" t="e">
            <v>#DIV/0!</v>
          </cell>
          <cell r="AU1171" t="e">
            <v>#DIV/0!</v>
          </cell>
          <cell r="AV1171" t="e">
            <v>#DIV/0!</v>
          </cell>
          <cell r="AW1171" t="e">
            <v>#DIV/0!</v>
          </cell>
          <cell r="AX1171" t="e">
            <v>#DIV/0!</v>
          </cell>
          <cell r="AY1171" t="e">
            <v>#DIV/0!</v>
          </cell>
          <cell r="AZ1171" t="e">
            <v>#DIV/0!</v>
          </cell>
          <cell r="BA1171" t="e">
            <v>#DIV/0!</v>
          </cell>
          <cell r="BB1171" t="e">
            <v>#DIV/0!</v>
          </cell>
          <cell r="BC1171" t="e">
            <v>#DIV/0!</v>
          </cell>
          <cell r="BD1171" t="e">
            <v>#DIV/0!</v>
          </cell>
          <cell r="BE1171" t="e">
            <v>#DIV/0!</v>
          </cell>
          <cell r="BF1171" t="e">
            <v>#DIV/0!</v>
          </cell>
          <cell r="BG1171" t="e">
            <v>#DIV/0!</v>
          </cell>
          <cell r="BH1171" t="e">
            <v>#DIV/0!</v>
          </cell>
          <cell r="BI1171" t="e">
            <v>#DIV/0!</v>
          </cell>
          <cell r="BJ1171" t="e">
            <v>#DIV/0!</v>
          </cell>
          <cell r="BK1171" t="e">
            <v>#DIV/0!</v>
          </cell>
          <cell r="BL1171" t="e">
            <v>#DIV/0!</v>
          </cell>
          <cell r="BM1171" t="e">
            <v>#DIV/0!</v>
          </cell>
          <cell r="BN1171" t="e">
            <v>#DIV/0!</v>
          </cell>
          <cell r="BO1171" t="e">
            <v>#DIV/0!</v>
          </cell>
          <cell r="BP1171" t="e">
            <v>#DIV/0!</v>
          </cell>
          <cell r="BR1171" t="e">
            <v>#DIV/0!</v>
          </cell>
          <cell r="BS1171" t="e">
            <v>#DIV/0!</v>
          </cell>
          <cell r="BT1171" t="e">
            <v>#DIV/0!</v>
          </cell>
          <cell r="BU1171" t="e">
            <v>#DIV/0!</v>
          </cell>
          <cell r="BV1171" t="e">
            <v>#DIV/0!</v>
          </cell>
          <cell r="BW1171" t="e">
            <v>#DIV/0!</v>
          </cell>
          <cell r="BX1171" t="e">
            <v>#DIV/0!</v>
          </cell>
          <cell r="BY1171" t="e">
            <v>#DIV/0!</v>
          </cell>
          <cell r="BZ1171" t="e">
            <v>#DIV/0!</v>
          </cell>
          <cell r="CA1171" t="e">
            <v>#DIV/0!</v>
          </cell>
          <cell r="CB1171" t="e">
            <v>#DIV/0!</v>
          </cell>
          <cell r="CC1171" t="e">
            <v>#DIV/0!</v>
          </cell>
          <cell r="CD1171" t="e">
            <v>#DIV/0!</v>
          </cell>
          <cell r="CE1171" t="e">
            <v>#DIV/0!</v>
          </cell>
          <cell r="CF1171" t="e">
            <v>#DIV/0!</v>
          </cell>
          <cell r="CG1171" t="e">
            <v>#DIV/0!</v>
          </cell>
          <cell r="CH1171" t="e">
            <v>#DIV/0!</v>
          </cell>
          <cell r="CI1171" t="e">
            <v>#DIV/0!</v>
          </cell>
          <cell r="CJ1171" t="e">
            <v>#DIV/0!</v>
          </cell>
          <cell r="CK1171" t="e">
            <v>#DIV/0!</v>
          </cell>
          <cell r="CL1171" t="e">
            <v>#DIV/0!</v>
          </cell>
        </row>
        <row r="1172">
          <cell r="A1172">
            <v>57401</v>
          </cell>
          <cell r="B1172" t="str">
            <v>57401 Water Systems</v>
          </cell>
          <cell r="C1172">
            <v>0</v>
          </cell>
          <cell r="D1172">
            <v>0</v>
          </cell>
          <cell r="E1172" t="e">
            <v>#DIV/0!</v>
          </cell>
          <cell r="F1172" t="e">
            <v>#DIV/0!</v>
          </cell>
          <cell r="G1172" t="e">
            <v>#DIV/0!</v>
          </cell>
          <cell r="H1172" t="e">
            <v>#DIV/0!</v>
          </cell>
          <cell r="I1172" t="e">
            <v>#DIV/0!</v>
          </cell>
          <cell r="J1172" t="e">
            <v>#DIV/0!</v>
          </cell>
          <cell r="K1172" t="e">
            <v>#DIV/0!</v>
          </cell>
          <cell r="L1172" t="e">
            <v>#DIV/0!</v>
          </cell>
          <cell r="M1172" t="e">
            <v>#DIV/0!</v>
          </cell>
          <cell r="N1172" t="e">
            <v>#DIV/0!</v>
          </cell>
          <cell r="O1172" t="e">
            <v>#DIV/0!</v>
          </cell>
          <cell r="P1172">
            <v>0</v>
          </cell>
          <cell r="Q1172" t="e">
            <v>#DIV/0!</v>
          </cell>
          <cell r="R1172" t="e">
            <v>#DIV/0!</v>
          </cell>
          <cell r="S1172" t="e">
            <v>#DIV/0!</v>
          </cell>
          <cell r="T1172" t="e">
            <v>#DIV/0!</v>
          </cell>
          <cell r="U1172">
            <v>0</v>
          </cell>
          <cell r="V1172" t="e">
            <v>#DIV/0!</v>
          </cell>
          <cell r="W1172" t="e">
            <v>#DIV/0!</v>
          </cell>
          <cell r="X1172" t="e">
            <v>#DIV/0!</v>
          </cell>
          <cell r="Y1172" t="e">
            <v>#DIV/0!</v>
          </cell>
          <cell r="Z1172" t="e">
            <v>#DIV/0!</v>
          </cell>
          <cell r="AA1172" t="e">
            <v>#DIV/0!</v>
          </cell>
          <cell r="AB1172" t="e">
            <v>#DIV/0!</v>
          </cell>
          <cell r="AC1172" t="e">
            <v>#DIV/0!</v>
          </cell>
          <cell r="AD1172" t="e">
            <v>#DIV/0!</v>
          </cell>
          <cell r="AE1172">
            <v>0</v>
          </cell>
          <cell r="AF1172" t="e">
            <v>#DIV/0!</v>
          </cell>
          <cell r="AG1172" t="e">
            <v>#DIV/0!</v>
          </cell>
          <cell r="AH1172" t="e">
            <v>#DIV/0!</v>
          </cell>
          <cell r="AI1172" t="e">
            <v>#DIV/0!</v>
          </cell>
          <cell r="AJ1172" t="e">
            <v>#DIV/0!</v>
          </cell>
          <cell r="AK1172">
            <v>0</v>
          </cell>
          <cell r="AL1172">
            <v>0</v>
          </cell>
          <cell r="AM1172" t="e">
            <v>#DIV/0!</v>
          </cell>
          <cell r="AN1172" t="e">
            <v>#DIV/0!</v>
          </cell>
          <cell r="AO1172" t="e">
            <v>#DIV/0!</v>
          </cell>
          <cell r="AP1172" t="e">
            <v>#DIV/0!</v>
          </cell>
          <cell r="AQ1172" t="e">
            <v>#DIV/0!</v>
          </cell>
          <cell r="AR1172" t="e">
            <v>#DIV/0!</v>
          </cell>
          <cell r="AS1172" t="e">
            <v>#DIV/0!</v>
          </cell>
          <cell r="AT1172" t="e">
            <v>#DIV/0!</v>
          </cell>
          <cell r="AU1172" t="e">
            <v>#DIV/0!</v>
          </cell>
          <cell r="AV1172" t="e">
            <v>#DIV/0!</v>
          </cell>
          <cell r="AW1172" t="e">
            <v>#DIV/0!</v>
          </cell>
          <cell r="AX1172" t="e">
            <v>#DIV/0!</v>
          </cell>
          <cell r="AY1172" t="e">
            <v>#DIV/0!</v>
          </cell>
          <cell r="AZ1172" t="e">
            <v>#DIV/0!</v>
          </cell>
          <cell r="BA1172" t="e">
            <v>#DIV/0!</v>
          </cell>
          <cell r="BB1172" t="e">
            <v>#DIV/0!</v>
          </cell>
          <cell r="BC1172" t="e">
            <v>#DIV/0!</v>
          </cell>
          <cell r="BD1172" t="e">
            <v>#DIV/0!</v>
          </cell>
          <cell r="BE1172" t="e">
            <v>#DIV/0!</v>
          </cell>
          <cell r="BF1172" t="e">
            <v>#DIV/0!</v>
          </cell>
          <cell r="BG1172" t="e">
            <v>#DIV/0!</v>
          </cell>
          <cell r="BH1172" t="e">
            <v>#DIV/0!</v>
          </cell>
          <cell r="BI1172" t="e">
            <v>#DIV/0!</v>
          </cell>
          <cell r="BJ1172" t="e">
            <v>#DIV/0!</v>
          </cell>
          <cell r="BK1172" t="e">
            <v>#DIV/0!</v>
          </cell>
          <cell r="BL1172" t="e">
            <v>#DIV/0!</v>
          </cell>
          <cell r="BM1172" t="e">
            <v>#DIV/0!</v>
          </cell>
          <cell r="BN1172" t="e">
            <v>#DIV/0!</v>
          </cell>
          <cell r="BO1172" t="e">
            <v>#DIV/0!</v>
          </cell>
          <cell r="BP1172" t="e">
            <v>#DIV/0!</v>
          </cell>
          <cell r="BR1172" t="e">
            <v>#DIV/0!</v>
          </cell>
          <cell r="BS1172" t="e">
            <v>#DIV/0!</v>
          </cell>
          <cell r="BT1172" t="e">
            <v>#DIV/0!</v>
          </cell>
          <cell r="BU1172" t="e">
            <v>#DIV/0!</v>
          </cell>
          <cell r="BV1172" t="e">
            <v>#DIV/0!</v>
          </cell>
          <cell r="BW1172" t="e">
            <v>#DIV/0!</v>
          </cell>
          <cell r="BX1172" t="e">
            <v>#DIV/0!</v>
          </cell>
          <cell r="BY1172" t="e">
            <v>#DIV/0!</v>
          </cell>
          <cell r="BZ1172" t="e">
            <v>#DIV/0!</v>
          </cell>
          <cell r="CA1172" t="e">
            <v>#DIV/0!</v>
          </cell>
          <cell r="CB1172" t="e">
            <v>#DIV/0!</v>
          </cell>
          <cell r="CC1172" t="e">
            <v>#DIV/0!</v>
          </cell>
          <cell r="CD1172" t="e">
            <v>#DIV/0!</v>
          </cell>
          <cell r="CE1172" t="e">
            <v>#DIV/0!</v>
          </cell>
          <cell r="CF1172" t="e">
            <v>#DIV/0!</v>
          </cell>
          <cell r="CG1172" t="e">
            <v>#DIV/0!</v>
          </cell>
          <cell r="CH1172" t="e">
            <v>#DIV/0!</v>
          </cell>
          <cell r="CI1172" t="e">
            <v>#DIV/0!</v>
          </cell>
          <cell r="CJ1172" t="e">
            <v>#DIV/0!</v>
          </cell>
          <cell r="CK1172" t="e">
            <v>#DIV/0!</v>
          </cell>
          <cell r="CL1172" t="e">
            <v>#DIV/0!</v>
          </cell>
        </row>
        <row r="1173">
          <cell r="A1173">
            <v>57402</v>
          </cell>
          <cell r="B1173" t="str">
            <v>57402 Sewer Systems</v>
          </cell>
          <cell r="C1173">
            <v>0</v>
          </cell>
          <cell r="D1173">
            <v>0</v>
          </cell>
          <cell r="E1173" t="e">
            <v>#DIV/0!</v>
          </cell>
          <cell r="F1173" t="e">
            <v>#DIV/0!</v>
          </cell>
          <cell r="G1173" t="e">
            <v>#DIV/0!</v>
          </cell>
          <cell r="H1173" t="e">
            <v>#DIV/0!</v>
          </cell>
          <cell r="I1173" t="e">
            <v>#DIV/0!</v>
          </cell>
          <cell r="J1173" t="e">
            <v>#DIV/0!</v>
          </cell>
          <cell r="K1173" t="e">
            <v>#DIV/0!</v>
          </cell>
          <cell r="L1173" t="e">
            <v>#DIV/0!</v>
          </cell>
          <cell r="M1173" t="e">
            <v>#DIV/0!</v>
          </cell>
          <cell r="N1173" t="e">
            <v>#DIV/0!</v>
          </cell>
          <cell r="O1173" t="e">
            <v>#DIV/0!</v>
          </cell>
          <cell r="P1173">
            <v>0</v>
          </cell>
          <cell r="Q1173" t="e">
            <v>#DIV/0!</v>
          </cell>
          <cell r="R1173" t="e">
            <v>#DIV/0!</v>
          </cell>
          <cell r="S1173" t="e">
            <v>#DIV/0!</v>
          </cell>
          <cell r="T1173" t="e">
            <v>#DIV/0!</v>
          </cell>
          <cell r="U1173">
            <v>0</v>
          </cell>
          <cell r="V1173" t="e">
            <v>#DIV/0!</v>
          </cell>
          <cell r="W1173" t="e">
            <v>#DIV/0!</v>
          </cell>
          <cell r="X1173" t="e">
            <v>#DIV/0!</v>
          </cell>
          <cell r="Y1173" t="e">
            <v>#DIV/0!</v>
          </cell>
          <cell r="Z1173" t="e">
            <v>#DIV/0!</v>
          </cell>
          <cell r="AA1173" t="e">
            <v>#DIV/0!</v>
          </cell>
          <cell r="AB1173" t="e">
            <v>#DIV/0!</v>
          </cell>
          <cell r="AC1173" t="e">
            <v>#DIV/0!</v>
          </cell>
          <cell r="AD1173" t="e">
            <v>#DIV/0!</v>
          </cell>
          <cell r="AE1173">
            <v>0</v>
          </cell>
          <cell r="AF1173" t="e">
            <v>#DIV/0!</v>
          </cell>
          <cell r="AG1173" t="e">
            <v>#DIV/0!</v>
          </cell>
          <cell r="AH1173" t="e">
            <v>#DIV/0!</v>
          </cell>
          <cell r="AI1173" t="e">
            <v>#DIV/0!</v>
          </cell>
          <cell r="AJ1173" t="e">
            <v>#DIV/0!</v>
          </cell>
          <cell r="AK1173">
            <v>0</v>
          </cell>
          <cell r="AL1173">
            <v>0</v>
          </cell>
          <cell r="AM1173" t="e">
            <v>#DIV/0!</v>
          </cell>
          <cell r="AN1173" t="e">
            <v>#DIV/0!</v>
          </cell>
          <cell r="AO1173" t="e">
            <v>#DIV/0!</v>
          </cell>
          <cell r="AP1173" t="e">
            <v>#DIV/0!</v>
          </cell>
          <cell r="AQ1173" t="e">
            <v>#DIV/0!</v>
          </cell>
          <cell r="AR1173" t="e">
            <v>#DIV/0!</v>
          </cell>
          <cell r="AS1173" t="e">
            <v>#DIV/0!</v>
          </cell>
          <cell r="AT1173" t="e">
            <v>#DIV/0!</v>
          </cell>
          <cell r="AU1173" t="e">
            <v>#DIV/0!</v>
          </cell>
          <cell r="AV1173" t="e">
            <v>#DIV/0!</v>
          </cell>
          <cell r="AW1173" t="e">
            <v>#DIV/0!</v>
          </cell>
          <cell r="AX1173" t="e">
            <v>#DIV/0!</v>
          </cell>
          <cell r="AY1173" t="e">
            <v>#DIV/0!</v>
          </cell>
          <cell r="AZ1173" t="e">
            <v>#DIV/0!</v>
          </cell>
          <cell r="BA1173" t="e">
            <v>#DIV/0!</v>
          </cell>
          <cell r="BB1173" t="e">
            <v>#DIV/0!</v>
          </cell>
          <cell r="BC1173" t="e">
            <v>#DIV/0!</v>
          </cell>
          <cell r="BD1173" t="e">
            <v>#DIV/0!</v>
          </cell>
          <cell r="BE1173" t="e">
            <v>#DIV/0!</v>
          </cell>
          <cell r="BF1173" t="e">
            <v>#DIV/0!</v>
          </cell>
          <cell r="BG1173" t="e">
            <v>#DIV/0!</v>
          </cell>
          <cell r="BH1173" t="e">
            <v>#DIV/0!</v>
          </cell>
          <cell r="BI1173" t="e">
            <v>#DIV/0!</v>
          </cell>
          <cell r="BJ1173" t="e">
            <v>#DIV/0!</v>
          </cell>
          <cell r="BK1173" t="e">
            <v>#DIV/0!</v>
          </cell>
          <cell r="BL1173" t="e">
            <v>#DIV/0!</v>
          </cell>
          <cell r="BM1173" t="e">
            <v>#DIV/0!</v>
          </cell>
          <cell r="BN1173" t="e">
            <v>#DIV/0!</v>
          </cell>
          <cell r="BO1173" t="e">
            <v>#DIV/0!</v>
          </cell>
          <cell r="BP1173" t="e">
            <v>#DIV/0!</v>
          </cell>
          <cell r="BR1173" t="e">
            <v>#DIV/0!</v>
          </cell>
          <cell r="BS1173" t="e">
            <v>#DIV/0!</v>
          </cell>
          <cell r="BT1173" t="e">
            <v>#DIV/0!</v>
          </cell>
          <cell r="BU1173" t="e">
            <v>#DIV/0!</v>
          </cell>
          <cell r="BV1173" t="e">
            <v>#DIV/0!</v>
          </cell>
          <cell r="BW1173" t="e">
            <v>#DIV/0!</v>
          </cell>
          <cell r="BX1173" t="e">
            <v>#DIV/0!</v>
          </cell>
          <cell r="BY1173" t="e">
            <v>#DIV/0!</v>
          </cell>
          <cell r="BZ1173" t="e">
            <v>#DIV/0!</v>
          </cell>
          <cell r="CA1173" t="e">
            <v>#DIV/0!</v>
          </cell>
          <cell r="CB1173" t="e">
            <v>#DIV/0!</v>
          </cell>
          <cell r="CC1173" t="e">
            <v>#DIV/0!</v>
          </cell>
          <cell r="CD1173" t="e">
            <v>#DIV/0!</v>
          </cell>
          <cell r="CE1173" t="e">
            <v>#DIV/0!</v>
          </cell>
          <cell r="CF1173" t="e">
            <v>#DIV/0!</v>
          </cell>
          <cell r="CG1173" t="e">
            <v>#DIV/0!</v>
          </cell>
          <cell r="CH1173" t="e">
            <v>#DIV/0!</v>
          </cell>
          <cell r="CI1173" t="e">
            <v>#DIV/0!</v>
          </cell>
          <cell r="CJ1173" t="e">
            <v>#DIV/0!</v>
          </cell>
          <cell r="CK1173" t="e">
            <v>#DIV/0!</v>
          </cell>
          <cell r="CL1173" t="e">
            <v>#DIV/0!</v>
          </cell>
        </row>
        <row r="1174">
          <cell r="A1174">
            <v>57403</v>
          </cell>
          <cell r="B1174" t="str">
            <v>57403 Roads</v>
          </cell>
          <cell r="C1174">
            <v>0</v>
          </cell>
          <cell r="D1174">
            <v>0</v>
          </cell>
          <cell r="E1174" t="e">
            <v>#DIV/0!</v>
          </cell>
          <cell r="F1174" t="e">
            <v>#DIV/0!</v>
          </cell>
          <cell r="G1174" t="e">
            <v>#DIV/0!</v>
          </cell>
          <cell r="H1174" t="e">
            <v>#DIV/0!</v>
          </cell>
          <cell r="I1174" t="e">
            <v>#DIV/0!</v>
          </cell>
          <cell r="J1174" t="e">
            <v>#DIV/0!</v>
          </cell>
          <cell r="K1174" t="e">
            <v>#DIV/0!</v>
          </cell>
          <cell r="L1174" t="e">
            <v>#DIV/0!</v>
          </cell>
          <cell r="M1174" t="e">
            <v>#DIV/0!</v>
          </cell>
          <cell r="N1174" t="e">
            <v>#DIV/0!</v>
          </cell>
          <cell r="O1174" t="e">
            <v>#DIV/0!</v>
          </cell>
          <cell r="P1174">
            <v>0</v>
          </cell>
          <cell r="Q1174" t="e">
            <v>#DIV/0!</v>
          </cell>
          <cell r="R1174" t="e">
            <v>#DIV/0!</v>
          </cell>
          <cell r="S1174" t="e">
            <v>#DIV/0!</v>
          </cell>
          <cell r="T1174" t="e">
            <v>#DIV/0!</v>
          </cell>
          <cell r="U1174">
            <v>0</v>
          </cell>
          <cell r="V1174" t="e">
            <v>#DIV/0!</v>
          </cell>
          <cell r="W1174" t="e">
            <v>#DIV/0!</v>
          </cell>
          <cell r="X1174" t="e">
            <v>#DIV/0!</v>
          </cell>
          <cell r="Y1174" t="e">
            <v>#DIV/0!</v>
          </cell>
          <cell r="Z1174" t="e">
            <v>#DIV/0!</v>
          </cell>
          <cell r="AA1174" t="e">
            <v>#DIV/0!</v>
          </cell>
          <cell r="AB1174" t="e">
            <v>#DIV/0!</v>
          </cell>
          <cell r="AC1174" t="e">
            <v>#DIV/0!</v>
          </cell>
          <cell r="AD1174" t="e">
            <v>#DIV/0!</v>
          </cell>
          <cell r="AE1174">
            <v>0</v>
          </cell>
          <cell r="AF1174" t="e">
            <v>#DIV/0!</v>
          </cell>
          <cell r="AG1174" t="e">
            <v>#DIV/0!</v>
          </cell>
          <cell r="AH1174" t="e">
            <v>#DIV/0!</v>
          </cell>
          <cell r="AI1174" t="e">
            <v>#DIV/0!</v>
          </cell>
          <cell r="AJ1174" t="e">
            <v>#DIV/0!</v>
          </cell>
          <cell r="AK1174">
            <v>0</v>
          </cell>
          <cell r="AL1174">
            <v>0</v>
          </cell>
          <cell r="AM1174" t="e">
            <v>#DIV/0!</v>
          </cell>
          <cell r="AN1174" t="e">
            <v>#DIV/0!</v>
          </cell>
          <cell r="AO1174" t="e">
            <v>#DIV/0!</v>
          </cell>
          <cell r="AP1174" t="e">
            <v>#DIV/0!</v>
          </cell>
          <cell r="AQ1174" t="e">
            <v>#DIV/0!</v>
          </cell>
          <cell r="AR1174" t="e">
            <v>#DIV/0!</v>
          </cell>
          <cell r="AS1174" t="e">
            <v>#DIV/0!</v>
          </cell>
          <cell r="AT1174" t="e">
            <v>#DIV/0!</v>
          </cell>
          <cell r="AU1174" t="e">
            <v>#DIV/0!</v>
          </cell>
          <cell r="AV1174" t="e">
            <v>#DIV/0!</v>
          </cell>
          <cell r="AW1174" t="e">
            <v>#DIV/0!</v>
          </cell>
          <cell r="AX1174" t="e">
            <v>#DIV/0!</v>
          </cell>
          <cell r="AY1174" t="e">
            <v>#DIV/0!</v>
          </cell>
          <cell r="AZ1174" t="e">
            <v>#DIV/0!</v>
          </cell>
          <cell r="BA1174" t="e">
            <v>#DIV/0!</v>
          </cell>
          <cell r="BB1174" t="e">
            <v>#DIV/0!</v>
          </cell>
          <cell r="BC1174" t="e">
            <v>#DIV/0!</v>
          </cell>
          <cell r="BD1174" t="e">
            <v>#DIV/0!</v>
          </cell>
          <cell r="BE1174" t="e">
            <v>#DIV/0!</v>
          </cell>
          <cell r="BF1174" t="e">
            <v>#DIV/0!</v>
          </cell>
          <cell r="BG1174" t="e">
            <v>#DIV/0!</v>
          </cell>
          <cell r="BH1174" t="e">
            <v>#DIV/0!</v>
          </cell>
          <cell r="BI1174" t="e">
            <v>#DIV/0!</v>
          </cell>
          <cell r="BJ1174" t="e">
            <v>#DIV/0!</v>
          </cell>
          <cell r="BK1174" t="e">
            <v>#DIV/0!</v>
          </cell>
          <cell r="BL1174" t="e">
            <v>#DIV/0!</v>
          </cell>
          <cell r="BM1174" t="e">
            <v>#DIV/0!</v>
          </cell>
          <cell r="BN1174" t="e">
            <v>#DIV/0!</v>
          </cell>
          <cell r="BO1174" t="e">
            <v>#DIV/0!</v>
          </cell>
          <cell r="BP1174" t="e">
            <v>#DIV/0!</v>
          </cell>
          <cell r="BR1174" t="e">
            <v>#DIV/0!</v>
          </cell>
          <cell r="BS1174" t="e">
            <v>#DIV/0!</v>
          </cell>
          <cell r="BT1174" t="e">
            <v>#DIV/0!</v>
          </cell>
          <cell r="BU1174" t="e">
            <v>#DIV/0!</v>
          </cell>
          <cell r="BV1174" t="e">
            <v>#DIV/0!</v>
          </cell>
          <cell r="BW1174" t="e">
            <v>#DIV/0!</v>
          </cell>
          <cell r="BX1174" t="e">
            <v>#DIV/0!</v>
          </cell>
          <cell r="BY1174" t="e">
            <v>#DIV/0!</v>
          </cell>
          <cell r="BZ1174" t="e">
            <v>#DIV/0!</v>
          </cell>
          <cell r="CA1174" t="e">
            <v>#DIV/0!</v>
          </cell>
          <cell r="CB1174" t="e">
            <v>#DIV/0!</v>
          </cell>
          <cell r="CC1174" t="e">
            <v>#DIV/0!</v>
          </cell>
          <cell r="CD1174" t="e">
            <v>#DIV/0!</v>
          </cell>
          <cell r="CE1174" t="e">
            <v>#DIV/0!</v>
          </cell>
          <cell r="CF1174" t="e">
            <v>#DIV/0!</v>
          </cell>
          <cell r="CG1174" t="e">
            <v>#DIV/0!</v>
          </cell>
          <cell r="CH1174" t="e">
            <v>#DIV/0!</v>
          </cell>
          <cell r="CI1174" t="e">
            <v>#DIV/0!</v>
          </cell>
          <cell r="CJ1174" t="e">
            <v>#DIV/0!</v>
          </cell>
          <cell r="CK1174" t="e">
            <v>#DIV/0!</v>
          </cell>
          <cell r="CL1174" t="e">
            <v>#DIV/0!</v>
          </cell>
        </row>
        <row r="1175">
          <cell r="A1175">
            <v>57404</v>
          </cell>
          <cell r="B1175" t="str">
            <v>57404 Bridges</v>
          </cell>
          <cell r="C1175">
            <v>0</v>
          </cell>
          <cell r="D1175">
            <v>0</v>
          </cell>
          <cell r="E1175" t="e">
            <v>#DIV/0!</v>
          </cell>
          <cell r="F1175" t="e">
            <v>#DIV/0!</v>
          </cell>
          <cell r="G1175" t="e">
            <v>#DIV/0!</v>
          </cell>
          <cell r="H1175" t="e">
            <v>#DIV/0!</v>
          </cell>
          <cell r="I1175" t="e">
            <v>#DIV/0!</v>
          </cell>
          <cell r="J1175" t="e">
            <v>#DIV/0!</v>
          </cell>
          <cell r="K1175" t="e">
            <v>#DIV/0!</v>
          </cell>
          <cell r="L1175" t="e">
            <v>#DIV/0!</v>
          </cell>
          <cell r="M1175" t="e">
            <v>#DIV/0!</v>
          </cell>
          <cell r="N1175" t="e">
            <v>#DIV/0!</v>
          </cell>
          <cell r="O1175" t="e">
            <v>#DIV/0!</v>
          </cell>
          <cell r="P1175">
            <v>0</v>
          </cell>
          <cell r="Q1175" t="e">
            <v>#DIV/0!</v>
          </cell>
          <cell r="R1175" t="e">
            <v>#DIV/0!</v>
          </cell>
          <cell r="S1175" t="e">
            <v>#DIV/0!</v>
          </cell>
          <cell r="T1175" t="e">
            <v>#DIV/0!</v>
          </cell>
          <cell r="U1175">
            <v>0</v>
          </cell>
          <cell r="V1175" t="e">
            <v>#DIV/0!</v>
          </cell>
          <cell r="W1175" t="e">
            <v>#DIV/0!</v>
          </cell>
          <cell r="X1175" t="e">
            <v>#DIV/0!</v>
          </cell>
          <cell r="Y1175" t="e">
            <v>#DIV/0!</v>
          </cell>
          <cell r="Z1175" t="e">
            <v>#DIV/0!</v>
          </cell>
          <cell r="AA1175" t="e">
            <v>#DIV/0!</v>
          </cell>
          <cell r="AB1175" t="e">
            <v>#DIV/0!</v>
          </cell>
          <cell r="AC1175" t="e">
            <v>#DIV/0!</v>
          </cell>
          <cell r="AD1175" t="e">
            <v>#DIV/0!</v>
          </cell>
          <cell r="AE1175">
            <v>0</v>
          </cell>
          <cell r="AF1175" t="e">
            <v>#DIV/0!</v>
          </cell>
          <cell r="AG1175" t="e">
            <v>#DIV/0!</v>
          </cell>
          <cell r="AH1175" t="e">
            <v>#DIV/0!</v>
          </cell>
          <cell r="AI1175" t="e">
            <v>#DIV/0!</v>
          </cell>
          <cell r="AJ1175" t="e">
            <v>#DIV/0!</v>
          </cell>
          <cell r="AK1175">
            <v>0</v>
          </cell>
          <cell r="AL1175">
            <v>0</v>
          </cell>
          <cell r="AM1175" t="e">
            <v>#DIV/0!</v>
          </cell>
          <cell r="AN1175" t="e">
            <v>#DIV/0!</v>
          </cell>
          <cell r="AO1175" t="e">
            <v>#DIV/0!</v>
          </cell>
          <cell r="AP1175" t="e">
            <v>#DIV/0!</v>
          </cell>
          <cell r="AQ1175" t="e">
            <v>#DIV/0!</v>
          </cell>
          <cell r="AR1175" t="e">
            <v>#DIV/0!</v>
          </cell>
          <cell r="AS1175" t="e">
            <v>#DIV/0!</v>
          </cell>
          <cell r="AT1175" t="e">
            <v>#DIV/0!</v>
          </cell>
          <cell r="AU1175" t="e">
            <v>#DIV/0!</v>
          </cell>
          <cell r="AV1175" t="e">
            <v>#DIV/0!</v>
          </cell>
          <cell r="AW1175" t="e">
            <v>#DIV/0!</v>
          </cell>
          <cell r="AX1175" t="e">
            <v>#DIV/0!</v>
          </cell>
          <cell r="AY1175" t="e">
            <v>#DIV/0!</v>
          </cell>
          <cell r="AZ1175" t="e">
            <v>#DIV/0!</v>
          </cell>
          <cell r="BA1175" t="e">
            <v>#DIV/0!</v>
          </cell>
          <cell r="BB1175" t="e">
            <v>#DIV/0!</v>
          </cell>
          <cell r="BC1175" t="e">
            <v>#DIV/0!</v>
          </cell>
          <cell r="BD1175" t="e">
            <v>#DIV/0!</v>
          </cell>
          <cell r="BE1175" t="e">
            <v>#DIV/0!</v>
          </cell>
          <cell r="BF1175" t="e">
            <v>#DIV/0!</v>
          </cell>
          <cell r="BG1175" t="e">
            <v>#DIV/0!</v>
          </cell>
          <cell r="BH1175" t="e">
            <v>#DIV/0!</v>
          </cell>
          <cell r="BI1175" t="e">
            <v>#DIV/0!</v>
          </cell>
          <cell r="BJ1175" t="e">
            <v>#DIV/0!</v>
          </cell>
          <cell r="BK1175" t="e">
            <v>#DIV/0!</v>
          </cell>
          <cell r="BL1175" t="e">
            <v>#DIV/0!</v>
          </cell>
          <cell r="BM1175" t="e">
            <v>#DIV/0!</v>
          </cell>
          <cell r="BN1175" t="e">
            <v>#DIV/0!</v>
          </cell>
          <cell r="BO1175" t="e">
            <v>#DIV/0!</v>
          </cell>
          <cell r="BP1175" t="e">
            <v>#DIV/0!</v>
          </cell>
          <cell r="BR1175" t="e">
            <v>#DIV/0!</v>
          </cell>
          <cell r="BS1175" t="e">
            <v>#DIV/0!</v>
          </cell>
          <cell r="BT1175" t="e">
            <v>#DIV/0!</v>
          </cell>
          <cell r="BU1175" t="e">
            <v>#DIV/0!</v>
          </cell>
          <cell r="BV1175" t="e">
            <v>#DIV/0!</v>
          </cell>
          <cell r="BW1175" t="e">
            <v>#DIV/0!</v>
          </cell>
          <cell r="BX1175" t="e">
            <v>#DIV/0!</v>
          </cell>
          <cell r="BY1175" t="e">
            <v>#DIV/0!</v>
          </cell>
          <cell r="BZ1175" t="e">
            <v>#DIV/0!</v>
          </cell>
          <cell r="CA1175" t="e">
            <v>#DIV/0!</v>
          </cell>
          <cell r="CB1175" t="e">
            <v>#DIV/0!</v>
          </cell>
          <cell r="CC1175" t="e">
            <v>#DIV/0!</v>
          </cell>
          <cell r="CD1175" t="e">
            <v>#DIV/0!</v>
          </cell>
          <cell r="CE1175" t="e">
            <v>#DIV/0!</v>
          </cell>
          <cell r="CF1175" t="e">
            <v>#DIV/0!</v>
          </cell>
          <cell r="CG1175" t="e">
            <v>#DIV/0!</v>
          </cell>
          <cell r="CH1175" t="e">
            <v>#DIV/0!</v>
          </cell>
          <cell r="CI1175" t="e">
            <v>#DIV/0!</v>
          </cell>
          <cell r="CJ1175" t="e">
            <v>#DIV/0!</v>
          </cell>
          <cell r="CK1175" t="e">
            <v>#DIV/0!</v>
          </cell>
          <cell r="CL1175" t="e">
            <v>#DIV/0!</v>
          </cell>
        </row>
        <row r="1176">
          <cell r="A1176">
            <v>57405</v>
          </cell>
          <cell r="B1176" t="str">
            <v>57405 Other Long-term  Infrastructure Assets</v>
          </cell>
          <cell r="C1176">
            <v>0</v>
          </cell>
          <cell r="D1176">
            <v>0</v>
          </cell>
          <cell r="E1176" t="e">
            <v>#DIV/0!</v>
          </cell>
          <cell r="F1176" t="e">
            <v>#DIV/0!</v>
          </cell>
          <cell r="G1176" t="e">
            <v>#DIV/0!</v>
          </cell>
          <cell r="H1176" t="e">
            <v>#DIV/0!</v>
          </cell>
          <cell r="I1176" t="e">
            <v>#DIV/0!</v>
          </cell>
          <cell r="J1176" t="e">
            <v>#DIV/0!</v>
          </cell>
          <cell r="K1176" t="e">
            <v>#DIV/0!</v>
          </cell>
          <cell r="L1176" t="e">
            <v>#DIV/0!</v>
          </cell>
          <cell r="M1176" t="e">
            <v>#DIV/0!</v>
          </cell>
          <cell r="N1176" t="e">
            <v>#DIV/0!</v>
          </cell>
          <cell r="O1176" t="e">
            <v>#DIV/0!</v>
          </cell>
          <cell r="P1176">
            <v>0</v>
          </cell>
          <cell r="Q1176" t="e">
            <v>#DIV/0!</v>
          </cell>
          <cell r="R1176" t="e">
            <v>#DIV/0!</v>
          </cell>
          <cell r="S1176" t="e">
            <v>#DIV/0!</v>
          </cell>
          <cell r="T1176" t="e">
            <v>#DIV/0!</v>
          </cell>
          <cell r="U1176">
            <v>0</v>
          </cell>
          <cell r="V1176" t="e">
            <v>#DIV/0!</v>
          </cell>
          <cell r="W1176" t="e">
            <v>#DIV/0!</v>
          </cell>
          <cell r="X1176" t="e">
            <v>#DIV/0!</v>
          </cell>
          <cell r="Y1176" t="e">
            <v>#DIV/0!</v>
          </cell>
          <cell r="Z1176" t="e">
            <v>#DIV/0!</v>
          </cell>
          <cell r="AA1176" t="e">
            <v>#DIV/0!</v>
          </cell>
          <cell r="AB1176" t="e">
            <v>#DIV/0!</v>
          </cell>
          <cell r="AC1176" t="e">
            <v>#DIV/0!</v>
          </cell>
          <cell r="AD1176" t="e">
            <v>#DIV/0!</v>
          </cell>
          <cell r="AE1176">
            <v>0</v>
          </cell>
          <cell r="AF1176" t="e">
            <v>#DIV/0!</v>
          </cell>
          <cell r="AG1176" t="e">
            <v>#DIV/0!</v>
          </cell>
          <cell r="AH1176" t="e">
            <v>#DIV/0!</v>
          </cell>
          <cell r="AI1176" t="e">
            <v>#DIV/0!</v>
          </cell>
          <cell r="AJ1176" t="e">
            <v>#DIV/0!</v>
          </cell>
          <cell r="AK1176">
            <v>0</v>
          </cell>
          <cell r="AL1176">
            <v>0</v>
          </cell>
          <cell r="AM1176" t="e">
            <v>#DIV/0!</v>
          </cell>
          <cell r="AN1176" t="e">
            <v>#DIV/0!</v>
          </cell>
          <cell r="AO1176" t="e">
            <v>#DIV/0!</v>
          </cell>
          <cell r="AP1176" t="e">
            <v>#DIV/0!</v>
          </cell>
          <cell r="AQ1176" t="e">
            <v>#DIV/0!</v>
          </cell>
          <cell r="AR1176" t="e">
            <v>#DIV/0!</v>
          </cell>
          <cell r="AS1176" t="e">
            <v>#DIV/0!</v>
          </cell>
          <cell r="AT1176" t="e">
            <v>#DIV/0!</v>
          </cell>
          <cell r="AU1176" t="e">
            <v>#DIV/0!</v>
          </cell>
          <cell r="AV1176" t="e">
            <v>#DIV/0!</v>
          </cell>
          <cell r="AW1176" t="e">
            <v>#DIV/0!</v>
          </cell>
          <cell r="AX1176" t="e">
            <v>#DIV/0!</v>
          </cell>
          <cell r="AY1176" t="e">
            <v>#DIV/0!</v>
          </cell>
          <cell r="AZ1176" t="e">
            <v>#DIV/0!</v>
          </cell>
          <cell r="BA1176" t="e">
            <v>#DIV/0!</v>
          </cell>
          <cell r="BB1176" t="e">
            <v>#DIV/0!</v>
          </cell>
          <cell r="BC1176" t="e">
            <v>#DIV/0!</v>
          </cell>
          <cell r="BD1176" t="e">
            <v>#DIV/0!</v>
          </cell>
          <cell r="BE1176" t="e">
            <v>#DIV/0!</v>
          </cell>
          <cell r="BF1176" t="e">
            <v>#DIV/0!</v>
          </cell>
          <cell r="BG1176" t="e">
            <v>#DIV/0!</v>
          </cell>
          <cell r="BH1176" t="e">
            <v>#DIV/0!</v>
          </cell>
          <cell r="BI1176" t="e">
            <v>#DIV/0!</v>
          </cell>
          <cell r="BJ1176" t="e">
            <v>#DIV/0!</v>
          </cell>
          <cell r="BK1176" t="e">
            <v>#DIV/0!</v>
          </cell>
          <cell r="BL1176" t="e">
            <v>#DIV/0!</v>
          </cell>
          <cell r="BM1176" t="e">
            <v>#DIV/0!</v>
          </cell>
          <cell r="BN1176" t="e">
            <v>#DIV/0!</v>
          </cell>
          <cell r="BO1176" t="e">
            <v>#DIV/0!</v>
          </cell>
          <cell r="BP1176" t="e">
            <v>#DIV/0!</v>
          </cell>
          <cell r="BR1176" t="e">
            <v>#DIV/0!</v>
          </cell>
          <cell r="BS1176" t="e">
            <v>#DIV/0!</v>
          </cell>
          <cell r="BT1176" t="e">
            <v>#DIV/0!</v>
          </cell>
          <cell r="BU1176" t="e">
            <v>#DIV/0!</v>
          </cell>
          <cell r="BV1176" t="e">
            <v>#DIV/0!</v>
          </cell>
          <cell r="BW1176" t="e">
            <v>#DIV/0!</v>
          </cell>
          <cell r="BX1176" t="e">
            <v>#DIV/0!</v>
          </cell>
          <cell r="BY1176" t="e">
            <v>#DIV/0!</v>
          </cell>
          <cell r="BZ1176" t="e">
            <v>#DIV/0!</v>
          </cell>
          <cell r="CA1176" t="e">
            <v>#DIV/0!</v>
          </cell>
          <cell r="CB1176" t="e">
            <v>#DIV/0!</v>
          </cell>
          <cell r="CC1176" t="e">
            <v>#DIV/0!</v>
          </cell>
          <cell r="CD1176" t="e">
            <v>#DIV/0!</v>
          </cell>
          <cell r="CE1176" t="e">
            <v>#DIV/0!</v>
          </cell>
          <cell r="CF1176" t="e">
            <v>#DIV/0!</v>
          </cell>
          <cell r="CG1176" t="e">
            <v>#DIV/0!</v>
          </cell>
          <cell r="CH1176" t="e">
            <v>#DIV/0!</v>
          </cell>
          <cell r="CI1176" t="e">
            <v>#DIV/0!</v>
          </cell>
          <cell r="CJ1176" t="e">
            <v>#DIV/0!</v>
          </cell>
          <cell r="CK1176" t="e">
            <v>#DIV/0!</v>
          </cell>
          <cell r="CL1176" t="e">
            <v>#DIV/0!</v>
          </cell>
        </row>
        <row r="1177">
          <cell r="A1177">
            <v>58101</v>
          </cell>
          <cell r="B1177" t="str">
            <v>58101 Professional Organization Fees</v>
          </cell>
          <cell r="C1177">
            <v>0</v>
          </cell>
          <cell r="D1177">
            <v>0</v>
          </cell>
          <cell r="E1177" t="e">
            <v>#DIV/0!</v>
          </cell>
          <cell r="F1177" t="e">
            <v>#DIV/0!</v>
          </cell>
          <cell r="G1177" t="e">
            <v>#DIV/0!</v>
          </cell>
          <cell r="H1177" t="e">
            <v>#DIV/0!</v>
          </cell>
          <cell r="I1177" t="e">
            <v>#DIV/0!</v>
          </cell>
          <cell r="J1177" t="e">
            <v>#DIV/0!</v>
          </cell>
          <cell r="K1177" t="e">
            <v>#DIV/0!</v>
          </cell>
          <cell r="L1177" t="e">
            <v>#DIV/0!</v>
          </cell>
          <cell r="M1177" t="e">
            <v>#DIV/0!</v>
          </cell>
          <cell r="N1177" t="e">
            <v>#DIV/0!</v>
          </cell>
          <cell r="O1177" t="e">
            <v>#DIV/0!</v>
          </cell>
          <cell r="P1177">
            <v>0</v>
          </cell>
          <cell r="Q1177" t="e">
            <v>#DIV/0!</v>
          </cell>
          <cell r="R1177" t="e">
            <v>#DIV/0!</v>
          </cell>
          <cell r="S1177" t="e">
            <v>#DIV/0!</v>
          </cell>
          <cell r="T1177" t="e">
            <v>#DIV/0!</v>
          </cell>
          <cell r="U1177">
            <v>0</v>
          </cell>
          <cell r="V1177" t="e">
            <v>#DIV/0!</v>
          </cell>
          <cell r="W1177" t="e">
            <v>#DIV/0!</v>
          </cell>
          <cell r="X1177" t="e">
            <v>#DIV/0!</v>
          </cell>
          <cell r="Y1177" t="e">
            <v>#DIV/0!</v>
          </cell>
          <cell r="Z1177" t="e">
            <v>#DIV/0!</v>
          </cell>
          <cell r="AA1177" t="e">
            <v>#DIV/0!</v>
          </cell>
          <cell r="AB1177" t="e">
            <v>#DIV/0!</v>
          </cell>
          <cell r="AC1177" t="e">
            <v>#DIV/0!</v>
          </cell>
          <cell r="AD1177" t="e">
            <v>#DIV/0!</v>
          </cell>
          <cell r="AE1177">
            <v>0</v>
          </cell>
          <cell r="AF1177" t="e">
            <v>#DIV/0!</v>
          </cell>
          <cell r="AG1177" t="e">
            <v>#DIV/0!</v>
          </cell>
          <cell r="AH1177" t="e">
            <v>#DIV/0!</v>
          </cell>
          <cell r="AI1177" t="e">
            <v>#DIV/0!</v>
          </cell>
          <cell r="AJ1177" t="e">
            <v>#DIV/0!</v>
          </cell>
          <cell r="AK1177">
            <v>0</v>
          </cell>
          <cell r="AL1177">
            <v>0</v>
          </cell>
          <cell r="AM1177" t="e">
            <v>#DIV/0!</v>
          </cell>
          <cell r="AN1177" t="e">
            <v>#DIV/0!</v>
          </cell>
          <cell r="AO1177" t="e">
            <v>#DIV/0!</v>
          </cell>
          <cell r="AP1177" t="e">
            <v>#DIV/0!</v>
          </cell>
          <cell r="AQ1177" t="e">
            <v>#DIV/0!</v>
          </cell>
          <cell r="AR1177" t="e">
            <v>#DIV/0!</v>
          </cell>
          <cell r="AS1177" t="e">
            <v>#DIV/0!</v>
          </cell>
          <cell r="AT1177" t="e">
            <v>#DIV/0!</v>
          </cell>
          <cell r="AU1177" t="e">
            <v>#DIV/0!</v>
          </cell>
          <cell r="AV1177" t="e">
            <v>#DIV/0!</v>
          </cell>
          <cell r="AW1177" t="e">
            <v>#DIV/0!</v>
          </cell>
          <cell r="AX1177" t="e">
            <v>#DIV/0!</v>
          </cell>
          <cell r="AY1177" t="e">
            <v>#DIV/0!</v>
          </cell>
          <cell r="AZ1177" t="e">
            <v>#DIV/0!</v>
          </cell>
          <cell r="BA1177" t="e">
            <v>#DIV/0!</v>
          </cell>
          <cell r="BB1177" t="e">
            <v>#DIV/0!</v>
          </cell>
          <cell r="BC1177" t="e">
            <v>#DIV/0!</v>
          </cell>
          <cell r="BD1177" t="e">
            <v>#DIV/0!</v>
          </cell>
          <cell r="BE1177" t="e">
            <v>#DIV/0!</v>
          </cell>
          <cell r="BF1177" t="e">
            <v>#DIV/0!</v>
          </cell>
          <cell r="BG1177" t="e">
            <v>#DIV/0!</v>
          </cell>
          <cell r="BH1177" t="e">
            <v>#DIV/0!</v>
          </cell>
          <cell r="BI1177" t="e">
            <v>#DIV/0!</v>
          </cell>
          <cell r="BJ1177" t="e">
            <v>#DIV/0!</v>
          </cell>
          <cell r="BK1177" t="e">
            <v>#DIV/0!</v>
          </cell>
          <cell r="BL1177" t="e">
            <v>#DIV/0!</v>
          </cell>
          <cell r="BM1177" t="e">
            <v>#DIV/0!</v>
          </cell>
          <cell r="BN1177" t="e">
            <v>#DIV/0!</v>
          </cell>
          <cell r="BO1177" t="e">
            <v>#DIV/0!</v>
          </cell>
          <cell r="BP1177" t="e">
            <v>#DIV/0!</v>
          </cell>
          <cell r="BR1177" t="e">
            <v>#DIV/0!</v>
          </cell>
          <cell r="BS1177" t="e">
            <v>#DIV/0!</v>
          </cell>
          <cell r="BT1177" t="e">
            <v>#DIV/0!</v>
          </cell>
          <cell r="BU1177" t="e">
            <v>#DIV/0!</v>
          </cell>
          <cell r="BV1177" t="e">
            <v>#DIV/0!</v>
          </cell>
          <cell r="BW1177" t="e">
            <v>#DIV/0!</v>
          </cell>
          <cell r="BX1177" t="e">
            <v>#DIV/0!</v>
          </cell>
          <cell r="BY1177" t="e">
            <v>#DIV/0!</v>
          </cell>
          <cell r="BZ1177" t="e">
            <v>#DIV/0!</v>
          </cell>
          <cell r="CA1177" t="e">
            <v>#DIV/0!</v>
          </cell>
          <cell r="CB1177" t="e">
            <v>#DIV/0!</v>
          </cell>
          <cell r="CC1177" t="e">
            <v>#DIV/0!</v>
          </cell>
          <cell r="CD1177" t="e">
            <v>#DIV/0!</v>
          </cell>
          <cell r="CE1177" t="e">
            <v>#DIV/0!</v>
          </cell>
          <cell r="CF1177" t="e">
            <v>#DIV/0!</v>
          </cell>
          <cell r="CG1177" t="e">
            <v>#DIV/0!</v>
          </cell>
          <cell r="CH1177" t="e">
            <v>#DIV/0!</v>
          </cell>
          <cell r="CI1177" t="e">
            <v>#DIV/0!</v>
          </cell>
          <cell r="CJ1177" t="e">
            <v>#DIV/0!</v>
          </cell>
          <cell r="CK1177" t="e">
            <v>#DIV/0!</v>
          </cell>
          <cell r="CL1177" t="e">
            <v>#DIV/0!</v>
          </cell>
        </row>
        <row r="1178">
          <cell r="A1178">
            <v>58102</v>
          </cell>
          <cell r="B1178" t="str">
            <v>58102 Other Dues and Fees</v>
          </cell>
          <cell r="C1178">
            <v>0</v>
          </cell>
          <cell r="D1178">
            <v>0</v>
          </cell>
          <cell r="E1178" t="e">
            <v>#DIV/0!</v>
          </cell>
          <cell r="F1178" t="e">
            <v>#DIV/0!</v>
          </cell>
          <cell r="G1178" t="e">
            <v>#DIV/0!</v>
          </cell>
          <cell r="H1178" t="e">
            <v>#DIV/0!</v>
          </cell>
          <cell r="I1178" t="e">
            <v>#DIV/0!</v>
          </cell>
          <cell r="J1178" t="e">
            <v>#DIV/0!</v>
          </cell>
          <cell r="K1178" t="e">
            <v>#DIV/0!</v>
          </cell>
          <cell r="L1178" t="e">
            <v>#DIV/0!</v>
          </cell>
          <cell r="M1178" t="e">
            <v>#DIV/0!</v>
          </cell>
          <cell r="N1178" t="e">
            <v>#DIV/0!</v>
          </cell>
          <cell r="O1178" t="e">
            <v>#DIV/0!</v>
          </cell>
          <cell r="P1178">
            <v>0</v>
          </cell>
          <cell r="Q1178" t="e">
            <v>#DIV/0!</v>
          </cell>
          <cell r="R1178" t="e">
            <v>#DIV/0!</v>
          </cell>
          <cell r="S1178" t="e">
            <v>#DIV/0!</v>
          </cell>
          <cell r="T1178" t="e">
            <v>#DIV/0!</v>
          </cell>
          <cell r="U1178">
            <v>0</v>
          </cell>
          <cell r="V1178" t="e">
            <v>#DIV/0!</v>
          </cell>
          <cell r="W1178" t="e">
            <v>#DIV/0!</v>
          </cell>
          <cell r="X1178" t="e">
            <v>#DIV/0!</v>
          </cell>
          <cell r="Y1178" t="e">
            <v>#DIV/0!</v>
          </cell>
          <cell r="Z1178" t="e">
            <v>#DIV/0!</v>
          </cell>
          <cell r="AA1178" t="e">
            <v>#DIV/0!</v>
          </cell>
          <cell r="AB1178" t="e">
            <v>#DIV/0!</v>
          </cell>
          <cell r="AC1178" t="e">
            <v>#DIV/0!</v>
          </cell>
          <cell r="AD1178" t="e">
            <v>#DIV/0!</v>
          </cell>
          <cell r="AE1178">
            <v>0</v>
          </cell>
          <cell r="AF1178" t="e">
            <v>#DIV/0!</v>
          </cell>
          <cell r="AG1178" t="e">
            <v>#DIV/0!</v>
          </cell>
          <cell r="AH1178" t="e">
            <v>#DIV/0!</v>
          </cell>
          <cell r="AI1178" t="e">
            <v>#DIV/0!</v>
          </cell>
          <cell r="AJ1178" t="e">
            <v>#DIV/0!</v>
          </cell>
          <cell r="AK1178">
            <v>0</v>
          </cell>
          <cell r="AL1178">
            <v>0</v>
          </cell>
          <cell r="AM1178" t="e">
            <v>#DIV/0!</v>
          </cell>
          <cell r="AN1178" t="e">
            <v>#DIV/0!</v>
          </cell>
          <cell r="AO1178" t="e">
            <v>#DIV/0!</v>
          </cell>
          <cell r="AP1178" t="e">
            <v>#DIV/0!</v>
          </cell>
          <cell r="AQ1178" t="e">
            <v>#DIV/0!</v>
          </cell>
          <cell r="AR1178" t="e">
            <v>#DIV/0!</v>
          </cell>
          <cell r="AS1178" t="e">
            <v>#DIV/0!</v>
          </cell>
          <cell r="AT1178" t="e">
            <v>#DIV/0!</v>
          </cell>
          <cell r="AU1178" t="e">
            <v>#DIV/0!</v>
          </cell>
          <cell r="AV1178" t="e">
            <v>#DIV/0!</v>
          </cell>
          <cell r="AW1178" t="e">
            <v>#DIV/0!</v>
          </cell>
          <cell r="AX1178" t="e">
            <v>#DIV/0!</v>
          </cell>
          <cell r="AY1178" t="e">
            <v>#DIV/0!</v>
          </cell>
          <cell r="AZ1178" t="e">
            <v>#DIV/0!</v>
          </cell>
          <cell r="BA1178" t="e">
            <v>#DIV/0!</v>
          </cell>
          <cell r="BB1178" t="e">
            <v>#DIV/0!</v>
          </cell>
          <cell r="BC1178" t="e">
            <v>#DIV/0!</v>
          </cell>
          <cell r="BD1178" t="e">
            <v>#DIV/0!</v>
          </cell>
          <cell r="BE1178" t="e">
            <v>#DIV/0!</v>
          </cell>
          <cell r="BF1178" t="e">
            <v>#DIV/0!</v>
          </cell>
          <cell r="BG1178" t="e">
            <v>#DIV/0!</v>
          </cell>
          <cell r="BH1178" t="e">
            <v>#DIV/0!</v>
          </cell>
          <cell r="BI1178" t="e">
            <v>#DIV/0!</v>
          </cell>
          <cell r="BJ1178" t="e">
            <v>#DIV/0!</v>
          </cell>
          <cell r="BK1178" t="e">
            <v>#DIV/0!</v>
          </cell>
          <cell r="BL1178" t="e">
            <v>#DIV/0!</v>
          </cell>
          <cell r="BM1178" t="e">
            <v>#DIV/0!</v>
          </cell>
          <cell r="BN1178" t="e">
            <v>#DIV/0!</v>
          </cell>
          <cell r="BO1178" t="e">
            <v>#DIV/0!</v>
          </cell>
          <cell r="BP1178" t="e">
            <v>#DIV/0!</v>
          </cell>
          <cell r="BR1178" t="e">
            <v>#DIV/0!</v>
          </cell>
          <cell r="BS1178" t="e">
            <v>#DIV/0!</v>
          </cell>
          <cell r="BT1178" t="e">
            <v>#DIV/0!</v>
          </cell>
          <cell r="BU1178" t="e">
            <v>#DIV/0!</v>
          </cell>
          <cell r="BV1178" t="e">
            <v>#DIV/0!</v>
          </cell>
          <cell r="BW1178" t="e">
            <v>#DIV/0!</v>
          </cell>
          <cell r="BX1178" t="e">
            <v>#DIV/0!</v>
          </cell>
          <cell r="BY1178" t="e">
            <v>#DIV/0!</v>
          </cell>
          <cell r="BZ1178" t="e">
            <v>#DIV/0!</v>
          </cell>
          <cell r="CA1178" t="e">
            <v>#DIV/0!</v>
          </cell>
          <cell r="CB1178" t="e">
            <v>#DIV/0!</v>
          </cell>
          <cell r="CC1178" t="e">
            <v>#DIV/0!</v>
          </cell>
          <cell r="CD1178" t="e">
            <v>#DIV/0!</v>
          </cell>
          <cell r="CE1178" t="e">
            <v>#DIV/0!</v>
          </cell>
          <cell r="CF1178" t="e">
            <v>#DIV/0!</v>
          </cell>
          <cell r="CG1178" t="e">
            <v>#DIV/0!</v>
          </cell>
          <cell r="CH1178" t="e">
            <v>#DIV/0!</v>
          </cell>
          <cell r="CI1178" t="e">
            <v>#DIV/0!</v>
          </cell>
          <cell r="CJ1178" t="e">
            <v>#DIV/0!</v>
          </cell>
          <cell r="CK1178" t="e">
            <v>#DIV/0!</v>
          </cell>
          <cell r="CL1178" t="e">
            <v>#DIV/0!</v>
          </cell>
        </row>
        <row r="1179">
          <cell r="A1179">
            <v>58103</v>
          </cell>
          <cell r="B1179" t="str">
            <v>58103 Bank Fees</v>
          </cell>
          <cell r="C1179">
            <v>0</v>
          </cell>
          <cell r="D1179">
            <v>0</v>
          </cell>
          <cell r="E1179" t="e">
            <v>#DIV/0!</v>
          </cell>
          <cell r="F1179" t="e">
            <v>#DIV/0!</v>
          </cell>
          <cell r="G1179" t="e">
            <v>#DIV/0!</v>
          </cell>
          <cell r="H1179" t="e">
            <v>#DIV/0!</v>
          </cell>
          <cell r="I1179" t="e">
            <v>#DIV/0!</v>
          </cell>
          <cell r="J1179" t="e">
            <v>#DIV/0!</v>
          </cell>
          <cell r="K1179" t="e">
            <v>#DIV/0!</v>
          </cell>
          <cell r="L1179" t="e">
            <v>#DIV/0!</v>
          </cell>
          <cell r="M1179" t="e">
            <v>#DIV/0!</v>
          </cell>
          <cell r="N1179" t="e">
            <v>#DIV/0!</v>
          </cell>
          <cell r="O1179" t="e">
            <v>#DIV/0!</v>
          </cell>
          <cell r="P1179">
            <v>0</v>
          </cell>
          <cell r="Q1179" t="e">
            <v>#DIV/0!</v>
          </cell>
          <cell r="R1179" t="e">
            <v>#DIV/0!</v>
          </cell>
          <cell r="S1179" t="e">
            <v>#DIV/0!</v>
          </cell>
          <cell r="T1179" t="e">
            <v>#DIV/0!</v>
          </cell>
          <cell r="U1179">
            <v>0</v>
          </cell>
          <cell r="V1179" t="e">
            <v>#DIV/0!</v>
          </cell>
          <cell r="W1179" t="e">
            <v>#DIV/0!</v>
          </cell>
          <cell r="X1179" t="e">
            <v>#DIV/0!</v>
          </cell>
          <cell r="Y1179" t="e">
            <v>#DIV/0!</v>
          </cell>
          <cell r="Z1179" t="e">
            <v>#DIV/0!</v>
          </cell>
          <cell r="AA1179" t="e">
            <v>#DIV/0!</v>
          </cell>
          <cell r="AB1179" t="e">
            <v>#DIV/0!</v>
          </cell>
          <cell r="AC1179" t="e">
            <v>#DIV/0!</v>
          </cell>
          <cell r="AD1179" t="e">
            <v>#DIV/0!</v>
          </cell>
          <cell r="AE1179">
            <v>0</v>
          </cell>
          <cell r="AF1179" t="e">
            <v>#DIV/0!</v>
          </cell>
          <cell r="AG1179" t="e">
            <v>#DIV/0!</v>
          </cell>
          <cell r="AH1179" t="e">
            <v>#DIV/0!</v>
          </cell>
          <cell r="AI1179" t="e">
            <v>#DIV/0!</v>
          </cell>
          <cell r="AJ1179" t="e">
            <v>#DIV/0!</v>
          </cell>
          <cell r="AK1179">
            <v>0</v>
          </cell>
          <cell r="AL1179">
            <v>0</v>
          </cell>
          <cell r="AM1179" t="e">
            <v>#DIV/0!</v>
          </cell>
          <cell r="AN1179" t="e">
            <v>#DIV/0!</v>
          </cell>
          <cell r="AO1179" t="e">
            <v>#DIV/0!</v>
          </cell>
          <cell r="AP1179" t="e">
            <v>#DIV/0!</v>
          </cell>
          <cell r="AQ1179" t="e">
            <v>#DIV/0!</v>
          </cell>
          <cell r="AR1179" t="e">
            <v>#DIV/0!</v>
          </cell>
          <cell r="AS1179" t="e">
            <v>#DIV/0!</v>
          </cell>
          <cell r="AT1179" t="e">
            <v>#DIV/0!</v>
          </cell>
          <cell r="AU1179" t="e">
            <v>#DIV/0!</v>
          </cell>
          <cell r="AV1179" t="e">
            <v>#DIV/0!</v>
          </cell>
          <cell r="AW1179" t="e">
            <v>#DIV/0!</v>
          </cell>
          <cell r="AX1179" t="e">
            <v>#DIV/0!</v>
          </cell>
          <cell r="AY1179" t="e">
            <v>#DIV/0!</v>
          </cell>
          <cell r="AZ1179" t="e">
            <v>#DIV/0!</v>
          </cell>
          <cell r="BA1179" t="e">
            <v>#DIV/0!</v>
          </cell>
          <cell r="BB1179" t="e">
            <v>#DIV/0!</v>
          </cell>
          <cell r="BC1179" t="e">
            <v>#DIV/0!</v>
          </cell>
          <cell r="BD1179" t="e">
            <v>#DIV/0!</v>
          </cell>
          <cell r="BE1179" t="e">
            <v>#DIV/0!</v>
          </cell>
          <cell r="BF1179" t="e">
            <v>#DIV/0!</v>
          </cell>
          <cell r="BG1179" t="e">
            <v>#DIV/0!</v>
          </cell>
          <cell r="BH1179" t="e">
            <v>#DIV/0!</v>
          </cell>
          <cell r="BI1179" t="e">
            <v>#DIV/0!</v>
          </cell>
          <cell r="BJ1179" t="e">
            <v>#DIV/0!</v>
          </cell>
          <cell r="BK1179" t="e">
            <v>#DIV/0!</v>
          </cell>
          <cell r="BL1179" t="e">
            <v>#DIV/0!</v>
          </cell>
          <cell r="BM1179" t="e">
            <v>#DIV/0!</v>
          </cell>
          <cell r="BN1179" t="e">
            <v>#DIV/0!</v>
          </cell>
          <cell r="BO1179" t="e">
            <v>#DIV/0!</v>
          </cell>
          <cell r="BP1179" t="e">
            <v>#DIV/0!</v>
          </cell>
          <cell r="BR1179" t="e">
            <v>#DIV/0!</v>
          </cell>
          <cell r="BS1179" t="e">
            <v>#DIV/0!</v>
          </cell>
          <cell r="BT1179" t="e">
            <v>#DIV/0!</v>
          </cell>
          <cell r="BU1179" t="e">
            <v>#DIV/0!</v>
          </cell>
          <cell r="BV1179" t="e">
            <v>#DIV/0!</v>
          </cell>
          <cell r="BW1179" t="e">
            <v>#DIV/0!</v>
          </cell>
          <cell r="BX1179" t="e">
            <v>#DIV/0!</v>
          </cell>
          <cell r="BY1179" t="e">
            <v>#DIV/0!</v>
          </cell>
          <cell r="BZ1179" t="e">
            <v>#DIV/0!</v>
          </cell>
          <cell r="CA1179" t="e">
            <v>#DIV/0!</v>
          </cell>
          <cell r="CB1179" t="e">
            <v>#DIV/0!</v>
          </cell>
          <cell r="CC1179" t="e">
            <v>#DIV/0!</v>
          </cell>
          <cell r="CD1179" t="e">
            <v>#DIV/0!</v>
          </cell>
          <cell r="CE1179" t="e">
            <v>#DIV/0!</v>
          </cell>
          <cell r="CF1179" t="e">
            <v>#DIV/0!</v>
          </cell>
          <cell r="CG1179" t="e">
            <v>#DIV/0!</v>
          </cell>
          <cell r="CH1179" t="e">
            <v>#DIV/0!</v>
          </cell>
          <cell r="CI1179" t="e">
            <v>#DIV/0!</v>
          </cell>
          <cell r="CJ1179" t="e">
            <v>#DIV/0!</v>
          </cell>
          <cell r="CK1179" t="e">
            <v>#DIV/0!</v>
          </cell>
          <cell r="CL1179" t="e">
            <v>#DIV/0!</v>
          </cell>
        </row>
        <row r="1180">
          <cell r="A1180">
            <v>58104</v>
          </cell>
          <cell r="B1180" t="str">
            <v>58104 License and Permit Fees</v>
          </cell>
          <cell r="C1180">
            <v>0</v>
          </cell>
          <cell r="D1180">
            <v>0</v>
          </cell>
          <cell r="E1180" t="e">
            <v>#DIV/0!</v>
          </cell>
          <cell r="F1180" t="e">
            <v>#DIV/0!</v>
          </cell>
          <cell r="G1180" t="e">
            <v>#DIV/0!</v>
          </cell>
          <cell r="H1180" t="e">
            <v>#DIV/0!</v>
          </cell>
          <cell r="I1180" t="e">
            <v>#DIV/0!</v>
          </cell>
          <cell r="J1180" t="e">
            <v>#DIV/0!</v>
          </cell>
          <cell r="K1180" t="e">
            <v>#DIV/0!</v>
          </cell>
          <cell r="L1180" t="e">
            <v>#DIV/0!</v>
          </cell>
          <cell r="M1180" t="e">
            <v>#DIV/0!</v>
          </cell>
          <cell r="N1180" t="e">
            <v>#DIV/0!</v>
          </cell>
          <cell r="O1180" t="e">
            <v>#DIV/0!</v>
          </cell>
          <cell r="P1180">
            <v>0</v>
          </cell>
          <cell r="Q1180" t="e">
            <v>#DIV/0!</v>
          </cell>
          <cell r="R1180" t="e">
            <v>#DIV/0!</v>
          </cell>
          <cell r="S1180" t="e">
            <v>#DIV/0!</v>
          </cell>
          <cell r="T1180" t="e">
            <v>#DIV/0!</v>
          </cell>
          <cell r="U1180">
            <v>0</v>
          </cell>
          <cell r="V1180" t="e">
            <v>#DIV/0!</v>
          </cell>
          <cell r="W1180" t="e">
            <v>#DIV/0!</v>
          </cell>
          <cell r="X1180" t="e">
            <v>#DIV/0!</v>
          </cell>
          <cell r="Y1180" t="e">
            <v>#DIV/0!</v>
          </cell>
          <cell r="Z1180" t="e">
            <v>#DIV/0!</v>
          </cell>
          <cell r="AA1180" t="e">
            <v>#DIV/0!</v>
          </cell>
          <cell r="AB1180" t="e">
            <v>#DIV/0!</v>
          </cell>
          <cell r="AC1180" t="e">
            <v>#DIV/0!</v>
          </cell>
          <cell r="AD1180" t="e">
            <v>#DIV/0!</v>
          </cell>
          <cell r="AE1180">
            <v>0</v>
          </cell>
          <cell r="AF1180" t="e">
            <v>#DIV/0!</v>
          </cell>
          <cell r="AG1180" t="e">
            <v>#DIV/0!</v>
          </cell>
          <cell r="AH1180" t="e">
            <v>#DIV/0!</v>
          </cell>
          <cell r="AI1180" t="e">
            <v>#DIV/0!</v>
          </cell>
          <cell r="AJ1180" t="e">
            <v>#DIV/0!</v>
          </cell>
          <cell r="AK1180">
            <v>0</v>
          </cell>
          <cell r="AL1180">
            <v>0</v>
          </cell>
          <cell r="AM1180" t="e">
            <v>#DIV/0!</v>
          </cell>
          <cell r="AN1180" t="e">
            <v>#DIV/0!</v>
          </cell>
          <cell r="AO1180" t="e">
            <v>#DIV/0!</v>
          </cell>
          <cell r="AP1180" t="e">
            <v>#DIV/0!</v>
          </cell>
          <cell r="AQ1180" t="e">
            <v>#DIV/0!</v>
          </cell>
          <cell r="AR1180" t="e">
            <v>#DIV/0!</v>
          </cell>
          <cell r="AS1180" t="e">
            <v>#DIV/0!</v>
          </cell>
          <cell r="AT1180" t="e">
            <v>#DIV/0!</v>
          </cell>
          <cell r="AU1180" t="e">
            <v>#DIV/0!</v>
          </cell>
          <cell r="AV1180" t="e">
            <v>#DIV/0!</v>
          </cell>
          <cell r="AW1180" t="e">
            <v>#DIV/0!</v>
          </cell>
          <cell r="AX1180" t="e">
            <v>#DIV/0!</v>
          </cell>
          <cell r="AY1180" t="e">
            <v>#DIV/0!</v>
          </cell>
          <cell r="AZ1180" t="e">
            <v>#DIV/0!</v>
          </cell>
          <cell r="BA1180" t="e">
            <v>#DIV/0!</v>
          </cell>
          <cell r="BB1180" t="e">
            <v>#DIV/0!</v>
          </cell>
          <cell r="BC1180" t="e">
            <v>#DIV/0!</v>
          </cell>
          <cell r="BD1180" t="e">
            <v>#DIV/0!</v>
          </cell>
          <cell r="BE1180" t="e">
            <v>#DIV/0!</v>
          </cell>
          <cell r="BF1180" t="e">
            <v>#DIV/0!</v>
          </cell>
          <cell r="BG1180" t="e">
            <v>#DIV/0!</v>
          </cell>
          <cell r="BH1180" t="e">
            <v>#DIV/0!</v>
          </cell>
          <cell r="BI1180" t="e">
            <v>#DIV/0!</v>
          </cell>
          <cell r="BJ1180" t="e">
            <v>#DIV/0!</v>
          </cell>
          <cell r="BK1180" t="e">
            <v>#DIV/0!</v>
          </cell>
          <cell r="BL1180" t="e">
            <v>#DIV/0!</v>
          </cell>
          <cell r="BM1180" t="e">
            <v>#DIV/0!</v>
          </cell>
          <cell r="BN1180" t="e">
            <v>#DIV/0!</v>
          </cell>
          <cell r="BO1180" t="e">
            <v>#DIV/0!</v>
          </cell>
          <cell r="BP1180" t="e">
            <v>#DIV/0!</v>
          </cell>
          <cell r="BR1180" t="e">
            <v>#DIV/0!</v>
          </cell>
          <cell r="BS1180" t="e">
            <v>#DIV/0!</v>
          </cell>
          <cell r="BT1180" t="e">
            <v>#DIV/0!</v>
          </cell>
          <cell r="BU1180" t="e">
            <v>#DIV/0!</v>
          </cell>
          <cell r="BV1180" t="e">
            <v>#DIV/0!</v>
          </cell>
          <cell r="BW1180" t="e">
            <v>#DIV/0!</v>
          </cell>
          <cell r="BX1180" t="e">
            <v>#DIV/0!</v>
          </cell>
          <cell r="BY1180" t="e">
            <v>#DIV/0!</v>
          </cell>
          <cell r="BZ1180" t="e">
            <v>#DIV/0!</v>
          </cell>
          <cell r="CA1180" t="e">
            <v>#DIV/0!</v>
          </cell>
          <cell r="CB1180" t="e">
            <v>#DIV/0!</v>
          </cell>
          <cell r="CC1180" t="e">
            <v>#DIV/0!</v>
          </cell>
          <cell r="CD1180" t="e">
            <v>#DIV/0!</v>
          </cell>
          <cell r="CE1180" t="e">
            <v>#DIV/0!</v>
          </cell>
          <cell r="CF1180" t="e">
            <v>#DIV/0!</v>
          </cell>
          <cell r="CG1180" t="e">
            <v>#DIV/0!</v>
          </cell>
          <cell r="CH1180" t="e">
            <v>#DIV/0!</v>
          </cell>
          <cell r="CI1180" t="e">
            <v>#DIV/0!</v>
          </cell>
          <cell r="CJ1180" t="e">
            <v>#DIV/0!</v>
          </cell>
          <cell r="CK1180" t="e">
            <v>#DIV/0!</v>
          </cell>
          <cell r="CL1180" t="e">
            <v>#DIV/0!</v>
          </cell>
        </row>
        <row r="1181">
          <cell r="A1181">
            <v>58105</v>
          </cell>
          <cell r="B1181" t="str">
            <v>58105 PCORI Fees</v>
          </cell>
          <cell r="C1181">
            <v>0</v>
          </cell>
          <cell r="D1181">
            <v>0</v>
          </cell>
          <cell r="E1181" t="e">
            <v>#DIV/0!</v>
          </cell>
          <cell r="F1181" t="e">
            <v>#DIV/0!</v>
          </cell>
          <cell r="G1181" t="e">
            <v>#DIV/0!</v>
          </cell>
          <cell r="H1181" t="e">
            <v>#DIV/0!</v>
          </cell>
          <cell r="I1181" t="e">
            <v>#DIV/0!</v>
          </cell>
          <cell r="J1181" t="e">
            <v>#DIV/0!</v>
          </cell>
          <cell r="K1181" t="e">
            <v>#DIV/0!</v>
          </cell>
          <cell r="L1181" t="e">
            <v>#DIV/0!</v>
          </cell>
          <cell r="M1181" t="e">
            <v>#DIV/0!</v>
          </cell>
          <cell r="N1181" t="e">
            <v>#DIV/0!</v>
          </cell>
          <cell r="O1181" t="e">
            <v>#DIV/0!</v>
          </cell>
          <cell r="P1181">
            <v>0</v>
          </cell>
          <cell r="Q1181" t="e">
            <v>#DIV/0!</v>
          </cell>
          <cell r="R1181" t="e">
            <v>#DIV/0!</v>
          </cell>
          <cell r="S1181" t="e">
            <v>#DIV/0!</v>
          </cell>
          <cell r="T1181" t="e">
            <v>#DIV/0!</v>
          </cell>
          <cell r="U1181">
            <v>0</v>
          </cell>
          <cell r="V1181" t="e">
            <v>#DIV/0!</v>
          </cell>
          <cell r="W1181" t="e">
            <v>#DIV/0!</v>
          </cell>
          <cell r="X1181" t="e">
            <v>#DIV/0!</v>
          </cell>
          <cell r="Y1181" t="e">
            <v>#DIV/0!</v>
          </cell>
          <cell r="Z1181" t="e">
            <v>#DIV/0!</v>
          </cell>
          <cell r="AA1181" t="e">
            <v>#DIV/0!</v>
          </cell>
          <cell r="AB1181" t="e">
            <v>#DIV/0!</v>
          </cell>
          <cell r="AC1181" t="e">
            <v>#DIV/0!</v>
          </cell>
          <cell r="AD1181" t="e">
            <v>#DIV/0!</v>
          </cell>
          <cell r="AE1181">
            <v>0</v>
          </cell>
          <cell r="AF1181" t="e">
            <v>#DIV/0!</v>
          </cell>
          <cell r="AG1181" t="e">
            <v>#DIV/0!</v>
          </cell>
          <cell r="AH1181" t="e">
            <v>#DIV/0!</v>
          </cell>
          <cell r="AI1181" t="e">
            <v>#DIV/0!</v>
          </cell>
          <cell r="AJ1181" t="e">
            <v>#DIV/0!</v>
          </cell>
          <cell r="AK1181">
            <v>0</v>
          </cell>
          <cell r="AL1181">
            <v>0</v>
          </cell>
          <cell r="AM1181" t="e">
            <v>#DIV/0!</v>
          </cell>
          <cell r="AN1181" t="e">
            <v>#DIV/0!</v>
          </cell>
          <cell r="AO1181" t="e">
            <v>#DIV/0!</v>
          </cell>
          <cell r="AP1181" t="e">
            <v>#DIV/0!</v>
          </cell>
          <cell r="AQ1181" t="e">
            <v>#DIV/0!</v>
          </cell>
          <cell r="AR1181" t="e">
            <v>#DIV/0!</v>
          </cell>
          <cell r="AS1181" t="e">
            <v>#DIV/0!</v>
          </cell>
          <cell r="AT1181" t="e">
            <v>#DIV/0!</v>
          </cell>
          <cell r="AU1181" t="e">
            <v>#DIV/0!</v>
          </cell>
          <cell r="AV1181" t="e">
            <v>#DIV/0!</v>
          </cell>
          <cell r="AW1181" t="e">
            <v>#DIV/0!</v>
          </cell>
          <cell r="AX1181" t="e">
            <v>#DIV/0!</v>
          </cell>
          <cell r="AY1181" t="e">
            <v>#DIV/0!</v>
          </cell>
          <cell r="AZ1181" t="e">
            <v>#DIV/0!</v>
          </cell>
          <cell r="BA1181" t="e">
            <v>#DIV/0!</v>
          </cell>
          <cell r="BB1181" t="e">
            <v>#DIV/0!</v>
          </cell>
          <cell r="BC1181" t="e">
            <v>#DIV/0!</v>
          </cell>
          <cell r="BD1181" t="e">
            <v>#DIV/0!</v>
          </cell>
          <cell r="BE1181" t="e">
            <v>#DIV/0!</v>
          </cell>
          <cell r="BF1181" t="e">
            <v>#DIV/0!</v>
          </cell>
          <cell r="BG1181" t="e">
            <v>#DIV/0!</v>
          </cell>
          <cell r="BH1181" t="e">
            <v>#DIV/0!</v>
          </cell>
          <cell r="BI1181" t="e">
            <v>#DIV/0!</v>
          </cell>
          <cell r="BJ1181" t="e">
            <v>#DIV/0!</v>
          </cell>
          <cell r="BK1181" t="e">
            <v>#DIV/0!</v>
          </cell>
          <cell r="BL1181" t="e">
            <v>#DIV/0!</v>
          </cell>
          <cell r="BM1181" t="e">
            <v>#DIV/0!</v>
          </cell>
          <cell r="BN1181" t="e">
            <v>#DIV/0!</v>
          </cell>
          <cell r="BO1181" t="e">
            <v>#DIV/0!</v>
          </cell>
          <cell r="BP1181" t="e">
            <v>#DIV/0!</v>
          </cell>
          <cell r="BR1181" t="e">
            <v>#DIV/0!</v>
          </cell>
          <cell r="BS1181" t="e">
            <v>#DIV/0!</v>
          </cell>
          <cell r="BT1181" t="e">
            <v>#DIV/0!</v>
          </cell>
          <cell r="BU1181" t="e">
            <v>#DIV/0!</v>
          </cell>
          <cell r="BV1181" t="e">
            <v>#DIV/0!</v>
          </cell>
          <cell r="BW1181" t="e">
            <v>#DIV/0!</v>
          </cell>
          <cell r="BX1181" t="e">
            <v>#DIV/0!</v>
          </cell>
          <cell r="BY1181" t="e">
            <v>#DIV/0!</v>
          </cell>
          <cell r="BZ1181" t="e">
            <v>#DIV/0!</v>
          </cell>
          <cell r="CA1181" t="e">
            <v>#DIV/0!</v>
          </cell>
          <cell r="CB1181" t="e">
            <v>#DIV/0!</v>
          </cell>
          <cell r="CC1181" t="e">
            <v>#DIV/0!</v>
          </cell>
          <cell r="CD1181" t="e">
            <v>#DIV/0!</v>
          </cell>
          <cell r="CE1181" t="e">
            <v>#DIV/0!</v>
          </cell>
          <cell r="CF1181" t="e">
            <v>#DIV/0!</v>
          </cell>
          <cell r="CG1181" t="e">
            <v>#DIV/0!</v>
          </cell>
          <cell r="CH1181" t="e">
            <v>#DIV/0!</v>
          </cell>
          <cell r="CI1181" t="e">
            <v>#DIV/0!</v>
          </cell>
          <cell r="CJ1181" t="e">
            <v>#DIV/0!</v>
          </cell>
          <cell r="CK1181" t="e">
            <v>#DIV/0!</v>
          </cell>
          <cell r="CL1181" t="e">
            <v>#DIV/0!</v>
          </cell>
        </row>
        <row r="1182">
          <cell r="A1182">
            <v>58201</v>
          </cell>
          <cell r="B1182" t="str">
            <v>58201 Tax Liability/Penalty</v>
          </cell>
          <cell r="C1182">
            <v>0</v>
          </cell>
          <cell r="D1182">
            <v>0</v>
          </cell>
          <cell r="E1182" t="e">
            <v>#DIV/0!</v>
          </cell>
          <cell r="F1182" t="e">
            <v>#DIV/0!</v>
          </cell>
          <cell r="G1182" t="e">
            <v>#DIV/0!</v>
          </cell>
          <cell r="H1182" t="e">
            <v>#DIV/0!</v>
          </cell>
          <cell r="I1182" t="e">
            <v>#DIV/0!</v>
          </cell>
          <cell r="J1182" t="e">
            <v>#DIV/0!</v>
          </cell>
          <cell r="K1182" t="e">
            <v>#DIV/0!</v>
          </cell>
          <cell r="L1182" t="e">
            <v>#DIV/0!</v>
          </cell>
          <cell r="M1182" t="e">
            <v>#DIV/0!</v>
          </cell>
          <cell r="N1182" t="e">
            <v>#DIV/0!</v>
          </cell>
          <cell r="O1182" t="e">
            <v>#DIV/0!</v>
          </cell>
          <cell r="P1182">
            <v>0</v>
          </cell>
          <cell r="Q1182" t="e">
            <v>#DIV/0!</v>
          </cell>
          <cell r="R1182" t="e">
            <v>#DIV/0!</v>
          </cell>
          <cell r="S1182" t="e">
            <v>#DIV/0!</v>
          </cell>
          <cell r="T1182" t="e">
            <v>#DIV/0!</v>
          </cell>
          <cell r="U1182">
            <v>0</v>
          </cell>
          <cell r="V1182" t="e">
            <v>#DIV/0!</v>
          </cell>
          <cell r="W1182" t="e">
            <v>#DIV/0!</v>
          </cell>
          <cell r="X1182" t="e">
            <v>#DIV/0!</v>
          </cell>
          <cell r="Y1182" t="e">
            <v>#DIV/0!</v>
          </cell>
          <cell r="Z1182" t="e">
            <v>#DIV/0!</v>
          </cell>
          <cell r="AA1182" t="e">
            <v>#DIV/0!</v>
          </cell>
          <cell r="AB1182" t="e">
            <v>#DIV/0!</v>
          </cell>
          <cell r="AC1182" t="e">
            <v>#DIV/0!</v>
          </cell>
          <cell r="AD1182" t="e">
            <v>#DIV/0!</v>
          </cell>
          <cell r="AE1182">
            <v>0</v>
          </cell>
          <cell r="AF1182" t="e">
            <v>#DIV/0!</v>
          </cell>
          <cell r="AG1182" t="e">
            <v>#DIV/0!</v>
          </cell>
          <cell r="AH1182" t="e">
            <v>#DIV/0!</v>
          </cell>
          <cell r="AI1182" t="e">
            <v>#DIV/0!</v>
          </cell>
          <cell r="AJ1182" t="e">
            <v>#DIV/0!</v>
          </cell>
          <cell r="AK1182">
            <v>0</v>
          </cell>
          <cell r="AL1182">
            <v>0</v>
          </cell>
          <cell r="AM1182" t="e">
            <v>#DIV/0!</v>
          </cell>
          <cell r="AN1182" t="e">
            <v>#DIV/0!</v>
          </cell>
          <cell r="AO1182" t="e">
            <v>#DIV/0!</v>
          </cell>
          <cell r="AP1182" t="e">
            <v>#DIV/0!</v>
          </cell>
          <cell r="AQ1182" t="e">
            <v>#DIV/0!</v>
          </cell>
          <cell r="AR1182" t="e">
            <v>#DIV/0!</v>
          </cell>
          <cell r="AS1182" t="e">
            <v>#DIV/0!</v>
          </cell>
          <cell r="AT1182" t="e">
            <v>#DIV/0!</v>
          </cell>
          <cell r="AU1182" t="e">
            <v>#DIV/0!</v>
          </cell>
          <cell r="AV1182" t="e">
            <v>#DIV/0!</v>
          </cell>
          <cell r="AW1182" t="e">
            <v>#DIV/0!</v>
          </cell>
          <cell r="AX1182" t="e">
            <v>#DIV/0!</v>
          </cell>
          <cell r="AY1182" t="e">
            <v>#DIV/0!</v>
          </cell>
          <cell r="AZ1182" t="e">
            <v>#DIV/0!</v>
          </cell>
          <cell r="BA1182" t="e">
            <v>#DIV/0!</v>
          </cell>
          <cell r="BB1182" t="e">
            <v>#DIV/0!</v>
          </cell>
          <cell r="BC1182" t="e">
            <v>#DIV/0!</v>
          </cell>
          <cell r="BD1182" t="e">
            <v>#DIV/0!</v>
          </cell>
          <cell r="BE1182" t="e">
            <v>#DIV/0!</v>
          </cell>
          <cell r="BF1182" t="e">
            <v>#DIV/0!</v>
          </cell>
          <cell r="BG1182" t="e">
            <v>#DIV/0!</v>
          </cell>
          <cell r="BH1182" t="e">
            <v>#DIV/0!</v>
          </cell>
          <cell r="BI1182" t="e">
            <v>#DIV/0!</v>
          </cell>
          <cell r="BJ1182" t="e">
            <v>#DIV/0!</v>
          </cell>
          <cell r="BK1182" t="e">
            <v>#DIV/0!</v>
          </cell>
          <cell r="BL1182" t="e">
            <v>#DIV/0!</v>
          </cell>
          <cell r="BM1182" t="e">
            <v>#DIV/0!</v>
          </cell>
          <cell r="BN1182" t="e">
            <v>#DIV/0!</v>
          </cell>
          <cell r="BO1182" t="e">
            <v>#DIV/0!</v>
          </cell>
          <cell r="BP1182" t="e">
            <v>#DIV/0!</v>
          </cell>
          <cell r="BR1182" t="e">
            <v>#DIV/0!</v>
          </cell>
          <cell r="BS1182" t="e">
            <v>#DIV/0!</v>
          </cell>
          <cell r="BT1182" t="e">
            <v>#DIV/0!</v>
          </cell>
          <cell r="BU1182" t="e">
            <v>#DIV/0!</v>
          </cell>
          <cell r="BV1182" t="e">
            <v>#DIV/0!</v>
          </cell>
          <cell r="BW1182" t="e">
            <v>#DIV/0!</v>
          </cell>
          <cell r="BX1182" t="e">
            <v>#DIV/0!</v>
          </cell>
          <cell r="BY1182" t="e">
            <v>#DIV/0!</v>
          </cell>
          <cell r="BZ1182" t="e">
            <v>#DIV/0!</v>
          </cell>
          <cell r="CA1182" t="e">
            <v>#DIV/0!</v>
          </cell>
          <cell r="CB1182" t="e">
            <v>#DIV/0!</v>
          </cell>
          <cell r="CC1182" t="e">
            <v>#DIV/0!</v>
          </cell>
          <cell r="CD1182" t="e">
            <v>#DIV/0!</v>
          </cell>
          <cell r="CE1182" t="e">
            <v>#DIV/0!</v>
          </cell>
          <cell r="CF1182" t="e">
            <v>#DIV/0!</v>
          </cell>
          <cell r="CG1182" t="e">
            <v>#DIV/0!</v>
          </cell>
          <cell r="CH1182" t="e">
            <v>#DIV/0!</v>
          </cell>
          <cell r="CI1182" t="e">
            <v>#DIV/0!</v>
          </cell>
          <cell r="CJ1182" t="e">
            <v>#DIV/0!</v>
          </cell>
          <cell r="CK1182" t="e">
            <v>#DIV/0!</v>
          </cell>
          <cell r="CL1182" t="e">
            <v>#DIV/0!</v>
          </cell>
        </row>
        <row r="1183">
          <cell r="A1183">
            <v>58206</v>
          </cell>
          <cell r="B1183" t="str">
            <v>58206 Claims and Settlements</v>
          </cell>
          <cell r="C1183">
            <v>0</v>
          </cell>
          <cell r="D1183">
            <v>0</v>
          </cell>
          <cell r="E1183" t="e">
            <v>#DIV/0!</v>
          </cell>
          <cell r="F1183" t="e">
            <v>#DIV/0!</v>
          </cell>
          <cell r="G1183" t="e">
            <v>#DIV/0!</v>
          </cell>
          <cell r="H1183" t="e">
            <v>#DIV/0!</v>
          </cell>
          <cell r="I1183" t="e">
            <v>#DIV/0!</v>
          </cell>
          <cell r="J1183" t="e">
            <v>#DIV/0!</v>
          </cell>
          <cell r="K1183" t="e">
            <v>#DIV/0!</v>
          </cell>
          <cell r="L1183" t="e">
            <v>#DIV/0!</v>
          </cell>
          <cell r="M1183" t="e">
            <v>#DIV/0!</v>
          </cell>
          <cell r="N1183" t="e">
            <v>#DIV/0!</v>
          </cell>
          <cell r="O1183" t="e">
            <v>#DIV/0!</v>
          </cell>
          <cell r="P1183">
            <v>0</v>
          </cell>
          <cell r="Q1183" t="e">
            <v>#DIV/0!</v>
          </cell>
          <cell r="R1183" t="e">
            <v>#DIV/0!</v>
          </cell>
          <cell r="S1183" t="e">
            <v>#DIV/0!</v>
          </cell>
          <cell r="T1183" t="e">
            <v>#DIV/0!</v>
          </cell>
          <cell r="U1183">
            <v>0</v>
          </cell>
          <cell r="V1183" t="e">
            <v>#DIV/0!</v>
          </cell>
          <cell r="W1183" t="e">
            <v>#DIV/0!</v>
          </cell>
          <cell r="X1183" t="e">
            <v>#DIV/0!</v>
          </cell>
          <cell r="Y1183" t="e">
            <v>#DIV/0!</v>
          </cell>
          <cell r="Z1183" t="e">
            <v>#DIV/0!</v>
          </cell>
          <cell r="AA1183" t="e">
            <v>#DIV/0!</v>
          </cell>
          <cell r="AB1183" t="e">
            <v>#DIV/0!</v>
          </cell>
          <cell r="AC1183" t="e">
            <v>#DIV/0!</v>
          </cell>
          <cell r="AD1183" t="e">
            <v>#DIV/0!</v>
          </cell>
          <cell r="AE1183">
            <v>0</v>
          </cell>
          <cell r="AF1183" t="e">
            <v>#DIV/0!</v>
          </cell>
          <cell r="AG1183" t="e">
            <v>#DIV/0!</v>
          </cell>
          <cell r="AH1183" t="e">
            <v>#DIV/0!</v>
          </cell>
          <cell r="AI1183" t="e">
            <v>#DIV/0!</v>
          </cell>
          <cell r="AJ1183" t="e">
            <v>#DIV/0!</v>
          </cell>
          <cell r="AK1183">
            <v>0</v>
          </cell>
          <cell r="AL1183">
            <v>0</v>
          </cell>
          <cell r="AM1183" t="e">
            <v>#DIV/0!</v>
          </cell>
          <cell r="AN1183" t="e">
            <v>#DIV/0!</v>
          </cell>
          <cell r="AO1183" t="e">
            <v>#DIV/0!</v>
          </cell>
          <cell r="AP1183" t="e">
            <v>#DIV/0!</v>
          </cell>
          <cell r="AQ1183" t="e">
            <v>#DIV/0!</v>
          </cell>
          <cell r="AR1183" t="e">
            <v>#DIV/0!</v>
          </cell>
          <cell r="AS1183" t="e">
            <v>#DIV/0!</v>
          </cell>
          <cell r="AT1183" t="e">
            <v>#DIV/0!</v>
          </cell>
          <cell r="AU1183" t="e">
            <v>#DIV/0!</v>
          </cell>
          <cell r="AV1183" t="e">
            <v>#DIV/0!</v>
          </cell>
          <cell r="AW1183" t="e">
            <v>#DIV/0!</v>
          </cell>
          <cell r="AX1183" t="e">
            <v>#DIV/0!</v>
          </cell>
          <cell r="AY1183" t="e">
            <v>#DIV/0!</v>
          </cell>
          <cell r="AZ1183" t="e">
            <v>#DIV/0!</v>
          </cell>
          <cell r="BA1183" t="e">
            <v>#DIV/0!</v>
          </cell>
          <cell r="BB1183" t="e">
            <v>#DIV/0!</v>
          </cell>
          <cell r="BC1183" t="e">
            <v>#DIV/0!</v>
          </cell>
          <cell r="BD1183" t="e">
            <v>#DIV/0!</v>
          </cell>
          <cell r="BE1183" t="e">
            <v>#DIV/0!</v>
          </cell>
          <cell r="BF1183" t="e">
            <v>#DIV/0!</v>
          </cell>
          <cell r="BG1183" t="e">
            <v>#DIV/0!</v>
          </cell>
          <cell r="BH1183" t="e">
            <v>#DIV/0!</v>
          </cell>
          <cell r="BI1183" t="e">
            <v>#DIV/0!</v>
          </cell>
          <cell r="BJ1183" t="e">
            <v>#DIV/0!</v>
          </cell>
          <cell r="BK1183" t="e">
            <v>#DIV/0!</v>
          </cell>
          <cell r="BL1183" t="e">
            <v>#DIV/0!</v>
          </cell>
          <cell r="BM1183" t="e">
            <v>#DIV/0!</v>
          </cell>
          <cell r="BN1183" t="e">
            <v>#DIV/0!</v>
          </cell>
          <cell r="BO1183" t="e">
            <v>#DIV/0!</v>
          </cell>
          <cell r="BP1183" t="e">
            <v>#DIV/0!</v>
          </cell>
          <cell r="BR1183" t="e">
            <v>#DIV/0!</v>
          </cell>
          <cell r="BS1183" t="e">
            <v>#DIV/0!</v>
          </cell>
          <cell r="BT1183" t="e">
            <v>#DIV/0!</v>
          </cell>
          <cell r="BU1183" t="e">
            <v>#DIV/0!</v>
          </cell>
          <cell r="BV1183" t="e">
            <v>#DIV/0!</v>
          </cell>
          <cell r="BW1183" t="e">
            <v>#DIV/0!</v>
          </cell>
          <cell r="BX1183" t="e">
            <v>#DIV/0!</v>
          </cell>
          <cell r="BY1183" t="e">
            <v>#DIV/0!</v>
          </cell>
          <cell r="BZ1183" t="e">
            <v>#DIV/0!</v>
          </cell>
          <cell r="CA1183" t="e">
            <v>#DIV/0!</v>
          </cell>
          <cell r="CB1183" t="e">
            <v>#DIV/0!</v>
          </cell>
          <cell r="CC1183" t="e">
            <v>#DIV/0!</v>
          </cell>
          <cell r="CD1183" t="e">
            <v>#DIV/0!</v>
          </cell>
          <cell r="CE1183" t="e">
            <v>#DIV/0!</v>
          </cell>
          <cell r="CF1183" t="e">
            <v>#DIV/0!</v>
          </cell>
          <cell r="CG1183" t="e">
            <v>#DIV/0!</v>
          </cell>
          <cell r="CH1183" t="e">
            <v>#DIV/0!</v>
          </cell>
          <cell r="CI1183" t="e">
            <v>#DIV/0!</v>
          </cell>
          <cell r="CJ1183" t="e">
            <v>#DIV/0!</v>
          </cell>
          <cell r="CK1183" t="e">
            <v>#DIV/0!</v>
          </cell>
          <cell r="CL1183" t="e">
            <v>#DIV/0!</v>
          </cell>
        </row>
        <row r="1184">
          <cell r="A1184">
            <v>58310</v>
          </cell>
          <cell r="B1184" t="str">
            <v>58310 Redemption of Principal</v>
          </cell>
          <cell r="C1184">
            <v>0</v>
          </cell>
          <cell r="D1184">
            <v>0</v>
          </cell>
          <cell r="E1184" t="e">
            <v>#DIV/0!</v>
          </cell>
          <cell r="F1184" t="e">
            <v>#DIV/0!</v>
          </cell>
          <cell r="G1184" t="e">
            <v>#DIV/0!</v>
          </cell>
          <cell r="H1184" t="e">
            <v>#DIV/0!</v>
          </cell>
          <cell r="I1184" t="e">
            <v>#DIV/0!</v>
          </cell>
          <cell r="J1184" t="e">
            <v>#DIV/0!</v>
          </cell>
          <cell r="K1184" t="e">
            <v>#DIV/0!</v>
          </cell>
          <cell r="L1184" t="e">
            <v>#DIV/0!</v>
          </cell>
          <cell r="M1184" t="e">
            <v>#DIV/0!</v>
          </cell>
          <cell r="N1184" t="e">
            <v>#DIV/0!</v>
          </cell>
          <cell r="O1184" t="e">
            <v>#DIV/0!</v>
          </cell>
          <cell r="P1184">
            <v>0</v>
          </cell>
          <cell r="Q1184" t="e">
            <v>#DIV/0!</v>
          </cell>
          <cell r="R1184" t="e">
            <v>#DIV/0!</v>
          </cell>
          <cell r="S1184" t="e">
            <v>#DIV/0!</v>
          </cell>
          <cell r="T1184" t="e">
            <v>#DIV/0!</v>
          </cell>
          <cell r="U1184">
            <v>0</v>
          </cell>
          <cell r="V1184" t="e">
            <v>#DIV/0!</v>
          </cell>
          <cell r="W1184" t="e">
            <v>#DIV/0!</v>
          </cell>
          <cell r="X1184" t="e">
            <v>#DIV/0!</v>
          </cell>
          <cell r="Y1184" t="e">
            <v>#DIV/0!</v>
          </cell>
          <cell r="Z1184" t="e">
            <v>#DIV/0!</v>
          </cell>
          <cell r="AA1184" t="e">
            <v>#DIV/0!</v>
          </cell>
          <cell r="AB1184" t="e">
            <v>#DIV/0!</v>
          </cell>
          <cell r="AC1184" t="e">
            <v>#DIV/0!</v>
          </cell>
          <cell r="AD1184" t="e">
            <v>#DIV/0!</v>
          </cell>
          <cell r="AE1184">
            <v>0</v>
          </cell>
          <cell r="AF1184" t="e">
            <v>#DIV/0!</v>
          </cell>
          <cell r="AG1184" t="e">
            <v>#DIV/0!</v>
          </cell>
          <cell r="AH1184" t="e">
            <v>#DIV/0!</v>
          </cell>
          <cell r="AI1184" t="e">
            <v>#DIV/0!</v>
          </cell>
          <cell r="AJ1184" t="e">
            <v>#DIV/0!</v>
          </cell>
          <cell r="AK1184">
            <v>0</v>
          </cell>
          <cell r="AL1184">
            <v>0</v>
          </cell>
          <cell r="AM1184" t="e">
            <v>#DIV/0!</v>
          </cell>
          <cell r="AN1184" t="e">
            <v>#DIV/0!</v>
          </cell>
          <cell r="AO1184" t="e">
            <v>#DIV/0!</v>
          </cell>
          <cell r="AP1184" t="e">
            <v>#DIV/0!</v>
          </cell>
          <cell r="AQ1184" t="e">
            <v>#DIV/0!</v>
          </cell>
          <cell r="AR1184" t="e">
            <v>#DIV/0!</v>
          </cell>
          <cell r="AS1184" t="e">
            <v>#DIV/0!</v>
          </cell>
          <cell r="AT1184" t="e">
            <v>#DIV/0!</v>
          </cell>
          <cell r="AU1184" t="e">
            <v>#DIV/0!</v>
          </cell>
          <cell r="AV1184" t="e">
            <v>#DIV/0!</v>
          </cell>
          <cell r="AW1184" t="e">
            <v>#DIV/0!</v>
          </cell>
          <cell r="AX1184" t="e">
            <v>#DIV/0!</v>
          </cell>
          <cell r="AY1184" t="e">
            <v>#DIV/0!</v>
          </cell>
          <cell r="AZ1184" t="e">
            <v>#DIV/0!</v>
          </cell>
          <cell r="BA1184" t="e">
            <v>#DIV/0!</v>
          </cell>
          <cell r="BB1184" t="e">
            <v>#DIV/0!</v>
          </cell>
          <cell r="BC1184" t="e">
            <v>#DIV/0!</v>
          </cell>
          <cell r="BD1184" t="e">
            <v>#DIV/0!</v>
          </cell>
          <cell r="BE1184" t="e">
            <v>#DIV/0!</v>
          </cell>
          <cell r="BF1184" t="e">
            <v>#DIV/0!</v>
          </cell>
          <cell r="BG1184" t="e">
            <v>#DIV/0!</v>
          </cell>
          <cell r="BH1184" t="e">
            <v>#DIV/0!</v>
          </cell>
          <cell r="BI1184" t="e">
            <v>#DIV/0!</v>
          </cell>
          <cell r="BJ1184" t="e">
            <v>#DIV/0!</v>
          </cell>
          <cell r="BK1184" t="e">
            <v>#DIV/0!</v>
          </cell>
          <cell r="BL1184" t="e">
            <v>#DIV/0!</v>
          </cell>
          <cell r="BM1184" t="e">
            <v>#DIV/0!</v>
          </cell>
          <cell r="BN1184" t="e">
            <v>#DIV/0!</v>
          </cell>
          <cell r="BO1184" t="e">
            <v>#DIV/0!</v>
          </cell>
          <cell r="BP1184" t="e">
            <v>#DIV/0!</v>
          </cell>
          <cell r="BR1184" t="e">
            <v>#DIV/0!</v>
          </cell>
          <cell r="BS1184" t="e">
            <v>#DIV/0!</v>
          </cell>
          <cell r="BT1184" t="e">
            <v>#DIV/0!</v>
          </cell>
          <cell r="BU1184" t="e">
            <v>#DIV/0!</v>
          </cell>
          <cell r="BV1184" t="e">
            <v>#DIV/0!</v>
          </cell>
          <cell r="BW1184" t="e">
            <v>#DIV/0!</v>
          </cell>
          <cell r="BX1184" t="e">
            <v>#DIV/0!</v>
          </cell>
          <cell r="BY1184" t="e">
            <v>#DIV/0!</v>
          </cell>
          <cell r="BZ1184" t="e">
            <v>#DIV/0!</v>
          </cell>
          <cell r="CA1184" t="e">
            <v>#DIV/0!</v>
          </cell>
          <cell r="CB1184" t="e">
            <v>#DIV/0!</v>
          </cell>
          <cell r="CC1184" t="e">
            <v>#DIV/0!</v>
          </cell>
          <cell r="CD1184" t="e">
            <v>#DIV/0!</v>
          </cell>
          <cell r="CE1184" t="e">
            <v>#DIV/0!</v>
          </cell>
          <cell r="CF1184" t="e">
            <v>#DIV/0!</v>
          </cell>
          <cell r="CG1184" t="e">
            <v>#DIV/0!</v>
          </cell>
          <cell r="CH1184" t="e">
            <v>#DIV/0!</v>
          </cell>
          <cell r="CI1184" t="e">
            <v>#DIV/0!</v>
          </cell>
          <cell r="CJ1184" t="e">
            <v>#DIV/0!</v>
          </cell>
          <cell r="CK1184" t="e">
            <v>#DIV/0!</v>
          </cell>
          <cell r="CL1184" t="e">
            <v>#DIV/0!</v>
          </cell>
        </row>
        <row r="1185">
          <cell r="A1185">
            <v>58311</v>
          </cell>
          <cell r="B1185" t="str">
            <v>58311 Bond Principal Payment</v>
          </cell>
          <cell r="C1185">
            <v>0</v>
          </cell>
          <cell r="D1185">
            <v>0</v>
          </cell>
          <cell r="E1185" t="e">
            <v>#DIV/0!</v>
          </cell>
          <cell r="F1185" t="e">
            <v>#DIV/0!</v>
          </cell>
          <cell r="G1185" t="e">
            <v>#DIV/0!</v>
          </cell>
          <cell r="H1185" t="e">
            <v>#DIV/0!</v>
          </cell>
          <cell r="I1185" t="e">
            <v>#DIV/0!</v>
          </cell>
          <cell r="J1185" t="e">
            <v>#DIV/0!</v>
          </cell>
          <cell r="K1185" t="e">
            <v>#DIV/0!</v>
          </cell>
          <cell r="L1185" t="e">
            <v>#DIV/0!</v>
          </cell>
          <cell r="M1185" t="e">
            <v>#DIV/0!</v>
          </cell>
          <cell r="N1185" t="e">
            <v>#DIV/0!</v>
          </cell>
          <cell r="O1185" t="e">
            <v>#DIV/0!</v>
          </cell>
          <cell r="P1185">
            <v>0</v>
          </cell>
          <cell r="Q1185" t="e">
            <v>#DIV/0!</v>
          </cell>
          <cell r="R1185" t="e">
            <v>#DIV/0!</v>
          </cell>
          <cell r="S1185" t="e">
            <v>#DIV/0!</v>
          </cell>
          <cell r="T1185" t="e">
            <v>#DIV/0!</v>
          </cell>
          <cell r="U1185">
            <v>0</v>
          </cell>
          <cell r="V1185" t="e">
            <v>#DIV/0!</v>
          </cell>
          <cell r="W1185" t="e">
            <v>#DIV/0!</v>
          </cell>
          <cell r="X1185" t="e">
            <v>#DIV/0!</v>
          </cell>
          <cell r="Y1185" t="e">
            <v>#DIV/0!</v>
          </cell>
          <cell r="Z1185" t="e">
            <v>#DIV/0!</v>
          </cell>
          <cell r="AA1185" t="e">
            <v>#DIV/0!</v>
          </cell>
          <cell r="AB1185" t="e">
            <v>#DIV/0!</v>
          </cell>
          <cell r="AC1185" t="e">
            <v>#DIV/0!</v>
          </cell>
          <cell r="AD1185" t="e">
            <v>#DIV/0!</v>
          </cell>
          <cell r="AE1185">
            <v>0</v>
          </cell>
          <cell r="AF1185" t="e">
            <v>#DIV/0!</v>
          </cell>
          <cell r="AG1185" t="e">
            <v>#DIV/0!</v>
          </cell>
          <cell r="AH1185" t="e">
            <v>#DIV/0!</v>
          </cell>
          <cell r="AI1185" t="e">
            <v>#DIV/0!</v>
          </cell>
          <cell r="AJ1185" t="e">
            <v>#DIV/0!</v>
          </cell>
          <cell r="AK1185">
            <v>0</v>
          </cell>
          <cell r="AL1185">
            <v>0</v>
          </cell>
          <cell r="AM1185" t="e">
            <v>#DIV/0!</v>
          </cell>
          <cell r="AN1185" t="e">
            <v>#DIV/0!</v>
          </cell>
          <cell r="AO1185" t="e">
            <v>#DIV/0!</v>
          </cell>
          <cell r="AP1185" t="e">
            <v>#DIV/0!</v>
          </cell>
          <cell r="AQ1185" t="e">
            <v>#DIV/0!</v>
          </cell>
          <cell r="AR1185" t="e">
            <v>#DIV/0!</v>
          </cell>
          <cell r="AS1185" t="e">
            <v>#DIV/0!</v>
          </cell>
          <cell r="AT1185" t="e">
            <v>#DIV/0!</v>
          </cell>
          <cell r="AU1185" t="e">
            <v>#DIV/0!</v>
          </cell>
          <cell r="AV1185" t="e">
            <v>#DIV/0!</v>
          </cell>
          <cell r="AW1185" t="e">
            <v>#DIV/0!</v>
          </cell>
          <cell r="AX1185" t="e">
            <v>#DIV/0!</v>
          </cell>
          <cell r="AY1185" t="e">
            <v>#DIV/0!</v>
          </cell>
          <cell r="AZ1185" t="e">
            <v>#DIV/0!</v>
          </cell>
          <cell r="BA1185" t="e">
            <v>#DIV/0!</v>
          </cell>
          <cell r="BB1185" t="e">
            <v>#DIV/0!</v>
          </cell>
          <cell r="BC1185" t="e">
            <v>#DIV/0!</v>
          </cell>
          <cell r="BD1185" t="e">
            <v>#DIV/0!</v>
          </cell>
          <cell r="BE1185" t="e">
            <v>#DIV/0!</v>
          </cell>
          <cell r="BF1185" t="e">
            <v>#DIV/0!</v>
          </cell>
          <cell r="BG1185" t="e">
            <v>#DIV/0!</v>
          </cell>
          <cell r="BH1185" t="e">
            <v>#DIV/0!</v>
          </cell>
          <cell r="BI1185" t="e">
            <v>#DIV/0!</v>
          </cell>
          <cell r="BJ1185" t="e">
            <v>#DIV/0!</v>
          </cell>
          <cell r="BK1185" t="e">
            <v>#DIV/0!</v>
          </cell>
          <cell r="BL1185" t="e">
            <v>#DIV/0!</v>
          </cell>
          <cell r="BM1185" t="e">
            <v>#DIV/0!</v>
          </cell>
          <cell r="BN1185" t="e">
            <v>#DIV/0!</v>
          </cell>
          <cell r="BO1185" t="e">
            <v>#DIV/0!</v>
          </cell>
          <cell r="BP1185" t="e">
            <v>#DIV/0!</v>
          </cell>
          <cell r="BR1185" t="e">
            <v>#DIV/0!</v>
          </cell>
          <cell r="BS1185" t="e">
            <v>#DIV/0!</v>
          </cell>
          <cell r="BT1185" t="e">
            <v>#DIV/0!</v>
          </cell>
          <cell r="BU1185" t="e">
            <v>#DIV/0!</v>
          </cell>
          <cell r="BV1185" t="e">
            <v>#DIV/0!</v>
          </cell>
          <cell r="BW1185" t="e">
            <v>#DIV/0!</v>
          </cell>
          <cell r="BX1185" t="e">
            <v>#DIV/0!</v>
          </cell>
          <cell r="BY1185" t="e">
            <v>#DIV/0!</v>
          </cell>
          <cell r="BZ1185" t="e">
            <v>#DIV/0!</v>
          </cell>
          <cell r="CA1185" t="e">
            <v>#DIV/0!</v>
          </cell>
          <cell r="CB1185" t="e">
            <v>#DIV/0!</v>
          </cell>
          <cell r="CC1185" t="e">
            <v>#DIV/0!</v>
          </cell>
          <cell r="CD1185" t="e">
            <v>#DIV/0!</v>
          </cell>
          <cell r="CE1185" t="e">
            <v>#DIV/0!</v>
          </cell>
          <cell r="CF1185" t="e">
            <v>#DIV/0!</v>
          </cell>
          <cell r="CG1185" t="e">
            <v>#DIV/0!</v>
          </cell>
          <cell r="CH1185" t="e">
            <v>#DIV/0!</v>
          </cell>
          <cell r="CI1185" t="e">
            <v>#DIV/0!</v>
          </cell>
          <cell r="CJ1185" t="e">
            <v>#DIV/0!</v>
          </cell>
          <cell r="CK1185" t="e">
            <v>#DIV/0!</v>
          </cell>
          <cell r="CL1185" t="e">
            <v>#DIV/0!</v>
          </cell>
        </row>
        <row r="1186">
          <cell r="A1186">
            <v>58313</v>
          </cell>
          <cell r="B1186" t="str">
            <v>58313 Special Revenue Bond Principal Payment</v>
          </cell>
          <cell r="C1186">
            <v>0</v>
          </cell>
          <cell r="D1186">
            <v>0</v>
          </cell>
          <cell r="E1186" t="e">
            <v>#DIV/0!</v>
          </cell>
          <cell r="F1186" t="e">
            <v>#DIV/0!</v>
          </cell>
          <cell r="G1186" t="e">
            <v>#DIV/0!</v>
          </cell>
          <cell r="H1186" t="e">
            <v>#DIV/0!</v>
          </cell>
          <cell r="I1186" t="e">
            <v>#DIV/0!</v>
          </cell>
          <cell r="J1186" t="e">
            <v>#DIV/0!</v>
          </cell>
          <cell r="K1186" t="e">
            <v>#DIV/0!</v>
          </cell>
          <cell r="L1186" t="e">
            <v>#DIV/0!</v>
          </cell>
          <cell r="M1186" t="e">
            <v>#DIV/0!</v>
          </cell>
          <cell r="N1186" t="e">
            <v>#DIV/0!</v>
          </cell>
          <cell r="O1186" t="e">
            <v>#DIV/0!</v>
          </cell>
          <cell r="P1186">
            <v>0</v>
          </cell>
          <cell r="Q1186" t="e">
            <v>#DIV/0!</v>
          </cell>
          <cell r="R1186" t="e">
            <v>#DIV/0!</v>
          </cell>
          <cell r="S1186" t="e">
            <v>#DIV/0!</v>
          </cell>
          <cell r="T1186" t="e">
            <v>#DIV/0!</v>
          </cell>
          <cell r="U1186">
            <v>0</v>
          </cell>
          <cell r="V1186" t="e">
            <v>#DIV/0!</v>
          </cell>
          <cell r="W1186" t="e">
            <v>#DIV/0!</v>
          </cell>
          <cell r="X1186" t="e">
            <v>#DIV/0!</v>
          </cell>
          <cell r="Y1186" t="e">
            <v>#DIV/0!</v>
          </cell>
          <cell r="Z1186" t="e">
            <v>#DIV/0!</v>
          </cell>
          <cell r="AA1186" t="e">
            <v>#DIV/0!</v>
          </cell>
          <cell r="AB1186" t="e">
            <v>#DIV/0!</v>
          </cell>
          <cell r="AC1186" t="e">
            <v>#DIV/0!</v>
          </cell>
          <cell r="AD1186" t="e">
            <v>#DIV/0!</v>
          </cell>
          <cell r="AE1186">
            <v>0</v>
          </cell>
          <cell r="AF1186" t="e">
            <v>#DIV/0!</v>
          </cell>
          <cell r="AG1186" t="e">
            <v>#DIV/0!</v>
          </cell>
          <cell r="AH1186" t="e">
            <v>#DIV/0!</v>
          </cell>
          <cell r="AI1186" t="e">
            <v>#DIV/0!</v>
          </cell>
          <cell r="AJ1186" t="e">
            <v>#DIV/0!</v>
          </cell>
          <cell r="AK1186">
            <v>0</v>
          </cell>
          <cell r="AL1186">
            <v>0</v>
          </cell>
          <cell r="AM1186" t="e">
            <v>#DIV/0!</v>
          </cell>
          <cell r="AN1186" t="e">
            <v>#DIV/0!</v>
          </cell>
          <cell r="AO1186" t="e">
            <v>#DIV/0!</v>
          </cell>
          <cell r="AP1186" t="e">
            <v>#DIV/0!</v>
          </cell>
          <cell r="AQ1186" t="e">
            <v>#DIV/0!</v>
          </cell>
          <cell r="AR1186" t="e">
            <v>#DIV/0!</v>
          </cell>
          <cell r="AS1186" t="e">
            <v>#DIV/0!</v>
          </cell>
          <cell r="AT1186" t="e">
            <v>#DIV/0!</v>
          </cell>
          <cell r="AU1186" t="e">
            <v>#DIV/0!</v>
          </cell>
          <cell r="AV1186" t="e">
            <v>#DIV/0!</v>
          </cell>
          <cell r="AW1186" t="e">
            <v>#DIV/0!</v>
          </cell>
          <cell r="AX1186" t="e">
            <v>#DIV/0!</v>
          </cell>
          <cell r="AY1186" t="e">
            <v>#DIV/0!</v>
          </cell>
          <cell r="AZ1186" t="e">
            <v>#DIV/0!</v>
          </cell>
          <cell r="BA1186" t="e">
            <v>#DIV/0!</v>
          </cell>
          <cell r="BB1186" t="e">
            <v>#DIV/0!</v>
          </cell>
          <cell r="BC1186" t="e">
            <v>#DIV/0!</v>
          </cell>
          <cell r="BD1186" t="e">
            <v>#DIV/0!</v>
          </cell>
          <cell r="BE1186" t="e">
            <v>#DIV/0!</v>
          </cell>
          <cell r="BF1186" t="e">
            <v>#DIV/0!</v>
          </cell>
          <cell r="BG1186" t="e">
            <v>#DIV/0!</v>
          </cell>
          <cell r="BH1186" t="e">
            <v>#DIV/0!</v>
          </cell>
          <cell r="BI1186" t="e">
            <v>#DIV/0!</v>
          </cell>
          <cell r="BJ1186" t="e">
            <v>#DIV/0!</v>
          </cell>
          <cell r="BK1186" t="e">
            <v>#DIV/0!</v>
          </cell>
          <cell r="BL1186" t="e">
            <v>#DIV/0!</v>
          </cell>
          <cell r="BM1186" t="e">
            <v>#DIV/0!</v>
          </cell>
          <cell r="BN1186" t="e">
            <v>#DIV/0!</v>
          </cell>
          <cell r="BO1186" t="e">
            <v>#DIV/0!</v>
          </cell>
          <cell r="BP1186" t="e">
            <v>#DIV/0!</v>
          </cell>
          <cell r="BR1186" t="e">
            <v>#DIV/0!</v>
          </cell>
          <cell r="BS1186" t="e">
            <v>#DIV/0!</v>
          </cell>
          <cell r="BT1186" t="e">
            <v>#DIV/0!</v>
          </cell>
          <cell r="BU1186" t="e">
            <v>#DIV/0!</v>
          </cell>
          <cell r="BV1186" t="e">
            <v>#DIV/0!</v>
          </cell>
          <cell r="BW1186" t="e">
            <v>#DIV/0!</v>
          </cell>
          <cell r="BX1186" t="e">
            <v>#DIV/0!</v>
          </cell>
          <cell r="BY1186" t="e">
            <v>#DIV/0!</v>
          </cell>
          <cell r="BZ1186" t="e">
            <v>#DIV/0!</v>
          </cell>
          <cell r="CA1186" t="e">
            <v>#DIV/0!</v>
          </cell>
          <cell r="CB1186" t="e">
            <v>#DIV/0!</v>
          </cell>
          <cell r="CC1186" t="e">
            <v>#DIV/0!</v>
          </cell>
          <cell r="CD1186" t="e">
            <v>#DIV/0!</v>
          </cell>
          <cell r="CE1186" t="e">
            <v>#DIV/0!</v>
          </cell>
          <cell r="CF1186" t="e">
            <v>#DIV/0!</v>
          </cell>
          <cell r="CG1186" t="e">
            <v>#DIV/0!</v>
          </cell>
          <cell r="CH1186" t="e">
            <v>#DIV/0!</v>
          </cell>
          <cell r="CI1186" t="e">
            <v>#DIV/0!</v>
          </cell>
          <cell r="CJ1186" t="e">
            <v>#DIV/0!</v>
          </cell>
          <cell r="CK1186" t="e">
            <v>#DIV/0!</v>
          </cell>
          <cell r="CL1186" t="e">
            <v>#DIV/0!</v>
          </cell>
        </row>
        <row r="1187">
          <cell r="A1187">
            <v>58315</v>
          </cell>
          <cell r="B1187" t="str">
            <v>58315 Redemption of Principal - Non Debt Service Funds</v>
          </cell>
          <cell r="C1187">
            <v>0</v>
          </cell>
          <cell r="D1187">
            <v>0</v>
          </cell>
          <cell r="E1187" t="e">
            <v>#DIV/0!</v>
          </cell>
          <cell r="F1187" t="e">
            <v>#DIV/0!</v>
          </cell>
          <cell r="G1187" t="e">
            <v>#DIV/0!</v>
          </cell>
          <cell r="H1187" t="e">
            <v>#DIV/0!</v>
          </cell>
          <cell r="I1187" t="e">
            <v>#DIV/0!</v>
          </cell>
          <cell r="J1187" t="e">
            <v>#DIV/0!</v>
          </cell>
          <cell r="K1187" t="e">
            <v>#DIV/0!</v>
          </cell>
          <cell r="L1187" t="e">
            <v>#DIV/0!</v>
          </cell>
          <cell r="M1187" t="e">
            <v>#DIV/0!</v>
          </cell>
          <cell r="N1187" t="e">
            <v>#DIV/0!</v>
          </cell>
          <cell r="O1187" t="e">
            <v>#DIV/0!</v>
          </cell>
          <cell r="P1187">
            <v>0</v>
          </cell>
          <cell r="Q1187" t="e">
            <v>#DIV/0!</v>
          </cell>
          <cell r="R1187" t="e">
            <v>#DIV/0!</v>
          </cell>
          <cell r="S1187" t="e">
            <v>#DIV/0!</v>
          </cell>
          <cell r="T1187" t="e">
            <v>#DIV/0!</v>
          </cell>
          <cell r="U1187">
            <v>0</v>
          </cell>
          <cell r="V1187" t="e">
            <v>#DIV/0!</v>
          </cell>
          <cell r="W1187" t="e">
            <v>#DIV/0!</v>
          </cell>
          <cell r="X1187" t="e">
            <v>#DIV/0!</v>
          </cell>
          <cell r="Y1187" t="e">
            <v>#DIV/0!</v>
          </cell>
          <cell r="Z1187" t="e">
            <v>#DIV/0!</v>
          </cell>
          <cell r="AA1187" t="e">
            <v>#DIV/0!</v>
          </cell>
          <cell r="AB1187" t="e">
            <v>#DIV/0!</v>
          </cell>
          <cell r="AC1187" t="e">
            <v>#DIV/0!</v>
          </cell>
          <cell r="AD1187" t="e">
            <v>#DIV/0!</v>
          </cell>
          <cell r="AE1187">
            <v>0</v>
          </cell>
          <cell r="AF1187" t="e">
            <v>#DIV/0!</v>
          </cell>
          <cell r="AG1187" t="e">
            <v>#DIV/0!</v>
          </cell>
          <cell r="AH1187" t="e">
            <v>#DIV/0!</v>
          </cell>
          <cell r="AI1187" t="e">
            <v>#DIV/0!</v>
          </cell>
          <cell r="AJ1187" t="e">
            <v>#DIV/0!</v>
          </cell>
          <cell r="AK1187">
            <v>0</v>
          </cell>
          <cell r="AL1187">
            <v>0</v>
          </cell>
          <cell r="AM1187" t="e">
            <v>#DIV/0!</v>
          </cell>
          <cell r="AN1187" t="e">
            <v>#DIV/0!</v>
          </cell>
          <cell r="AO1187" t="e">
            <v>#DIV/0!</v>
          </cell>
          <cell r="AP1187" t="e">
            <v>#DIV/0!</v>
          </cell>
          <cell r="AQ1187" t="e">
            <v>#DIV/0!</v>
          </cell>
          <cell r="AR1187" t="e">
            <v>#DIV/0!</v>
          </cell>
          <cell r="AS1187" t="e">
            <v>#DIV/0!</v>
          </cell>
          <cell r="AT1187" t="e">
            <v>#DIV/0!</v>
          </cell>
          <cell r="AU1187" t="e">
            <v>#DIV/0!</v>
          </cell>
          <cell r="AV1187" t="e">
            <v>#DIV/0!</v>
          </cell>
          <cell r="AW1187" t="e">
            <v>#DIV/0!</v>
          </cell>
          <cell r="AX1187" t="e">
            <v>#DIV/0!</v>
          </cell>
          <cell r="AY1187" t="e">
            <v>#DIV/0!</v>
          </cell>
          <cell r="AZ1187" t="e">
            <v>#DIV/0!</v>
          </cell>
          <cell r="BA1187" t="e">
            <v>#DIV/0!</v>
          </cell>
          <cell r="BB1187" t="e">
            <v>#DIV/0!</v>
          </cell>
          <cell r="BC1187" t="e">
            <v>#DIV/0!</v>
          </cell>
          <cell r="BD1187" t="e">
            <v>#DIV/0!</v>
          </cell>
          <cell r="BE1187" t="e">
            <v>#DIV/0!</v>
          </cell>
          <cell r="BF1187" t="e">
            <v>#DIV/0!</v>
          </cell>
          <cell r="BG1187" t="e">
            <v>#DIV/0!</v>
          </cell>
          <cell r="BH1187" t="e">
            <v>#DIV/0!</v>
          </cell>
          <cell r="BI1187" t="e">
            <v>#DIV/0!</v>
          </cell>
          <cell r="BJ1187" t="e">
            <v>#DIV/0!</v>
          </cell>
          <cell r="BK1187" t="e">
            <v>#DIV/0!</v>
          </cell>
          <cell r="BL1187" t="e">
            <v>#DIV/0!</v>
          </cell>
          <cell r="BM1187" t="e">
            <v>#DIV/0!</v>
          </cell>
          <cell r="BN1187" t="e">
            <v>#DIV/0!</v>
          </cell>
          <cell r="BO1187" t="e">
            <v>#DIV/0!</v>
          </cell>
          <cell r="BP1187" t="e">
            <v>#DIV/0!</v>
          </cell>
          <cell r="BR1187" t="e">
            <v>#DIV/0!</v>
          </cell>
          <cell r="BS1187" t="e">
            <v>#DIV/0!</v>
          </cell>
          <cell r="BT1187" t="e">
            <v>#DIV/0!</v>
          </cell>
          <cell r="BU1187" t="e">
            <v>#DIV/0!</v>
          </cell>
          <cell r="BV1187" t="e">
            <v>#DIV/0!</v>
          </cell>
          <cell r="BW1187" t="e">
            <v>#DIV/0!</v>
          </cell>
          <cell r="BX1187" t="e">
            <v>#DIV/0!</v>
          </cell>
          <cell r="BY1187" t="e">
            <v>#DIV/0!</v>
          </cell>
          <cell r="BZ1187" t="e">
            <v>#DIV/0!</v>
          </cell>
          <cell r="CA1187" t="e">
            <v>#DIV/0!</v>
          </cell>
          <cell r="CB1187" t="e">
            <v>#DIV/0!</v>
          </cell>
          <cell r="CC1187" t="e">
            <v>#DIV/0!</v>
          </cell>
          <cell r="CD1187" t="e">
            <v>#DIV/0!</v>
          </cell>
          <cell r="CE1187" t="e">
            <v>#DIV/0!</v>
          </cell>
          <cell r="CF1187" t="e">
            <v>#DIV/0!</v>
          </cell>
          <cell r="CG1187" t="e">
            <v>#DIV/0!</v>
          </cell>
          <cell r="CH1187" t="e">
            <v>#DIV/0!</v>
          </cell>
          <cell r="CI1187" t="e">
            <v>#DIV/0!</v>
          </cell>
          <cell r="CJ1187" t="e">
            <v>#DIV/0!</v>
          </cell>
          <cell r="CK1187" t="e">
            <v>#DIV/0!</v>
          </cell>
          <cell r="CL1187" t="e">
            <v>#DIV/0!</v>
          </cell>
        </row>
        <row r="1188">
          <cell r="A1188">
            <v>58320</v>
          </cell>
          <cell r="B1188" t="str">
            <v>58320 Interest</v>
          </cell>
          <cell r="C1188">
            <v>0</v>
          </cell>
          <cell r="D1188">
            <v>0</v>
          </cell>
          <cell r="E1188" t="e">
            <v>#DIV/0!</v>
          </cell>
          <cell r="F1188" t="e">
            <v>#DIV/0!</v>
          </cell>
          <cell r="G1188" t="e">
            <v>#DIV/0!</v>
          </cell>
          <cell r="H1188" t="e">
            <v>#DIV/0!</v>
          </cell>
          <cell r="I1188" t="e">
            <v>#DIV/0!</v>
          </cell>
          <cell r="J1188" t="e">
            <v>#DIV/0!</v>
          </cell>
          <cell r="K1188" t="e">
            <v>#DIV/0!</v>
          </cell>
          <cell r="L1188" t="e">
            <v>#DIV/0!</v>
          </cell>
          <cell r="M1188" t="e">
            <v>#DIV/0!</v>
          </cell>
          <cell r="N1188" t="e">
            <v>#DIV/0!</v>
          </cell>
          <cell r="O1188" t="e">
            <v>#DIV/0!</v>
          </cell>
          <cell r="P1188">
            <v>0</v>
          </cell>
          <cell r="Q1188" t="e">
            <v>#DIV/0!</v>
          </cell>
          <cell r="R1188" t="e">
            <v>#DIV/0!</v>
          </cell>
          <cell r="S1188" t="e">
            <v>#DIV/0!</v>
          </cell>
          <cell r="T1188" t="e">
            <v>#DIV/0!</v>
          </cell>
          <cell r="U1188">
            <v>0</v>
          </cell>
          <cell r="V1188" t="e">
            <v>#DIV/0!</v>
          </cell>
          <cell r="W1188" t="e">
            <v>#DIV/0!</v>
          </cell>
          <cell r="X1188" t="e">
            <v>#DIV/0!</v>
          </cell>
          <cell r="Y1188" t="e">
            <v>#DIV/0!</v>
          </cell>
          <cell r="Z1188" t="e">
            <v>#DIV/0!</v>
          </cell>
          <cell r="AA1188" t="e">
            <v>#DIV/0!</v>
          </cell>
          <cell r="AB1188" t="e">
            <v>#DIV/0!</v>
          </cell>
          <cell r="AC1188" t="e">
            <v>#DIV/0!</v>
          </cell>
          <cell r="AD1188" t="e">
            <v>#DIV/0!</v>
          </cell>
          <cell r="AE1188">
            <v>0</v>
          </cell>
          <cell r="AF1188" t="e">
            <v>#DIV/0!</v>
          </cell>
          <cell r="AG1188" t="e">
            <v>#DIV/0!</v>
          </cell>
          <cell r="AH1188" t="e">
            <v>#DIV/0!</v>
          </cell>
          <cell r="AI1188" t="e">
            <v>#DIV/0!</v>
          </cell>
          <cell r="AJ1188" t="e">
            <v>#DIV/0!</v>
          </cell>
          <cell r="AK1188">
            <v>0</v>
          </cell>
          <cell r="AL1188">
            <v>0</v>
          </cell>
          <cell r="AM1188" t="e">
            <v>#DIV/0!</v>
          </cell>
          <cell r="AN1188" t="e">
            <v>#DIV/0!</v>
          </cell>
          <cell r="AO1188" t="e">
            <v>#DIV/0!</v>
          </cell>
          <cell r="AP1188" t="e">
            <v>#DIV/0!</v>
          </cell>
          <cell r="AQ1188" t="e">
            <v>#DIV/0!</v>
          </cell>
          <cell r="AR1188" t="e">
            <v>#DIV/0!</v>
          </cell>
          <cell r="AS1188" t="e">
            <v>#DIV/0!</v>
          </cell>
          <cell r="AT1188" t="e">
            <v>#DIV/0!</v>
          </cell>
          <cell r="AU1188" t="e">
            <v>#DIV/0!</v>
          </cell>
          <cell r="AV1188" t="e">
            <v>#DIV/0!</v>
          </cell>
          <cell r="AW1188" t="e">
            <v>#DIV/0!</v>
          </cell>
          <cell r="AX1188" t="e">
            <v>#DIV/0!</v>
          </cell>
          <cell r="AY1188" t="e">
            <v>#DIV/0!</v>
          </cell>
          <cell r="AZ1188" t="e">
            <v>#DIV/0!</v>
          </cell>
          <cell r="BA1188" t="e">
            <v>#DIV/0!</v>
          </cell>
          <cell r="BB1188" t="e">
            <v>#DIV/0!</v>
          </cell>
          <cell r="BC1188" t="e">
            <v>#DIV/0!</v>
          </cell>
          <cell r="BD1188" t="e">
            <v>#DIV/0!</v>
          </cell>
          <cell r="BE1188" t="e">
            <v>#DIV/0!</v>
          </cell>
          <cell r="BF1188" t="e">
            <v>#DIV/0!</v>
          </cell>
          <cell r="BG1188" t="e">
            <v>#DIV/0!</v>
          </cell>
          <cell r="BH1188" t="e">
            <v>#DIV/0!</v>
          </cell>
          <cell r="BI1188" t="e">
            <v>#DIV/0!</v>
          </cell>
          <cell r="BJ1188" t="e">
            <v>#DIV/0!</v>
          </cell>
          <cell r="BK1188" t="e">
            <v>#DIV/0!</v>
          </cell>
          <cell r="BL1188" t="e">
            <v>#DIV/0!</v>
          </cell>
          <cell r="BM1188" t="e">
            <v>#DIV/0!</v>
          </cell>
          <cell r="BN1188" t="e">
            <v>#DIV/0!</v>
          </cell>
          <cell r="BO1188" t="e">
            <v>#DIV/0!</v>
          </cell>
          <cell r="BP1188" t="e">
            <v>#DIV/0!</v>
          </cell>
          <cell r="BR1188" t="e">
            <v>#DIV/0!</v>
          </cell>
          <cell r="BS1188" t="e">
            <v>#DIV/0!</v>
          </cell>
          <cell r="BT1188" t="e">
            <v>#DIV/0!</v>
          </cell>
          <cell r="BU1188" t="e">
            <v>#DIV/0!</v>
          </cell>
          <cell r="BV1188" t="e">
            <v>#DIV/0!</v>
          </cell>
          <cell r="BW1188" t="e">
            <v>#DIV/0!</v>
          </cell>
          <cell r="BX1188" t="e">
            <v>#DIV/0!</v>
          </cell>
          <cell r="BY1188" t="e">
            <v>#DIV/0!</v>
          </cell>
          <cell r="BZ1188" t="e">
            <v>#DIV/0!</v>
          </cell>
          <cell r="CA1188" t="e">
            <v>#DIV/0!</v>
          </cell>
          <cell r="CB1188" t="e">
            <v>#DIV/0!</v>
          </cell>
          <cell r="CC1188" t="e">
            <v>#DIV/0!</v>
          </cell>
          <cell r="CD1188" t="e">
            <v>#DIV/0!</v>
          </cell>
          <cell r="CE1188" t="e">
            <v>#DIV/0!</v>
          </cell>
          <cell r="CF1188" t="e">
            <v>#DIV/0!</v>
          </cell>
          <cell r="CG1188" t="e">
            <v>#DIV/0!</v>
          </cell>
          <cell r="CH1188" t="e">
            <v>#DIV/0!</v>
          </cell>
          <cell r="CI1188" t="e">
            <v>#DIV/0!</v>
          </cell>
          <cell r="CJ1188" t="e">
            <v>#DIV/0!</v>
          </cell>
          <cell r="CK1188" t="e">
            <v>#DIV/0!</v>
          </cell>
          <cell r="CL1188" t="e">
            <v>#DIV/0!</v>
          </cell>
        </row>
        <row r="1189">
          <cell r="A1189">
            <v>58322</v>
          </cell>
          <cell r="B1189" t="str">
            <v>58322 Bond Interest Payment</v>
          </cell>
          <cell r="C1189">
            <v>0</v>
          </cell>
          <cell r="D1189">
            <v>0</v>
          </cell>
          <cell r="E1189" t="e">
            <v>#DIV/0!</v>
          </cell>
          <cell r="F1189" t="e">
            <v>#DIV/0!</v>
          </cell>
          <cell r="G1189" t="e">
            <v>#DIV/0!</v>
          </cell>
          <cell r="H1189" t="e">
            <v>#DIV/0!</v>
          </cell>
          <cell r="I1189" t="e">
            <v>#DIV/0!</v>
          </cell>
          <cell r="J1189" t="e">
            <v>#DIV/0!</v>
          </cell>
          <cell r="K1189" t="e">
            <v>#DIV/0!</v>
          </cell>
          <cell r="L1189" t="e">
            <v>#DIV/0!</v>
          </cell>
          <cell r="M1189" t="e">
            <v>#DIV/0!</v>
          </cell>
          <cell r="N1189" t="e">
            <v>#DIV/0!</v>
          </cell>
          <cell r="O1189" t="e">
            <v>#DIV/0!</v>
          </cell>
          <cell r="P1189">
            <v>0</v>
          </cell>
          <cell r="Q1189" t="e">
            <v>#DIV/0!</v>
          </cell>
          <cell r="R1189" t="e">
            <v>#DIV/0!</v>
          </cell>
          <cell r="S1189" t="e">
            <v>#DIV/0!</v>
          </cell>
          <cell r="T1189" t="e">
            <v>#DIV/0!</v>
          </cell>
          <cell r="U1189">
            <v>0</v>
          </cell>
          <cell r="V1189" t="e">
            <v>#DIV/0!</v>
          </cell>
          <cell r="W1189" t="e">
            <v>#DIV/0!</v>
          </cell>
          <cell r="X1189" t="e">
            <v>#DIV/0!</v>
          </cell>
          <cell r="Y1189" t="e">
            <v>#DIV/0!</v>
          </cell>
          <cell r="Z1189" t="e">
            <v>#DIV/0!</v>
          </cell>
          <cell r="AA1189" t="e">
            <v>#DIV/0!</v>
          </cell>
          <cell r="AB1189" t="e">
            <v>#DIV/0!</v>
          </cell>
          <cell r="AC1189" t="e">
            <v>#DIV/0!</v>
          </cell>
          <cell r="AD1189" t="e">
            <v>#DIV/0!</v>
          </cell>
          <cell r="AE1189">
            <v>0</v>
          </cell>
          <cell r="AF1189" t="e">
            <v>#DIV/0!</v>
          </cell>
          <cell r="AG1189" t="e">
            <v>#DIV/0!</v>
          </cell>
          <cell r="AH1189" t="e">
            <v>#DIV/0!</v>
          </cell>
          <cell r="AI1189" t="e">
            <v>#DIV/0!</v>
          </cell>
          <cell r="AJ1189" t="e">
            <v>#DIV/0!</v>
          </cell>
          <cell r="AK1189">
            <v>0</v>
          </cell>
          <cell r="AL1189">
            <v>0</v>
          </cell>
          <cell r="AM1189" t="e">
            <v>#DIV/0!</v>
          </cell>
          <cell r="AN1189" t="e">
            <v>#DIV/0!</v>
          </cell>
          <cell r="AO1189" t="e">
            <v>#DIV/0!</v>
          </cell>
          <cell r="AP1189" t="e">
            <v>#DIV/0!</v>
          </cell>
          <cell r="AQ1189" t="e">
            <v>#DIV/0!</v>
          </cell>
          <cell r="AR1189" t="e">
            <v>#DIV/0!</v>
          </cell>
          <cell r="AS1189" t="e">
            <v>#DIV/0!</v>
          </cell>
          <cell r="AT1189" t="e">
            <v>#DIV/0!</v>
          </cell>
          <cell r="AU1189" t="e">
            <v>#DIV/0!</v>
          </cell>
          <cell r="AV1189" t="e">
            <v>#DIV/0!</v>
          </cell>
          <cell r="AW1189" t="e">
            <v>#DIV/0!</v>
          </cell>
          <cell r="AX1189" t="e">
            <v>#DIV/0!</v>
          </cell>
          <cell r="AY1189" t="e">
            <v>#DIV/0!</v>
          </cell>
          <cell r="AZ1189" t="e">
            <v>#DIV/0!</v>
          </cell>
          <cell r="BA1189" t="e">
            <v>#DIV/0!</v>
          </cell>
          <cell r="BB1189" t="e">
            <v>#DIV/0!</v>
          </cell>
          <cell r="BC1189" t="e">
            <v>#DIV/0!</v>
          </cell>
          <cell r="BD1189" t="e">
            <v>#DIV/0!</v>
          </cell>
          <cell r="BE1189" t="e">
            <v>#DIV/0!</v>
          </cell>
          <cell r="BF1189" t="e">
            <v>#DIV/0!</v>
          </cell>
          <cell r="BG1189" t="e">
            <v>#DIV/0!</v>
          </cell>
          <cell r="BH1189" t="e">
            <v>#DIV/0!</v>
          </cell>
          <cell r="BI1189" t="e">
            <v>#DIV/0!</v>
          </cell>
          <cell r="BJ1189" t="e">
            <v>#DIV/0!</v>
          </cell>
          <cell r="BK1189" t="e">
            <v>#DIV/0!</v>
          </cell>
          <cell r="BL1189" t="e">
            <v>#DIV/0!</v>
          </cell>
          <cell r="BM1189" t="e">
            <v>#DIV/0!</v>
          </cell>
          <cell r="BN1189" t="e">
            <v>#DIV/0!</v>
          </cell>
          <cell r="BO1189" t="e">
            <v>#DIV/0!</v>
          </cell>
          <cell r="BP1189" t="e">
            <v>#DIV/0!</v>
          </cell>
          <cell r="BR1189" t="e">
            <v>#DIV/0!</v>
          </cell>
          <cell r="BS1189" t="e">
            <v>#DIV/0!</v>
          </cell>
          <cell r="BT1189" t="e">
            <v>#DIV/0!</v>
          </cell>
          <cell r="BU1189" t="e">
            <v>#DIV/0!</v>
          </cell>
          <cell r="BV1189" t="e">
            <v>#DIV/0!</v>
          </cell>
          <cell r="BW1189" t="e">
            <v>#DIV/0!</v>
          </cell>
          <cell r="BX1189" t="e">
            <v>#DIV/0!</v>
          </cell>
          <cell r="BY1189" t="e">
            <v>#DIV/0!</v>
          </cell>
          <cell r="BZ1189" t="e">
            <v>#DIV/0!</v>
          </cell>
          <cell r="CA1189" t="e">
            <v>#DIV/0!</v>
          </cell>
          <cell r="CB1189" t="e">
            <v>#DIV/0!</v>
          </cell>
          <cell r="CC1189" t="e">
            <v>#DIV/0!</v>
          </cell>
          <cell r="CD1189" t="e">
            <v>#DIV/0!</v>
          </cell>
          <cell r="CE1189" t="e">
            <v>#DIV/0!</v>
          </cell>
          <cell r="CF1189" t="e">
            <v>#DIV/0!</v>
          </cell>
          <cell r="CG1189" t="e">
            <v>#DIV/0!</v>
          </cell>
          <cell r="CH1189" t="e">
            <v>#DIV/0!</v>
          </cell>
          <cell r="CI1189" t="e">
            <v>#DIV/0!</v>
          </cell>
          <cell r="CJ1189" t="e">
            <v>#DIV/0!</v>
          </cell>
          <cell r="CK1189" t="e">
            <v>#DIV/0!</v>
          </cell>
          <cell r="CL1189" t="e">
            <v>#DIV/0!</v>
          </cell>
        </row>
        <row r="1190">
          <cell r="A1190">
            <v>58324</v>
          </cell>
          <cell r="B1190" t="str">
            <v>58324 Special Revenue Bond Interest Payment</v>
          </cell>
          <cell r="C1190">
            <v>0</v>
          </cell>
          <cell r="D1190">
            <v>0</v>
          </cell>
          <cell r="E1190" t="e">
            <v>#DIV/0!</v>
          </cell>
          <cell r="F1190" t="e">
            <v>#DIV/0!</v>
          </cell>
          <cell r="G1190" t="e">
            <v>#DIV/0!</v>
          </cell>
          <cell r="H1190" t="e">
            <v>#DIV/0!</v>
          </cell>
          <cell r="I1190" t="e">
            <v>#DIV/0!</v>
          </cell>
          <cell r="J1190" t="e">
            <v>#DIV/0!</v>
          </cell>
          <cell r="K1190" t="e">
            <v>#DIV/0!</v>
          </cell>
          <cell r="L1190" t="e">
            <v>#DIV/0!</v>
          </cell>
          <cell r="M1190" t="e">
            <v>#DIV/0!</v>
          </cell>
          <cell r="N1190" t="e">
            <v>#DIV/0!</v>
          </cell>
          <cell r="O1190" t="e">
            <v>#DIV/0!</v>
          </cell>
          <cell r="P1190">
            <v>0</v>
          </cell>
          <cell r="Q1190" t="e">
            <v>#DIV/0!</v>
          </cell>
          <cell r="R1190" t="e">
            <v>#DIV/0!</v>
          </cell>
          <cell r="S1190" t="e">
            <v>#DIV/0!</v>
          </cell>
          <cell r="T1190" t="e">
            <v>#DIV/0!</v>
          </cell>
          <cell r="U1190">
            <v>0</v>
          </cell>
          <cell r="V1190" t="e">
            <v>#DIV/0!</v>
          </cell>
          <cell r="W1190" t="e">
            <v>#DIV/0!</v>
          </cell>
          <cell r="X1190" t="e">
            <v>#DIV/0!</v>
          </cell>
          <cell r="Y1190" t="e">
            <v>#DIV/0!</v>
          </cell>
          <cell r="Z1190" t="e">
            <v>#DIV/0!</v>
          </cell>
          <cell r="AA1190" t="e">
            <v>#DIV/0!</v>
          </cell>
          <cell r="AB1190" t="e">
            <v>#DIV/0!</v>
          </cell>
          <cell r="AC1190" t="e">
            <v>#DIV/0!</v>
          </cell>
          <cell r="AD1190" t="e">
            <v>#DIV/0!</v>
          </cell>
          <cell r="AE1190">
            <v>0</v>
          </cell>
          <cell r="AF1190" t="e">
            <v>#DIV/0!</v>
          </cell>
          <cell r="AG1190" t="e">
            <v>#DIV/0!</v>
          </cell>
          <cell r="AH1190" t="e">
            <v>#DIV/0!</v>
          </cell>
          <cell r="AI1190" t="e">
            <v>#DIV/0!</v>
          </cell>
          <cell r="AJ1190" t="e">
            <v>#DIV/0!</v>
          </cell>
          <cell r="AK1190">
            <v>0</v>
          </cell>
          <cell r="AL1190">
            <v>0</v>
          </cell>
          <cell r="AM1190" t="e">
            <v>#DIV/0!</v>
          </cell>
          <cell r="AN1190" t="e">
            <v>#DIV/0!</v>
          </cell>
          <cell r="AO1190" t="e">
            <v>#DIV/0!</v>
          </cell>
          <cell r="AP1190" t="e">
            <v>#DIV/0!</v>
          </cell>
          <cell r="AQ1190" t="e">
            <v>#DIV/0!</v>
          </cell>
          <cell r="AR1190" t="e">
            <v>#DIV/0!</v>
          </cell>
          <cell r="AS1190" t="e">
            <v>#DIV/0!</v>
          </cell>
          <cell r="AT1190" t="e">
            <v>#DIV/0!</v>
          </cell>
          <cell r="AU1190" t="e">
            <v>#DIV/0!</v>
          </cell>
          <cell r="AV1190" t="e">
            <v>#DIV/0!</v>
          </cell>
          <cell r="AW1190" t="e">
            <v>#DIV/0!</v>
          </cell>
          <cell r="AX1190" t="e">
            <v>#DIV/0!</v>
          </cell>
          <cell r="AY1190" t="e">
            <v>#DIV/0!</v>
          </cell>
          <cell r="AZ1190" t="e">
            <v>#DIV/0!</v>
          </cell>
          <cell r="BA1190" t="e">
            <v>#DIV/0!</v>
          </cell>
          <cell r="BB1190" t="e">
            <v>#DIV/0!</v>
          </cell>
          <cell r="BC1190" t="e">
            <v>#DIV/0!</v>
          </cell>
          <cell r="BD1190" t="e">
            <v>#DIV/0!</v>
          </cell>
          <cell r="BE1190" t="e">
            <v>#DIV/0!</v>
          </cell>
          <cell r="BF1190" t="e">
            <v>#DIV/0!</v>
          </cell>
          <cell r="BG1190" t="e">
            <v>#DIV/0!</v>
          </cell>
          <cell r="BH1190" t="e">
            <v>#DIV/0!</v>
          </cell>
          <cell r="BI1190" t="e">
            <v>#DIV/0!</v>
          </cell>
          <cell r="BJ1190" t="e">
            <v>#DIV/0!</v>
          </cell>
          <cell r="BK1190" t="e">
            <v>#DIV/0!</v>
          </cell>
          <cell r="BL1190" t="e">
            <v>#DIV/0!</v>
          </cell>
          <cell r="BM1190" t="e">
            <v>#DIV/0!</v>
          </cell>
          <cell r="BN1190" t="e">
            <v>#DIV/0!</v>
          </cell>
          <cell r="BO1190" t="e">
            <v>#DIV/0!</v>
          </cell>
          <cell r="BP1190" t="e">
            <v>#DIV/0!</v>
          </cell>
          <cell r="BR1190" t="e">
            <v>#DIV/0!</v>
          </cell>
          <cell r="BS1190" t="e">
            <v>#DIV/0!</v>
          </cell>
          <cell r="BT1190" t="e">
            <v>#DIV/0!</v>
          </cell>
          <cell r="BU1190" t="e">
            <v>#DIV/0!</v>
          </cell>
          <cell r="BV1190" t="e">
            <v>#DIV/0!</v>
          </cell>
          <cell r="BW1190" t="e">
            <v>#DIV/0!</v>
          </cell>
          <cell r="BX1190" t="e">
            <v>#DIV/0!</v>
          </cell>
          <cell r="BY1190" t="e">
            <v>#DIV/0!</v>
          </cell>
          <cell r="BZ1190" t="e">
            <v>#DIV/0!</v>
          </cell>
          <cell r="CA1190" t="e">
            <v>#DIV/0!</v>
          </cell>
          <cell r="CB1190" t="e">
            <v>#DIV/0!</v>
          </cell>
          <cell r="CC1190" t="e">
            <v>#DIV/0!</v>
          </cell>
          <cell r="CD1190" t="e">
            <v>#DIV/0!</v>
          </cell>
          <cell r="CE1190" t="e">
            <v>#DIV/0!</v>
          </cell>
          <cell r="CF1190" t="e">
            <v>#DIV/0!</v>
          </cell>
          <cell r="CG1190" t="e">
            <v>#DIV/0!</v>
          </cell>
          <cell r="CH1190" t="e">
            <v>#DIV/0!</v>
          </cell>
          <cell r="CI1190" t="e">
            <v>#DIV/0!</v>
          </cell>
          <cell r="CJ1190" t="e">
            <v>#DIV/0!</v>
          </cell>
          <cell r="CK1190" t="e">
            <v>#DIV/0!</v>
          </cell>
          <cell r="CL1190" t="e">
            <v>#DIV/0!</v>
          </cell>
        </row>
        <row r="1191">
          <cell r="A1191">
            <v>58325</v>
          </cell>
          <cell r="B1191" t="str">
            <v>58325 Interest Payment - Non Debt Service Funds</v>
          </cell>
          <cell r="C1191">
            <v>0</v>
          </cell>
          <cell r="D1191">
            <v>0</v>
          </cell>
          <cell r="E1191" t="e">
            <v>#DIV/0!</v>
          </cell>
          <cell r="F1191" t="e">
            <v>#DIV/0!</v>
          </cell>
          <cell r="G1191" t="e">
            <v>#DIV/0!</v>
          </cell>
          <cell r="H1191" t="e">
            <v>#DIV/0!</v>
          </cell>
          <cell r="I1191" t="e">
            <v>#DIV/0!</v>
          </cell>
          <cell r="J1191" t="e">
            <v>#DIV/0!</v>
          </cell>
          <cell r="K1191" t="e">
            <v>#DIV/0!</v>
          </cell>
          <cell r="L1191" t="e">
            <v>#DIV/0!</v>
          </cell>
          <cell r="M1191" t="e">
            <v>#DIV/0!</v>
          </cell>
          <cell r="N1191" t="e">
            <v>#DIV/0!</v>
          </cell>
          <cell r="O1191" t="e">
            <v>#DIV/0!</v>
          </cell>
          <cell r="P1191">
            <v>0</v>
          </cell>
          <cell r="Q1191" t="e">
            <v>#DIV/0!</v>
          </cell>
          <cell r="R1191" t="e">
            <v>#DIV/0!</v>
          </cell>
          <cell r="S1191" t="e">
            <v>#DIV/0!</v>
          </cell>
          <cell r="T1191" t="e">
            <v>#DIV/0!</v>
          </cell>
          <cell r="U1191">
            <v>0</v>
          </cell>
          <cell r="V1191" t="e">
            <v>#DIV/0!</v>
          </cell>
          <cell r="W1191" t="e">
            <v>#DIV/0!</v>
          </cell>
          <cell r="X1191" t="e">
            <v>#DIV/0!</v>
          </cell>
          <cell r="Y1191" t="e">
            <v>#DIV/0!</v>
          </cell>
          <cell r="Z1191" t="e">
            <v>#DIV/0!</v>
          </cell>
          <cell r="AA1191" t="e">
            <v>#DIV/0!</v>
          </cell>
          <cell r="AB1191" t="e">
            <v>#DIV/0!</v>
          </cell>
          <cell r="AC1191" t="e">
            <v>#DIV/0!</v>
          </cell>
          <cell r="AD1191" t="e">
            <v>#DIV/0!</v>
          </cell>
          <cell r="AE1191">
            <v>0</v>
          </cell>
          <cell r="AF1191" t="e">
            <v>#DIV/0!</v>
          </cell>
          <cell r="AG1191" t="e">
            <v>#DIV/0!</v>
          </cell>
          <cell r="AH1191" t="e">
            <v>#DIV/0!</v>
          </cell>
          <cell r="AI1191" t="e">
            <v>#DIV/0!</v>
          </cell>
          <cell r="AJ1191" t="e">
            <v>#DIV/0!</v>
          </cell>
          <cell r="AK1191">
            <v>0</v>
          </cell>
          <cell r="AL1191">
            <v>0</v>
          </cell>
          <cell r="AM1191" t="e">
            <v>#DIV/0!</v>
          </cell>
          <cell r="AN1191" t="e">
            <v>#DIV/0!</v>
          </cell>
          <cell r="AO1191" t="e">
            <v>#DIV/0!</v>
          </cell>
          <cell r="AP1191" t="e">
            <v>#DIV/0!</v>
          </cell>
          <cell r="AQ1191" t="e">
            <v>#DIV/0!</v>
          </cell>
          <cell r="AR1191" t="e">
            <v>#DIV/0!</v>
          </cell>
          <cell r="AS1191" t="e">
            <v>#DIV/0!</v>
          </cell>
          <cell r="AT1191" t="e">
            <v>#DIV/0!</v>
          </cell>
          <cell r="AU1191" t="e">
            <v>#DIV/0!</v>
          </cell>
          <cell r="AV1191" t="e">
            <v>#DIV/0!</v>
          </cell>
          <cell r="AW1191" t="e">
            <v>#DIV/0!</v>
          </cell>
          <cell r="AX1191" t="e">
            <v>#DIV/0!</v>
          </cell>
          <cell r="AY1191" t="e">
            <v>#DIV/0!</v>
          </cell>
          <cell r="AZ1191" t="e">
            <v>#DIV/0!</v>
          </cell>
          <cell r="BA1191" t="e">
            <v>#DIV/0!</v>
          </cell>
          <cell r="BB1191" t="e">
            <v>#DIV/0!</v>
          </cell>
          <cell r="BC1191" t="e">
            <v>#DIV/0!</v>
          </cell>
          <cell r="BD1191" t="e">
            <v>#DIV/0!</v>
          </cell>
          <cell r="BE1191" t="e">
            <v>#DIV/0!</v>
          </cell>
          <cell r="BF1191" t="e">
            <v>#DIV/0!</v>
          </cell>
          <cell r="BG1191" t="e">
            <v>#DIV/0!</v>
          </cell>
          <cell r="BH1191" t="e">
            <v>#DIV/0!</v>
          </cell>
          <cell r="BI1191" t="e">
            <v>#DIV/0!</v>
          </cell>
          <cell r="BJ1191" t="e">
            <v>#DIV/0!</v>
          </cell>
          <cell r="BK1191" t="e">
            <v>#DIV/0!</v>
          </cell>
          <cell r="BL1191" t="e">
            <v>#DIV/0!</v>
          </cell>
          <cell r="BM1191" t="e">
            <v>#DIV/0!</v>
          </cell>
          <cell r="BN1191" t="e">
            <v>#DIV/0!</v>
          </cell>
          <cell r="BO1191" t="e">
            <v>#DIV/0!</v>
          </cell>
          <cell r="BP1191" t="e">
            <v>#DIV/0!</v>
          </cell>
          <cell r="BR1191" t="e">
            <v>#DIV/0!</v>
          </cell>
          <cell r="BS1191" t="e">
            <v>#DIV/0!</v>
          </cell>
          <cell r="BT1191" t="e">
            <v>#DIV/0!</v>
          </cell>
          <cell r="BU1191" t="e">
            <v>#DIV/0!</v>
          </cell>
          <cell r="BV1191" t="e">
            <v>#DIV/0!</v>
          </cell>
          <cell r="BW1191" t="e">
            <v>#DIV/0!</v>
          </cell>
          <cell r="BX1191" t="e">
            <v>#DIV/0!</v>
          </cell>
          <cell r="BY1191" t="e">
            <v>#DIV/0!</v>
          </cell>
          <cell r="BZ1191" t="e">
            <v>#DIV/0!</v>
          </cell>
          <cell r="CA1191" t="e">
            <v>#DIV/0!</v>
          </cell>
          <cell r="CB1191" t="e">
            <v>#DIV/0!</v>
          </cell>
          <cell r="CC1191" t="e">
            <v>#DIV/0!</v>
          </cell>
          <cell r="CD1191" t="e">
            <v>#DIV/0!</v>
          </cell>
          <cell r="CE1191" t="e">
            <v>#DIV/0!</v>
          </cell>
          <cell r="CF1191" t="e">
            <v>#DIV/0!</v>
          </cell>
          <cell r="CG1191" t="e">
            <v>#DIV/0!</v>
          </cell>
          <cell r="CH1191" t="e">
            <v>#DIV/0!</v>
          </cell>
          <cell r="CI1191" t="e">
            <v>#DIV/0!</v>
          </cell>
          <cell r="CJ1191" t="e">
            <v>#DIV/0!</v>
          </cell>
          <cell r="CK1191" t="e">
            <v>#DIV/0!</v>
          </cell>
          <cell r="CL1191" t="e">
            <v>#DIV/0!</v>
          </cell>
        </row>
        <row r="1192">
          <cell r="A1192">
            <v>58330</v>
          </cell>
          <cell r="B1192" t="str">
            <v>58330 Amortization of Bond Issuance and Other Debt-Related Costs</v>
          </cell>
          <cell r="C1192">
            <v>0</v>
          </cell>
          <cell r="D1192">
            <v>0</v>
          </cell>
          <cell r="E1192" t="e">
            <v>#DIV/0!</v>
          </cell>
          <cell r="F1192" t="e">
            <v>#DIV/0!</v>
          </cell>
          <cell r="G1192" t="e">
            <v>#DIV/0!</v>
          </cell>
          <cell r="H1192" t="e">
            <v>#DIV/0!</v>
          </cell>
          <cell r="I1192" t="e">
            <v>#DIV/0!</v>
          </cell>
          <cell r="J1192" t="e">
            <v>#DIV/0!</v>
          </cell>
          <cell r="K1192" t="e">
            <v>#DIV/0!</v>
          </cell>
          <cell r="L1192" t="e">
            <v>#DIV/0!</v>
          </cell>
          <cell r="M1192" t="e">
            <v>#DIV/0!</v>
          </cell>
          <cell r="N1192" t="e">
            <v>#DIV/0!</v>
          </cell>
          <cell r="O1192" t="e">
            <v>#DIV/0!</v>
          </cell>
          <cell r="P1192">
            <v>0</v>
          </cell>
          <cell r="Q1192" t="e">
            <v>#DIV/0!</v>
          </cell>
          <cell r="R1192" t="e">
            <v>#DIV/0!</v>
          </cell>
          <cell r="S1192" t="e">
            <v>#DIV/0!</v>
          </cell>
          <cell r="T1192" t="e">
            <v>#DIV/0!</v>
          </cell>
          <cell r="U1192">
            <v>0</v>
          </cell>
          <cell r="V1192" t="e">
            <v>#DIV/0!</v>
          </cell>
          <cell r="W1192" t="e">
            <v>#DIV/0!</v>
          </cell>
          <cell r="X1192" t="e">
            <v>#DIV/0!</v>
          </cell>
          <cell r="Y1192" t="e">
            <v>#DIV/0!</v>
          </cell>
          <cell r="Z1192" t="e">
            <v>#DIV/0!</v>
          </cell>
          <cell r="AA1192" t="e">
            <v>#DIV/0!</v>
          </cell>
          <cell r="AB1192" t="e">
            <v>#DIV/0!</v>
          </cell>
          <cell r="AC1192" t="e">
            <v>#DIV/0!</v>
          </cell>
          <cell r="AD1192" t="e">
            <v>#DIV/0!</v>
          </cell>
          <cell r="AE1192">
            <v>0</v>
          </cell>
          <cell r="AF1192" t="e">
            <v>#DIV/0!</v>
          </cell>
          <cell r="AG1192" t="e">
            <v>#DIV/0!</v>
          </cell>
          <cell r="AH1192" t="e">
            <v>#DIV/0!</v>
          </cell>
          <cell r="AI1192" t="e">
            <v>#DIV/0!</v>
          </cell>
          <cell r="AJ1192" t="e">
            <v>#DIV/0!</v>
          </cell>
          <cell r="AK1192">
            <v>0</v>
          </cell>
          <cell r="AL1192">
            <v>0</v>
          </cell>
          <cell r="AM1192" t="e">
            <v>#DIV/0!</v>
          </cell>
          <cell r="AN1192" t="e">
            <v>#DIV/0!</v>
          </cell>
          <cell r="AO1192" t="e">
            <v>#DIV/0!</v>
          </cell>
          <cell r="AP1192" t="e">
            <v>#DIV/0!</v>
          </cell>
          <cell r="AQ1192" t="e">
            <v>#DIV/0!</v>
          </cell>
          <cell r="AR1192" t="e">
            <v>#DIV/0!</v>
          </cell>
          <cell r="AS1192" t="e">
            <v>#DIV/0!</v>
          </cell>
          <cell r="AT1192" t="e">
            <v>#DIV/0!</v>
          </cell>
          <cell r="AU1192" t="e">
            <v>#DIV/0!</v>
          </cell>
          <cell r="AV1192" t="e">
            <v>#DIV/0!</v>
          </cell>
          <cell r="AW1192" t="e">
            <v>#DIV/0!</v>
          </cell>
          <cell r="AX1192" t="e">
            <v>#DIV/0!</v>
          </cell>
          <cell r="AY1192" t="e">
            <v>#DIV/0!</v>
          </cell>
          <cell r="AZ1192" t="e">
            <v>#DIV/0!</v>
          </cell>
          <cell r="BA1192" t="e">
            <v>#DIV/0!</v>
          </cell>
          <cell r="BB1192" t="e">
            <v>#DIV/0!</v>
          </cell>
          <cell r="BC1192" t="e">
            <v>#DIV/0!</v>
          </cell>
          <cell r="BD1192" t="e">
            <v>#DIV/0!</v>
          </cell>
          <cell r="BE1192" t="e">
            <v>#DIV/0!</v>
          </cell>
          <cell r="BF1192" t="e">
            <v>#DIV/0!</v>
          </cell>
          <cell r="BG1192" t="e">
            <v>#DIV/0!</v>
          </cell>
          <cell r="BH1192" t="e">
            <v>#DIV/0!</v>
          </cell>
          <cell r="BI1192" t="e">
            <v>#DIV/0!</v>
          </cell>
          <cell r="BJ1192" t="e">
            <v>#DIV/0!</v>
          </cell>
          <cell r="BK1192" t="e">
            <v>#DIV/0!</v>
          </cell>
          <cell r="BL1192" t="e">
            <v>#DIV/0!</v>
          </cell>
          <cell r="BM1192" t="e">
            <v>#DIV/0!</v>
          </cell>
          <cell r="BN1192" t="e">
            <v>#DIV/0!</v>
          </cell>
          <cell r="BO1192" t="e">
            <v>#DIV/0!</v>
          </cell>
          <cell r="BP1192" t="e">
            <v>#DIV/0!</v>
          </cell>
          <cell r="BR1192" t="e">
            <v>#DIV/0!</v>
          </cell>
          <cell r="BS1192" t="e">
            <v>#DIV/0!</v>
          </cell>
          <cell r="BT1192" t="e">
            <v>#DIV/0!</v>
          </cell>
          <cell r="BU1192" t="e">
            <v>#DIV/0!</v>
          </cell>
          <cell r="BV1192" t="e">
            <v>#DIV/0!</v>
          </cell>
          <cell r="BW1192" t="e">
            <v>#DIV/0!</v>
          </cell>
          <cell r="BX1192" t="e">
            <v>#DIV/0!</v>
          </cell>
          <cell r="BY1192" t="e">
            <v>#DIV/0!</v>
          </cell>
          <cell r="BZ1192" t="e">
            <v>#DIV/0!</v>
          </cell>
          <cell r="CA1192" t="e">
            <v>#DIV/0!</v>
          </cell>
          <cell r="CB1192" t="e">
            <v>#DIV/0!</v>
          </cell>
          <cell r="CC1192" t="e">
            <v>#DIV/0!</v>
          </cell>
          <cell r="CD1192" t="e">
            <v>#DIV/0!</v>
          </cell>
          <cell r="CE1192" t="e">
            <v>#DIV/0!</v>
          </cell>
          <cell r="CF1192" t="e">
            <v>#DIV/0!</v>
          </cell>
          <cell r="CG1192" t="e">
            <v>#DIV/0!</v>
          </cell>
          <cell r="CH1192" t="e">
            <v>#DIV/0!</v>
          </cell>
          <cell r="CI1192" t="e">
            <v>#DIV/0!</v>
          </cell>
          <cell r="CJ1192" t="e">
            <v>#DIV/0!</v>
          </cell>
          <cell r="CK1192" t="e">
            <v>#DIV/0!</v>
          </cell>
          <cell r="CL1192" t="e">
            <v>#DIV/0!</v>
          </cell>
        </row>
        <row r="1193">
          <cell r="A1193">
            <v>58340</v>
          </cell>
          <cell r="B1193" t="str">
            <v>58340 Amortization of Premium and Discount on Issuance of Bonds</v>
          </cell>
          <cell r="C1193">
            <v>0</v>
          </cell>
          <cell r="D1193">
            <v>0</v>
          </cell>
          <cell r="E1193" t="e">
            <v>#DIV/0!</v>
          </cell>
          <cell r="F1193" t="e">
            <v>#DIV/0!</v>
          </cell>
          <cell r="G1193" t="e">
            <v>#DIV/0!</v>
          </cell>
          <cell r="H1193" t="e">
            <v>#DIV/0!</v>
          </cell>
          <cell r="I1193" t="e">
            <v>#DIV/0!</v>
          </cell>
          <cell r="J1193" t="e">
            <v>#DIV/0!</v>
          </cell>
          <cell r="K1193" t="e">
            <v>#DIV/0!</v>
          </cell>
          <cell r="L1193" t="e">
            <v>#DIV/0!</v>
          </cell>
          <cell r="M1193" t="e">
            <v>#DIV/0!</v>
          </cell>
          <cell r="N1193" t="e">
            <v>#DIV/0!</v>
          </cell>
          <cell r="O1193" t="e">
            <v>#DIV/0!</v>
          </cell>
          <cell r="P1193">
            <v>0</v>
          </cell>
          <cell r="Q1193" t="e">
            <v>#DIV/0!</v>
          </cell>
          <cell r="R1193" t="e">
            <v>#DIV/0!</v>
          </cell>
          <cell r="S1193" t="e">
            <v>#DIV/0!</v>
          </cell>
          <cell r="T1193" t="e">
            <v>#DIV/0!</v>
          </cell>
          <cell r="U1193">
            <v>0</v>
          </cell>
          <cell r="V1193" t="e">
            <v>#DIV/0!</v>
          </cell>
          <cell r="W1193" t="e">
            <v>#DIV/0!</v>
          </cell>
          <cell r="X1193" t="e">
            <v>#DIV/0!</v>
          </cell>
          <cell r="Y1193" t="e">
            <v>#DIV/0!</v>
          </cell>
          <cell r="Z1193" t="e">
            <v>#DIV/0!</v>
          </cell>
          <cell r="AA1193" t="e">
            <v>#DIV/0!</v>
          </cell>
          <cell r="AB1193" t="e">
            <v>#DIV/0!</v>
          </cell>
          <cell r="AC1193" t="e">
            <v>#DIV/0!</v>
          </cell>
          <cell r="AD1193" t="e">
            <v>#DIV/0!</v>
          </cell>
          <cell r="AE1193">
            <v>0</v>
          </cell>
          <cell r="AF1193" t="e">
            <v>#DIV/0!</v>
          </cell>
          <cell r="AG1193" t="e">
            <v>#DIV/0!</v>
          </cell>
          <cell r="AH1193" t="e">
            <v>#DIV/0!</v>
          </cell>
          <cell r="AI1193" t="e">
            <v>#DIV/0!</v>
          </cell>
          <cell r="AJ1193" t="e">
            <v>#DIV/0!</v>
          </cell>
          <cell r="AK1193">
            <v>0</v>
          </cell>
          <cell r="AL1193">
            <v>0</v>
          </cell>
          <cell r="AM1193" t="e">
            <v>#DIV/0!</v>
          </cell>
          <cell r="AN1193" t="e">
            <v>#DIV/0!</v>
          </cell>
          <cell r="AO1193" t="e">
            <v>#DIV/0!</v>
          </cell>
          <cell r="AP1193" t="e">
            <v>#DIV/0!</v>
          </cell>
          <cell r="AQ1193" t="e">
            <v>#DIV/0!</v>
          </cell>
          <cell r="AR1193" t="e">
            <v>#DIV/0!</v>
          </cell>
          <cell r="AS1193" t="e">
            <v>#DIV/0!</v>
          </cell>
          <cell r="AT1193" t="e">
            <v>#DIV/0!</v>
          </cell>
          <cell r="AU1193" t="e">
            <v>#DIV/0!</v>
          </cell>
          <cell r="AV1193" t="e">
            <v>#DIV/0!</v>
          </cell>
          <cell r="AW1193" t="e">
            <v>#DIV/0!</v>
          </cell>
          <cell r="AX1193" t="e">
            <v>#DIV/0!</v>
          </cell>
          <cell r="AY1193" t="e">
            <v>#DIV/0!</v>
          </cell>
          <cell r="AZ1193" t="e">
            <v>#DIV/0!</v>
          </cell>
          <cell r="BA1193" t="e">
            <v>#DIV/0!</v>
          </cell>
          <cell r="BB1193" t="e">
            <v>#DIV/0!</v>
          </cell>
          <cell r="BC1193" t="e">
            <v>#DIV/0!</v>
          </cell>
          <cell r="BD1193" t="e">
            <v>#DIV/0!</v>
          </cell>
          <cell r="BE1193" t="e">
            <v>#DIV/0!</v>
          </cell>
          <cell r="BF1193" t="e">
            <v>#DIV/0!</v>
          </cell>
          <cell r="BG1193" t="e">
            <v>#DIV/0!</v>
          </cell>
          <cell r="BH1193" t="e">
            <v>#DIV/0!</v>
          </cell>
          <cell r="BI1193" t="e">
            <v>#DIV/0!</v>
          </cell>
          <cell r="BJ1193" t="e">
            <v>#DIV/0!</v>
          </cell>
          <cell r="BK1193" t="e">
            <v>#DIV/0!</v>
          </cell>
          <cell r="BL1193" t="e">
            <v>#DIV/0!</v>
          </cell>
          <cell r="BM1193" t="e">
            <v>#DIV/0!</v>
          </cell>
          <cell r="BN1193" t="e">
            <v>#DIV/0!</v>
          </cell>
          <cell r="BO1193" t="e">
            <v>#DIV/0!</v>
          </cell>
          <cell r="BP1193" t="e">
            <v>#DIV/0!</v>
          </cell>
          <cell r="BR1193" t="e">
            <v>#DIV/0!</v>
          </cell>
          <cell r="BS1193" t="e">
            <v>#DIV/0!</v>
          </cell>
          <cell r="BT1193" t="e">
            <v>#DIV/0!</v>
          </cell>
          <cell r="BU1193" t="e">
            <v>#DIV/0!</v>
          </cell>
          <cell r="BV1193" t="e">
            <v>#DIV/0!</v>
          </cell>
          <cell r="BW1193" t="e">
            <v>#DIV/0!</v>
          </cell>
          <cell r="BX1193" t="e">
            <v>#DIV/0!</v>
          </cell>
          <cell r="BY1193" t="e">
            <v>#DIV/0!</v>
          </cell>
          <cell r="BZ1193" t="e">
            <v>#DIV/0!</v>
          </cell>
          <cell r="CA1193" t="e">
            <v>#DIV/0!</v>
          </cell>
          <cell r="CB1193" t="e">
            <v>#DIV/0!</v>
          </cell>
          <cell r="CC1193" t="e">
            <v>#DIV/0!</v>
          </cell>
          <cell r="CD1193" t="e">
            <v>#DIV/0!</v>
          </cell>
          <cell r="CE1193" t="e">
            <v>#DIV/0!</v>
          </cell>
          <cell r="CF1193" t="e">
            <v>#DIV/0!</v>
          </cell>
          <cell r="CG1193" t="e">
            <v>#DIV/0!</v>
          </cell>
          <cell r="CH1193" t="e">
            <v>#DIV/0!</v>
          </cell>
          <cell r="CI1193" t="e">
            <v>#DIV/0!</v>
          </cell>
          <cell r="CJ1193" t="e">
            <v>#DIV/0!</v>
          </cell>
          <cell r="CK1193" t="e">
            <v>#DIV/0!</v>
          </cell>
          <cell r="CL1193" t="e">
            <v>#DIV/0!</v>
          </cell>
        </row>
        <row r="1194">
          <cell r="A1194">
            <v>58341</v>
          </cell>
          <cell r="B1194" t="str">
            <v>58341 Bond Fees</v>
          </cell>
          <cell r="C1194">
            <v>0</v>
          </cell>
          <cell r="D1194">
            <v>0</v>
          </cell>
          <cell r="E1194" t="e">
            <v>#DIV/0!</v>
          </cell>
          <cell r="F1194" t="e">
            <v>#DIV/0!</v>
          </cell>
          <cell r="G1194" t="e">
            <v>#DIV/0!</v>
          </cell>
          <cell r="H1194" t="e">
            <v>#DIV/0!</v>
          </cell>
          <cell r="I1194" t="e">
            <v>#DIV/0!</v>
          </cell>
          <cell r="J1194" t="e">
            <v>#DIV/0!</v>
          </cell>
          <cell r="K1194" t="e">
            <v>#DIV/0!</v>
          </cell>
          <cell r="L1194" t="e">
            <v>#DIV/0!</v>
          </cell>
          <cell r="M1194" t="e">
            <v>#DIV/0!</v>
          </cell>
          <cell r="N1194" t="e">
            <v>#DIV/0!</v>
          </cell>
          <cell r="O1194" t="e">
            <v>#DIV/0!</v>
          </cell>
          <cell r="P1194">
            <v>0</v>
          </cell>
          <cell r="Q1194" t="e">
            <v>#DIV/0!</v>
          </cell>
          <cell r="R1194" t="e">
            <v>#DIV/0!</v>
          </cell>
          <cell r="S1194" t="e">
            <v>#DIV/0!</v>
          </cell>
          <cell r="T1194" t="e">
            <v>#DIV/0!</v>
          </cell>
          <cell r="U1194">
            <v>0</v>
          </cell>
          <cell r="V1194" t="e">
            <v>#DIV/0!</v>
          </cell>
          <cell r="W1194" t="e">
            <v>#DIV/0!</v>
          </cell>
          <cell r="X1194" t="e">
            <v>#DIV/0!</v>
          </cell>
          <cell r="Y1194" t="e">
            <v>#DIV/0!</v>
          </cell>
          <cell r="Z1194" t="e">
            <v>#DIV/0!</v>
          </cell>
          <cell r="AA1194" t="e">
            <v>#DIV/0!</v>
          </cell>
          <cell r="AB1194" t="e">
            <v>#DIV/0!</v>
          </cell>
          <cell r="AC1194" t="e">
            <v>#DIV/0!</v>
          </cell>
          <cell r="AD1194" t="e">
            <v>#DIV/0!</v>
          </cell>
          <cell r="AE1194">
            <v>0</v>
          </cell>
          <cell r="AF1194" t="e">
            <v>#DIV/0!</v>
          </cell>
          <cell r="AG1194" t="e">
            <v>#DIV/0!</v>
          </cell>
          <cell r="AH1194" t="e">
            <v>#DIV/0!</v>
          </cell>
          <cell r="AI1194" t="e">
            <v>#DIV/0!</v>
          </cell>
          <cell r="AJ1194" t="e">
            <v>#DIV/0!</v>
          </cell>
          <cell r="AK1194">
            <v>0</v>
          </cell>
          <cell r="AL1194">
            <v>0</v>
          </cell>
          <cell r="AM1194" t="e">
            <v>#DIV/0!</v>
          </cell>
          <cell r="AN1194" t="e">
            <v>#DIV/0!</v>
          </cell>
          <cell r="AO1194" t="e">
            <v>#DIV/0!</v>
          </cell>
          <cell r="AP1194" t="e">
            <v>#DIV/0!</v>
          </cell>
          <cell r="AQ1194" t="e">
            <v>#DIV/0!</v>
          </cell>
          <cell r="AR1194" t="e">
            <v>#DIV/0!</v>
          </cell>
          <cell r="AS1194" t="e">
            <v>#DIV/0!</v>
          </cell>
          <cell r="AT1194" t="e">
            <v>#DIV/0!</v>
          </cell>
          <cell r="AU1194" t="e">
            <v>#DIV/0!</v>
          </cell>
          <cell r="AV1194" t="e">
            <v>#DIV/0!</v>
          </cell>
          <cell r="AW1194" t="e">
            <v>#DIV/0!</v>
          </cell>
          <cell r="AX1194" t="e">
            <v>#DIV/0!</v>
          </cell>
          <cell r="AY1194" t="e">
            <v>#DIV/0!</v>
          </cell>
          <cell r="AZ1194" t="e">
            <v>#DIV/0!</v>
          </cell>
          <cell r="BA1194" t="e">
            <v>#DIV/0!</v>
          </cell>
          <cell r="BB1194" t="e">
            <v>#DIV/0!</v>
          </cell>
          <cell r="BC1194" t="e">
            <v>#DIV/0!</v>
          </cell>
          <cell r="BD1194" t="e">
            <v>#DIV/0!</v>
          </cell>
          <cell r="BE1194" t="e">
            <v>#DIV/0!</v>
          </cell>
          <cell r="BF1194" t="e">
            <v>#DIV/0!</v>
          </cell>
          <cell r="BG1194" t="e">
            <v>#DIV/0!</v>
          </cell>
          <cell r="BH1194" t="e">
            <v>#DIV/0!</v>
          </cell>
          <cell r="BI1194" t="e">
            <v>#DIV/0!</v>
          </cell>
          <cell r="BJ1194" t="e">
            <v>#DIV/0!</v>
          </cell>
          <cell r="BK1194" t="e">
            <v>#DIV/0!</v>
          </cell>
          <cell r="BL1194" t="e">
            <v>#DIV/0!</v>
          </cell>
          <cell r="BM1194" t="e">
            <v>#DIV/0!</v>
          </cell>
          <cell r="BN1194" t="e">
            <v>#DIV/0!</v>
          </cell>
          <cell r="BO1194" t="e">
            <v>#DIV/0!</v>
          </cell>
          <cell r="BP1194" t="e">
            <v>#DIV/0!</v>
          </cell>
          <cell r="BR1194" t="e">
            <v>#DIV/0!</v>
          </cell>
          <cell r="BS1194" t="e">
            <v>#DIV/0!</v>
          </cell>
          <cell r="BT1194" t="e">
            <v>#DIV/0!</v>
          </cell>
          <cell r="BU1194" t="e">
            <v>#DIV/0!</v>
          </cell>
          <cell r="BV1194" t="e">
            <v>#DIV/0!</v>
          </cell>
          <cell r="BW1194" t="e">
            <v>#DIV/0!</v>
          </cell>
          <cell r="BX1194" t="e">
            <v>#DIV/0!</v>
          </cell>
          <cell r="BY1194" t="e">
            <v>#DIV/0!</v>
          </cell>
          <cell r="BZ1194" t="e">
            <v>#DIV/0!</v>
          </cell>
          <cell r="CA1194" t="e">
            <v>#DIV/0!</v>
          </cell>
          <cell r="CB1194" t="e">
            <v>#DIV/0!</v>
          </cell>
          <cell r="CC1194" t="e">
            <v>#DIV/0!</v>
          </cell>
          <cell r="CD1194" t="e">
            <v>#DIV/0!</v>
          </cell>
          <cell r="CE1194" t="e">
            <v>#DIV/0!</v>
          </cell>
          <cell r="CF1194" t="e">
            <v>#DIV/0!</v>
          </cell>
          <cell r="CG1194" t="e">
            <v>#DIV/0!</v>
          </cell>
          <cell r="CH1194" t="e">
            <v>#DIV/0!</v>
          </cell>
          <cell r="CI1194" t="e">
            <v>#DIV/0!</v>
          </cell>
          <cell r="CJ1194" t="e">
            <v>#DIV/0!</v>
          </cell>
          <cell r="CK1194" t="e">
            <v>#DIV/0!</v>
          </cell>
          <cell r="CL1194" t="e">
            <v>#DIV/0!</v>
          </cell>
        </row>
        <row r="1195">
          <cell r="A1195">
            <v>58401</v>
          </cell>
          <cell r="B1195" t="str">
            <v>58401 Real and Personal Property Taxes</v>
          </cell>
          <cell r="C1195">
            <v>0</v>
          </cell>
          <cell r="D1195">
            <v>0</v>
          </cell>
          <cell r="E1195" t="e">
            <v>#DIV/0!</v>
          </cell>
          <cell r="F1195" t="e">
            <v>#DIV/0!</v>
          </cell>
          <cell r="G1195" t="e">
            <v>#DIV/0!</v>
          </cell>
          <cell r="H1195" t="e">
            <v>#DIV/0!</v>
          </cell>
          <cell r="I1195" t="e">
            <v>#DIV/0!</v>
          </cell>
          <cell r="J1195" t="e">
            <v>#DIV/0!</v>
          </cell>
          <cell r="K1195" t="e">
            <v>#DIV/0!</v>
          </cell>
          <cell r="L1195" t="e">
            <v>#DIV/0!</v>
          </cell>
          <cell r="M1195" t="e">
            <v>#DIV/0!</v>
          </cell>
          <cell r="N1195" t="e">
            <v>#DIV/0!</v>
          </cell>
          <cell r="O1195" t="e">
            <v>#DIV/0!</v>
          </cell>
          <cell r="P1195">
            <v>0</v>
          </cell>
          <cell r="Q1195" t="e">
            <v>#DIV/0!</v>
          </cell>
          <cell r="R1195" t="e">
            <v>#DIV/0!</v>
          </cell>
          <cell r="S1195" t="e">
            <v>#DIV/0!</v>
          </cell>
          <cell r="T1195" t="e">
            <v>#DIV/0!</v>
          </cell>
          <cell r="U1195">
            <v>0</v>
          </cell>
          <cell r="V1195" t="e">
            <v>#DIV/0!</v>
          </cell>
          <cell r="W1195" t="e">
            <v>#DIV/0!</v>
          </cell>
          <cell r="X1195" t="e">
            <v>#DIV/0!</v>
          </cell>
          <cell r="Y1195" t="e">
            <v>#DIV/0!</v>
          </cell>
          <cell r="Z1195" t="e">
            <v>#DIV/0!</v>
          </cell>
          <cell r="AA1195" t="e">
            <v>#DIV/0!</v>
          </cell>
          <cell r="AB1195" t="e">
            <v>#DIV/0!</v>
          </cell>
          <cell r="AC1195" t="e">
            <v>#DIV/0!</v>
          </cell>
          <cell r="AD1195" t="e">
            <v>#DIV/0!</v>
          </cell>
          <cell r="AE1195">
            <v>0</v>
          </cell>
          <cell r="AF1195" t="e">
            <v>#DIV/0!</v>
          </cell>
          <cell r="AG1195" t="e">
            <v>#DIV/0!</v>
          </cell>
          <cell r="AH1195" t="e">
            <v>#DIV/0!</v>
          </cell>
          <cell r="AI1195" t="e">
            <v>#DIV/0!</v>
          </cell>
          <cell r="AJ1195" t="e">
            <v>#DIV/0!</v>
          </cell>
          <cell r="AK1195">
            <v>0</v>
          </cell>
          <cell r="AL1195">
            <v>0</v>
          </cell>
          <cell r="AM1195" t="e">
            <v>#DIV/0!</v>
          </cell>
          <cell r="AN1195" t="e">
            <v>#DIV/0!</v>
          </cell>
          <cell r="AO1195" t="e">
            <v>#DIV/0!</v>
          </cell>
          <cell r="AP1195" t="e">
            <v>#DIV/0!</v>
          </cell>
          <cell r="AQ1195" t="e">
            <v>#DIV/0!</v>
          </cell>
          <cell r="AR1195" t="e">
            <v>#DIV/0!</v>
          </cell>
          <cell r="AS1195" t="e">
            <v>#DIV/0!</v>
          </cell>
          <cell r="AT1195" t="e">
            <v>#DIV/0!</v>
          </cell>
          <cell r="AU1195" t="e">
            <v>#DIV/0!</v>
          </cell>
          <cell r="AV1195" t="e">
            <v>#DIV/0!</v>
          </cell>
          <cell r="AW1195" t="e">
            <v>#DIV/0!</v>
          </cell>
          <cell r="AX1195" t="e">
            <v>#DIV/0!</v>
          </cell>
          <cell r="AY1195" t="e">
            <v>#DIV/0!</v>
          </cell>
          <cell r="AZ1195" t="e">
            <v>#DIV/0!</v>
          </cell>
          <cell r="BA1195" t="e">
            <v>#DIV/0!</v>
          </cell>
          <cell r="BB1195" t="e">
            <v>#DIV/0!</v>
          </cell>
          <cell r="BC1195" t="e">
            <v>#DIV/0!</v>
          </cell>
          <cell r="BD1195" t="e">
            <v>#DIV/0!</v>
          </cell>
          <cell r="BE1195" t="e">
            <v>#DIV/0!</v>
          </cell>
          <cell r="BF1195" t="e">
            <v>#DIV/0!</v>
          </cell>
          <cell r="BG1195" t="e">
            <v>#DIV/0!</v>
          </cell>
          <cell r="BH1195" t="e">
            <v>#DIV/0!</v>
          </cell>
          <cell r="BI1195" t="e">
            <v>#DIV/0!</v>
          </cell>
          <cell r="BJ1195" t="e">
            <v>#DIV/0!</v>
          </cell>
          <cell r="BK1195" t="e">
            <v>#DIV/0!</v>
          </cell>
          <cell r="BL1195" t="e">
            <v>#DIV/0!</v>
          </cell>
          <cell r="BM1195" t="e">
            <v>#DIV/0!</v>
          </cell>
          <cell r="BN1195" t="e">
            <v>#DIV/0!</v>
          </cell>
          <cell r="BO1195" t="e">
            <v>#DIV/0!</v>
          </cell>
          <cell r="BP1195" t="e">
            <v>#DIV/0!</v>
          </cell>
          <cell r="BR1195" t="e">
            <v>#DIV/0!</v>
          </cell>
          <cell r="BS1195" t="e">
            <v>#DIV/0!</v>
          </cell>
          <cell r="BT1195" t="e">
            <v>#DIV/0!</v>
          </cell>
          <cell r="BU1195" t="e">
            <v>#DIV/0!</v>
          </cell>
          <cell r="BV1195" t="e">
            <v>#DIV/0!</v>
          </cell>
          <cell r="BW1195" t="e">
            <v>#DIV/0!</v>
          </cell>
          <cell r="BX1195" t="e">
            <v>#DIV/0!</v>
          </cell>
          <cell r="BY1195" t="e">
            <v>#DIV/0!</v>
          </cell>
          <cell r="BZ1195" t="e">
            <v>#DIV/0!</v>
          </cell>
          <cell r="CA1195" t="e">
            <v>#DIV/0!</v>
          </cell>
          <cell r="CB1195" t="e">
            <v>#DIV/0!</v>
          </cell>
          <cell r="CC1195" t="e">
            <v>#DIV/0!</v>
          </cell>
          <cell r="CD1195" t="e">
            <v>#DIV/0!</v>
          </cell>
          <cell r="CE1195" t="e">
            <v>#DIV/0!</v>
          </cell>
          <cell r="CF1195" t="e">
            <v>#DIV/0!</v>
          </cell>
          <cell r="CG1195" t="e">
            <v>#DIV/0!</v>
          </cell>
          <cell r="CH1195" t="e">
            <v>#DIV/0!</v>
          </cell>
          <cell r="CI1195" t="e">
            <v>#DIV/0!</v>
          </cell>
          <cell r="CJ1195" t="e">
            <v>#DIV/0!</v>
          </cell>
          <cell r="CK1195" t="e">
            <v>#DIV/0!</v>
          </cell>
          <cell r="CL1195" t="e">
            <v>#DIV/0!</v>
          </cell>
        </row>
        <row r="1196">
          <cell r="A1196">
            <v>58901</v>
          </cell>
          <cell r="B1196" t="str">
            <v>58901 Other Miscellaneous Expenses</v>
          </cell>
          <cell r="C1196">
            <v>0</v>
          </cell>
          <cell r="D1196">
            <v>0</v>
          </cell>
          <cell r="E1196" t="e">
            <v>#DIV/0!</v>
          </cell>
          <cell r="F1196" t="e">
            <v>#DIV/0!</v>
          </cell>
          <cell r="G1196" t="e">
            <v>#DIV/0!</v>
          </cell>
          <cell r="H1196" t="e">
            <v>#DIV/0!</v>
          </cell>
          <cell r="I1196" t="e">
            <v>#DIV/0!</v>
          </cell>
          <cell r="J1196" t="e">
            <v>#DIV/0!</v>
          </cell>
          <cell r="K1196" t="e">
            <v>#DIV/0!</v>
          </cell>
          <cell r="L1196" t="e">
            <v>#DIV/0!</v>
          </cell>
          <cell r="M1196" t="e">
            <v>#DIV/0!</v>
          </cell>
          <cell r="N1196" t="e">
            <v>#DIV/0!</v>
          </cell>
          <cell r="O1196" t="e">
            <v>#DIV/0!</v>
          </cell>
          <cell r="P1196">
            <v>0</v>
          </cell>
          <cell r="Q1196" t="e">
            <v>#DIV/0!</v>
          </cell>
          <cell r="R1196" t="e">
            <v>#DIV/0!</v>
          </cell>
          <cell r="S1196" t="e">
            <v>#DIV/0!</v>
          </cell>
          <cell r="T1196" t="e">
            <v>#DIV/0!</v>
          </cell>
          <cell r="U1196">
            <v>0</v>
          </cell>
          <cell r="V1196" t="e">
            <v>#DIV/0!</v>
          </cell>
          <cell r="W1196" t="e">
            <v>#DIV/0!</v>
          </cell>
          <cell r="X1196" t="e">
            <v>#DIV/0!</v>
          </cell>
          <cell r="Y1196" t="e">
            <v>#DIV/0!</v>
          </cell>
          <cell r="Z1196" t="e">
            <v>#DIV/0!</v>
          </cell>
          <cell r="AA1196" t="e">
            <v>#DIV/0!</v>
          </cell>
          <cell r="AB1196" t="e">
            <v>#DIV/0!</v>
          </cell>
          <cell r="AC1196" t="e">
            <v>#DIV/0!</v>
          </cell>
          <cell r="AD1196" t="e">
            <v>#DIV/0!</v>
          </cell>
          <cell r="AE1196">
            <v>0</v>
          </cell>
          <cell r="AF1196" t="e">
            <v>#DIV/0!</v>
          </cell>
          <cell r="AG1196" t="e">
            <v>#DIV/0!</v>
          </cell>
          <cell r="AH1196" t="e">
            <v>#DIV/0!</v>
          </cell>
          <cell r="AI1196" t="e">
            <v>#DIV/0!</v>
          </cell>
          <cell r="AJ1196" t="e">
            <v>#DIV/0!</v>
          </cell>
          <cell r="AK1196">
            <v>0</v>
          </cell>
          <cell r="AL1196">
            <v>0</v>
          </cell>
          <cell r="AM1196" t="e">
            <v>#DIV/0!</v>
          </cell>
          <cell r="AN1196" t="e">
            <v>#DIV/0!</v>
          </cell>
          <cell r="AO1196" t="e">
            <v>#DIV/0!</v>
          </cell>
          <cell r="AP1196" t="e">
            <v>#DIV/0!</v>
          </cell>
          <cell r="AQ1196" t="e">
            <v>#DIV/0!</v>
          </cell>
          <cell r="AR1196" t="e">
            <v>#DIV/0!</v>
          </cell>
          <cell r="AS1196" t="e">
            <v>#DIV/0!</v>
          </cell>
          <cell r="AT1196" t="e">
            <v>#DIV/0!</v>
          </cell>
          <cell r="AU1196" t="e">
            <v>#DIV/0!</v>
          </cell>
          <cell r="AV1196" t="e">
            <v>#DIV/0!</v>
          </cell>
          <cell r="AW1196" t="e">
            <v>#DIV/0!</v>
          </cell>
          <cell r="AX1196" t="e">
            <v>#DIV/0!</v>
          </cell>
          <cell r="AY1196" t="e">
            <v>#DIV/0!</v>
          </cell>
          <cell r="AZ1196" t="e">
            <v>#DIV/0!</v>
          </cell>
          <cell r="BA1196" t="e">
            <v>#DIV/0!</v>
          </cell>
          <cell r="BB1196" t="e">
            <v>#DIV/0!</v>
          </cell>
          <cell r="BC1196" t="e">
            <v>#DIV/0!</v>
          </cell>
          <cell r="BD1196" t="e">
            <v>#DIV/0!</v>
          </cell>
          <cell r="BE1196" t="e">
            <v>#DIV/0!</v>
          </cell>
          <cell r="BF1196" t="e">
            <v>#DIV/0!</v>
          </cell>
          <cell r="BG1196" t="e">
            <v>#DIV/0!</v>
          </cell>
          <cell r="BH1196" t="e">
            <v>#DIV/0!</v>
          </cell>
          <cell r="BI1196" t="e">
            <v>#DIV/0!</v>
          </cell>
          <cell r="BJ1196" t="e">
            <v>#DIV/0!</v>
          </cell>
          <cell r="BK1196" t="e">
            <v>#DIV/0!</v>
          </cell>
          <cell r="BL1196" t="e">
            <v>#DIV/0!</v>
          </cell>
          <cell r="BM1196" t="e">
            <v>#DIV/0!</v>
          </cell>
          <cell r="BN1196" t="e">
            <v>#DIV/0!</v>
          </cell>
          <cell r="BO1196" t="e">
            <v>#DIV/0!</v>
          </cell>
          <cell r="BP1196" t="e">
            <v>#DIV/0!</v>
          </cell>
          <cell r="BR1196" t="e">
            <v>#DIV/0!</v>
          </cell>
          <cell r="BS1196" t="e">
            <v>#DIV/0!</v>
          </cell>
          <cell r="BT1196" t="e">
            <v>#DIV/0!</v>
          </cell>
          <cell r="BU1196" t="e">
            <v>#DIV/0!</v>
          </cell>
          <cell r="BV1196" t="e">
            <v>#DIV/0!</v>
          </cell>
          <cell r="BW1196" t="e">
            <v>#DIV/0!</v>
          </cell>
          <cell r="BX1196" t="e">
            <v>#DIV/0!</v>
          </cell>
          <cell r="BY1196" t="e">
            <v>#DIV/0!</v>
          </cell>
          <cell r="BZ1196" t="e">
            <v>#DIV/0!</v>
          </cell>
          <cell r="CA1196" t="e">
            <v>#DIV/0!</v>
          </cell>
          <cell r="CB1196" t="e">
            <v>#DIV/0!</v>
          </cell>
          <cell r="CC1196" t="e">
            <v>#DIV/0!</v>
          </cell>
          <cell r="CD1196" t="e">
            <v>#DIV/0!</v>
          </cell>
          <cell r="CE1196" t="e">
            <v>#DIV/0!</v>
          </cell>
          <cell r="CF1196" t="e">
            <v>#DIV/0!</v>
          </cell>
          <cell r="CG1196" t="e">
            <v>#DIV/0!</v>
          </cell>
          <cell r="CH1196" t="e">
            <v>#DIV/0!</v>
          </cell>
          <cell r="CI1196" t="e">
            <v>#DIV/0!</v>
          </cell>
          <cell r="CJ1196" t="e">
            <v>#DIV/0!</v>
          </cell>
          <cell r="CK1196" t="e">
            <v>#DIV/0!</v>
          </cell>
          <cell r="CL1196" t="e">
            <v>#DIV/0!</v>
          </cell>
        </row>
        <row r="1197">
          <cell r="A1197">
            <v>58902</v>
          </cell>
          <cell r="B1197" t="str">
            <v>58902 Bad Debt Expense</v>
          </cell>
          <cell r="C1197">
            <v>0</v>
          </cell>
          <cell r="D1197">
            <v>0</v>
          </cell>
          <cell r="E1197" t="e">
            <v>#DIV/0!</v>
          </cell>
          <cell r="F1197" t="e">
            <v>#DIV/0!</v>
          </cell>
          <cell r="G1197" t="e">
            <v>#DIV/0!</v>
          </cell>
          <cell r="H1197" t="e">
            <v>#DIV/0!</v>
          </cell>
          <cell r="I1197" t="e">
            <v>#DIV/0!</v>
          </cell>
          <cell r="J1197" t="e">
            <v>#DIV/0!</v>
          </cell>
          <cell r="K1197" t="e">
            <v>#DIV/0!</v>
          </cell>
          <cell r="L1197" t="e">
            <v>#DIV/0!</v>
          </cell>
          <cell r="M1197" t="e">
            <v>#DIV/0!</v>
          </cell>
          <cell r="N1197" t="e">
            <v>#DIV/0!</v>
          </cell>
          <cell r="O1197" t="e">
            <v>#DIV/0!</v>
          </cell>
          <cell r="P1197">
            <v>0</v>
          </cell>
          <cell r="Q1197" t="e">
            <v>#DIV/0!</v>
          </cell>
          <cell r="R1197" t="e">
            <v>#DIV/0!</v>
          </cell>
          <cell r="S1197" t="e">
            <v>#DIV/0!</v>
          </cell>
          <cell r="T1197" t="e">
            <v>#DIV/0!</v>
          </cell>
          <cell r="U1197">
            <v>0</v>
          </cell>
          <cell r="V1197" t="e">
            <v>#DIV/0!</v>
          </cell>
          <cell r="W1197" t="e">
            <v>#DIV/0!</v>
          </cell>
          <cell r="X1197" t="e">
            <v>#DIV/0!</v>
          </cell>
          <cell r="Y1197" t="e">
            <v>#DIV/0!</v>
          </cell>
          <cell r="Z1197" t="e">
            <v>#DIV/0!</v>
          </cell>
          <cell r="AA1197" t="e">
            <v>#DIV/0!</v>
          </cell>
          <cell r="AB1197" t="e">
            <v>#DIV/0!</v>
          </cell>
          <cell r="AC1197" t="e">
            <v>#DIV/0!</v>
          </cell>
          <cell r="AD1197" t="e">
            <v>#DIV/0!</v>
          </cell>
          <cell r="AE1197">
            <v>0</v>
          </cell>
          <cell r="AF1197" t="e">
            <v>#DIV/0!</v>
          </cell>
          <cell r="AG1197" t="e">
            <v>#DIV/0!</v>
          </cell>
          <cell r="AH1197" t="e">
            <v>#DIV/0!</v>
          </cell>
          <cell r="AI1197" t="e">
            <v>#DIV/0!</v>
          </cell>
          <cell r="AJ1197" t="e">
            <v>#DIV/0!</v>
          </cell>
          <cell r="AK1197">
            <v>0</v>
          </cell>
          <cell r="AL1197">
            <v>0</v>
          </cell>
          <cell r="AM1197" t="e">
            <v>#DIV/0!</v>
          </cell>
          <cell r="AN1197" t="e">
            <v>#DIV/0!</v>
          </cell>
          <cell r="AO1197" t="e">
            <v>#DIV/0!</v>
          </cell>
          <cell r="AP1197" t="e">
            <v>#DIV/0!</v>
          </cell>
          <cell r="AQ1197" t="e">
            <v>#DIV/0!</v>
          </cell>
          <cell r="AR1197" t="e">
            <v>#DIV/0!</v>
          </cell>
          <cell r="AS1197" t="e">
            <v>#DIV/0!</v>
          </cell>
          <cell r="AT1197" t="e">
            <v>#DIV/0!</v>
          </cell>
          <cell r="AU1197" t="e">
            <v>#DIV/0!</v>
          </cell>
          <cell r="AV1197" t="e">
            <v>#DIV/0!</v>
          </cell>
          <cell r="AW1197" t="e">
            <v>#DIV/0!</v>
          </cell>
          <cell r="AX1197" t="e">
            <v>#DIV/0!</v>
          </cell>
          <cell r="AY1197" t="e">
            <v>#DIV/0!</v>
          </cell>
          <cell r="AZ1197" t="e">
            <v>#DIV/0!</v>
          </cell>
          <cell r="BA1197" t="e">
            <v>#DIV/0!</v>
          </cell>
          <cell r="BB1197" t="e">
            <v>#DIV/0!</v>
          </cell>
          <cell r="BC1197" t="e">
            <v>#DIV/0!</v>
          </cell>
          <cell r="BD1197" t="e">
            <v>#DIV/0!</v>
          </cell>
          <cell r="BE1197" t="e">
            <v>#DIV/0!</v>
          </cell>
          <cell r="BF1197" t="e">
            <v>#DIV/0!</v>
          </cell>
          <cell r="BG1197" t="e">
            <v>#DIV/0!</v>
          </cell>
          <cell r="BH1197" t="e">
            <v>#DIV/0!</v>
          </cell>
          <cell r="BI1197" t="e">
            <v>#DIV/0!</v>
          </cell>
          <cell r="BJ1197" t="e">
            <v>#DIV/0!</v>
          </cell>
          <cell r="BK1197" t="e">
            <v>#DIV/0!</v>
          </cell>
          <cell r="BL1197" t="e">
            <v>#DIV/0!</v>
          </cell>
          <cell r="BM1197" t="e">
            <v>#DIV/0!</v>
          </cell>
          <cell r="BN1197" t="e">
            <v>#DIV/0!</v>
          </cell>
          <cell r="BO1197" t="e">
            <v>#DIV/0!</v>
          </cell>
          <cell r="BP1197" t="e">
            <v>#DIV/0!</v>
          </cell>
          <cell r="BR1197" t="e">
            <v>#DIV/0!</v>
          </cell>
          <cell r="BS1197" t="e">
            <v>#DIV/0!</v>
          </cell>
          <cell r="BT1197" t="e">
            <v>#DIV/0!</v>
          </cell>
          <cell r="BU1197" t="e">
            <v>#DIV/0!</v>
          </cell>
          <cell r="BV1197" t="e">
            <v>#DIV/0!</v>
          </cell>
          <cell r="BW1197" t="e">
            <v>#DIV/0!</v>
          </cell>
          <cell r="BX1197" t="e">
            <v>#DIV/0!</v>
          </cell>
          <cell r="BY1197" t="e">
            <v>#DIV/0!</v>
          </cell>
          <cell r="BZ1197" t="e">
            <v>#DIV/0!</v>
          </cell>
          <cell r="CA1197" t="e">
            <v>#DIV/0!</v>
          </cell>
          <cell r="CB1197" t="e">
            <v>#DIV/0!</v>
          </cell>
          <cell r="CC1197" t="e">
            <v>#DIV/0!</v>
          </cell>
          <cell r="CD1197" t="e">
            <v>#DIV/0!</v>
          </cell>
          <cell r="CE1197" t="e">
            <v>#DIV/0!</v>
          </cell>
          <cell r="CF1197" t="e">
            <v>#DIV/0!</v>
          </cell>
          <cell r="CG1197" t="e">
            <v>#DIV/0!</v>
          </cell>
          <cell r="CH1197" t="e">
            <v>#DIV/0!</v>
          </cell>
          <cell r="CI1197" t="e">
            <v>#DIV/0!</v>
          </cell>
          <cell r="CJ1197" t="e">
            <v>#DIV/0!</v>
          </cell>
          <cell r="CK1197" t="e">
            <v>#DIV/0!</v>
          </cell>
          <cell r="CL1197" t="e">
            <v>#DIV/0!</v>
          </cell>
        </row>
        <row r="1198">
          <cell r="A1198">
            <v>58903</v>
          </cell>
          <cell r="B1198" t="str">
            <v>58903 Community Outreach Services</v>
          </cell>
          <cell r="C1198">
            <v>0</v>
          </cell>
          <cell r="D1198">
            <v>0</v>
          </cell>
          <cell r="E1198" t="e">
            <v>#DIV/0!</v>
          </cell>
          <cell r="F1198" t="e">
            <v>#DIV/0!</v>
          </cell>
          <cell r="G1198" t="e">
            <v>#DIV/0!</v>
          </cell>
          <cell r="H1198" t="e">
            <v>#DIV/0!</v>
          </cell>
          <cell r="I1198" t="e">
            <v>#DIV/0!</v>
          </cell>
          <cell r="J1198" t="e">
            <v>#DIV/0!</v>
          </cell>
          <cell r="K1198" t="e">
            <v>#DIV/0!</v>
          </cell>
          <cell r="L1198" t="e">
            <v>#DIV/0!</v>
          </cell>
          <cell r="M1198" t="e">
            <v>#DIV/0!</v>
          </cell>
          <cell r="N1198" t="e">
            <v>#DIV/0!</v>
          </cell>
          <cell r="O1198" t="e">
            <v>#DIV/0!</v>
          </cell>
          <cell r="P1198">
            <v>0</v>
          </cell>
          <cell r="Q1198" t="e">
            <v>#DIV/0!</v>
          </cell>
          <cell r="R1198" t="e">
            <v>#DIV/0!</v>
          </cell>
          <cell r="S1198" t="e">
            <v>#DIV/0!</v>
          </cell>
          <cell r="T1198" t="e">
            <v>#DIV/0!</v>
          </cell>
          <cell r="U1198">
            <v>0</v>
          </cell>
          <cell r="V1198" t="e">
            <v>#DIV/0!</v>
          </cell>
          <cell r="W1198" t="e">
            <v>#DIV/0!</v>
          </cell>
          <cell r="X1198" t="e">
            <v>#DIV/0!</v>
          </cell>
          <cell r="Y1198" t="e">
            <v>#DIV/0!</v>
          </cell>
          <cell r="Z1198" t="e">
            <v>#DIV/0!</v>
          </cell>
          <cell r="AA1198" t="e">
            <v>#DIV/0!</v>
          </cell>
          <cell r="AB1198" t="e">
            <v>#DIV/0!</v>
          </cell>
          <cell r="AC1198" t="e">
            <v>#DIV/0!</v>
          </cell>
          <cell r="AD1198" t="e">
            <v>#DIV/0!</v>
          </cell>
          <cell r="AE1198">
            <v>0</v>
          </cell>
          <cell r="AF1198" t="e">
            <v>#DIV/0!</v>
          </cell>
          <cell r="AG1198" t="e">
            <v>#DIV/0!</v>
          </cell>
          <cell r="AH1198" t="e">
            <v>#DIV/0!</v>
          </cell>
          <cell r="AI1198" t="e">
            <v>#DIV/0!</v>
          </cell>
          <cell r="AJ1198" t="e">
            <v>#DIV/0!</v>
          </cell>
          <cell r="AK1198">
            <v>0</v>
          </cell>
          <cell r="AL1198">
            <v>0</v>
          </cell>
          <cell r="AM1198" t="e">
            <v>#DIV/0!</v>
          </cell>
          <cell r="AN1198" t="e">
            <v>#DIV/0!</v>
          </cell>
          <cell r="AO1198" t="e">
            <v>#DIV/0!</v>
          </cell>
          <cell r="AP1198" t="e">
            <v>#DIV/0!</v>
          </cell>
          <cell r="AQ1198" t="e">
            <v>#DIV/0!</v>
          </cell>
          <cell r="AR1198" t="e">
            <v>#DIV/0!</v>
          </cell>
          <cell r="AS1198" t="e">
            <v>#DIV/0!</v>
          </cell>
          <cell r="AT1198" t="e">
            <v>#DIV/0!</v>
          </cell>
          <cell r="AU1198" t="e">
            <v>#DIV/0!</v>
          </cell>
          <cell r="AV1198" t="e">
            <v>#DIV/0!</v>
          </cell>
          <cell r="AW1198" t="e">
            <v>#DIV/0!</v>
          </cell>
          <cell r="AX1198" t="e">
            <v>#DIV/0!</v>
          </cell>
          <cell r="AY1198" t="e">
            <v>#DIV/0!</v>
          </cell>
          <cell r="AZ1198" t="e">
            <v>#DIV/0!</v>
          </cell>
          <cell r="BA1198" t="e">
            <v>#DIV/0!</v>
          </cell>
          <cell r="BB1198" t="e">
            <v>#DIV/0!</v>
          </cell>
          <cell r="BC1198" t="e">
            <v>#DIV/0!</v>
          </cell>
          <cell r="BD1198" t="e">
            <v>#DIV/0!</v>
          </cell>
          <cell r="BE1198" t="e">
            <v>#DIV/0!</v>
          </cell>
          <cell r="BF1198" t="e">
            <v>#DIV/0!</v>
          </cell>
          <cell r="BG1198" t="e">
            <v>#DIV/0!</v>
          </cell>
          <cell r="BH1198" t="e">
            <v>#DIV/0!</v>
          </cell>
          <cell r="BI1198" t="e">
            <v>#DIV/0!</v>
          </cell>
          <cell r="BJ1198" t="e">
            <v>#DIV/0!</v>
          </cell>
          <cell r="BK1198" t="e">
            <v>#DIV/0!</v>
          </cell>
          <cell r="BL1198" t="e">
            <v>#DIV/0!</v>
          </cell>
          <cell r="BM1198" t="e">
            <v>#DIV/0!</v>
          </cell>
          <cell r="BN1198" t="e">
            <v>#DIV/0!</v>
          </cell>
          <cell r="BO1198" t="e">
            <v>#DIV/0!</v>
          </cell>
          <cell r="BP1198" t="e">
            <v>#DIV/0!</v>
          </cell>
          <cell r="BR1198" t="e">
            <v>#DIV/0!</v>
          </cell>
          <cell r="BS1198" t="e">
            <v>#DIV/0!</v>
          </cell>
          <cell r="BT1198" t="e">
            <v>#DIV/0!</v>
          </cell>
          <cell r="BU1198" t="e">
            <v>#DIV/0!</v>
          </cell>
          <cell r="BV1198" t="e">
            <v>#DIV/0!</v>
          </cell>
          <cell r="BW1198" t="e">
            <v>#DIV/0!</v>
          </cell>
          <cell r="BX1198" t="e">
            <v>#DIV/0!</v>
          </cell>
          <cell r="BY1198" t="e">
            <v>#DIV/0!</v>
          </cell>
          <cell r="BZ1198" t="e">
            <v>#DIV/0!</v>
          </cell>
          <cell r="CA1198" t="e">
            <v>#DIV/0!</v>
          </cell>
          <cell r="CB1198" t="e">
            <v>#DIV/0!</v>
          </cell>
          <cell r="CC1198" t="e">
            <v>#DIV/0!</v>
          </cell>
          <cell r="CD1198" t="e">
            <v>#DIV/0!</v>
          </cell>
          <cell r="CE1198" t="e">
            <v>#DIV/0!</v>
          </cell>
          <cell r="CF1198" t="e">
            <v>#DIV/0!</v>
          </cell>
          <cell r="CG1198" t="e">
            <v>#DIV/0!</v>
          </cell>
          <cell r="CH1198" t="e">
            <v>#DIV/0!</v>
          </cell>
          <cell r="CI1198" t="e">
            <v>#DIV/0!</v>
          </cell>
          <cell r="CJ1198" t="e">
            <v>#DIV/0!</v>
          </cell>
          <cell r="CK1198" t="e">
            <v>#DIV/0!</v>
          </cell>
          <cell r="CL1198" t="e">
            <v>#DIV/0!</v>
          </cell>
        </row>
        <row r="1199">
          <cell r="A1199">
            <v>59110</v>
          </cell>
          <cell r="B1199" t="str">
            <v>59110 Interagency Fund Transfers Out</v>
          </cell>
          <cell r="C1199">
            <v>0</v>
          </cell>
          <cell r="D1199">
            <v>0</v>
          </cell>
          <cell r="E1199" t="e">
            <v>#DIV/0!</v>
          </cell>
          <cell r="F1199" t="e">
            <v>#DIV/0!</v>
          </cell>
          <cell r="G1199" t="e">
            <v>#DIV/0!</v>
          </cell>
          <cell r="H1199" t="e">
            <v>#DIV/0!</v>
          </cell>
          <cell r="I1199" t="e">
            <v>#DIV/0!</v>
          </cell>
          <cell r="J1199" t="e">
            <v>#DIV/0!</v>
          </cell>
          <cell r="K1199" t="e">
            <v>#DIV/0!</v>
          </cell>
          <cell r="L1199" t="e">
            <v>#DIV/0!</v>
          </cell>
          <cell r="M1199" t="e">
            <v>#DIV/0!</v>
          </cell>
          <cell r="N1199" t="e">
            <v>#DIV/0!</v>
          </cell>
          <cell r="O1199" t="e">
            <v>#DIV/0!</v>
          </cell>
          <cell r="P1199">
            <v>0</v>
          </cell>
          <cell r="Q1199" t="e">
            <v>#DIV/0!</v>
          </cell>
          <cell r="R1199" t="e">
            <v>#DIV/0!</v>
          </cell>
          <cell r="S1199" t="e">
            <v>#DIV/0!</v>
          </cell>
          <cell r="T1199" t="e">
            <v>#DIV/0!</v>
          </cell>
          <cell r="U1199">
            <v>0</v>
          </cell>
          <cell r="V1199" t="e">
            <v>#DIV/0!</v>
          </cell>
          <cell r="W1199" t="e">
            <v>#DIV/0!</v>
          </cell>
          <cell r="X1199" t="e">
            <v>#DIV/0!</v>
          </cell>
          <cell r="Y1199" t="e">
            <v>#DIV/0!</v>
          </cell>
          <cell r="Z1199" t="e">
            <v>#DIV/0!</v>
          </cell>
          <cell r="AA1199" t="e">
            <v>#DIV/0!</v>
          </cell>
          <cell r="AB1199" t="e">
            <v>#DIV/0!</v>
          </cell>
          <cell r="AC1199" t="e">
            <v>#DIV/0!</v>
          </cell>
          <cell r="AD1199" t="e">
            <v>#DIV/0!</v>
          </cell>
          <cell r="AE1199">
            <v>0</v>
          </cell>
          <cell r="AF1199" t="e">
            <v>#DIV/0!</v>
          </cell>
          <cell r="AG1199" t="e">
            <v>#DIV/0!</v>
          </cell>
          <cell r="AH1199" t="e">
            <v>#DIV/0!</v>
          </cell>
          <cell r="AI1199" t="e">
            <v>#DIV/0!</v>
          </cell>
          <cell r="AJ1199" t="e">
            <v>#DIV/0!</v>
          </cell>
          <cell r="AK1199">
            <v>0</v>
          </cell>
          <cell r="AL1199">
            <v>0</v>
          </cell>
          <cell r="AM1199" t="e">
            <v>#DIV/0!</v>
          </cell>
          <cell r="AN1199" t="e">
            <v>#DIV/0!</v>
          </cell>
          <cell r="AO1199" t="e">
            <v>#DIV/0!</v>
          </cell>
          <cell r="AP1199" t="e">
            <v>#DIV/0!</v>
          </cell>
          <cell r="AQ1199" t="e">
            <v>#DIV/0!</v>
          </cell>
          <cell r="AR1199" t="e">
            <v>#DIV/0!</v>
          </cell>
          <cell r="AS1199" t="e">
            <v>#DIV/0!</v>
          </cell>
          <cell r="AT1199" t="e">
            <v>#DIV/0!</v>
          </cell>
          <cell r="AU1199" t="e">
            <v>#DIV/0!</v>
          </cell>
          <cell r="AV1199" t="e">
            <v>#DIV/0!</v>
          </cell>
          <cell r="AW1199" t="e">
            <v>#DIV/0!</v>
          </cell>
          <cell r="AX1199" t="e">
            <v>#DIV/0!</v>
          </cell>
          <cell r="AY1199" t="e">
            <v>#DIV/0!</v>
          </cell>
          <cell r="AZ1199" t="e">
            <v>#DIV/0!</v>
          </cell>
          <cell r="BA1199" t="e">
            <v>#DIV/0!</v>
          </cell>
          <cell r="BB1199" t="e">
            <v>#DIV/0!</v>
          </cell>
          <cell r="BC1199" t="e">
            <v>#DIV/0!</v>
          </cell>
          <cell r="BD1199" t="e">
            <v>#DIV/0!</v>
          </cell>
          <cell r="BE1199" t="e">
            <v>#DIV/0!</v>
          </cell>
          <cell r="BF1199" t="e">
            <v>#DIV/0!</v>
          </cell>
          <cell r="BG1199" t="e">
            <v>#DIV/0!</v>
          </cell>
          <cell r="BH1199" t="e">
            <v>#DIV/0!</v>
          </cell>
          <cell r="BI1199" t="e">
            <v>#DIV/0!</v>
          </cell>
          <cell r="BJ1199" t="e">
            <v>#DIV/0!</v>
          </cell>
          <cell r="BK1199" t="e">
            <v>#DIV/0!</v>
          </cell>
          <cell r="BL1199" t="e">
            <v>#DIV/0!</v>
          </cell>
          <cell r="BM1199" t="e">
            <v>#DIV/0!</v>
          </cell>
          <cell r="BN1199" t="e">
            <v>#DIV/0!</v>
          </cell>
          <cell r="BO1199" t="e">
            <v>#DIV/0!</v>
          </cell>
          <cell r="BP1199" t="e">
            <v>#DIV/0!</v>
          </cell>
          <cell r="BR1199" t="e">
            <v>#DIV/0!</v>
          </cell>
          <cell r="BS1199" t="e">
            <v>#DIV/0!</v>
          </cell>
          <cell r="BT1199" t="e">
            <v>#DIV/0!</v>
          </cell>
          <cell r="BU1199" t="e">
            <v>#DIV/0!</v>
          </cell>
          <cell r="BV1199" t="e">
            <v>#DIV/0!</v>
          </cell>
          <cell r="BW1199" t="e">
            <v>#DIV/0!</v>
          </cell>
          <cell r="BX1199" t="e">
            <v>#DIV/0!</v>
          </cell>
          <cell r="BY1199" t="e">
            <v>#DIV/0!</v>
          </cell>
          <cell r="BZ1199" t="e">
            <v>#DIV/0!</v>
          </cell>
          <cell r="CA1199" t="e">
            <v>#DIV/0!</v>
          </cell>
          <cell r="CB1199" t="e">
            <v>#DIV/0!</v>
          </cell>
          <cell r="CC1199" t="e">
            <v>#DIV/0!</v>
          </cell>
          <cell r="CD1199" t="e">
            <v>#DIV/0!</v>
          </cell>
          <cell r="CE1199" t="e">
            <v>#DIV/0!</v>
          </cell>
          <cell r="CF1199" t="e">
            <v>#DIV/0!</v>
          </cell>
          <cell r="CG1199" t="e">
            <v>#DIV/0!</v>
          </cell>
          <cell r="CH1199" t="e">
            <v>#DIV/0!</v>
          </cell>
          <cell r="CI1199" t="e">
            <v>#DIV/0!</v>
          </cell>
          <cell r="CJ1199" t="e">
            <v>#DIV/0!</v>
          </cell>
          <cell r="CK1199" t="e">
            <v>#DIV/0!</v>
          </cell>
          <cell r="CL1199" t="e">
            <v>#DIV/0!</v>
          </cell>
        </row>
        <row r="1200">
          <cell r="A1200">
            <v>59201</v>
          </cell>
          <cell r="B1200" t="str">
            <v>59201 Debt Defeasance</v>
          </cell>
          <cell r="C1200">
            <v>0</v>
          </cell>
          <cell r="D1200">
            <v>0</v>
          </cell>
          <cell r="E1200" t="e">
            <v>#DIV/0!</v>
          </cell>
          <cell r="F1200" t="e">
            <v>#DIV/0!</v>
          </cell>
          <cell r="G1200" t="e">
            <v>#DIV/0!</v>
          </cell>
          <cell r="H1200" t="e">
            <v>#DIV/0!</v>
          </cell>
          <cell r="I1200" t="e">
            <v>#DIV/0!</v>
          </cell>
          <cell r="J1200" t="e">
            <v>#DIV/0!</v>
          </cell>
          <cell r="K1200" t="e">
            <v>#DIV/0!</v>
          </cell>
          <cell r="L1200" t="e">
            <v>#DIV/0!</v>
          </cell>
          <cell r="M1200" t="e">
            <v>#DIV/0!</v>
          </cell>
          <cell r="N1200" t="e">
            <v>#DIV/0!</v>
          </cell>
          <cell r="O1200" t="e">
            <v>#DIV/0!</v>
          </cell>
          <cell r="P1200">
            <v>0</v>
          </cell>
          <cell r="Q1200" t="e">
            <v>#DIV/0!</v>
          </cell>
          <cell r="R1200" t="e">
            <v>#DIV/0!</v>
          </cell>
          <cell r="S1200" t="e">
            <v>#DIV/0!</v>
          </cell>
          <cell r="T1200" t="e">
            <v>#DIV/0!</v>
          </cell>
          <cell r="U1200">
            <v>0</v>
          </cell>
          <cell r="V1200" t="e">
            <v>#DIV/0!</v>
          </cell>
          <cell r="W1200" t="e">
            <v>#DIV/0!</v>
          </cell>
          <cell r="X1200" t="e">
            <v>#DIV/0!</v>
          </cell>
          <cell r="Y1200" t="e">
            <v>#DIV/0!</v>
          </cell>
          <cell r="Z1200" t="e">
            <v>#DIV/0!</v>
          </cell>
          <cell r="AA1200" t="e">
            <v>#DIV/0!</v>
          </cell>
          <cell r="AB1200" t="e">
            <v>#DIV/0!</v>
          </cell>
          <cell r="AC1200" t="e">
            <v>#DIV/0!</v>
          </cell>
          <cell r="AD1200" t="e">
            <v>#DIV/0!</v>
          </cell>
          <cell r="AE1200">
            <v>0</v>
          </cell>
          <cell r="AF1200" t="e">
            <v>#DIV/0!</v>
          </cell>
          <cell r="AG1200" t="e">
            <v>#DIV/0!</v>
          </cell>
          <cell r="AH1200" t="e">
            <v>#DIV/0!</v>
          </cell>
          <cell r="AI1200" t="e">
            <v>#DIV/0!</v>
          </cell>
          <cell r="AJ1200" t="e">
            <v>#DIV/0!</v>
          </cell>
          <cell r="AK1200">
            <v>0</v>
          </cell>
          <cell r="AL1200">
            <v>0</v>
          </cell>
          <cell r="AM1200" t="e">
            <v>#DIV/0!</v>
          </cell>
          <cell r="AN1200" t="e">
            <v>#DIV/0!</v>
          </cell>
          <cell r="AO1200" t="e">
            <v>#DIV/0!</v>
          </cell>
          <cell r="AP1200" t="e">
            <v>#DIV/0!</v>
          </cell>
          <cell r="AQ1200" t="e">
            <v>#DIV/0!</v>
          </cell>
          <cell r="AR1200" t="e">
            <v>#DIV/0!</v>
          </cell>
          <cell r="AS1200" t="e">
            <v>#DIV/0!</v>
          </cell>
          <cell r="AT1200" t="e">
            <v>#DIV/0!</v>
          </cell>
          <cell r="AU1200" t="e">
            <v>#DIV/0!</v>
          </cell>
          <cell r="AV1200" t="e">
            <v>#DIV/0!</v>
          </cell>
          <cell r="AW1200" t="e">
            <v>#DIV/0!</v>
          </cell>
          <cell r="AX1200" t="e">
            <v>#DIV/0!</v>
          </cell>
          <cell r="AY1200" t="e">
            <v>#DIV/0!</v>
          </cell>
          <cell r="AZ1200" t="e">
            <v>#DIV/0!</v>
          </cell>
          <cell r="BA1200" t="e">
            <v>#DIV/0!</v>
          </cell>
          <cell r="BB1200" t="e">
            <v>#DIV/0!</v>
          </cell>
          <cell r="BC1200" t="e">
            <v>#DIV/0!</v>
          </cell>
          <cell r="BD1200" t="e">
            <v>#DIV/0!</v>
          </cell>
          <cell r="BE1200" t="e">
            <v>#DIV/0!</v>
          </cell>
          <cell r="BF1200" t="e">
            <v>#DIV/0!</v>
          </cell>
          <cell r="BG1200" t="e">
            <v>#DIV/0!</v>
          </cell>
          <cell r="BH1200" t="e">
            <v>#DIV/0!</v>
          </cell>
          <cell r="BI1200" t="e">
            <v>#DIV/0!</v>
          </cell>
          <cell r="BJ1200" t="e">
            <v>#DIV/0!</v>
          </cell>
          <cell r="BK1200" t="e">
            <v>#DIV/0!</v>
          </cell>
          <cell r="BL1200" t="e">
            <v>#DIV/0!</v>
          </cell>
          <cell r="BM1200" t="e">
            <v>#DIV/0!</v>
          </cell>
          <cell r="BN1200" t="e">
            <v>#DIV/0!</v>
          </cell>
          <cell r="BO1200" t="e">
            <v>#DIV/0!</v>
          </cell>
          <cell r="BP1200" t="e">
            <v>#DIV/0!</v>
          </cell>
          <cell r="BR1200" t="e">
            <v>#DIV/0!</v>
          </cell>
          <cell r="BS1200" t="e">
            <v>#DIV/0!</v>
          </cell>
          <cell r="BT1200" t="e">
            <v>#DIV/0!</v>
          </cell>
          <cell r="BU1200" t="e">
            <v>#DIV/0!</v>
          </cell>
          <cell r="BV1200" t="e">
            <v>#DIV/0!</v>
          </cell>
          <cell r="BW1200" t="e">
            <v>#DIV/0!</v>
          </cell>
          <cell r="BX1200" t="e">
            <v>#DIV/0!</v>
          </cell>
          <cell r="BY1200" t="e">
            <v>#DIV/0!</v>
          </cell>
          <cell r="BZ1200" t="e">
            <v>#DIV/0!</v>
          </cell>
          <cell r="CA1200" t="e">
            <v>#DIV/0!</v>
          </cell>
          <cell r="CB1200" t="e">
            <v>#DIV/0!</v>
          </cell>
          <cell r="CC1200" t="e">
            <v>#DIV/0!</v>
          </cell>
          <cell r="CD1200" t="e">
            <v>#DIV/0!</v>
          </cell>
          <cell r="CE1200" t="e">
            <v>#DIV/0!</v>
          </cell>
          <cell r="CF1200" t="e">
            <v>#DIV/0!</v>
          </cell>
          <cell r="CG1200" t="e">
            <v>#DIV/0!</v>
          </cell>
          <cell r="CH1200" t="e">
            <v>#DIV/0!</v>
          </cell>
          <cell r="CI1200" t="e">
            <v>#DIV/0!</v>
          </cell>
          <cell r="CJ1200" t="e">
            <v>#DIV/0!</v>
          </cell>
          <cell r="CK1200" t="e">
            <v>#DIV/0!</v>
          </cell>
          <cell r="CL1200" t="e">
            <v>#DIV/0!</v>
          </cell>
        </row>
        <row r="1201">
          <cell r="A1201">
            <v>59401</v>
          </cell>
          <cell r="B1201" t="str">
            <v>59401 Loss on Sale</v>
          </cell>
          <cell r="C1201">
            <v>0</v>
          </cell>
          <cell r="D1201">
            <v>0</v>
          </cell>
          <cell r="E1201" t="e">
            <v>#DIV/0!</v>
          </cell>
          <cell r="F1201" t="e">
            <v>#DIV/0!</v>
          </cell>
          <cell r="G1201" t="e">
            <v>#DIV/0!</v>
          </cell>
          <cell r="H1201" t="e">
            <v>#DIV/0!</v>
          </cell>
          <cell r="I1201" t="e">
            <v>#DIV/0!</v>
          </cell>
          <cell r="J1201" t="e">
            <v>#DIV/0!</v>
          </cell>
          <cell r="K1201" t="e">
            <v>#DIV/0!</v>
          </cell>
          <cell r="L1201" t="e">
            <v>#DIV/0!</v>
          </cell>
          <cell r="M1201" t="e">
            <v>#DIV/0!</v>
          </cell>
          <cell r="N1201" t="e">
            <v>#DIV/0!</v>
          </cell>
          <cell r="O1201" t="e">
            <v>#DIV/0!</v>
          </cell>
          <cell r="P1201">
            <v>0</v>
          </cell>
          <cell r="Q1201" t="e">
            <v>#DIV/0!</v>
          </cell>
          <cell r="R1201" t="e">
            <v>#DIV/0!</v>
          </cell>
          <cell r="S1201" t="e">
            <v>#DIV/0!</v>
          </cell>
          <cell r="T1201" t="e">
            <v>#DIV/0!</v>
          </cell>
          <cell r="U1201">
            <v>0</v>
          </cell>
          <cell r="V1201" t="e">
            <v>#DIV/0!</v>
          </cell>
          <cell r="W1201" t="e">
            <v>#DIV/0!</v>
          </cell>
          <cell r="X1201" t="e">
            <v>#DIV/0!</v>
          </cell>
          <cell r="Y1201" t="e">
            <v>#DIV/0!</v>
          </cell>
          <cell r="Z1201" t="e">
            <v>#DIV/0!</v>
          </cell>
          <cell r="AA1201" t="e">
            <v>#DIV/0!</v>
          </cell>
          <cell r="AB1201" t="e">
            <v>#DIV/0!</v>
          </cell>
          <cell r="AC1201" t="e">
            <v>#DIV/0!</v>
          </cell>
          <cell r="AD1201" t="e">
            <v>#DIV/0!</v>
          </cell>
          <cell r="AE1201">
            <v>0</v>
          </cell>
          <cell r="AF1201" t="e">
            <v>#DIV/0!</v>
          </cell>
          <cell r="AG1201" t="e">
            <v>#DIV/0!</v>
          </cell>
          <cell r="AH1201" t="e">
            <v>#DIV/0!</v>
          </cell>
          <cell r="AI1201" t="e">
            <v>#DIV/0!</v>
          </cell>
          <cell r="AJ1201" t="e">
            <v>#DIV/0!</v>
          </cell>
          <cell r="AK1201">
            <v>0</v>
          </cell>
          <cell r="AL1201">
            <v>0</v>
          </cell>
          <cell r="AM1201" t="e">
            <v>#DIV/0!</v>
          </cell>
          <cell r="AN1201" t="e">
            <v>#DIV/0!</v>
          </cell>
          <cell r="AO1201" t="e">
            <v>#DIV/0!</v>
          </cell>
          <cell r="AP1201" t="e">
            <v>#DIV/0!</v>
          </cell>
          <cell r="AQ1201" t="e">
            <v>#DIV/0!</v>
          </cell>
          <cell r="AR1201" t="e">
            <v>#DIV/0!</v>
          </cell>
          <cell r="AS1201" t="e">
            <v>#DIV/0!</v>
          </cell>
          <cell r="AT1201" t="e">
            <v>#DIV/0!</v>
          </cell>
          <cell r="AU1201" t="e">
            <v>#DIV/0!</v>
          </cell>
          <cell r="AV1201" t="e">
            <v>#DIV/0!</v>
          </cell>
          <cell r="AW1201" t="e">
            <v>#DIV/0!</v>
          </cell>
          <cell r="AX1201" t="e">
            <v>#DIV/0!</v>
          </cell>
          <cell r="AY1201" t="e">
            <v>#DIV/0!</v>
          </cell>
          <cell r="AZ1201" t="e">
            <v>#DIV/0!</v>
          </cell>
          <cell r="BA1201" t="e">
            <v>#DIV/0!</v>
          </cell>
          <cell r="BB1201" t="e">
            <v>#DIV/0!</v>
          </cell>
          <cell r="BC1201" t="e">
            <v>#DIV/0!</v>
          </cell>
          <cell r="BD1201" t="e">
            <v>#DIV/0!</v>
          </cell>
          <cell r="BE1201" t="e">
            <v>#DIV/0!</v>
          </cell>
          <cell r="BF1201" t="e">
            <v>#DIV/0!</v>
          </cell>
          <cell r="BG1201" t="e">
            <v>#DIV/0!</v>
          </cell>
          <cell r="BH1201" t="e">
            <v>#DIV/0!</v>
          </cell>
          <cell r="BI1201" t="e">
            <v>#DIV/0!</v>
          </cell>
          <cell r="BJ1201" t="e">
            <v>#DIV/0!</v>
          </cell>
          <cell r="BK1201" t="e">
            <v>#DIV/0!</v>
          </cell>
          <cell r="BL1201" t="e">
            <v>#DIV/0!</v>
          </cell>
          <cell r="BM1201" t="e">
            <v>#DIV/0!</v>
          </cell>
          <cell r="BN1201" t="e">
            <v>#DIV/0!</v>
          </cell>
          <cell r="BO1201" t="e">
            <v>#DIV/0!</v>
          </cell>
          <cell r="BP1201" t="e">
            <v>#DIV/0!</v>
          </cell>
          <cell r="BR1201" t="e">
            <v>#DIV/0!</v>
          </cell>
          <cell r="BS1201" t="e">
            <v>#DIV/0!</v>
          </cell>
          <cell r="BT1201" t="e">
            <v>#DIV/0!</v>
          </cell>
          <cell r="BU1201" t="e">
            <v>#DIV/0!</v>
          </cell>
          <cell r="BV1201" t="e">
            <v>#DIV/0!</v>
          </cell>
          <cell r="BW1201" t="e">
            <v>#DIV/0!</v>
          </cell>
          <cell r="BX1201" t="e">
            <v>#DIV/0!</v>
          </cell>
          <cell r="BY1201" t="e">
            <v>#DIV/0!</v>
          </cell>
          <cell r="BZ1201" t="e">
            <v>#DIV/0!</v>
          </cell>
          <cell r="CA1201" t="e">
            <v>#DIV/0!</v>
          </cell>
          <cell r="CB1201" t="e">
            <v>#DIV/0!</v>
          </cell>
          <cell r="CC1201" t="e">
            <v>#DIV/0!</v>
          </cell>
          <cell r="CD1201" t="e">
            <v>#DIV/0!</v>
          </cell>
          <cell r="CE1201" t="e">
            <v>#DIV/0!</v>
          </cell>
          <cell r="CF1201" t="e">
            <v>#DIV/0!</v>
          </cell>
          <cell r="CG1201" t="e">
            <v>#DIV/0!</v>
          </cell>
          <cell r="CH1201" t="e">
            <v>#DIV/0!</v>
          </cell>
          <cell r="CI1201" t="e">
            <v>#DIV/0!</v>
          </cell>
          <cell r="CJ1201" t="e">
            <v>#DIV/0!</v>
          </cell>
          <cell r="CK1201" t="e">
            <v>#DIV/0!</v>
          </cell>
          <cell r="CL1201" t="e">
            <v>#DIV/0!</v>
          </cell>
        </row>
        <row r="1202">
          <cell r="A1202">
            <v>59501</v>
          </cell>
          <cell r="B1202" t="str">
            <v>59501 Special Items - GASB 34</v>
          </cell>
          <cell r="C1202">
            <v>0</v>
          </cell>
          <cell r="D1202">
            <v>0</v>
          </cell>
          <cell r="E1202" t="e">
            <v>#DIV/0!</v>
          </cell>
          <cell r="F1202" t="e">
            <v>#DIV/0!</v>
          </cell>
          <cell r="G1202" t="e">
            <v>#DIV/0!</v>
          </cell>
          <cell r="H1202" t="e">
            <v>#DIV/0!</v>
          </cell>
          <cell r="I1202" t="e">
            <v>#DIV/0!</v>
          </cell>
          <cell r="J1202" t="e">
            <v>#DIV/0!</v>
          </cell>
          <cell r="K1202" t="e">
            <v>#DIV/0!</v>
          </cell>
          <cell r="L1202" t="e">
            <v>#DIV/0!</v>
          </cell>
          <cell r="M1202" t="e">
            <v>#DIV/0!</v>
          </cell>
          <cell r="N1202" t="e">
            <v>#DIV/0!</v>
          </cell>
          <cell r="O1202" t="e">
            <v>#DIV/0!</v>
          </cell>
          <cell r="P1202">
            <v>0</v>
          </cell>
          <cell r="Q1202" t="e">
            <v>#DIV/0!</v>
          </cell>
          <cell r="R1202" t="e">
            <v>#DIV/0!</v>
          </cell>
          <cell r="S1202" t="e">
            <v>#DIV/0!</v>
          </cell>
          <cell r="T1202" t="e">
            <v>#DIV/0!</v>
          </cell>
          <cell r="U1202">
            <v>0</v>
          </cell>
          <cell r="V1202" t="e">
            <v>#DIV/0!</v>
          </cell>
          <cell r="W1202" t="e">
            <v>#DIV/0!</v>
          </cell>
          <cell r="X1202" t="e">
            <v>#DIV/0!</v>
          </cell>
          <cell r="Y1202" t="e">
            <v>#DIV/0!</v>
          </cell>
          <cell r="Z1202" t="e">
            <v>#DIV/0!</v>
          </cell>
          <cell r="AA1202" t="e">
            <v>#DIV/0!</v>
          </cell>
          <cell r="AB1202" t="e">
            <v>#DIV/0!</v>
          </cell>
          <cell r="AC1202" t="e">
            <v>#DIV/0!</v>
          </cell>
          <cell r="AD1202" t="e">
            <v>#DIV/0!</v>
          </cell>
          <cell r="AE1202">
            <v>0</v>
          </cell>
          <cell r="AF1202" t="e">
            <v>#DIV/0!</v>
          </cell>
          <cell r="AG1202" t="e">
            <v>#DIV/0!</v>
          </cell>
          <cell r="AH1202" t="e">
            <v>#DIV/0!</v>
          </cell>
          <cell r="AI1202" t="e">
            <v>#DIV/0!</v>
          </cell>
          <cell r="AJ1202" t="e">
            <v>#DIV/0!</v>
          </cell>
          <cell r="AK1202">
            <v>0</v>
          </cell>
          <cell r="AL1202">
            <v>0</v>
          </cell>
          <cell r="AM1202" t="e">
            <v>#DIV/0!</v>
          </cell>
          <cell r="AN1202" t="e">
            <v>#DIV/0!</v>
          </cell>
          <cell r="AO1202" t="e">
            <v>#DIV/0!</v>
          </cell>
          <cell r="AP1202" t="e">
            <v>#DIV/0!</v>
          </cell>
          <cell r="AQ1202" t="e">
            <v>#DIV/0!</v>
          </cell>
          <cell r="AR1202" t="e">
            <v>#DIV/0!</v>
          </cell>
          <cell r="AS1202" t="e">
            <v>#DIV/0!</v>
          </cell>
          <cell r="AT1202" t="e">
            <v>#DIV/0!</v>
          </cell>
          <cell r="AU1202" t="e">
            <v>#DIV/0!</v>
          </cell>
          <cell r="AV1202" t="e">
            <v>#DIV/0!</v>
          </cell>
          <cell r="AW1202" t="e">
            <v>#DIV/0!</v>
          </cell>
          <cell r="AX1202" t="e">
            <v>#DIV/0!</v>
          </cell>
          <cell r="AY1202" t="e">
            <v>#DIV/0!</v>
          </cell>
          <cell r="AZ1202" t="e">
            <v>#DIV/0!</v>
          </cell>
          <cell r="BA1202" t="e">
            <v>#DIV/0!</v>
          </cell>
          <cell r="BB1202" t="e">
            <v>#DIV/0!</v>
          </cell>
          <cell r="BC1202" t="e">
            <v>#DIV/0!</v>
          </cell>
          <cell r="BD1202" t="e">
            <v>#DIV/0!</v>
          </cell>
          <cell r="BE1202" t="e">
            <v>#DIV/0!</v>
          </cell>
          <cell r="BF1202" t="e">
            <v>#DIV/0!</v>
          </cell>
          <cell r="BG1202" t="e">
            <v>#DIV/0!</v>
          </cell>
          <cell r="BH1202" t="e">
            <v>#DIV/0!</v>
          </cell>
          <cell r="BI1202" t="e">
            <v>#DIV/0!</v>
          </cell>
          <cell r="BJ1202" t="e">
            <v>#DIV/0!</v>
          </cell>
          <cell r="BK1202" t="e">
            <v>#DIV/0!</v>
          </cell>
          <cell r="BL1202" t="e">
            <v>#DIV/0!</v>
          </cell>
          <cell r="BM1202" t="e">
            <v>#DIV/0!</v>
          </cell>
          <cell r="BN1202" t="e">
            <v>#DIV/0!</v>
          </cell>
          <cell r="BO1202" t="e">
            <v>#DIV/0!</v>
          </cell>
          <cell r="BP1202" t="e">
            <v>#DIV/0!</v>
          </cell>
          <cell r="BR1202" t="e">
            <v>#DIV/0!</v>
          </cell>
          <cell r="BS1202" t="e">
            <v>#DIV/0!</v>
          </cell>
          <cell r="BT1202" t="e">
            <v>#DIV/0!</v>
          </cell>
          <cell r="BU1202" t="e">
            <v>#DIV/0!</v>
          </cell>
          <cell r="BV1202" t="e">
            <v>#DIV/0!</v>
          </cell>
          <cell r="BW1202" t="e">
            <v>#DIV/0!</v>
          </cell>
          <cell r="BX1202" t="e">
            <v>#DIV/0!</v>
          </cell>
          <cell r="BY1202" t="e">
            <v>#DIV/0!</v>
          </cell>
          <cell r="BZ1202" t="e">
            <v>#DIV/0!</v>
          </cell>
          <cell r="CA1202" t="e">
            <v>#DIV/0!</v>
          </cell>
          <cell r="CB1202" t="e">
            <v>#DIV/0!</v>
          </cell>
          <cell r="CC1202" t="e">
            <v>#DIV/0!</v>
          </cell>
          <cell r="CD1202" t="e">
            <v>#DIV/0!</v>
          </cell>
          <cell r="CE1202" t="e">
            <v>#DIV/0!</v>
          </cell>
          <cell r="CF1202" t="e">
            <v>#DIV/0!</v>
          </cell>
          <cell r="CG1202" t="e">
            <v>#DIV/0!</v>
          </cell>
          <cell r="CH1202" t="e">
            <v>#DIV/0!</v>
          </cell>
          <cell r="CI1202" t="e">
            <v>#DIV/0!</v>
          </cell>
          <cell r="CJ1202" t="e">
            <v>#DIV/0!</v>
          </cell>
          <cell r="CK1202" t="e">
            <v>#DIV/0!</v>
          </cell>
          <cell r="CL1202" t="e">
            <v>#DIV/0!</v>
          </cell>
        </row>
        <row r="1203">
          <cell r="A1203">
            <v>59601</v>
          </cell>
          <cell r="B1203" t="str">
            <v>59601 Extraordinary Items</v>
          </cell>
          <cell r="C1203">
            <v>0</v>
          </cell>
          <cell r="D1203">
            <v>0</v>
          </cell>
          <cell r="E1203" t="e">
            <v>#DIV/0!</v>
          </cell>
          <cell r="F1203" t="e">
            <v>#DIV/0!</v>
          </cell>
          <cell r="G1203" t="e">
            <v>#DIV/0!</v>
          </cell>
          <cell r="H1203" t="e">
            <v>#DIV/0!</v>
          </cell>
          <cell r="I1203" t="e">
            <v>#DIV/0!</v>
          </cell>
          <cell r="J1203" t="e">
            <v>#DIV/0!</v>
          </cell>
          <cell r="K1203" t="e">
            <v>#DIV/0!</v>
          </cell>
          <cell r="L1203" t="e">
            <v>#DIV/0!</v>
          </cell>
          <cell r="M1203" t="e">
            <v>#DIV/0!</v>
          </cell>
          <cell r="N1203" t="e">
            <v>#DIV/0!</v>
          </cell>
          <cell r="O1203" t="e">
            <v>#DIV/0!</v>
          </cell>
          <cell r="P1203">
            <v>0</v>
          </cell>
          <cell r="Q1203" t="e">
            <v>#DIV/0!</v>
          </cell>
          <cell r="R1203" t="e">
            <v>#DIV/0!</v>
          </cell>
          <cell r="S1203" t="e">
            <v>#DIV/0!</v>
          </cell>
          <cell r="T1203" t="e">
            <v>#DIV/0!</v>
          </cell>
          <cell r="U1203">
            <v>0</v>
          </cell>
          <cell r="V1203" t="e">
            <v>#DIV/0!</v>
          </cell>
          <cell r="W1203" t="e">
            <v>#DIV/0!</v>
          </cell>
          <cell r="X1203" t="e">
            <v>#DIV/0!</v>
          </cell>
          <cell r="Y1203" t="e">
            <v>#DIV/0!</v>
          </cell>
          <cell r="Z1203" t="e">
            <v>#DIV/0!</v>
          </cell>
          <cell r="AA1203" t="e">
            <v>#DIV/0!</v>
          </cell>
          <cell r="AB1203" t="e">
            <v>#DIV/0!</v>
          </cell>
          <cell r="AC1203" t="e">
            <v>#DIV/0!</v>
          </cell>
          <cell r="AD1203" t="e">
            <v>#DIV/0!</v>
          </cell>
          <cell r="AE1203">
            <v>0</v>
          </cell>
          <cell r="AF1203" t="e">
            <v>#DIV/0!</v>
          </cell>
          <cell r="AG1203" t="e">
            <v>#DIV/0!</v>
          </cell>
          <cell r="AH1203" t="e">
            <v>#DIV/0!</v>
          </cell>
          <cell r="AI1203" t="e">
            <v>#DIV/0!</v>
          </cell>
          <cell r="AJ1203" t="e">
            <v>#DIV/0!</v>
          </cell>
          <cell r="AK1203">
            <v>0</v>
          </cell>
          <cell r="AL1203">
            <v>0</v>
          </cell>
          <cell r="AM1203" t="e">
            <v>#DIV/0!</v>
          </cell>
          <cell r="AN1203" t="e">
            <v>#DIV/0!</v>
          </cell>
          <cell r="AO1203" t="e">
            <v>#DIV/0!</v>
          </cell>
          <cell r="AP1203" t="e">
            <v>#DIV/0!</v>
          </cell>
          <cell r="AQ1203" t="e">
            <v>#DIV/0!</v>
          </cell>
          <cell r="AR1203" t="e">
            <v>#DIV/0!</v>
          </cell>
          <cell r="AS1203" t="e">
            <v>#DIV/0!</v>
          </cell>
          <cell r="AT1203" t="e">
            <v>#DIV/0!</v>
          </cell>
          <cell r="AU1203" t="e">
            <v>#DIV/0!</v>
          </cell>
          <cell r="AV1203" t="e">
            <v>#DIV/0!</v>
          </cell>
          <cell r="AW1203" t="e">
            <v>#DIV/0!</v>
          </cell>
          <cell r="AX1203" t="e">
            <v>#DIV/0!</v>
          </cell>
          <cell r="AY1203" t="e">
            <v>#DIV/0!</v>
          </cell>
          <cell r="AZ1203" t="e">
            <v>#DIV/0!</v>
          </cell>
          <cell r="BA1203" t="e">
            <v>#DIV/0!</v>
          </cell>
          <cell r="BB1203" t="e">
            <v>#DIV/0!</v>
          </cell>
          <cell r="BC1203" t="e">
            <v>#DIV/0!</v>
          </cell>
          <cell r="BD1203" t="e">
            <v>#DIV/0!</v>
          </cell>
          <cell r="BE1203" t="e">
            <v>#DIV/0!</v>
          </cell>
          <cell r="BF1203" t="e">
            <v>#DIV/0!</v>
          </cell>
          <cell r="BG1203" t="e">
            <v>#DIV/0!</v>
          </cell>
          <cell r="BH1203" t="e">
            <v>#DIV/0!</v>
          </cell>
          <cell r="BI1203" t="e">
            <v>#DIV/0!</v>
          </cell>
          <cell r="BJ1203" t="e">
            <v>#DIV/0!</v>
          </cell>
          <cell r="BK1203" t="e">
            <v>#DIV/0!</v>
          </cell>
          <cell r="BL1203" t="e">
            <v>#DIV/0!</v>
          </cell>
          <cell r="BM1203" t="e">
            <v>#DIV/0!</v>
          </cell>
          <cell r="BN1203" t="e">
            <v>#DIV/0!</v>
          </cell>
          <cell r="BO1203" t="e">
            <v>#DIV/0!</v>
          </cell>
          <cell r="BP1203" t="e">
            <v>#DIV/0!</v>
          </cell>
          <cell r="BR1203" t="e">
            <v>#DIV/0!</v>
          </cell>
          <cell r="BS1203" t="e">
            <v>#DIV/0!</v>
          </cell>
          <cell r="BT1203" t="e">
            <v>#DIV/0!</v>
          </cell>
          <cell r="BU1203" t="e">
            <v>#DIV/0!</v>
          </cell>
          <cell r="BV1203" t="e">
            <v>#DIV/0!</v>
          </cell>
          <cell r="BW1203" t="e">
            <v>#DIV/0!</v>
          </cell>
          <cell r="BX1203" t="e">
            <v>#DIV/0!</v>
          </cell>
          <cell r="BY1203" t="e">
            <v>#DIV/0!</v>
          </cell>
          <cell r="BZ1203" t="e">
            <v>#DIV/0!</v>
          </cell>
          <cell r="CA1203" t="e">
            <v>#DIV/0!</v>
          </cell>
          <cell r="CB1203" t="e">
            <v>#DIV/0!</v>
          </cell>
          <cell r="CC1203" t="e">
            <v>#DIV/0!</v>
          </cell>
          <cell r="CD1203" t="e">
            <v>#DIV/0!</v>
          </cell>
          <cell r="CE1203" t="e">
            <v>#DIV/0!</v>
          </cell>
          <cell r="CF1203" t="e">
            <v>#DIV/0!</v>
          </cell>
          <cell r="CG1203" t="e">
            <v>#DIV/0!</v>
          </cell>
          <cell r="CH1203" t="e">
            <v>#DIV/0!</v>
          </cell>
          <cell r="CI1203" t="e">
            <v>#DIV/0!</v>
          </cell>
          <cell r="CJ1203" t="e">
            <v>#DIV/0!</v>
          </cell>
          <cell r="CK1203" t="e">
            <v>#DIV/0!</v>
          </cell>
          <cell r="CL1203" t="e">
            <v>#DIV/0!</v>
          </cell>
        </row>
        <row r="1204">
          <cell r="A1204">
            <v>59701</v>
          </cell>
          <cell r="B1204" t="str">
            <v>59701 Expenditures from Custodial Funds</v>
          </cell>
          <cell r="C1204">
            <v>0</v>
          </cell>
          <cell r="D1204">
            <v>0</v>
          </cell>
          <cell r="E1204" t="e">
            <v>#DIV/0!</v>
          </cell>
          <cell r="F1204" t="e">
            <v>#DIV/0!</v>
          </cell>
          <cell r="G1204" t="e">
            <v>#DIV/0!</v>
          </cell>
          <cell r="H1204" t="e">
            <v>#DIV/0!</v>
          </cell>
          <cell r="I1204" t="e">
            <v>#DIV/0!</v>
          </cell>
          <cell r="J1204" t="e">
            <v>#DIV/0!</v>
          </cell>
          <cell r="K1204" t="e">
            <v>#DIV/0!</v>
          </cell>
          <cell r="L1204" t="e">
            <v>#DIV/0!</v>
          </cell>
          <cell r="M1204" t="e">
            <v>#DIV/0!</v>
          </cell>
          <cell r="N1204" t="e">
            <v>#DIV/0!</v>
          </cell>
          <cell r="O1204" t="e">
            <v>#DIV/0!</v>
          </cell>
          <cell r="P1204">
            <v>0</v>
          </cell>
          <cell r="Q1204" t="e">
            <v>#DIV/0!</v>
          </cell>
          <cell r="R1204" t="e">
            <v>#DIV/0!</v>
          </cell>
          <cell r="S1204" t="e">
            <v>#DIV/0!</v>
          </cell>
          <cell r="T1204" t="e">
            <v>#DIV/0!</v>
          </cell>
          <cell r="U1204">
            <v>0</v>
          </cell>
          <cell r="V1204" t="e">
            <v>#DIV/0!</v>
          </cell>
          <cell r="W1204" t="e">
            <v>#DIV/0!</v>
          </cell>
          <cell r="X1204" t="e">
            <v>#DIV/0!</v>
          </cell>
          <cell r="Y1204" t="e">
            <v>#DIV/0!</v>
          </cell>
          <cell r="Z1204" t="e">
            <v>#DIV/0!</v>
          </cell>
          <cell r="AA1204" t="e">
            <v>#DIV/0!</v>
          </cell>
          <cell r="AB1204" t="e">
            <v>#DIV/0!</v>
          </cell>
          <cell r="AC1204" t="e">
            <v>#DIV/0!</v>
          </cell>
          <cell r="AD1204" t="e">
            <v>#DIV/0!</v>
          </cell>
          <cell r="AE1204">
            <v>0</v>
          </cell>
          <cell r="AF1204" t="e">
            <v>#DIV/0!</v>
          </cell>
          <cell r="AG1204" t="e">
            <v>#DIV/0!</v>
          </cell>
          <cell r="AH1204" t="e">
            <v>#DIV/0!</v>
          </cell>
          <cell r="AI1204" t="e">
            <v>#DIV/0!</v>
          </cell>
          <cell r="AJ1204" t="e">
            <v>#DIV/0!</v>
          </cell>
          <cell r="AK1204">
            <v>0</v>
          </cell>
          <cell r="AL1204">
            <v>0</v>
          </cell>
          <cell r="AM1204" t="e">
            <v>#DIV/0!</v>
          </cell>
          <cell r="AN1204" t="e">
            <v>#DIV/0!</v>
          </cell>
          <cell r="AO1204" t="e">
            <v>#DIV/0!</v>
          </cell>
          <cell r="AP1204" t="e">
            <v>#DIV/0!</v>
          </cell>
          <cell r="AQ1204" t="e">
            <v>#DIV/0!</v>
          </cell>
          <cell r="AR1204" t="e">
            <v>#DIV/0!</v>
          </cell>
          <cell r="AS1204" t="e">
            <v>#DIV/0!</v>
          </cell>
          <cell r="AT1204" t="e">
            <v>#DIV/0!</v>
          </cell>
          <cell r="AU1204" t="e">
            <v>#DIV/0!</v>
          </cell>
          <cell r="AV1204" t="e">
            <v>#DIV/0!</v>
          </cell>
          <cell r="AW1204" t="e">
            <v>#DIV/0!</v>
          </cell>
          <cell r="AX1204" t="e">
            <v>#DIV/0!</v>
          </cell>
          <cell r="AY1204" t="e">
            <v>#DIV/0!</v>
          </cell>
          <cell r="AZ1204" t="e">
            <v>#DIV/0!</v>
          </cell>
          <cell r="BA1204" t="e">
            <v>#DIV/0!</v>
          </cell>
          <cell r="BB1204" t="e">
            <v>#DIV/0!</v>
          </cell>
          <cell r="BC1204" t="e">
            <v>#DIV/0!</v>
          </cell>
          <cell r="BD1204" t="e">
            <v>#DIV/0!</v>
          </cell>
          <cell r="BE1204" t="e">
            <v>#DIV/0!</v>
          </cell>
          <cell r="BF1204" t="e">
            <v>#DIV/0!</v>
          </cell>
          <cell r="BG1204" t="e">
            <v>#DIV/0!</v>
          </cell>
          <cell r="BH1204" t="e">
            <v>#DIV/0!</v>
          </cell>
          <cell r="BI1204" t="e">
            <v>#DIV/0!</v>
          </cell>
          <cell r="BJ1204" t="e">
            <v>#DIV/0!</v>
          </cell>
          <cell r="BK1204" t="e">
            <v>#DIV/0!</v>
          </cell>
          <cell r="BL1204" t="e">
            <v>#DIV/0!</v>
          </cell>
          <cell r="BM1204" t="e">
            <v>#DIV/0!</v>
          </cell>
          <cell r="BN1204" t="e">
            <v>#DIV/0!</v>
          </cell>
          <cell r="BO1204" t="e">
            <v>#DIV/0!</v>
          </cell>
          <cell r="BP1204" t="e">
            <v>#DIV/0!</v>
          </cell>
          <cell r="BR1204" t="e">
            <v>#DIV/0!</v>
          </cell>
          <cell r="BS1204" t="e">
            <v>#DIV/0!</v>
          </cell>
          <cell r="BT1204" t="e">
            <v>#DIV/0!</v>
          </cell>
          <cell r="BU1204" t="e">
            <v>#DIV/0!</v>
          </cell>
          <cell r="BV1204" t="e">
            <v>#DIV/0!</v>
          </cell>
          <cell r="BW1204" t="e">
            <v>#DIV/0!</v>
          </cell>
          <cell r="BX1204" t="e">
            <v>#DIV/0!</v>
          </cell>
          <cell r="BY1204" t="e">
            <v>#DIV/0!</v>
          </cell>
          <cell r="BZ1204" t="e">
            <v>#DIV/0!</v>
          </cell>
          <cell r="CA1204" t="e">
            <v>#DIV/0!</v>
          </cell>
          <cell r="CB1204" t="e">
            <v>#DIV/0!</v>
          </cell>
          <cell r="CC1204" t="e">
            <v>#DIV/0!</v>
          </cell>
          <cell r="CD1204" t="e">
            <v>#DIV/0!</v>
          </cell>
          <cell r="CE1204" t="e">
            <v>#DIV/0!</v>
          </cell>
          <cell r="CF1204" t="e">
            <v>#DIV/0!</v>
          </cell>
          <cell r="CG1204" t="e">
            <v>#DIV/0!</v>
          </cell>
          <cell r="CH1204" t="e">
            <v>#DIV/0!</v>
          </cell>
          <cell r="CI1204" t="e">
            <v>#DIV/0!</v>
          </cell>
          <cell r="CJ1204" t="e">
            <v>#DIV/0!</v>
          </cell>
          <cell r="CK1204" t="e">
            <v>#DIV/0!</v>
          </cell>
          <cell r="CL1204" t="e">
            <v>#DIV/0!</v>
          </cell>
        </row>
        <row r="1205">
          <cell r="A1205">
            <v>90000</v>
          </cell>
          <cell r="B1205" t="str">
            <v>Total</v>
          </cell>
          <cell r="C1205">
            <v>0</v>
          </cell>
          <cell r="D1205">
            <v>0</v>
          </cell>
          <cell r="E1205" t="e">
            <v>#DIV/0!</v>
          </cell>
          <cell r="F1205" t="e">
            <v>#DIV/0!</v>
          </cell>
          <cell r="G1205" t="e">
            <v>#DIV/0!</v>
          </cell>
          <cell r="H1205" t="e">
            <v>#DIV/0!</v>
          </cell>
          <cell r="I1205" t="e">
            <v>#DIV/0!</v>
          </cell>
          <cell r="J1205" t="e">
            <v>#DIV/0!</v>
          </cell>
          <cell r="K1205" t="e">
            <v>#DIV/0!</v>
          </cell>
          <cell r="L1205" t="e">
            <v>#DIV/0!</v>
          </cell>
          <cell r="M1205" t="e">
            <v>#DIV/0!</v>
          </cell>
          <cell r="N1205" t="e">
            <v>#DIV/0!</v>
          </cell>
          <cell r="O1205" t="e">
            <v>#DIV/0!</v>
          </cell>
          <cell r="P1205">
            <v>0</v>
          </cell>
          <cell r="Q1205" t="e">
            <v>#DIV/0!</v>
          </cell>
          <cell r="R1205" t="e">
            <v>#DIV/0!</v>
          </cell>
          <cell r="S1205" t="e">
            <v>#DIV/0!</v>
          </cell>
          <cell r="T1205" t="e">
            <v>#DIV/0!</v>
          </cell>
          <cell r="U1205">
            <v>0</v>
          </cell>
          <cell r="V1205" t="e">
            <v>#DIV/0!</v>
          </cell>
          <cell r="W1205" t="e">
            <v>#DIV/0!</v>
          </cell>
          <cell r="X1205" t="e">
            <v>#DIV/0!</v>
          </cell>
          <cell r="Y1205" t="e">
            <v>#DIV/0!</v>
          </cell>
          <cell r="Z1205" t="e">
            <v>#DIV/0!</v>
          </cell>
          <cell r="AA1205" t="e">
            <v>#DIV/0!</v>
          </cell>
          <cell r="AB1205" t="e">
            <v>#DIV/0!</v>
          </cell>
          <cell r="AC1205" t="e">
            <v>#DIV/0!</v>
          </cell>
          <cell r="AD1205" t="e">
            <v>#DIV/0!</v>
          </cell>
          <cell r="AE1205">
            <v>0</v>
          </cell>
          <cell r="AF1205" t="e">
            <v>#DIV/0!</v>
          </cell>
          <cell r="AG1205" t="e">
            <v>#DIV/0!</v>
          </cell>
          <cell r="AH1205" t="e">
            <v>#DIV/0!</v>
          </cell>
          <cell r="AI1205" t="e">
            <v>#DIV/0!</v>
          </cell>
          <cell r="AJ1205" t="e">
            <v>#DIV/0!</v>
          </cell>
          <cell r="AK1205">
            <v>0</v>
          </cell>
          <cell r="AL1205">
            <v>0</v>
          </cell>
          <cell r="AM1205" t="e">
            <v>#DIV/0!</v>
          </cell>
          <cell r="AN1205" t="e">
            <v>#DIV/0!</v>
          </cell>
          <cell r="AO1205" t="e">
            <v>#DIV/0!</v>
          </cell>
          <cell r="AP1205" t="e">
            <v>#DIV/0!</v>
          </cell>
          <cell r="AQ1205" t="e">
            <v>#DIV/0!</v>
          </cell>
          <cell r="AR1205" t="e">
            <v>#DIV/0!</v>
          </cell>
          <cell r="AS1205" t="e">
            <v>#DIV/0!</v>
          </cell>
          <cell r="AT1205" t="e">
            <v>#DIV/0!</v>
          </cell>
          <cell r="AU1205" t="e">
            <v>#DIV/0!</v>
          </cell>
          <cell r="AV1205" t="e">
            <v>#DIV/0!</v>
          </cell>
          <cell r="AW1205" t="e">
            <v>#DIV/0!</v>
          </cell>
          <cell r="AX1205" t="e">
            <v>#DIV/0!</v>
          </cell>
          <cell r="AY1205" t="e">
            <v>#DIV/0!</v>
          </cell>
          <cell r="AZ1205" t="e">
            <v>#DIV/0!</v>
          </cell>
          <cell r="BA1205" t="e">
            <v>#DIV/0!</v>
          </cell>
          <cell r="BB1205" t="e">
            <v>#DIV/0!</v>
          </cell>
          <cell r="BC1205" t="e">
            <v>#DIV/0!</v>
          </cell>
          <cell r="BD1205" t="e">
            <v>#DIV/0!</v>
          </cell>
          <cell r="BE1205" t="e">
            <v>#DIV/0!</v>
          </cell>
          <cell r="BF1205" t="e">
            <v>#DIV/0!</v>
          </cell>
          <cell r="BG1205" t="e">
            <v>#DIV/0!</v>
          </cell>
          <cell r="BH1205" t="e">
            <v>#DIV/0!</v>
          </cell>
          <cell r="BI1205" t="e">
            <v>#DIV/0!</v>
          </cell>
          <cell r="BJ1205" t="e">
            <v>#DIV/0!</v>
          </cell>
          <cell r="BK1205" t="e">
            <v>#DIV/0!</v>
          </cell>
          <cell r="BL1205" t="e">
            <v>#DIV/0!</v>
          </cell>
          <cell r="BM1205" t="e">
            <v>#DIV/0!</v>
          </cell>
          <cell r="BN1205" t="e">
            <v>#DIV/0!</v>
          </cell>
          <cell r="BO1205" t="e">
            <v>#DIV/0!</v>
          </cell>
          <cell r="BP1205" t="e">
            <v>#DIV/0!</v>
          </cell>
          <cell r="BR1205" t="e">
            <v>#DIV/0!</v>
          </cell>
          <cell r="BS1205" t="e">
            <v>#DIV/0!</v>
          </cell>
          <cell r="BT1205" t="e">
            <v>#DIV/0!</v>
          </cell>
          <cell r="BU1205" t="e">
            <v>#DIV/0!</v>
          </cell>
          <cell r="BV1205" t="e">
            <v>#DIV/0!</v>
          </cell>
          <cell r="BW1205" t="e">
            <v>#DIV/0!</v>
          </cell>
          <cell r="BX1205" t="e">
            <v>#DIV/0!</v>
          </cell>
          <cell r="BY1205" t="e">
            <v>#DIV/0!</v>
          </cell>
          <cell r="BZ1205" t="e">
            <v>#DIV/0!</v>
          </cell>
          <cell r="CA1205" t="e">
            <v>#DIV/0!</v>
          </cell>
          <cell r="CB1205" t="e">
            <v>#DIV/0!</v>
          </cell>
          <cell r="CC1205" t="e">
            <v>#DIV/0!</v>
          </cell>
          <cell r="CD1205" t="e">
            <v>#DIV/0!</v>
          </cell>
          <cell r="CE1205" t="e">
            <v>#DIV/0!</v>
          </cell>
          <cell r="CF1205" t="e">
            <v>#DIV/0!</v>
          </cell>
          <cell r="CG1205" t="e">
            <v>#DIV/0!</v>
          </cell>
          <cell r="CH1205" t="e">
            <v>#DIV/0!</v>
          </cell>
          <cell r="CI1205" t="e">
            <v>#DIV/0!</v>
          </cell>
          <cell r="CJ1205" t="e">
            <v>#DIV/0!</v>
          </cell>
          <cell r="CK1205" t="e">
            <v>#DIV/0!</v>
          </cell>
          <cell r="CL1205" t="e">
            <v>#DIV/0!</v>
          </cell>
        </row>
        <row r="1216">
          <cell r="A1216">
            <v>0</v>
          </cell>
          <cell r="B1216" t="str">
            <v>00 None</v>
          </cell>
          <cell r="E1216" t="e">
            <v>#DIV/0!</v>
          </cell>
          <cell r="F1216" t="e">
            <v>#DIV/0!</v>
          </cell>
          <cell r="G1216" t="e">
            <v>#DIV/0!</v>
          </cell>
          <cell r="H1216" t="e">
            <v>#DIV/0!</v>
          </cell>
          <cell r="I1216" t="e">
            <v>#DIV/0!</v>
          </cell>
          <cell r="J1216" t="e">
            <v>#DIV/0!</v>
          </cell>
          <cell r="K1216" t="e">
            <v>#DIV/0!</v>
          </cell>
          <cell r="L1216" t="e">
            <v>#DIV/0!</v>
          </cell>
          <cell r="M1216" t="e">
            <v>#DIV/0!</v>
          </cell>
          <cell r="N1216" t="e">
            <v>#DIV/0!</v>
          </cell>
          <cell r="O1216" t="e">
            <v>#DIV/0!</v>
          </cell>
          <cell r="P1216">
            <v>0</v>
          </cell>
          <cell r="Q1216" t="e">
            <v>#DIV/0!</v>
          </cell>
          <cell r="R1216" t="e">
            <v>#DIV/0!</v>
          </cell>
          <cell r="S1216" t="e">
            <v>#DIV/0!</v>
          </cell>
          <cell r="T1216" t="e">
            <v>#DIV/0!</v>
          </cell>
          <cell r="U1216">
            <v>0</v>
          </cell>
          <cell r="V1216" t="e">
            <v>#DIV/0!</v>
          </cell>
          <cell r="W1216" t="e">
            <v>#DIV/0!</v>
          </cell>
          <cell r="X1216" t="e">
            <v>#DIV/0!</v>
          </cell>
          <cell r="Y1216" t="e">
            <v>#DIV/0!</v>
          </cell>
          <cell r="Z1216" t="e">
            <v>#DIV/0!</v>
          </cell>
          <cell r="AA1216" t="e">
            <v>#DIV/0!</v>
          </cell>
          <cell r="AB1216" t="e">
            <v>#DIV/0!</v>
          </cell>
          <cell r="AC1216" t="e">
            <v>#DIV/0!</v>
          </cell>
          <cell r="AD1216" t="e">
            <v>#DIV/0!</v>
          </cell>
          <cell r="AE1216">
            <v>0</v>
          </cell>
          <cell r="AF1216" t="e">
            <v>#DIV/0!</v>
          </cell>
          <cell r="AG1216" t="e">
            <v>#DIV/0!</v>
          </cell>
          <cell r="AH1216" t="e">
            <v>#DIV/0!</v>
          </cell>
          <cell r="AI1216" t="e">
            <v>#DIV/0!</v>
          </cell>
          <cell r="AJ1216" t="e">
            <v>#DIV/0!</v>
          </cell>
          <cell r="AK1216">
            <v>0</v>
          </cell>
          <cell r="AL1216">
            <v>0</v>
          </cell>
          <cell r="AM1216" t="e">
            <v>#DIV/0!</v>
          </cell>
          <cell r="AN1216" t="e">
            <v>#DIV/0!</v>
          </cell>
          <cell r="AO1216" t="e">
            <v>#DIV/0!</v>
          </cell>
          <cell r="AP1216" t="e">
            <v>#DIV/0!</v>
          </cell>
          <cell r="AQ1216" t="e">
            <v>#DIV/0!</v>
          </cell>
          <cell r="AR1216" t="e">
            <v>#DIV/0!</v>
          </cell>
          <cell r="AS1216" t="e">
            <v>#DIV/0!</v>
          </cell>
          <cell r="AT1216" t="e">
            <v>#DIV/0!</v>
          </cell>
          <cell r="AU1216" t="e">
            <v>#DIV/0!</v>
          </cell>
          <cell r="AV1216" t="e">
            <v>#DIV/0!</v>
          </cell>
          <cell r="AW1216" t="e">
            <v>#DIV/0!</v>
          </cell>
          <cell r="AX1216" t="e">
            <v>#DIV/0!</v>
          </cell>
          <cell r="AY1216" t="e">
            <v>#DIV/0!</v>
          </cell>
          <cell r="AZ1216" t="e">
            <v>#DIV/0!</v>
          </cell>
          <cell r="BA1216" t="e">
            <v>#DIV/0!</v>
          </cell>
          <cell r="BB1216" t="e">
            <v>#DIV/0!</v>
          </cell>
          <cell r="BC1216" t="e">
            <v>#DIV/0!</v>
          </cell>
          <cell r="BD1216" t="e">
            <v>#DIV/0!</v>
          </cell>
          <cell r="BE1216" t="e">
            <v>#DIV/0!</v>
          </cell>
          <cell r="BF1216" t="e">
            <v>#DIV/0!</v>
          </cell>
          <cell r="BG1216" t="e">
            <v>#DIV/0!</v>
          </cell>
          <cell r="BH1216" t="e">
            <v>#DIV/0!</v>
          </cell>
          <cell r="BI1216" t="e">
            <v>#DIV/0!</v>
          </cell>
          <cell r="BJ1216" t="e">
            <v>#DIV/0!</v>
          </cell>
          <cell r="BK1216" t="e">
            <v>#DIV/0!</v>
          </cell>
          <cell r="BL1216" t="e">
            <v>#DIV/0!</v>
          </cell>
          <cell r="BM1216" t="e">
            <v>#DIV/0!</v>
          </cell>
          <cell r="BN1216" t="e">
            <v>#DIV/0!</v>
          </cell>
          <cell r="BO1216" t="e">
            <v>#DIV/0!</v>
          </cell>
          <cell r="BP1216" t="e">
            <v>#DIV/0!</v>
          </cell>
          <cell r="BR1216" t="e">
            <v>#DIV/0!</v>
          </cell>
          <cell r="BS1216" t="e">
            <v>#DIV/0!</v>
          </cell>
          <cell r="BT1216" t="e">
            <v>#DIV/0!</v>
          </cell>
          <cell r="BU1216" t="e">
            <v>#DIV/0!</v>
          </cell>
          <cell r="BV1216" t="e">
            <v>#DIV/0!</v>
          </cell>
          <cell r="BW1216" t="e">
            <v>#DIV/0!</v>
          </cell>
          <cell r="BX1216" t="e">
            <v>#DIV/0!</v>
          </cell>
          <cell r="BY1216" t="e">
            <v>#DIV/0!</v>
          </cell>
          <cell r="BZ1216" t="e">
            <v>#DIV/0!</v>
          </cell>
          <cell r="CA1216" t="e">
            <v>#DIV/0!</v>
          </cell>
          <cell r="CB1216" t="e">
            <v>#DIV/0!</v>
          </cell>
          <cell r="CC1216" t="e">
            <v>#DIV/0!</v>
          </cell>
          <cell r="CD1216" t="e">
            <v>#DIV/0!</v>
          </cell>
          <cell r="CE1216" t="e">
            <v>#DIV/0!</v>
          </cell>
          <cell r="CF1216" t="e">
            <v>#DIV/0!</v>
          </cell>
          <cell r="CG1216" t="e">
            <v>#DIV/0!</v>
          </cell>
          <cell r="CH1216" t="e">
            <v>#DIV/0!</v>
          </cell>
          <cell r="CI1216" t="e">
            <v>#DIV/0!</v>
          </cell>
          <cell r="CJ1216" t="e">
            <v>#DIV/0!</v>
          </cell>
          <cell r="CK1216" t="e">
            <v>#DIV/0!</v>
          </cell>
          <cell r="CL1216" t="e">
            <v>#DIV/0!</v>
          </cell>
        </row>
        <row r="1217">
          <cell r="A1217">
            <v>1100</v>
          </cell>
          <cell r="B1217" t="str">
            <v>11 Teachers</v>
          </cell>
          <cell r="E1217" t="e">
            <v>#DIV/0!</v>
          </cell>
          <cell r="F1217" t="e">
            <v>#DIV/0!</v>
          </cell>
          <cell r="G1217" t="e">
            <v>#DIV/0!</v>
          </cell>
          <cell r="H1217" t="e">
            <v>#DIV/0!</v>
          </cell>
          <cell r="I1217" t="e">
            <v>#DIV/0!</v>
          </cell>
          <cell r="J1217" t="e">
            <v>#DIV/0!</v>
          </cell>
          <cell r="K1217" t="e">
            <v>#DIV/0!</v>
          </cell>
          <cell r="L1217" t="e">
            <v>#DIV/0!</v>
          </cell>
          <cell r="M1217" t="e">
            <v>#DIV/0!</v>
          </cell>
          <cell r="N1217" t="e">
            <v>#DIV/0!</v>
          </cell>
          <cell r="O1217" t="e">
            <v>#DIV/0!</v>
          </cell>
          <cell r="P1217">
            <v>0</v>
          </cell>
          <cell r="Q1217" t="e">
            <v>#DIV/0!</v>
          </cell>
          <cell r="R1217" t="e">
            <v>#DIV/0!</v>
          </cell>
          <cell r="S1217" t="e">
            <v>#DIV/0!</v>
          </cell>
          <cell r="T1217" t="e">
            <v>#DIV/0!</v>
          </cell>
          <cell r="U1217">
            <v>0</v>
          </cell>
          <cell r="V1217" t="e">
            <v>#DIV/0!</v>
          </cell>
          <cell r="W1217" t="e">
            <v>#DIV/0!</v>
          </cell>
          <cell r="X1217" t="e">
            <v>#DIV/0!</v>
          </cell>
          <cell r="Y1217" t="e">
            <v>#DIV/0!</v>
          </cell>
          <cell r="Z1217" t="e">
            <v>#DIV/0!</v>
          </cell>
          <cell r="AA1217" t="e">
            <v>#DIV/0!</v>
          </cell>
          <cell r="AB1217" t="e">
            <v>#DIV/0!</v>
          </cell>
          <cell r="AC1217" t="e">
            <v>#DIV/0!</v>
          </cell>
          <cell r="AD1217" t="e">
            <v>#DIV/0!</v>
          </cell>
          <cell r="AE1217">
            <v>0</v>
          </cell>
          <cell r="AF1217" t="e">
            <v>#DIV/0!</v>
          </cell>
          <cell r="AG1217" t="e">
            <v>#DIV/0!</v>
          </cell>
          <cell r="AH1217" t="e">
            <v>#DIV/0!</v>
          </cell>
          <cell r="AI1217" t="e">
            <v>#DIV/0!</v>
          </cell>
          <cell r="AJ1217" t="e">
            <v>#DIV/0!</v>
          </cell>
          <cell r="AK1217">
            <v>0</v>
          </cell>
          <cell r="AL1217">
            <v>0</v>
          </cell>
          <cell r="AM1217" t="e">
            <v>#DIV/0!</v>
          </cell>
          <cell r="AN1217" t="e">
            <v>#DIV/0!</v>
          </cell>
          <cell r="AO1217" t="e">
            <v>#DIV/0!</v>
          </cell>
          <cell r="AP1217" t="e">
            <v>#DIV/0!</v>
          </cell>
          <cell r="AQ1217" t="e">
            <v>#DIV/0!</v>
          </cell>
          <cell r="AR1217" t="e">
            <v>#DIV/0!</v>
          </cell>
          <cell r="AS1217" t="e">
            <v>#DIV/0!</v>
          </cell>
          <cell r="AT1217" t="e">
            <v>#DIV/0!</v>
          </cell>
          <cell r="AU1217" t="e">
            <v>#DIV/0!</v>
          </cell>
          <cell r="AV1217" t="e">
            <v>#DIV/0!</v>
          </cell>
          <cell r="AW1217" t="e">
            <v>#DIV/0!</v>
          </cell>
          <cell r="AX1217" t="e">
            <v>#DIV/0!</v>
          </cell>
          <cell r="AY1217" t="e">
            <v>#DIV/0!</v>
          </cell>
          <cell r="AZ1217" t="e">
            <v>#DIV/0!</v>
          </cell>
          <cell r="BA1217" t="e">
            <v>#DIV/0!</v>
          </cell>
          <cell r="BB1217" t="e">
            <v>#DIV/0!</v>
          </cell>
          <cell r="BC1217" t="e">
            <v>#DIV/0!</v>
          </cell>
          <cell r="BD1217" t="e">
            <v>#DIV/0!</v>
          </cell>
          <cell r="BE1217" t="e">
            <v>#DIV/0!</v>
          </cell>
          <cell r="BF1217" t="e">
            <v>#DIV/0!</v>
          </cell>
          <cell r="BG1217" t="e">
            <v>#DIV/0!</v>
          </cell>
          <cell r="BH1217" t="e">
            <v>#DIV/0!</v>
          </cell>
          <cell r="BI1217" t="e">
            <v>#DIV/0!</v>
          </cell>
          <cell r="BJ1217" t="e">
            <v>#DIV/0!</v>
          </cell>
          <cell r="BK1217" t="e">
            <v>#DIV/0!</v>
          </cell>
          <cell r="BL1217" t="e">
            <v>#DIV/0!</v>
          </cell>
          <cell r="BM1217" t="e">
            <v>#DIV/0!</v>
          </cell>
          <cell r="BN1217" t="e">
            <v>#DIV/0!</v>
          </cell>
          <cell r="BO1217" t="e">
            <v>#DIV/0!</v>
          </cell>
          <cell r="BP1217" t="e">
            <v>#DIV/0!</v>
          </cell>
          <cell r="BR1217" t="e">
            <v>#DIV/0!</v>
          </cell>
          <cell r="BS1217" t="e">
            <v>#DIV/0!</v>
          </cell>
          <cell r="BT1217" t="e">
            <v>#DIV/0!</v>
          </cell>
          <cell r="BU1217" t="e">
            <v>#DIV/0!</v>
          </cell>
          <cell r="BV1217" t="e">
            <v>#DIV/0!</v>
          </cell>
          <cell r="BW1217" t="e">
            <v>#DIV/0!</v>
          </cell>
          <cell r="BX1217" t="e">
            <v>#DIV/0!</v>
          </cell>
          <cell r="BY1217" t="e">
            <v>#DIV/0!</v>
          </cell>
          <cell r="BZ1217" t="e">
            <v>#DIV/0!</v>
          </cell>
          <cell r="CA1217" t="e">
            <v>#DIV/0!</v>
          </cell>
          <cell r="CB1217" t="e">
            <v>#DIV/0!</v>
          </cell>
          <cell r="CC1217" t="e">
            <v>#DIV/0!</v>
          </cell>
          <cell r="CD1217" t="e">
            <v>#DIV/0!</v>
          </cell>
          <cell r="CE1217" t="e">
            <v>#DIV/0!</v>
          </cell>
          <cell r="CF1217" t="e">
            <v>#DIV/0!</v>
          </cell>
          <cell r="CG1217" t="e">
            <v>#DIV/0!</v>
          </cell>
          <cell r="CH1217" t="e">
            <v>#DIV/0!</v>
          </cell>
          <cell r="CI1217" t="e">
            <v>#DIV/0!</v>
          </cell>
          <cell r="CJ1217" t="e">
            <v>#DIV/0!</v>
          </cell>
          <cell r="CK1217" t="e">
            <v>#DIV/0!</v>
          </cell>
          <cell r="CL1217" t="e">
            <v>#DIV/0!</v>
          </cell>
        </row>
        <row r="1218">
          <cell r="A1218">
            <v>1500</v>
          </cell>
          <cell r="B1218" t="str">
            <v>15 Counselors &amp; Placement Officers</v>
          </cell>
          <cell r="E1218" t="e">
            <v>#DIV/0!</v>
          </cell>
          <cell r="F1218" t="e">
            <v>#DIV/0!</v>
          </cell>
          <cell r="G1218" t="e">
            <v>#DIV/0!</v>
          </cell>
          <cell r="H1218" t="e">
            <v>#DIV/0!</v>
          </cell>
          <cell r="I1218" t="e">
            <v>#DIV/0!</v>
          </cell>
          <cell r="J1218" t="e">
            <v>#DIV/0!</v>
          </cell>
          <cell r="K1218" t="e">
            <v>#DIV/0!</v>
          </cell>
          <cell r="L1218" t="e">
            <v>#DIV/0!</v>
          </cell>
          <cell r="M1218" t="e">
            <v>#DIV/0!</v>
          </cell>
          <cell r="N1218" t="e">
            <v>#DIV/0!</v>
          </cell>
          <cell r="O1218" t="e">
            <v>#DIV/0!</v>
          </cell>
          <cell r="P1218">
            <v>0</v>
          </cell>
          <cell r="Q1218" t="e">
            <v>#DIV/0!</v>
          </cell>
          <cell r="R1218" t="e">
            <v>#DIV/0!</v>
          </cell>
          <cell r="S1218" t="e">
            <v>#DIV/0!</v>
          </cell>
          <cell r="T1218" t="e">
            <v>#DIV/0!</v>
          </cell>
          <cell r="U1218">
            <v>0</v>
          </cell>
          <cell r="V1218" t="e">
            <v>#DIV/0!</v>
          </cell>
          <cell r="W1218" t="e">
            <v>#DIV/0!</v>
          </cell>
          <cell r="X1218" t="e">
            <v>#DIV/0!</v>
          </cell>
          <cell r="Y1218" t="e">
            <v>#DIV/0!</v>
          </cell>
          <cell r="Z1218" t="e">
            <v>#DIV/0!</v>
          </cell>
          <cell r="AA1218" t="e">
            <v>#DIV/0!</v>
          </cell>
          <cell r="AB1218" t="e">
            <v>#DIV/0!</v>
          </cell>
          <cell r="AC1218" t="e">
            <v>#DIV/0!</v>
          </cell>
          <cell r="AD1218" t="e">
            <v>#DIV/0!</v>
          </cell>
          <cell r="AE1218">
            <v>0</v>
          </cell>
          <cell r="AF1218" t="e">
            <v>#DIV/0!</v>
          </cell>
          <cell r="AG1218" t="e">
            <v>#DIV/0!</v>
          </cell>
          <cell r="AH1218" t="e">
            <v>#DIV/0!</v>
          </cell>
          <cell r="AI1218" t="e">
            <v>#DIV/0!</v>
          </cell>
          <cell r="AJ1218" t="e">
            <v>#DIV/0!</v>
          </cell>
          <cell r="AK1218">
            <v>0</v>
          </cell>
          <cell r="AL1218">
            <v>0</v>
          </cell>
          <cell r="AM1218" t="e">
            <v>#DIV/0!</v>
          </cell>
          <cell r="AN1218" t="e">
            <v>#DIV/0!</v>
          </cell>
          <cell r="AO1218" t="e">
            <v>#DIV/0!</v>
          </cell>
          <cell r="AP1218" t="e">
            <v>#DIV/0!</v>
          </cell>
          <cell r="AQ1218" t="e">
            <v>#DIV/0!</v>
          </cell>
          <cell r="AR1218" t="e">
            <v>#DIV/0!</v>
          </cell>
          <cell r="AS1218" t="e">
            <v>#DIV/0!</v>
          </cell>
          <cell r="AT1218" t="e">
            <v>#DIV/0!</v>
          </cell>
          <cell r="AU1218" t="e">
            <v>#DIV/0!</v>
          </cell>
          <cell r="AV1218" t="e">
            <v>#DIV/0!</v>
          </cell>
          <cell r="AW1218" t="e">
            <v>#DIV/0!</v>
          </cell>
          <cell r="AX1218" t="e">
            <v>#DIV/0!</v>
          </cell>
          <cell r="AY1218" t="e">
            <v>#DIV/0!</v>
          </cell>
          <cell r="AZ1218" t="e">
            <v>#DIV/0!</v>
          </cell>
          <cell r="BA1218" t="e">
            <v>#DIV/0!</v>
          </cell>
          <cell r="BB1218" t="e">
            <v>#DIV/0!</v>
          </cell>
          <cell r="BC1218" t="e">
            <v>#DIV/0!</v>
          </cell>
          <cell r="BD1218" t="e">
            <v>#DIV/0!</v>
          </cell>
          <cell r="BE1218" t="e">
            <v>#DIV/0!</v>
          </cell>
          <cell r="BF1218" t="e">
            <v>#DIV/0!</v>
          </cell>
          <cell r="BG1218" t="e">
            <v>#DIV/0!</v>
          </cell>
          <cell r="BH1218" t="e">
            <v>#DIV/0!</v>
          </cell>
          <cell r="BI1218" t="e">
            <v>#DIV/0!</v>
          </cell>
          <cell r="BJ1218" t="e">
            <v>#DIV/0!</v>
          </cell>
          <cell r="BK1218" t="e">
            <v>#DIV/0!</v>
          </cell>
          <cell r="BL1218" t="e">
            <v>#DIV/0!</v>
          </cell>
          <cell r="BM1218" t="e">
            <v>#DIV/0!</v>
          </cell>
          <cell r="BN1218" t="e">
            <v>#DIV/0!</v>
          </cell>
          <cell r="BO1218" t="e">
            <v>#DIV/0!</v>
          </cell>
          <cell r="BP1218" t="e">
            <v>#DIV/0!</v>
          </cell>
          <cell r="BR1218" t="e">
            <v>#DIV/0!</v>
          </cell>
          <cell r="BS1218" t="e">
            <v>#DIV/0!</v>
          </cell>
          <cell r="BT1218" t="e">
            <v>#DIV/0!</v>
          </cell>
          <cell r="BU1218" t="e">
            <v>#DIV/0!</v>
          </cell>
          <cell r="BV1218" t="e">
            <v>#DIV/0!</v>
          </cell>
          <cell r="BW1218" t="e">
            <v>#DIV/0!</v>
          </cell>
          <cell r="BX1218" t="e">
            <v>#DIV/0!</v>
          </cell>
          <cell r="BY1218" t="e">
            <v>#DIV/0!</v>
          </cell>
          <cell r="BZ1218" t="e">
            <v>#DIV/0!</v>
          </cell>
          <cell r="CA1218" t="e">
            <v>#DIV/0!</v>
          </cell>
          <cell r="CB1218" t="e">
            <v>#DIV/0!</v>
          </cell>
          <cell r="CC1218" t="e">
            <v>#DIV/0!</v>
          </cell>
          <cell r="CD1218" t="e">
            <v>#DIV/0!</v>
          </cell>
          <cell r="CE1218" t="e">
            <v>#DIV/0!</v>
          </cell>
          <cell r="CF1218" t="e">
            <v>#DIV/0!</v>
          </cell>
          <cell r="CG1218" t="e">
            <v>#DIV/0!</v>
          </cell>
          <cell r="CH1218" t="e">
            <v>#DIV/0!</v>
          </cell>
          <cell r="CI1218" t="e">
            <v>#DIV/0!</v>
          </cell>
          <cell r="CJ1218" t="e">
            <v>#DIV/0!</v>
          </cell>
          <cell r="CK1218" t="e">
            <v>#DIV/0!</v>
          </cell>
          <cell r="CL1218" t="e">
            <v>#DIV/0!</v>
          </cell>
        </row>
        <row r="1219">
          <cell r="A1219">
            <v>1600</v>
          </cell>
          <cell r="B1219" t="str">
            <v>16 Library Professionals</v>
          </cell>
          <cell r="E1219" t="e">
            <v>#DIV/0!</v>
          </cell>
          <cell r="F1219" t="e">
            <v>#DIV/0!</v>
          </cell>
          <cell r="G1219" t="e">
            <v>#DIV/0!</v>
          </cell>
          <cell r="H1219" t="e">
            <v>#DIV/0!</v>
          </cell>
          <cell r="I1219" t="e">
            <v>#DIV/0!</v>
          </cell>
          <cell r="J1219" t="e">
            <v>#DIV/0!</v>
          </cell>
          <cell r="K1219" t="e">
            <v>#DIV/0!</v>
          </cell>
          <cell r="L1219" t="e">
            <v>#DIV/0!</v>
          </cell>
          <cell r="M1219" t="e">
            <v>#DIV/0!</v>
          </cell>
          <cell r="N1219" t="e">
            <v>#DIV/0!</v>
          </cell>
          <cell r="O1219" t="e">
            <v>#DIV/0!</v>
          </cell>
          <cell r="P1219">
            <v>0</v>
          </cell>
          <cell r="Q1219" t="e">
            <v>#DIV/0!</v>
          </cell>
          <cell r="R1219" t="e">
            <v>#DIV/0!</v>
          </cell>
          <cell r="S1219" t="e">
            <v>#DIV/0!</v>
          </cell>
          <cell r="T1219" t="e">
            <v>#DIV/0!</v>
          </cell>
          <cell r="U1219">
            <v>0</v>
          </cell>
          <cell r="V1219" t="e">
            <v>#DIV/0!</v>
          </cell>
          <cell r="W1219" t="e">
            <v>#DIV/0!</v>
          </cell>
          <cell r="X1219" t="e">
            <v>#DIV/0!</v>
          </cell>
          <cell r="Y1219" t="e">
            <v>#DIV/0!</v>
          </cell>
          <cell r="Z1219" t="e">
            <v>#DIV/0!</v>
          </cell>
          <cell r="AA1219" t="e">
            <v>#DIV/0!</v>
          </cell>
          <cell r="AB1219" t="e">
            <v>#DIV/0!</v>
          </cell>
          <cell r="AC1219" t="e">
            <v>#DIV/0!</v>
          </cell>
          <cell r="AD1219" t="e">
            <v>#DIV/0!</v>
          </cell>
          <cell r="AE1219">
            <v>0</v>
          </cell>
          <cell r="AF1219" t="e">
            <v>#DIV/0!</v>
          </cell>
          <cell r="AG1219" t="e">
            <v>#DIV/0!</v>
          </cell>
          <cell r="AH1219" t="e">
            <v>#DIV/0!</v>
          </cell>
          <cell r="AI1219" t="e">
            <v>#DIV/0!</v>
          </cell>
          <cell r="AJ1219" t="e">
            <v>#DIV/0!</v>
          </cell>
          <cell r="AK1219">
            <v>0</v>
          </cell>
          <cell r="AL1219">
            <v>0</v>
          </cell>
          <cell r="AM1219" t="e">
            <v>#DIV/0!</v>
          </cell>
          <cell r="AN1219" t="e">
            <v>#DIV/0!</v>
          </cell>
          <cell r="AO1219" t="e">
            <v>#DIV/0!</v>
          </cell>
          <cell r="AP1219" t="e">
            <v>#DIV/0!</v>
          </cell>
          <cell r="AQ1219" t="e">
            <v>#DIV/0!</v>
          </cell>
          <cell r="AR1219" t="e">
            <v>#DIV/0!</v>
          </cell>
          <cell r="AS1219" t="e">
            <v>#DIV/0!</v>
          </cell>
          <cell r="AT1219" t="e">
            <v>#DIV/0!</v>
          </cell>
          <cell r="AU1219" t="e">
            <v>#DIV/0!</v>
          </cell>
          <cell r="AV1219" t="e">
            <v>#DIV/0!</v>
          </cell>
          <cell r="AW1219" t="e">
            <v>#DIV/0!</v>
          </cell>
          <cell r="AX1219" t="e">
            <v>#DIV/0!</v>
          </cell>
          <cell r="AY1219" t="e">
            <v>#DIV/0!</v>
          </cell>
          <cell r="AZ1219" t="e">
            <v>#DIV/0!</v>
          </cell>
          <cell r="BA1219" t="e">
            <v>#DIV/0!</v>
          </cell>
          <cell r="BB1219" t="e">
            <v>#DIV/0!</v>
          </cell>
          <cell r="BC1219" t="e">
            <v>#DIV/0!</v>
          </cell>
          <cell r="BD1219" t="e">
            <v>#DIV/0!</v>
          </cell>
          <cell r="BE1219" t="e">
            <v>#DIV/0!</v>
          </cell>
          <cell r="BF1219" t="e">
            <v>#DIV/0!</v>
          </cell>
          <cell r="BG1219" t="e">
            <v>#DIV/0!</v>
          </cell>
          <cell r="BH1219" t="e">
            <v>#DIV/0!</v>
          </cell>
          <cell r="BI1219" t="e">
            <v>#DIV/0!</v>
          </cell>
          <cell r="BJ1219" t="e">
            <v>#DIV/0!</v>
          </cell>
          <cell r="BK1219" t="e">
            <v>#DIV/0!</v>
          </cell>
          <cell r="BL1219" t="e">
            <v>#DIV/0!</v>
          </cell>
          <cell r="BM1219" t="e">
            <v>#DIV/0!</v>
          </cell>
          <cell r="BN1219" t="e">
            <v>#DIV/0!</v>
          </cell>
          <cell r="BO1219" t="e">
            <v>#DIV/0!</v>
          </cell>
          <cell r="BP1219" t="e">
            <v>#DIV/0!</v>
          </cell>
          <cell r="BR1219" t="e">
            <v>#DIV/0!</v>
          </cell>
          <cell r="BS1219" t="e">
            <v>#DIV/0!</v>
          </cell>
          <cell r="BT1219" t="e">
            <v>#DIV/0!</v>
          </cell>
          <cell r="BU1219" t="e">
            <v>#DIV/0!</v>
          </cell>
          <cell r="BV1219" t="e">
            <v>#DIV/0!</v>
          </cell>
          <cell r="BW1219" t="e">
            <v>#DIV/0!</v>
          </cell>
          <cell r="BX1219" t="e">
            <v>#DIV/0!</v>
          </cell>
          <cell r="BY1219" t="e">
            <v>#DIV/0!</v>
          </cell>
          <cell r="BZ1219" t="e">
            <v>#DIV/0!</v>
          </cell>
          <cell r="CA1219" t="e">
            <v>#DIV/0!</v>
          </cell>
          <cell r="CB1219" t="e">
            <v>#DIV/0!</v>
          </cell>
          <cell r="CC1219" t="e">
            <v>#DIV/0!</v>
          </cell>
          <cell r="CD1219" t="e">
            <v>#DIV/0!</v>
          </cell>
          <cell r="CE1219" t="e">
            <v>#DIV/0!</v>
          </cell>
          <cell r="CF1219" t="e">
            <v>#DIV/0!</v>
          </cell>
          <cell r="CG1219" t="e">
            <v>#DIV/0!</v>
          </cell>
          <cell r="CH1219" t="e">
            <v>#DIV/0!</v>
          </cell>
          <cell r="CI1219" t="e">
            <v>#DIV/0!</v>
          </cell>
          <cell r="CJ1219" t="e">
            <v>#DIV/0!</v>
          </cell>
          <cell r="CK1219" t="e">
            <v>#DIV/0!</v>
          </cell>
          <cell r="CL1219" t="e">
            <v>#DIV/0!</v>
          </cell>
        </row>
        <row r="1220">
          <cell r="A1220">
            <v>1700</v>
          </cell>
          <cell r="B1220" t="str">
            <v>17 Therapists/Nurses/Social Workers/Psychologists</v>
          </cell>
          <cell r="E1220" t="e">
            <v>#DIV/0!</v>
          </cell>
          <cell r="F1220" t="e">
            <v>#DIV/0!</v>
          </cell>
          <cell r="G1220" t="e">
            <v>#DIV/0!</v>
          </cell>
          <cell r="H1220" t="e">
            <v>#DIV/0!</v>
          </cell>
          <cell r="I1220" t="e">
            <v>#DIV/0!</v>
          </cell>
          <cell r="J1220" t="e">
            <v>#DIV/0!</v>
          </cell>
          <cell r="K1220" t="e">
            <v>#DIV/0!</v>
          </cell>
          <cell r="L1220" t="e">
            <v>#DIV/0!</v>
          </cell>
          <cell r="M1220" t="e">
            <v>#DIV/0!</v>
          </cell>
          <cell r="N1220" t="e">
            <v>#DIV/0!</v>
          </cell>
          <cell r="O1220" t="e">
            <v>#DIV/0!</v>
          </cell>
          <cell r="P1220">
            <v>0</v>
          </cell>
          <cell r="Q1220" t="e">
            <v>#DIV/0!</v>
          </cell>
          <cell r="R1220" t="e">
            <v>#DIV/0!</v>
          </cell>
          <cell r="S1220" t="e">
            <v>#DIV/0!</v>
          </cell>
          <cell r="T1220" t="e">
            <v>#DIV/0!</v>
          </cell>
          <cell r="U1220">
            <v>0</v>
          </cell>
          <cell r="V1220" t="e">
            <v>#DIV/0!</v>
          </cell>
          <cell r="W1220" t="e">
            <v>#DIV/0!</v>
          </cell>
          <cell r="X1220" t="e">
            <v>#DIV/0!</v>
          </cell>
          <cell r="Y1220" t="e">
            <v>#DIV/0!</v>
          </cell>
          <cell r="Z1220" t="e">
            <v>#DIV/0!</v>
          </cell>
          <cell r="AA1220" t="e">
            <v>#DIV/0!</v>
          </cell>
          <cell r="AB1220" t="e">
            <v>#DIV/0!</v>
          </cell>
          <cell r="AC1220" t="e">
            <v>#DIV/0!</v>
          </cell>
          <cell r="AD1220" t="e">
            <v>#DIV/0!</v>
          </cell>
          <cell r="AE1220">
            <v>0</v>
          </cell>
          <cell r="AF1220" t="e">
            <v>#DIV/0!</v>
          </cell>
          <cell r="AG1220" t="e">
            <v>#DIV/0!</v>
          </cell>
          <cell r="AH1220" t="e">
            <v>#DIV/0!</v>
          </cell>
          <cell r="AI1220" t="e">
            <v>#DIV/0!</v>
          </cell>
          <cell r="AJ1220" t="e">
            <v>#DIV/0!</v>
          </cell>
          <cell r="AK1220">
            <v>0</v>
          </cell>
          <cell r="AL1220">
            <v>0</v>
          </cell>
          <cell r="AM1220" t="e">
            <v>#DIV/0!</v>
          </cell>
          <cell r="AN1220" t="e">
            <v>#DIV/0!</v>
          </cell>
          <cell r="AO1220" t="e">
            <v>#DIV/0!</v>
          </cell>
          <cell r="AP1220" t="e">
            <v>#DIV/0!</v>
          </cell>
          <cell r="AQ1220" t="e">
            <v>#DIV/0!</v>
          </cell>
          <cell r="AR1220" t="e">
            <v>#DIV/0!</v>
          </cell>
          <cell r="AS1220" t="e">
            <v>#DIV/0!</v>
          </cell>
          <cell r="AT1220" t="e">
            <v>#DIV/0!</v>
          </cell>
          <cell r="AU1220" t="e">
            <v>#DIV/0!</v>
          </cell>
          <cell r="AV1220" t="e">
            <v>#DIV/0!</v>
          </cell>
          <cell r="AW1220" t="e">
            <v>#DIV/0!</v>
          </cell>
          <cell r="AX1220" t="e">
            <v>#DIV/0!</v>
          </cell>
          <cell r="AY1220" t="e">
            <v>#DIV/0!</v>
          </cell>
          <cell r="AZ1220" t="e">
            <v>#DIV/0!</v>
          </cell>
          <cell r="BA1220" t="e">
            <v>#DIV/0!</v>
          </cell>
          <cell r="BB1220" t="e">
            <v>#DIV/0!</v>
          </cell>
          <cell r="BC1220" t="e">
            <v>#DIV/0!</v>
          </cell>
          <cell r="BD1220" t="e">
            <v>#DIV/0!</v>
          </cell>
          <cell r="BE1220" t="e">
            <v>#DIV/0!</v>
          </cell>
          <cell r="BF1220" t="e">
            <v>#DIV/0!</v>
          </cell>
          <cell r="BG1220" t="e">
            <v>#DIV/0!</v>
          </cell>
          <cell r="BH1220" t="e">
            <v>#DIV/0!</v>
          </cell>
          <cell r="BI1220" t="e">
            <v>#DIV/0!</v>
          </cell>
          <cell r="BJ1220" t="e">
            <v>#DIV/0!</v>
          </cell>
          <cell r="BK1220" t="e">
            <v>#DIV/0!</v>
          </cell>
          <cell r="BL1220" t="e">
            <v>#DIV/0!</v>
          </cell>
          <cell r="BM1220" t="e">
            <v>#DIV/0!</v>
          </cell>
          <cell r="BN1220" t="e">
            <v>#DIV/0!</v>
          </cell>
          <cell r="BO1220" t="e">
            <v>#DIV/0!</v>
          </cell>
          <cell r="BP1220" t="e">
            <v>#DIV/0!</v>
          </cell>
          <cell r="BR1220" t="e">
            <v>#DIV/0!</v>
          </cell>
          <cell r="BS1220" t="e">
            <v>#DIV/0!</v>
          </cell>
          <cell r="BT1220" t="e">
            <v>#DIV/0!</v>
          </cell>
          <cell r="BU1220" t="e">
            <v>#DIV/0!</v>
          </cell>
          <cell r="BV1220" t="e">
            <v>#DIV/0!</v>
          </cell>
          <cell r="BW1220" t="e">
            <v>#DIV/0!</v>
          </cell>
          <cell r="BX1220" t="e">
            <v>#DIV/0!</v>
          </cell>
          <cell r="BY1220" t="e">
            <v>#DIV/0!</v>
          </cell>
          <cell r="BZ1220" t="e">
            <v>#DIV/0!</v>
          </cell>
          <cell r="CA1220" t="e">
            <v>#DIV/0!</v>
          </cell>
          <cell r="CB1220" t="e">
            <v>#DIV/0!</v>
          </cell>
          <cell r="CC1220" t="e">
            <v>#DIV/0!</v>
          </cell>
          <cell r="CD1220" t="e">
            <v>#DIV/0!</v>
          </cell>
          <cell r="CE1220" t="e">
            <v>#DIV/0!</v>
          </cell>
          <cell r="CF1220" t="e">
            <v>#DIV/0!</v>
          </cell>
          <cell r="CG1220" t="e">
            <v>#DIV/0!</v>
          </cell>
          <cell r="CH1220" t="e">
            <v>#DIV/0!</v>
          </cell>
          <cell r="CI1220" t="e">
            <v>#DIV/0!</v>
          </cell>
          <cell r="CJ1220" t="e">
            <v>#DIV/0!</v>
          </cell>
          <cell r="CK1220" t="e">
            <v>#DIV/0!</v>
          </cell>
          <cell r="CL1220" t="e">
            <v>#DIV/0!</v>
          </cell>
        </row>
        <row r="1221">
          <cell r="A1221">
            <v>1800</v>
          </cell>
          <cell r="B1221" t="str">
            <v>18 Student Activity Advisors &amp; Coaches (Stipend Staff)</v>
          </cell>
          <cell r="E1221" t="e">
            <v>#DIV/0!</v>
          </cell>
          <cell r="F1221" t="e">
            <v>#DIV/0!</v>
          </cell>
          <cell r="G1221" t="e">
            <v>#DIV/0!</v>
          </cell>
          <cell r="H1221" t="e">
            <v>#DIV/0!</v>
          </cell>
          <cell r="I1221" t="e">
            <v>#DIV/0!</v>
          </cell>
          <cell r="J1221" t="e">
            <v>#DIV/0!</v>
          </cell>
          <cell r="K1221" t="e">
            <v>#DIV/0!</v>
          </cell>
          <cell r="L1221" t="e">
            <v>#DIV/0!</v>
          </cell>
          <cell r="M1221" t="e">
            <v>#DIV/0!</v>
          </cell>
          <cell r="N1221" t="e">
            <v>#DIV/0!</v>
          </cell>
          <cell r="O1221" t="e">
            <v>#DIV/0!</v>
          </cell>
          <cell r="P1221">
            <v>0</v>
          </cell>
          <cell r="Q1221" t="e">
            <v>#DIV/0!</v>
          </cell>
          <cell r="R1221" t="e">
            <v>#DIV/0!</v>
          </cell>
          <cell r="S1221" t="e">
            <v>#DIV/0!</v>
          </cell>
          <cell r="T1221" t="e">
            <v>#DIV/0!</v>
          </cell>
          <cell r="U1221">
            <v>0</v>
          </cell>
          <cell r="V1221" t="e">
            <v>#DIV/0!</v>
          </cell>
          <cell r="W1221" t="e">
            <v>#DIV/0!</v>
          </cell>
          <cell r="X1221" t="e">
            <v>#DIV/0!</v>
          </cell>
          <cell r="Y1221" t="e">
            <v>#DIV/0!</v>
          </cell>
          <cell r="Z1221" t="e">
            <v>#DIV/0!</v>
          </cell>
          <cell r="AA1221" t="e">
            <v>#DIV/0!</v>
          </cell>
          <cell r="AB1221" t="e">
            <v>#DIV/0!</v>
          </cell>
          <cell r="AC1221" t="e">
            <v>#DIV/0!</v>
          </cell>
          <cell r="AD1221" t="e">
            <v>#DIV/0!</v>
          </cell>
          <cell r="AE1221">
            <v>0</v>
          </cell>
          <cell r="AF1221" t="e">
            <v>#DIV/0!</v>
          </cell>
          <cell r="AG1221" t="e">
            <v>#DIV/0!</v>
          </cell>
          <cell r="AH1221" t="e">
            <v>#DIV/0!</v>
          </cell>
          <cell r="AI1221" t="e">
            <v>#DIV/0!</v>
          </cell>
          <cell r="AJ1221" t="e">
            <v>#DIV/0!</v>
          </cell>
          <cell r="AK1221">
            <v>0</v>
          </cell>
          <cell r="AL1221">
            <v>0</v>
          </cell>
          <cell r="AM1221" t="e">
            <v>#DIV/0!</v>
          </cell>
          <cell r="AN1221" t="e">
            <v>#DIV/0!</v>
          </cell>
          <cell r="AO1221" t="e">
            <v>#DIV/0!</v>
          </cell>
          <cell r="AP1221" t="e">
            <v>#DIV/0!</v>
          </cell>
          <cell r="AQ1221" t="e">
            <v>#DIV/0!</v>
          </cell>
          <cell r="AR1221" t="e">
            <v>#DIV/0!</v>
          </cell>
          <cell r="AS1221" t="e">
            <v>#DIV/0!</v>
          </cell>
          <cell r="AT1221" t="e">
            <v>#DIV/0!</v>
          </cell>
          <cell r="AU1221" t="e">
            <v>#DIV/0!</v>
          </cell>
          <cell r="AV1221" t="e">
            <v>#DIV/0!</v>
          </cell>
          <cell r="AW1221" t="e">
            <v>#DIV/0!</v>
          </cell>
          <cell r="AX1221" t="e">
            <v>#DIV/0!</v>
          </cell>
          <cell r="AY1221" t="e">
            <v>#DIV/0!</v>
          </cell>
          <cell r="AZ1221" t="e">
            <v>#DIV/0!</v>
          </cell>
          <cell r="BA1221" t="e">
            <v>#DIV/0!</v>
          </cell>
          <cell r="BB1221" t="e">
            <v>#DIV/0!</v>
          </cell>
          <cell r="BC1221" t="e">
            <v>#DIV/0!</v>
          </cell>
          <cell r="BD1221" t="e">
            <v>#DIV/0!</v>
          </cell>
          <cell r="BE1221" t="e">
            <v>#DIV/0!</v>
          </cell>
          <cell r="BF1221" t="e">
            <v>#DIV/0!</v>
          </cell>
          <cell r="BG1221" t="e">
            <v>#DIV/0!</v>
          </cell>
          <cell r="BH1221" t="e">
            <v>#DIV/0!</v>
          </cell>
          <cell r="BI1221" t="e">
            <v>#DIV/0!</v>
          </cell>
          <cell r="BJ1221" t="e">
            <v>#DIV/0!</v>
          </cell>
          <cell r="BK1221" t="e">
            <v>#DIV/0!</v>
          </cell>
          <cell r="BL1221" t="e">
            <v>#DIV/0!</v>
          </cell>
          <cell r="BM1221" t="e">
            <v>#DIV/0!</v>
          </cell>
          <cell r="BN1221" t="e">
            <v>#DIV/0!</v>
          </cell>
          <cell r="BO1221" t="e">
            <v>#DIV/0!</v>
          </cell>
          <cell r="BP1221" t="e">
            <v>#DIV/0!</v>
          </cell>
          <cell r="BR1221" t="e">
            <v>#DIV/0!</v>
          </cell>
          <cell r="BS1221" t="e">
            <v>#DIV/0!</v>
          </cell>
          <cell r="BT1221" t="e">
            <v>#DIV/0!</v>
          </cell>
          <cell r="BU1221" t="e">
            <v>#DIV/0!</v>
          </cell>
          <cell r="BV1221" t="e">
            <v>#DIV/0!</v>
          </cell>
          <cell r="BW1221" t="e">
            <v>#DIV/0!</v>
          </cell>
          <cell r="BX1221" t="e">
            <v>#DIV/0!</v>
          </cell>
          <cell r="BY1221" t="e">
            <v>#DIV/0!</v>
          </cell>
          <cell r="BZ1221" t="e">
            <v>#DIV/0!</v>
          </cell>
          <cell r="CA1221" t="e">
            <v>#DIV/0!</v>
          </cell>
          <cell r="CB1221" t="e">
            <v>#DIV/0!</v>
          </cell>
          <cell r="CC1221" t="e">
            <v>#DIV/0!</v>
          </cell>
          <cell r="CD1221" t="e">
            <v>#DIV/0!</v>
          </cell>
          <cell r="CE1221" t="e">
            <v>#DIV/0!</v>
          </cell>
          <cell r="CF1221" t="e">
            <v>#DIV/0!</v>
          </cell>
          <cell r="CG1221" t="e">
            <v>#DIV/0!</v>
          </cell>
          <cell r="CH1221" t="e">
            <v>#DIV/0!</v>
          </cell>
          <cell r="CI1221" t="e">
            <v>#DIV/0!</v>
          </cell>
          <cell r="CJ1221" t="e">
            <v>#DIV/0!</v>
          </cell>
          <cell r="CK1221" t="e">
            <v>#DIV/0!</v>
          </cell>
          <cell r="CL1221" t="e">
            <v>#DIV/0!</v>
          </cell>
        </row>
        <row r="1222">
          <cell r="A1222">
            <v>1900</v>
          </cell>
          <cell r="B1222" t="str">
            <v>19 Instructional Coaches</v>
          </cell>
          <cell r="E1222" t="e">
            <v>#DIV/0!</v>
          </cell>
          <cell r="F1222" t="e">
            <v>#DIV/0!</v>
          </cell>
          <cell r="G1222" t="e">
            <v>#DIV/0!</v>
          </cell>
          <cell r="H1222" t="e">
            <v>#DIV/0!</v>
          </cell>
          <cell r="I1222" t="e">
            <v>#DIV/0!</v>
          </cell>
          <cell r="J1222" t="e">
            <v>#DIV/0!</v>
          </cell>
          <cell r="K1222" t="e">
            <v>#DIV/0!</v>
          </cell>
          <cell r="L1222" t="e">
            <v>#DIV/0!</v>
          </cell>
          <cell r="M1222" t="e">
            <v>#DIV/0!</v>
          </cell>
          <cell r="N1222" t="e">
            <v>#DIV/0!</v>
          </cell>
          <cell r="O1222" t="e">
            <v>#DIV/0!</v>
          </cell>
          <cell r="P1222">
            <v>0</v>
          </cell>
          <cell r="Q1222" t="e">
            <v>#DIV/0!</v>
          </cell>
          <cell r="R1222" t="e">
            <v>#DIV/0!</v>
          </cell>
          <cell r="S1222" t="e">
            <v>#DIV/0!</v>
          </cell>
          <cell r="T1222" t="e">
            <v>#DIV/0!</v>
          </cell>
          <cell r="U1222">
            <v>0</v>
          </cell>
          <cell r="V1222" t="e">
            <v>#DIV/0!</v>
          </cell>
          <cell r="W1222" t="e">
            <v>#DIV/0!</v>
          </cell>
          <cell r="X1222" t="e">
            <v>#DIV/0!</v>
          </cell>
          <cell r="Y1222" t="e">
            <v>#DIV/0!</v>
          </cell>
          <cell r="Z1222" t="e">
            <v>#DIV/0!</v>
          </cell>
          <cell r="AA1222" t="e">
            <v>#DIV/0!</v>
          </cell>
          <cell r="AB1222" t="e">
            <v>#DIV/0!</v>
          </cell>
          <cell r="AC1222" t="e">
            <v>#DIV/0!</v>
          </cell>
          <cell r="AD1222" t="e">
            <v>#DIV/0!</v>
          </cell>
          <cell r="AE1222">
            <v>0</v>
          </cell>
          <cell r="AF1222" t="e">
            <v>#DIV/0!</v>
          </cell>
          <cell r="AG1222" t="e">
            <v>#DIV/0!</v>
          </cell>
          <cell r="AH1222" t="e">
            <v>#DIV/0!</v>
          </cell>
          <cell r="AI1222" t="e">
            <v>#DIV/0!</v>
          </cell>
          <cell r="AJ1222" t="e">
            <v>#DIV/0!</v>
          </cell>
          <cell r="AK1222">
            <v>0</v>
          </cell>
          <cell r="AL1222">
            <v>0</v>
          </cell>
          <cell r="AM1222" t="e">
            <v>#DIV/0!</v>
          </cell>
          <cell r="AN1222" t="e">
            <v>#DIV/0!</v>
          </cell>
          <cell r="AO1222" t="e">
            <v>#DIV/0!</v>
          </cell>
          <cell r="AP1222" t="e">
            <v>#DIV/0!</v>
          </cell>
          <cell r="AQ1222" t="e">
            <v>#DIV/0!</v>
          </cell>
          <cell r="AR1222" t="e">
            <v>#DIV/0!</v>
          </cell>
          <cell r="AS1222" t="e">
            <v>#DIV/0!</v>
          </cell>
          <cell r="AT1222" t="e">
            <v>#DIV/0!</v>
          </cell>
          <cell r="AU1222" t="e">
            <v>#DIV/0!</v>
          </cell>
          <cell r="AV1222" t="e">
            <v>#DIV/0!</v>
          </cell>
          <cell r="AW1222" t="e">
            <v>#DIV/0!</v>
          </cell>
          <cell r="AX1222" t="e">
            <v>#DIV/0!</v>
          </cell>
          <cell r="AY1222" t="e">
            <v>#DIV/0!</v>
          </cell>
          <cell r="AZ1222" t="e">
            <v>#DIV/0!</v>
          </cell>
          <cell r="BA1222" t="e">
            <v>#DIV/0!</v>
          </cell>
          <cell r="BB1222" t="e">
            <v>#DIV/0!</v>
          </cell>
          <cell r="BC1222" t="e">
            <v>#DIV/0!</v>
          </cell>
          <cell r="BD1222" t="e">
            <v>#DIV/0!</v>
          </cell>
          <cell r="BE1222" t="e">
            <v>#DIV/0!</v>
          </cell>
          <cell r="BF1222" t="e">
            <v>#DIV/0!</v>
          </cell>
          <cell r="BG1222" t="e">
            <v>#DIV/0!</v>
          </cell>
          <cell r="BH1222" t="e">
            <v>#DIV/0!</v>
          </cell>
          <cell r="BI1222" t="e">
            <v>#DIV/0!</v>
          </cell>
          <cell r="BJ1222" t="e">
            <v>#DIV/0!</v>
          </cell>
          <cell r="BK1222" t="e">
            <v>#DIV/0!</v>
          </cell>
          <cell r="BL1222" t="e">
            <v>#DIV/0!</v>
          </cell>
          <cell r="BM1222" t="e">
            <v>#DIV/0!</v>
          </cell>
          <cell r="BN1222" t="e">
            <v>#DIV/0!</v>
          </cell>
          <cell r="BO1222" t="e">
            <v>#DIV/0!</v>
          </cell>
          <cell r="BP1222" t="e">
            <v>#DIV/0!</v>
          </cell>
          <cell r="BR1222" t="e">
            <v>#DIV/0!</v>
          </cell>
          <cell r="BS1222" t="e">
            <v>#DIV/0!</v>
          </cell>
          <cell r="BT1222" t="e">
            <v>#DIV/0!</v>
          </cell>
          <cell r="BU1222" t="e">
            <v>#DIV/0!</v>
          </cell>
          <cell r="BV1222" t="e">
            <v>#DIV/0!</v>
          </cell>
          <cell r="BW1222" t="e">
            <v>#DIV/0!</v>
          </cell>
          <cell r="BX1222" t="e">
            <v>#DIV/0!</v>
          </cell>
          <cell r="BY1222" t="e">
            <v>#DIV/0!</v>
          </cell>
          <cell r="BZ1222" t="e">
            <v>#DIV/0!</v>
          </cell>
          <cell r="CA1222" t="e">
            <v>#DIV/0!</v>
          </cell>
          <cell r="CB1222" t="e">
            <v>#DIV/0!</v>
          </cell>
          <cell r="CC1222" t="e">
            <v>#DIV/0!</v>
          </cell>
          <cell r="CD1222" t="e">
            <v>#DIV/0!</v>
          </cell>
          <cell r="CE1222" t="e">
            <v>#DIV/0!</v>
          </cell>
          <cell r="CF1222" t="e">
            <v>#DIV/0!</v>
          </cell>
          <cell r="CG1222" t="e">
            <v>#DIV/0!</v>
          </cell>
          <cell r="CH1222" t="e">
            <v>#DIV/0!</v>
          </cell>
          <cell r="CI1222" t="e">
            <v>#DIV/0!</v>
          </cell>
          <cell r="CJ1222" t="e">
            <v>#DIV/0!</v>
          </cell>
          <cell r="CK1222" t="e">
            <v>#DIV/0!</v>
          </cell>
          <cell r="CL1222" t="e">
            <v>#DIV/0!</v>
          </cell>
        </row>
        <row r="1223">
          <cell r="A1223">
            <v>2100</v>
          </cell>
          <cell r="B1223" t="str">
            <v>21 Executive</v>
          </cell>
          <cell r="E1223" t="e">
            <v>#DIV/0!</v>
          </cell>
          <cell r="F1223" t="e">
            <v>#DIV/0!</v>
          </cell>
          <cell r="G1223" t="e">
            <v>#DIV/0!</v>
          </cell>
          <cell r="H1223" t="e">
            <v>#DIV/0!</v>
          </cell>
          <cell r="I1223" t="e">
            <v>#DIV/0!</v>
          </cell>
          <cell r="J1223" t="e">
            <v>#DIV/0!</v>
          </cell>
          <cell r="K1223" t="e">
            <v>#DIV/0!</v>
          </cell>
          <cell r="L1223" t="e">
            <v>#DIV/0!</v>
          </cell>
          <cell r="M1223" t="e">
            <v>#DIV/0!</v>
          </cell>
          <cell r="N1223" t="e">
            <v>#DIV/0!</v>
          </cell>
          <cell r="O1223" t="e">
            <v>#DIV/0!</v>
          </cell>
          <cell r="P1223">
            <v>0</v>
          </cell>
          <cell r="Q1223" t="e">
            <v>#DIV/0!</v>
          </cell>
          <cell r="R1223" t="e">
            <v>#DIV/0!</v>
          </cell>
          <cell r="S1223" t="e">
            <v>#DIV/0!</v>
          </cell>
          <cell r="T1223" t="e">
            <v>#DIV/0!</v>
          </cell>
          <cell r="U1223">
            <v>0</v>
          </cell>
          <cell r="V1223" t="e">
            <v>#DIV/0!</v>
          </cell>
          <cell r="W1223" t="e">
            <v>#DIV/0!</v>
          </cell>
          <cell r="X1223" t="e">
            <v>#DIV/0!</v>
          </cell>
          <cell r="Y1223" t="e">
            <v>#DIV/0!</v>
          </cell>
          <cell r="Z1223" t="e">
            <v>#DIV/0!</v>
          </cell>
          <cell r="AA1223" t="e">
            <v>#DIV/0!</v>
          </cell>
          <cell r="AB1223" t="e">
            <v>#DIV/0!</v>
          </cell>
          <cell r="AC1223" t="e">
            <v>#DIV/0!</v>
          </cell>
          <cell r="AD1223" t="e">
            <v>#DIV/0!</v>
          </cell>
          <cell r="AE1223">
            <v>0</v>
          </cell>
          <cell r="AF1223" t="e">
            <v>#DIV/0!</v>
          </cell>
          <cell r="AG1223" t="e">
            <v>#DIV/0!</v>
          </cell>
          <cell r="AH1223" t="e">
            <v>#DIV/0!</v>
          </cell>
          <cell r="AI1223" t="e">
            <v>#DIV/0!</v>
          </cell>
          <cell r="AJ1223" t="e">
            <v>#DIV/0!</v>
          </cell>
          <cell r="AK1223">
            <v>0</v>
          </cell>
          <cell r="AL1223">
            <v>0</v>
          </cell>
          <cell r="AM1223" t="e">
            <v>#DIV/0!</v>
          </cell>
          <cell r="AN1223" t="e">
            <v>#DIV/0!</v>
          </cell>
          <cell r="AO1223" t="e">
            <v>#DIV/0!</v>
          </cell>
          <cell r="AP1223" t="e">
            <v>#DIV/0!</v>
          </cell>
          <cell r="AQ1223" t="e">
            <v>#DIV/0!</v>
          </cell>
          <cell r="AR1223" t="e">
            <v>#DIV/0!</v>
          </cell>
          <cell r="AS1223" t="e">
            <v>#DIV/0!</v>
          </cell>
          <cell r="AT1223" t="e">
            <v>#DIV/0!</v>
          </cell>
          <cell r="AU1223" t="e">
            <v>#DIV/0!</v>
          </cell>
          <cell r="AV1223" t="e">
            <v>#DIV/0!</v>
          </cell>
          <cell r="AW1223" t="e">
            <v>#DIV/0!</v>
          </cell>
          <cell r="AX1223" t="e">
            <v>#DIV/0!</v>
          </cell>
          <cell r="AY1223" t="e">
            <v>#DIV/0!</v>
          </cell>
          <cell r="AZ1223" t="e">
            <v>#DIV/0!</v>
          </cell>
          <cell r="BA1223" t="e">
            <v>#DIV/0!</v>
          </cell>
          <cell r="BB1223" t="e">
            <v>#DIV/0!</v>
          </cell>
          <cell r="BC1223" t="e">
            <v>#DIV/0!</v>
          </cell>
          <cell r="BD1223" t="e">
            <v>#DIV/0!</v>
          </cell>
          <cell r="BE1223" t="e">
            <v>#DIV/0!</v>
          </cell>
          <cell r="BF1223" t="e">
            <v>#DIV/0!</v>
          </cell>
          <cell r="BG1223" t="e">
            <v>#DIV/0!</v>
          </cell>
          <cell r="BH1223" t="e">
            <v>#DIV/0!</v>
          </cell>
          <cell r="BI1223" t="e">
            <v>#DIV/0!</v>
          </cell>
          <cell r="BJ1223" t="e">
            <v>#DIV/0!</v>
          </cell>
          <cell r="BK1223" t="e">
            <v>#DIV/0!</v>
          </cell>
          <cell r="BL1223" t="e">
            <v>#DIV/0!</v>
          </cell>
          <cell r="BM1223" t="e">
            <v>#DIV/0!</v>
          </cell>
          <cell r="BN1223" t="e">
            <v>#DIV/0!</v>
          </cell>
          <cell r="BO1223" t="e">
            <v>#DIV/0!</v>
          </cell>
          <cell r="BP1223" t="e">
            <v>#DIV/0!</v>
          </cell>
          <cell r="BR1223" t="e">
            <v>#DIV/0!</v>
          </cell>
          <cell r="BS1223" t="e">
            <v>#DIV/0!</v>
          </cell>
          <cell r="BT1223" t="e">
            <v>#DIV/0!</v>
          </cell>
          <cell r="BU1223" t="e">
            <v>#DIV/0!</v>
          </cell>
          <cell r="BV1223" t="e">
            <v>#DIV/0!</v>
          </cell>
          <cell r="BW1223" t="e">
            <v>#DIV/0!</v>
          </cell>
          <cell r="BX1223" t="e">
            <v>#DIV/0!</v>
          </cell>
          <cell r="BY1223" t="e">
            <v>#DIV/0!</v>
          </cell>
          <cell r="BZ1223" t="e">
            <v>#DIV/0!</v>
          </cell>
          <cell r="CA1223" t="e">
            <v>#DIV/0!</v>
          </cell>
          <cell r="CB1223" t="e">
            <v>#DIV/0!</v>
          </cell>
          <cell r="CC1223" t="e">
            <v>#DIV/0!</v>
          </cell>
          <cell r="CD1223" t="e">
            <v>#DIV/0!</v>
          </cell>
          <cell r="CE1223" t="e">
            <v>#DIV/0!</v>
          </cell>
          <cell r="CF1223" t="e">
            <v>#DIV/0!</v>
          </cell>
          <cell r="CG1223" t="e">
            <v>#DIV/0!</v>
          </cell>
          <cell r="CH1223" t="e">
            <v>#DIV/0!</v>
          </cell>
          <cell r="CI1223" t="e">
            <v>#DIV/0!</v>
          </cell>
          <cell r="CJ1223" t="e">
            <v>#DIV/0!</v>
          </cell>
          <cell r="CK1223" t="e">
            <v>#DIV/0!</v>
          </cell>
          <cell r="CL1223" t="e">
            <v>#DIV/0!</v>
          </cell>
        </row>
        <row r="1224">
          <cell r="A1224">
            <v>2200</v>
          </cell>
          <cell r="B1224" t="str">
            <v>22 Finance &amp; Administration</v>
          </cell>
          <cell r="E1224" t="e">
            <v>#DIV/0!</v>
          </cell>
          <cell r="F1224" t="e">
            <v>#DIV/0!</v>
          </cell>
          <cell r="G1224" t="e">
            <v>#DIV/0!</v>
          </cell>
          <cell r="H1224" t="e">
            <v>#DIV/0!</v>
          </cell>
          <cell r="I1224" t="e">
            <v>#DIV/0!</v>
          </cell>
          <cell r="J1224" t="e">
            <v>#DIV/0!</v>
          </cell>
          <cell r="K1224" t="e">
            <v>#DIV/0!</v>
          </cell>
          <cell r="L1224" t="e">
            <v>#DIV/0!</v>
          </cell>
          <cell r="M1224" t="e">
            <v>#DIV/0!</v>
          </cell>
          <cell r="N1224" t="e">
            <v>#DIV/0!</v>
          </cell>
          <cell r="O1224" t="e">
            <v>#DIV/0!</v>
          </cell>
          <cell r="P1224">
            <v>0</v>
          </cell>
          <cell r="Q1224" t="e">
            <v>#DIV/0!</v>
          </cell>
          <cell r="R1224" t="e">
            <v>#DIV/0!</v>
          </cell>
          <cell r="S1224" t="e">
            <v>#DIV/0!</v>
          </cell>
          <cell r="T1224" t="e">
            <v>#DIV/0!</v>
          </cell>
          <cell r="U1224">
            <v>0</v>
          </cell>
          <cell r="V1224" t="e">
            <v>#DIV/0!</v>
          </cell>
          <cell r="W1224" t="e">
            <v>#DIV/0!</v>
          </cell>
          <cell r="X1224" t="e">
            <v>#DIV/0!</v>
          </cell>
          <cell r="Y1224" t="e">
            <v>#DIV/0!</v>
          </cell>
          <cell r="Z1224" t="e">
            <v>#DIV/0!</v>
          </cell>
          <cell r="AA1224" t="e">
            <v>#DIV/0!</v>
          </cell>
          <cell r="AB1224" t="e">
            <v>#DIV/0!</v>
          </cell>
          <cell r="AC1224" t="e">
            <v>#DIV/0!</v>
          </cell>
          <cell r="AD1224" t="e">
            <v>#DIV/0!</v>
          </cell>
          <cell r="AE1224">
            <v>0</v>
          </cell>
          <cell r="AF1224" t="e">
            <v>#DIV/0!</v>
          </cell>
          <cell r="AG1224" t="e">
            <v>#DIV/0!</v>
          </cell>
          <cell r="AH1224" t="e">
            <v>#DIV/0!</v>
          </cell>
          <cell r="AI1224" t="e">
            <v>#DIV/0!</v>
          </cell>
          <cell r="AJ1224" t="e">
            <v>#DIV/0!</v>
          </cell>
          <cell r="AK1224">
            <v>0</v>
          </cell>
          <cell r="AL1224">
            <v>0</v>
          </cell>
          <cell r="AM1224" t="e">
            <v>#DIV/0!</v>
          </cell>
          <cell r="AN1224" t="e">
            <v>#DIV/0!</v>
          </cell>
          <cell r="AO1224" t="e">
            <v>#DIV/0!</v>
          </cell>
          <cell r="AP1224" t="e">
            <v>#DIV/0!</v>
          </cell>
          <cell r="AQ1224" t="e">
            <v>#DIV/0!</v>
          </cell>
          <cell r="AR1224" t="e">
            <v>#DIV/0!</v>
          </cell>
          <cell r="AS1224" t="e">
            <v>#DIV/0!</v>
          </cell>
          <cell r="AT1224" t="e">
            <v>#DIV/0!</v>
          </cell>
          <cell r="AU1224" t="e">
            <v>#DIV/0!</v>
          </cell>
          <cell r="AV1224" t="e">
            <v>#DIV/0!</v>
          </cell>
          <cell r="AW1224" t="e">
            <v>#DIV/0!</v>
          </cell>
          <cell r="AX1224" t="e">
            <v>#DIV/0!</v>
          </cell>
          <cell r="AY1224" t="e">
            <v>#DIV/0!</v>
          </cell>
          <cell r="AZ1224" t="e">
            <v>#DIV/0!</v>
          </cell>
          <cell r="BA1224" t="e">
            <v>#DIV/0!</v>
          </cell>
          <cell r="BB1224" t="e">
            <v>#DIV/0!</v>
          </cell>
          <cell r="BC1224" t="e">
            <v>#DIV/0!</v>
          </cell>
          <cell r="BD1224" t="e">
            <v>#DIV/0!</v>
          </cell>
          <cell r="BE1224" t="e">
            <v>#DIV/0!</v>
          </cell>
          <cell r="BF1224" t="e">
            <v>#DIV/0!</v>
          </cell>
          <cell r="BG1224" t="e">
            <v>#DIV/0!</v>
          </cell>
          <cell r="BH1224" t="e">
            <v>#DIV/0!</v>
          </cell>
          <cell r="BI1224" t="e">
            <v>#DIV/0!</v>
          </cell>
          <cell r="BJ1224" t="e">
            <v>#DIV/0!</v>
          </cell>
          <cell r="BK1224" t="e">
            <v>#DIV/0!</v>
          </cell>
          <cell r="BL1224" t="e">
            <v>#DIV/0!</v>
          </cell>
          <cell r="BM1224" t="e">
            <v>#DIV/0!</v>
          </cell>
          <cell r="BN1224" t="e">
            <v>#DIV/0!</v>
          </cell>
          <cell r="BO1224" t="e">
            <v>#DIV/0!</v>
          </cell>
          <cell r="BP1224" t="e">
            <v>#DIV/0!</v>
          </cell>
          <cell r="BR1224" t="e">
            <v>#DIV/0!</v>
          </cell>
          <cell r="BS1224" t="e">
            <v>#DIV/0!</v>
          </cell>
          <cell r="BT1224" t="e">
            <v>#DIV/0!</v>
          </cell>
          <cell r="BU1224" t="e">
            <v>#DIV/0!</v>
          </cell>
          <cell r="BV1224" t="e">
            <v>#DIV/0!</v>
          </cell>
          <cell r="BW1224" t="e">
            <v>#DIV/0!</v>
          </cell>
          <cell r="BX1224" t="e">
            <v>#DIV/0!</v>
          </cell>
          <cell r="BY1224" t="e">
            <v>#DIV/0!</v>
          </cell>
          <cell r="BZ1224" t="e">
            <v>#DIV/0!</v>
          </cell>
          <cell r="CA1224" t="e">
            <v>#DIV/0!</v>
          </cell>
          <cell r="CB1224" t="e">
            <v>#DIV/0!</v>
          </cell>
          <cell r="CC1224" t="e">
            <v>#DIV/0!</v>
          </cell>
          <cell r="CD1224" t="e">
            <v>#DIV/0!</v>
          </cell>
          <cell r="CE1224" t="e">
            <v>#DIV/0!</v>
          </cell>
          <cell r="CF1224" t="e">
            <v>#DIV/0!</v>
          </cell>
          <cell r="CG1224" t="e">
            <v>#DIV/0!</v>
          </cell>
          <cell r="CH1224" t="e">
            <v>#DIV/0!</v>
          </cell>
          <cell r="CI1224" t="e">
            <v>#DIV/0!</v>
          </cell>
          <cell r="CJ1224" t="e">
            <v>#DIV/0!</v>
          </cell>
          <cell r="CK1224" t="e">
            <v>#DIV/0!</v>
          </cell>
          <cell r="CL1224" t="e">
            <v>#DIV/0!</v>
          </cell>
        </row>
        <row r="1225">
          <cell r="A1225">
            <v>2300</v>
          </cell>
          <cell r="B1225" t="str">
            <v>23 School Administration</v>
          </cell>
          <cell r="E1225" t="e">
            <v>#DIV/0!</v>
          </cell>
          <cell r="F1225" t="e">
            <v>#DIV/0!</v>
          </cell>
          <cell r="G1225" t="e">
            <v>#DIV/0!</v>
          </cell>
          <cell r="H1225" t="e">
            <v>#DIV/0!</v>
          </cell>
          <cell r="I1225" t="e">
            <v>#DIV/0!</v>
          </cell>
          <cell r="J1225" t="e">
            <v>#DIV/0!</v>
          </cell>
          <cell r="K1225" t="e">
            <v>#DIV/0!</v>
          </cell>
          <cell r="L1225" t="e">
            <v>#DIV/0!</v>
          </cell>
          <cell r="M1225" t="e">
            <v>#DIV/0!</v>
          </cell>
          <cell r="N1225" t="e">
            <v>#DIV/0!</v>
          </cell>
          <cell r="O1225" t="e">
            <v>#DIV/0!</v>
          </cell>
          <cell r="P1225">
            <v>0</v>
          </cell>
          <cell r="Q1225" t="e">
            <v>#DIV/0!</v>
          </cell>
          <cell r="R1225" t="e">
            <v>#DIV/0!</v>
          </cell>
          <cell r="S1225" t="e">
            <v>#DIV/0!</v>
          </cell>
          <cell r="T1225" t="e">
            <v>#DIV/0!</v>
          </cell>
          <cell r="U1225">
            <v>0</v>
          </cell>
          <cell r="V1225" t="e">
            <v>#DIV/0!</v>
          </cell>
          <cell r="W1225" t="e">
            <v>#DIV/0!</v>
          </cell>
          <cell r="X1225" t="e">
            <v>#DIV/0!</v>
          </cell>
          <cell r="Y1225" t="e">
            <v>#DIV/0!</v>
          </cell>
          <cell r="Z1225" t="e">
            <v>#DIV/0!</v>
          </cell>
          <cell r="AA1225" t="e">
            <v>#DIV/0!</v>
          </cell>
          <cell r="AB1225" t="e">
            <v>#DIV/0!</v>
          </cell>
          <cell r="AC1225" t="e">
            <v>#DIV/0!</v>
          </cell>
          <cell r="AD1225" t="e">
            <v>#DIV/0!</v>
          </cell>
          <cell r="AE1225">
            <v>0</v>
          </cell>
          <cell r="AF1225" t="e">
            <v>#DIV/0!</v>
          </cell>
          <cell r="AG1225" t="e">
            <v>#DIV/0!</v>
          </cell>
          <cell r="AH1225" t="e">
            <v>#DIV/0!</v>
          </cell>
          <cell r="AI1225" t="e">
            <v>#DIV/0!</v>
          </cell>
          <cell r="AJ1225" t="e">
            <v>#DIV/0!</v>
          </cell>
          <cell r="AK1225">
            <v>0</v>
          </cell>
          <cell r="AL1225">
            <v>0</v>
          </cell>
          <cell r="AM1225" t="e">
            <v>#DIV/0!</v>
          </cell>
          <cell r="AN1225" t="e">
            <v>#DIV/0!</v>
          </cell>
          <cell r="AO1225" t="e">
            <v>#DIV/0!</v>
          </cell>
          <cell r="AP1225" t="e">
            <v>#DIV/0!</v>
          </cell>
          <cell r="AQ1225" t="e">
            <v>#DIV/0!</v>
          </cell>
          <cell r="AR1225" t="e">
            <v>#DIV/0!</v>
          </cell>
          <cell r="AS1225" t="e">
            <v>#DIV/0!</v>
          </cell>
          <cell r="AT1225" t="e">
            <v>#DIV/0!</v>
          </cell>
          <cell r="AU1225" t="e">
            <v>#DIV/0!</v>
          </cell>
          <cell r="AV1225" t="e">
            <v>#DIV/0!</v>
          </cell>
          <cell r="AW1225" t="e">
            <v>#DIV/0!</v>
          </cell>
          <cell r="AX1225" t="e">
            <v>#DIV/0!</v>
          </cell>
          <cell r="AY1225" t="e">
            <v>#DIV/0!</v>
          </cell>
          <cell r="AZ1225" t="e">
            <v>#DIV/0!</v>
          </cell>
          <cell r="BA1225" t="e">
            <v>#DIV/0!</v>
          </cell>
          <cell r="BB1225" t="e">
            <v>#DIV/0!</v>
          </cell>
          <cell r="BC1225" t="e">
            <v>#DIV/0!</v>
          </cell>
          <cell r="BD1225" t="e">
            <v>#DIV/0!</v>
          </cell>
          <cell r="BE1225" t="e">
            <v>#DIV/0!</v>
          </cell>
          <cell r="BF1225" t="e">
            <v>#DIV/0!</v>
          </cell>
          <cell r="BG1225" t="e">
            <v>#DIV/0!</v>
          </cell>
          <cell r="BH1225" t="e">
            <v>#DIV/0!</v>
          </cell>
          <cell r="BI1225" t="e">
            <v>#DIV/0!</v>
          </cell>
          <cell r="BJ1225" t="e">
            <v>#DIV/0!</v>
          </cell>
          <cell r="BK1225" t="e">
            <v>#DIV/0!</v>
          </cell>
          <cell r="BL1225" t="e">
            <v>#DIV/0!</v>
          </cell>
          <cell r="BM1225" t="e">
            <v>#DIV/0!</v>
          </cell>
          <cell r="BN1225" t="e">
            <v>#DIV/0!</v>
          </cell>
          <cell r="BO1225" t="e">
            <v>#DIV/0!</v>
          </cell>
          <cell r="BP1225" t="e">
            <v>#DIV/0!</v>
          </cell>
          <cell r="BR1225" t="e">
            <v>#DIV/0!</v>
          </cell>
          <cell r="BS1225" t="e">
            <v>#DIV/0!</v>
          </cell>
          <cell r="BT1225" t="e">
            <v>#DIV/0!</v>
          </cell>
          <cell r="BU1225" t="e">
            <v>#DIV/0!</v>
          </cell>
          <cell r="BV1225" t="e">
            <v>#DIV/0!</v>
          </cell>
          <cell r="BW1225" t="e">
            <v>#DIV/0!</v>
          </cell>
          <cell r="BX1225" t="e">
            <v>#DIV/0!</v>
          </cell>
          <cell r="BY1225" t="e">
            <v>#DIV/0!</v>
          </cell>
          <cell r="BZ1225" t="e">
            <v>#DIV/0!</v>
          </cell>
          <cell r="CA1225" t="e">
            <v>#DIV/0!</v>
          </cell>
          <cell r="CB1225" t="e">
            <v>#DIV/0!</v>
          </cell>
          <cell r="CC1225" t="e">
            <v>#DIV/0!</v>
          </cell>
          <cell r="CD1225" t="e">
            <v>#DIV/0!</v>
          </cell>
          <cell r="CE1225" t="e">
            <v>#DIV/0!</v>
          </cell>
          <cell r="CF1225" t="e">
            <v>#DIV/0!</v>
          </cell>
          <cell r="CG1225" t="e">
            <v>#DIV/0!</v>
          </cell>
          <cell r="CH1225" t="e">
            <v>#DIV/0!</v>
          </cell>
          <cell r="CI1225" t="e">
            <v>#DIV/0!</v>
          </cell>
          <cell r="CJ1225" t="e">
            <v>#DIV/0!</v>
          </cell>
          <cell r="CK1225" t="e">
            <v>#DIV/0!</v>
          </cell>
          <cell r="CL1225" t="e">
            <v>#DIV/0!</v>
          </cell>
        </row>
        <row r="1226">
          <cell r="A1226">
            <v>2400</v>
          </cell>
          <cell r="B1226" t="str">
            <v>24 Curriculum &amp; Assessment</v>
          </cell>
          <cell r="E1226" t="e">
            <v>#DIV/0!</v>
          </cell>
          <cell r="F1226" t="e">
            <v>#DIV/0!</v>
          </cell>
          <cell r="G1226" t="e">
            <v>#DIV/0!</v>
          </cell>
          <cell r="H1226" t="e">
            <v>#DIV/0!</v>
          </cell>
          <cell r="I1226" t="e">
            <v>#DIV/0!</v>
          </cell>
          <cell r="J1226" t="e">
            <v>#DIV/0!</v>
          </cell>
          <cell r="K1226" t="e">
            <v>#DIV/0!</v>
          </cell>
          <cell r="L1226" t="e">
            <v>#DIV/0!</v>
          </cell>
          <cell r="M1226" t="e">
            <v>#DIV/0!</v>
          </cell>
          <cell r="N1226" t="e">
            <v>#DIV/0!</v>
          </cell>
          <cell r="O1226" t="e">
            <v>#DIV/0!</v>
          </cell>
          <cell r="P1226">
            <v>0</v>
          </cell>
          <cell r="Q1226" t="e">
            <v>#DIV/0!</v>
          </cell>
          <cell r="R1226" t="e">
            <v>#DIV/0!</v>
          </cell>
          <cell r="S1226" t="e">
            <v>#DIV/0!</v>
          </cell>
          <cell r="T1226" t="e">
            <v>#DIV/0!</v>
          </cell>
          <cell r="U1226">
            <v>0</v>
          </cell>
          <cell r="V1226" t="e">
            <v>#DIV/0!</v>
          </cell>
          <cell r="W1226" t="e">
            <v>#DIV/0!</v>
          </cell>
          <cell r="X1226" t="e">
            <v>#DIV/0!</v>
          </cell>
          <cell r="Y1226" t="e">
            <v>#DIV/0!</v>
          </cell>
          <cell r="Z1226" t="e">
            <v>#DIV/0!</v>
          </cell>
          <cell r="AA1226" t="e">
            <v>#DIV/0!</v>
          </cell>
          <cell r="AB1226" t="e">
            <v>#DIV/0!</v>
          </cell>
          <cell r="AC1226" t="e">
            <v>#DIV/0!</v>
          </cell>
          <cell r="AD1226" t="e">
            <v>#DIV/0!</v>
          </cell>
          <cell r="AE1226">
            <v>0</v>
          </cell>
          <cell r="AF1226" t="e">
            <v>#DIV/0!</v>
          </cell>
          <cell r="AG1226" t="e">
            <v>#DIV/0!</v>
          </cell>
          <cell r="AH1226" t="e">
            <v>#DIV/0!</v>
          </cell>
          <cell r="AI1226" t="e">
            <v>#DIV/0!</v>
          </cell>
          <cell r="AJ1226" t="e">
            <v>#DIV/0!</v>
          </cell>
          <cell r="AK1226">
            <v>0</v>
          </cell>
          <cell r="AL1226">
            <v>0</v>
          </cell>
          <cell r="AM1226" t="e">
            <v>#DIV/0!</v>
          </cell>
          <cell r="AN1226" t="e">
            <v>#DIV/0!</v>
          </cell>
          <cell r="AO1226" t="e">
            <v>#DIV/0!</v>
          </cell>
          <cell r="AP1226" t="e">
            <v>#DIV/0!</v>
          </cell>
          <cell r="AQ1226" t="e">
            <v>#DIV/0!</v>
          </cell>
          <cell r="AR1226" t="e">
            <v>#DIV/0!</v>
          </cell>
          <cell r="AS1226" t="e">
            <v>#DIV/0!</v>
          </cell>
          <cell r="AT1226" t="e">
            <v>#DIV/0!</v>
          </cell>
          <cell r="AU1226" t="e">
            <v>#DIV/0!</v>
          </cell>
          <cell r="AV1226" t="e">
            <v>#DIV/0!</v>
          </cell>
          <cell r="AW1226" t="e">
            <v>#DIV/0!</v>
          </cell>
          <cell r="AX1226" t="e">
            <v>#DIV/0!</v>
          </cell>
          <cell r="AY1226" t="e">
            <v>#DIV/0!</v>
          </cell>
          <cell r="AZ1226" t="e">
            <v>#DIV/0!</v>
          </cell>
          <cell r="BA1226" t="e">
            <v>#DIV/0!</v>
          </cell>
          <cell r="BB1226" t="e">
            <v>#DIV/0!</v>
          </cell>
          <cell r="BC1226" t="e">
            <v>#DIV/0!</v>
          </cell>
          <cell r="BD1226" t="e">
            <v>#DIV/0!</v>
          </cell>
          <cell r="BE1226" t="e">
            <v>#DIV/0!</v>
          </cell>
          <cell r="BF1226" t="e">
            <v>#DIV/0!</v>
          </cell>
          <cell r="BG1226" t="e">
            <v>#DIV/0!</v>
          </cell>
          <cell r="BH1226" t="e">
            <v>#DIV/0!</v>
          </cell>
          <cell r="BI1226" t="e">
            <v>#DIV/0!</v>
          </cell>
          <cell r="BJ1226" t="e">
            <v>#DIV/0!</v>
          </cell>
          <cell r="BK1226" t="e">
            <v>#DIV/0!</v>
          </cell>
          <cell r="BL1226" t="e">
            <v>#DIV/0!</v>
          </cell>
          <cell r="BM1226" t="e">
            <v>#DIV/0!</v>
          </cell>
          <cell r="BN1226" t="e">
            <v>#DIV/0!</v>
          </cell>
          <cell r="BO1226" t="e">
            <v>#DIV/0!</v>
          </cell>
          <cell r="BP1226" t="e">
            <v>#DIV/0!</v>
          </cell>
          <cell r="BR1226" t="e">
            <v>#DIV/0!</v>
          </cell>
          <cell r="BS1226" t="e">
            <v>#DIV/0!</v>
          </cell>
          <cell r="BT1226" t="e">
            <v>#DIV/0!</v>
          </cell>
          <cell r="BU1226" t="e">
            <v>#DIV/0!</v>
          </cell>
          <cell r="BV1226" t="e">
            <v>#DIV/0!</v>
          </cell>
          <cell r="BW1226" t="e">
            <v>#DIV/0!</v>
          </cell>
          <cell r="BX1226" t="e">
            <v>#DIV/0!</v>
          </cell>
          <cell r="BY1226" t="e">
            <v>#DIV/0!</v>
          </cell>
          <cell r="BZ1226" t="e">
            <v>#DIV/0!</v>
          </cell>
          <cell r="CA1226" t="e">
            <v>#DIV/0!</v>
          </cell>
          <cell r="CB1226" t="e">
            <v>#DIV/0!</v>
          </cell>
          <cell r="CC1226" t="e">
            <v>#DIV/0!</v>
          </cell>
          <cell r="CD1226" t="e">
            <v>#DIV/0!</v>
          </cell>
          <cell r="CE1226" t="e">
            <v>#DIV/0!</v>
          </cell>
          <cell r="CF1226" t="e">
            <v>#DIV/0!</v>
          </cell>
          <cell r="CG1226" t="e">
            <v>#DIV/0!</v>
          </cell>
          <cell r="CH1226" t="e">
            <v>#DIV/0!</v>
          </cell>
          <cell r="CI1226" t="e">
            <v>#DIV/0!</v>
          </cell>
          <cell r="CJ1226" t="e">
            <v>#DIV/0!</v>
          </cell>
          <cell r="CK1226" t="e">
            <v>#DIV/0!</v>
          </cell>
          <cell r="CL1226" t="e">
            <v>#DIV/0!</v>
          </cell>
        </row>
        <row r="1227">
          <cell r="A1227">
            <v>2500</v>
          </cell>
          <cell r="B1227" t="str">
            <v>25 Principals &amp; Assistant Principals</v>
          </cell>
          <cell r="E1227" t="e">
            <v>#DIV/0!</v>
          </cell>
          <cell r="F1227" t="e">
            <v>#DIV/0!</v>
          </cell>
          <cell r="G1227" t="e">
            <v>#DIV/0!</v>
          </cell>
          <cell r="H1227" t="e">
            <v>#DIV/0!</v>
          </cell>
          <cell r="I1227" t="e">
            <v>#DIV/0!</v>
          </cell>
          <cell r="J1227" t="e">
            <v>#DIV/0!</v>
          </cell>
          <cell r="K1227" t="e">
            <v>#DIV/0!</v>
          </cell>
          <cell r="L1227" t="e">
            <v>#DIV/0!</v>
          </cell>
          <cell r="M1227" t="e">
            <v>#DIV/0!</v>
          </cell>
          <cell r="N1227" t="e">
            <v>#DIV/0!</v>
          </cell>
          <cell r="O1227" t="e">
            <v>#DIV/0!</v>
          </cell>
          <cell r="P1227">
            <v>0</v>
          </cell>
          <cell r="Q1227" t="e">
            <v>#DIV/0!</v>
          </cell>
          <cell r="R1227" t="e">
            <v>#DIV/0!</v>
          </cell>
          <cell r="S1227" t="e">
            <v>#DIV/0!</v>
          </cell>
          <cell r="T1227" t="e">
            <v>#DIV/0!</v>
          </cell>
          <cell r="U1227">
            <v>0</v>
          </cell>
          <cell r="V1227" t="e">
            <v>#DIV/0!</v>
          </cell>
          <cell r="W1227" t="e">
            <v>#DIV/0!</v>
          </cell>
          <cell r="X1227" t="e">
            <v>#DIV/0!</v>
          </cell>
          <cell r="Y1227" t="e">
            <v>#DIV/0!</v>
          </cell>
          <cell r="Z1227" t="e">
            <v>#DIV/0!</v>
          </cell>
          <cell r="AA1227" t="e">
            <v>#DIV/0!</v>
          </cell>
          <cell r="AB1227" t="e">
            <v>#DIV/0!</v>
          </cell>
          <cell r="AC1227" t="e">
            <v>#DIV/0!</v>
          </cell>
          <cell r="AD1227" t="e">
            <v>#DIV/0!</v>
          </cell>
          <cell r="AE1227">
            <v>0</v>
          </cell>
          <cell r="AF1227" t="e">
            <v>#DIV/0!</v>
          </cell>
          <cell r="AG1227" t="e">
            <v>#DIV/0!</v>
          </cell>
          <cell r="AH1227" t="e">
            <v>#DIV/0!</v>
          </cell>
          <cell r="AI1227" t="e">
            <v>#DIV/0!</v>
          </cell>
          <cell r="AJ1227" t="e">
            <v>#DIV/0!</v>
          </cell>
          <cell r="AK1227">
            <v>0</v>
          </cell>
          <cell r="AL1227">
            <v>0</v>
          </cell>
          <cell r="AM1227" t="e">
            <v>#DIV/0!</v>
          </cell>
          <cell r="AN1227" t="e">
            <v>#DIV/0!</v>
          </cell>
          <cell r="AO1227" t="e">
            <v>#DIV/0!</v>
          </cell>
          <cell r="AP1227" t="e">
            <v>#DIV/0!</v>
          </cell>
          <cell r="AQ1227" t="e">
            <v>#DIV/0!</v>
          </cell>
          <cell r="AR1227" t="e">
            <v>#DIV/0!</v>
          </cell>
          <cell r="AS1227" t="e">
            <v>#DIV/0!</v>
          </cell>
          <cell r="AT1227" t="e">
            <v>#DIV/0!</v>
          </cell>
          <cell r="AU1227" t="e">
            <v>#DIV/0!</v>
          </cell>
          <cell r="AV1227" t="e">
            <v>#DIV/0!</v>
          </cell>
          <cell r="AW1227" t="e">
            <v>#DIV/0!</v>
          </cell>
          <cell r="AX1227" t="e">
            <v>#DIV/0!</v>
          </cell>
          <cell r="AY1227" t="e">
            <v>#DIV/0!</v>
          </cell>
          <cell r="AZ1227" t="e">
            <v>#DIV/0!</v>
          </cell>
          <cell r="BA1227" t="e">
            <v>#DIV/0!</v>
          </cell>
          <cell r="BB1227" t="e">
            <v>#DIV/0!</v>
          </cell>
          <cell r="BC1227" t="e">
            <v>#DIV/0!</v>
          </cell>
          <cell r="BD1227" t="e">
            <v>#DIV/0!</v>
          </cell>
          <cell r="BE1227" t="e">
            <v>#DIV/0!</v>
          </cell>
          <cell r="BF1227" t="e">
            <v>#DIV/0!</v>
          </cell>
          <cell r="BG1227" t="e">
            <v>#DIV/0!</v>
          </cell>
          <cell r="BH1227" t="e">
            <v>#DIV/0!</v>
          </cell>
          <cell r="BI1227" t="e">
            <v>#DIV/0!</v>
          </cell>
          <cell r="BJ1227" t="e">
            <v>#DIV/0!</v>
          </cell>
          <cell r="BK1227" t="e">
            <v>#DIV/0!</v>
          </cell>
          <cell r="BL1227" t="e">
            <v>#DIV/0!</v>
          </cell>
          <cell r="BM1227" t="e">
            <v>#DIV/0!</v>
          </cell>
          <cell r="BN1227" t="e">
            <v>#DIV/0!</v>
          </cell>
          <cell r="BO1227" t="e">
            <v>#DIV/0!</v>
          </cell>
          <cell r="BP1227" t="e">
            <v>#DIV/0!</v>
          </cell>
          <cell r="BR1227" t="e">
            <v>#DIV/0!</v>
          </cell>
          <cell r="BS1227" t="e">
            <v>#DIV/0!</v>
          </cell>
          <cell r="BT1227" t="e">
            <v>#DIV/0!</v>
          </cell>
          <cell r="BU1227" t="e">
            <v>#DIV/0!</v>
          </cell>
          <cell r="BV1227" t="e">
            <v>#DIV/0!</v>
          </cell>
          <cell r="BW1227" t="e">
            <v>#DIV/0!</v>
          </cell>
          <cell r="BX1227" t="e">
            <v>#DIV/0!</v>
          </cell>
          <cell r="BY1227" t="e">
            <v>#DIV/0!</v>
          </cell>
          <cell r="BZ1227" t="e">
            <v>#DIV/0!</v>
          </cell>
          <cell r="CA1227" t="e">
            <v>#DIV/0!</v>
          </cell>
          <cell r="CB1227" t="e">
            <v>#DIV/0!</v>
          </cell>
          <cell r="CC1227" t="e">
            <v>#DIV/0!</v>
          </cell>
          <cell r="CD1227" t="e">
            <v>#DIV/0!</v>
          </cell>
          <cell r="CE1227" t="e">
            <v>#DIV/0!</v>
          </cell>
          <cell r="CF1227" t="e">
            <v>#DIV/0!</v>
          </cell>
          <cell r="CG1227" t="e">
            <v>#DIV/0!</v>
          </cell>
          <cell r="CH1227" t="e">
            <v>#DIV/0!</v>
          </cell>
          <cell r="CI1227" t="e">
            <v>#DIV/0!</v>
          </cell>
          <cell r="CJ1227" t="e">
            <v>#DIV/0!</v>
          </cell>
          <cell r="CK1227" t="e">
            <v>#DIV/0!</v>
          </cell>
          <cell r="CL1227" t="e">
            <v>#DIV/0!</v>
          </cell>
        </row>
        <row r="1228">
          <cell r="A1228">
            <v>3100</v>
          </cell>
          <cell r="B1228" t="str">
            <v>31 Executive - Mid Level</v>
          </cell>
          <cell r="E1228" t="e">
            <v>#DIV/0!</v>
          </cell>
          <cell r="F1228" t="e">
            <v>#DIV/0!</v>
          </cell>
          <cell r="G1228" t="e">
            <v>#DIV/0!</v>
          </cell>
          <cell r="H1228" t="e">
            <v>#DIV/0!</v>
          </cell>
          <cell r="I1228" t="e">
            <v>#DIV/0!</v>
          </cell>
          <cell r="J1228" t="e">
            <v>#DIV/0!</v>
          </cell>
          <cell r="K1228" t="e">
            <v>#DIV/0!</v>
          </cell>
          <cell r="L1228" t="e">
            <v>#DIV/0!</v>
          </cell>
          <cell r="M1228" t="e">
            <v>#DIV/0!</v>
          </cell>
          <cell r="N1228" t="e">
            <v>#DIV/0!</v>
          </cell>
          <cell r="O1228" t="e">
            <v>#DIV/0!</v>
          </cell>
          <cell r="P1228">
            <v>0</v>
          </cell>
          <cell r="Q1228" t="e">
            <v>#DIV/0!</v>
          </cell>
          <cell r="R1228" t="e">
            <v>#DIV/0!</v>
          </cell>
          <cell r="S1228" t="e">
            <v>#DIV/0!</v>
          </cell>
          <cell r="T1228" t="e">
            <v>#DIV/0!</v>
          </cell>
          <cell r="U1228">
            <v>0</v>
          </cell>
          <cell r="V1228" t="e">
            <v>#DIV/0!</v>
          </cell>
          <cell r="W1228" t="e">
            <v>#DIV/0!</v>
          </cell>
          <cell r="X1228" t="e">
            <v>#DIV/0!</v>
          </cell>
          <cell r="Y1228" t="e">
            <v>#DIV/0!</v>
          </cell>
          <cell r="Z1228" t="e">
            <v>#DIV/0!</v>
          </cell>
          <cell r="AA1228" t="e">
            <v>#DIV/0!</v>
          </cell>
          <cell r="AB1228" t="e">
            <v>#DIV/0!</v>
          </cell>
          <cell r="AC1228" t="e">
            <v>#DIV/0!</v>
          </cell>
          <cell r="AD1228" t="e">
            <v>#DIV/0!</v>
          </cell>
          <cell r="AE1228">
            <v>0</v>
          </cell>
          <cell r="AF1228" t="e">
            <v>#DIV/0!</v>
          </cell>
          <cell r="AG1228" t="e">
            <v>#DIV/0!</v>
          </cell>
          <cell r="AH1228" t="e">
            <v>#DIV/0!</v>
          </cell>
          <cell r="AI1228" t="e">
            <v>#DIV/0!</v>
          </cell>
          <cell r="AJ1228" t="e">
            <v>#DIV/0!</v>
          </cell>
          <cell r="AK1228">
            <v>0</v>
          </cell>
          <cell r="AL1228">
            <v>0</v>
          </cell>
          <cell r="AM1228" t="e">
            <v>#DIV/0!</v>
          </cell>
          <cell r="AN1228" t="e">
            <v>#DIV/0!</v>
          </cell>
          <cell r="AO1228" t="e">
            <v>#DIV/0!</v>
          </cell>
          <cell r="AP1228" t="e">
            <v>#DIV/0!</v>
          </cell>
          <cell r="AQ1228" t="e">
            <v>#DIV/0!</v>
          </cell>
          <cell r="AR1228" t="e">
            <v>#DIV/0!</v>
          </cell>
          <cell r="AS1228" t="e">
            <v>#DIV/0!</v>
          </cell>
          <cell r="AT1228" t="e">
            <v>#DIV/0!</v>
          </cell>
          <cell r="AU1228" t="e">
            <v>#DIV/0!</v>
          </cell>
          <cell r="AV1228" t="e">
            <v>#DIV/0!</v>
          </cell>
          <cell r="AW1228" t="e">
            <v>#DIV/0!</v>
          </cell>
          <cell r="AX1228" t="e">
            <v>#DIV/0!</v>
          </cell>
          <cell r="AY1228" t="e">
            <v>#DIV/0!</v>
          </cell>
          <cell r="AZ1228" t="e">
            <v>#DIV/0!</v>
          </cell>
          <cell r="BA1228" t="e">
            <v>#DIV/0!</v>
          </cell>
          <cell r="BB1228" t="e">
            <v>#DIV/0!</v>
          </cell>
          <cell r="BC1228" t="e">
            <v>#DIV/0!</v>
          </cell>
          <cell r="BD1228" t="e">
            <v>#DIV/0!</v>
          </cell>
          <cell r="BE1228" t="e">
            <v>#DIV/0!</v>
          </cell>
          <cell r="BF1228" t="e">
            <v>#DIV/0!</v>
          </cell>
          <cell r="BG1228" t="e">
            <v>#DIV/0!</v>
          </cell>
          <cell r="BH1228" t="e">
            <v>#DIV/0!</v>
          </cell>
          <cell r="BI1228" t="e">
            <v>#DIV/0!</v>
          </cell>
          <cell r="BJ1228" t="e">
            <v>#DIV/0!</v>
          </cell>
          <cell r="BK1228" t="e">
            <v>#DIV/0!</v>
          </cell>
          <cell r="BL1228" t="e">
            <v>#DIV/0!</v>
          </cell>
          <cell r="BM1228" t="e">
            <v>#DIV/0!</v>
          </cell>
          <cell r="BN1228" t="e">
            <v>#DIV/0!</v>
          </cell>
          <cell r="BO1228" t="e">
            <v>#DIV/0!</v>
          </cell>
          <cell r="BP1228" t="e">
            <v>#DIV/0!</v>
          </cell>
          <cell r="BR1228" t="e">
            <v>#DIV/0!</v>
          </cell>
          <cell r="BS1228" t="e">
            <v>#DIV/0!</v>
          </cell>
          <cell r="BT1228" t="e">
            <v>#DIV/0!</v>
          </cell>
          <cell r="BU1228" t="e">
            <v>#DIV/0!</v>
          </cell>
          <cell r="BV1228" t="e">
            <v>#DIV/0!</v>
          </cell>
          <cell r="BW1228" t="e">
            <v>#DIV/0!</v>
          </cell>
          <cell r="BX1228" t="e">
            <v>#DIV/0!</v>
          </cell>
          <cell r="BY1228" t="e">
            <v>#DIV/0!</v>
          </cell>
          <cell r="BZ1228" t="e">
            <v>#DIV/0!</v>
          </cell>
          <cell r="CA1228" t="e">
            <v>#DIV/0!</v>
          </cell>
          <cell r="CB1228" t="e">
            <v>#DIV/0!</v>
          </cell>
          <cell r="CC1228" t="e">
            <v>#DIV/0!</v>
          </cell>
          <cell r="CD1228" t="e">
            <v>#DIV/0!</v>
          </cell>
          <cell r="CE1228" t="e">
            <v>#DIV/0!</v>
          </cell>
          <cell r="CF1228" t="e">
            <v>#DIV/0!</v>
          </cell>
          <cell r="CG1228" t="e">
            <v>#DIV/0!</v>
          </cell>
          <cell r="CH1228" t="e">
            <v>#DIV/0!</v>
          </cell>
          <cell r="CI1228" t="e">
            <v>#DIV/0!</v>
          </cell>
          <cell r="CJ1228" t="e">
            <v>#DIV/0!</v>
          </cell>
          <cell r="CK1228" t="e">
            <v>#DIV/0!</v>
          </cell>
          <cell r="CL1228" t="e">
            <v>#DIV/0!</v>
          </cell>
        </row>
        <row r="1229">
          <cell r="A1229">
            <v>3200</v>
          </cell>
          <cell r="B1229" t="str">
            <v>32 Finance &amp; Administration - Mid Level</v>
          </cell>
          <cell r="E1229" t="e">
            <v>#DIV/0!</v>
          </cell>
          <cell r="F1229" t="e">
            <v>#DIV/0!</v>
          </cell>
          <cell r="G1229" t="e">
            <v>#DIV/0!</v>
          </cell>
          <cell r="H1229" t="e">
            <v>#DIV/0!</v>
          </cell>
          <cell r="I1229" t="e">
            <v>#DIV/0!</v>
          </cell>
          <cell r="J1229" t="e">
            <v>#DIV/0!</v>
          </cell>
          <cell r="K1229" t="e">
            <v>#DIV/0!</v>
          </cell>
          <cell r="L1229" t="e">
            <v>#DIV/0!</v>
          </cell>
          <cell r="M1229" t="e">
            <v>#DIV/0!</v>
          </cell>
          <cell r="N1229" t="e">
            <v>#DIV/0!</v>
          </cell>
          <cell r="O1229" t="e">
            <v>#DIV/0!</v>
          </cell>
          <cell r="P1229">
            <v>0</v>
          </cell>
          <cell r="Q1229" t="e">
            <v>#DIV/0!</v>
          </cell>
          <cell r="R1229" t="e">
            <v>#DIV/0!</v>
          </cell>
          <cell r="S1229" t="e">
            <v>#DIV/0!</v>
          </cell>
          <cell r="T1229" t="e">
            <v>#DIV/0!</v>
          </cell>
          <cell r="U1229">
            <v>0</v>
          </cell>
          <cell r="V1229" t="e">
            <v>#DIV/0!</v>
          </cell>
          <cell r="W1229" t="e">
            <v>#DIV/0!</v>
          </cell>
          <cell r="X1229" t="e">
            <v>#DIV/0!</v>
          </cell>
          <cell r="Y1229" t="e">
            <v>#DIV/0!</v>
          </cell>
          <cell r="Z1229" t="e">
            <v>#DIV/0!</v>
          </cell>
          <cell r="AA1229" t="e">
            <v>#DIV/0!</v>
          </cell>
          <cell r="AB1229" t="e">
            <v>#DIV/0!</v>
          </cell>
          <cell r="AC1229" t="e">
            <v>#DIV/0!</v>
          </cell>
          <cell r="AD1229" t="e">
            <v>#DIV/0!</v>
          </cell>
          <cell r="AE1229">
            <v>0</v>
          </cell>
          <cell r="AF1229" t="e">
            <v>#DIV/0!</v>
          </cell>
          <cell r="AG1229" t="e">
            <v>#DIV/0!</v>
          </cell>
          <cell r="AH1229" t="e">
            <v>#DIV/0!</v>
          </cell>
          <cell r="AI1229" t="e">
            <v>#DIV/0!</v>
          </cell>
          <cell r="AJ1229" t="e">
            <v>#DIV/0!</v>
          </cell>
          <cell r="AK1229">
            <v>0</v>
          </cell>
          <cell r="AL1229">
            <v>0</v>
          </cell>
          <cell r="AM1229" t="e">
            <v>#DIV/0!</v>
          </cell>
          <cell r="AN1229" t="e">
            <v>#DIV/0!</v>
          </cell>
          <cell r="AO1229" t="e">
            <v>#DIV/0!</v>
          </cell>
          <cell r="AP1229" t="e">
            <v>#DIV/0!</v>
          </cell>
          <cell r="AQ1229" t="e">
            <v>#DIV/0!</v>
          </cell>
          <cell r="AR1229" t="e">
            <v>#DIV/0!</v>
          </cell>
          <cell r="AS1229" t="e">
            <v>#DIV/0!</v>
          </cell>
          <cell r="AT1229" t="e">
            <v>#DIV/0!</v>
          </cell>
          <cell r="AU1229" t="e">
            <v>#DIV/0!</v>
          </cell>
          <cell r="AV1229" t="e">
            <v>#DIV/0!</v>
          </cell>
          <cell r="AW1229" t="e">
            <v>#DIV/0!</v>
          </cell>
          <cell r="AX1229" t="e">
            <v>#DIV/0!</v>
          </cell>
          <cell r="AY1229" t="e">
            <v>#DIV/0!</v>
          </cell>
          <cell r="AZ1229" t="e">
            <v>#DIV/0!</v>
          </cell>
          <cell r="BA1229" t="e">
            <v>#DIV/0!</v>
          </cell>
          <cell r="BB1229" t="e">
            <v>#DIV/0!</v>
          </cell>
          <cell r="BC1229" t="e">
            <v>#DIV/0!</v>
          </cell>
          <cell r="BD1229" t="e">
            <v>#DIV/0!</v>
          </cell>
          <cell r="BE1229" t="e">
            <v>#DIV/0!</v>
          </cell>
          <cell r="BF1229" t="e">
            <v>#DIV/0!</v>
          </cell>
          <cell r="BG1229" t="e">
            <v>#DIV/0!</v>
          </cell>
          <cell r="BH1229" t="e">
            <v>#DIV/0!</v>
          </cell>
          <cell r="BI1229" t="e">
            <v>#DIV/0!</v>
          </cell>
          <cell r="BJ1229" t="e">
            <v>#DIV/0!</v>
          </cell>
          <cell r="BK1229" t="e">
            <v>#DIV/0!</v>
          </cell>
          <cell r="BL1229" t="e">
            <v>#DIV/0!</v>
          </cell>
          <cell r="BM1229" t="e">
            <v>#DIV/0!</v>
          </cell>
          <cell r="BN1229" t="e">
            <v>#DIV/0!</v>
          </cell>
          <cell r="BO1229" t="e">
            <v>#DIV/0!</v>
          </cell>
          <cell r="BP1229" t="e">
            <v>#DIV/0!</v>
          </cell>
          <cell r="BR1229" t="e">
            <v>#DIV/0!</v>
          </cell>
          <cell r="BS1229" t="e">
            <v>#DIV/0!</v>
          </cell>
          <cell r="BT1229" t="e">
            <v>#DIV/0!</v>
          </cell>
          <cell r="BU1229" t="e">
            <v>#DIV/0!</v>
          </cell>
          <cell r="BV1229" t="e">
            <v>#DIV/0!</v>
          </cell>
          <cell r="BW1229" t="e">
            <v>#DIV/0!</v>
          </cell>
          <cell r="BX1229" t="e">
            <v>#DIV/0!</v>
          </cell>
          <cell r="BY1229" t="e">
            <v>#DIV/0!</v>
          </cell>
          <cell r="BZ1229" t="e">
            <v>#DIV/0!</v>
          </cell>
          <cell r="CA1229" t="e">
            <v>#DIV/0!</v>
          </cell>
          <cell r="CB1229" t="e">
            <v>#DIV/0!</v>
          </cell>
          <cell r="CC1229" t="e">
            <v>#DIV/0!</v>
          </cell>
          <cell r="CD1229" t="e">
            <v>#DIV/0!</v>
          </cell>
          <cell r="CE1229" t="e">
            <v>#DIV/0!</v>
          </cell>
          <cell r="CF1229" t="e">
            <v>#DIV/0!</v>
          </cell>
          <cell r="CG1229" t="e">
            <v>#DIV/0!</v>
          </cell>
          <cell r="CH1229" t="e">
            <v>#DIV/0!</v>
          </cell>
          <cell r="CI1229" t="e">
            <v>#DIV/0!</v>
          </cell>
          <cell r="CJ1229" t="e">
            <v>#DIV/0!</v>
          </cell>
          <cell r="CK1229" t="e">
            <v>#DIV/0!</v>
          </cell>
          <cell r="CL1229" t="e">
            <v>#DIV/0!</v>
          </cell>
        </row>
        <row r="1230">
          <cell r="A1230">
            <v>3300</v>
          </cell>
          <cell r="B1230" t="str">
            <v>33 School Administration - Mid Level</v>
          </cell>
          <cell r="E1230" t="e">
            <v>#DIV/0!</v>
          </cell>
          <cell r="F1230" t="e">
            <v>#DIV/0!</v>
          </cell>
          <cell r="G1230" t="e">
            <v>#DIV/0!</v>
          </cell>
          <cell r="H1230" t="e">
            <v>#DIV/0!</v>
          </cell>
          <cell r="I1230" t="e">
            <v>#DIV/0!</v>
          </cell>
          <cell r="J1230" t="e">
            <v>#DIV/0!</v>
          </cell>
          <cell r="K1230" t="e">
            <v>#DIV/0!</v>
          </cell>
          <cell r="L1230" t="e">
            <v>#DIV/0!</v>
          </cell>
          <cell r="M1230" t="e">
            <v>#DIV/0!</v>
          </cell>
          <cell r="N1230" t="e">
            <v>#DIV/0!</v>
          </cell>
          <cell r="O1230" t="e">
            <v>#DIV/0!</v>
          </cell>
          <cell r="P1230">
            <v>0</v>
          </cell>
          <cell r="Q1230" t="e">
            <v>#DIV/0!</v>
          </cell>
          <cell r="R1230" t="e">
            <v>#DIV/0!</v>
          </cell>
          <cell r="S1230" t="e">
            <v>#DIV/0!</v>
          </cell>
          <cell r="T1230" t="e">
            <v>#DIV/0!</v>
          </cell>
          <cell r="U1230">
            <v>0</v>
          </cell>
          <cell r="V1230" t="e">
            <v>#DIV/0!</v>
          </cell>
          <cell r="W1230" t="e">
            <v>#DIV/0!</v>
          </cell>
          <cell r="X1230" t="e">
            <v>#DIV/0!</v>
          </cell>
          <cell r="Y1230" t="e">
            <v>#DIV/0!</v>
          </cell>
          <cell r="Z1230" t="e">
            <v>#DIV/0!</v>
          </cell>
          <cell r="AA1230" t="e">
            <v>#DIV/0!</v>
          </cell>
          <cell r="AB1230" t="e">
            <v>#DIV/0!</v>
          </cell>
          <cell r="AC1230" t="e">
            <v>#DIV/0!</v>
          </cell>
          <cell r="AD1230" t="e">
            <v>#DIV/0!</v>
          </cell>
          <cell r="AE1230">
            <v>0</v>
          </cell>
          <cell r="AF1230" t="e">
            <v>#DIV/0!</v>
          </cell>
          <cell r="AG1230" t="e">
            <v>#DIV/0!</v>
          </cell>
          <cell r="AH1230" t="e">
            <v>#DIV/0!</v>
          </cell>
          <cell r="AI1230" t="e">
            <v>#DIV/0!</v>
          </cell>
          <cell r="AJ1230" t="e">
            <v>#DIV/0!</v>
          </cell>
          <cell r="AK1230">
            <v>0</v>
          </cell>
          <cell r="AL1230">
            <v>0</v>
          </cell>
          <cell r="AM1230" t="e">
            <v>#DIV/0!</v>
          </cell>
          <cell r="AN1230" t="e">
            <v>#DIV/0!</v>
          </cell>
          <cell r="AO1230" t="e">
            <v>#DIV/0!</v>
          </cell>
          <cell r="AP1230" t="e">
            <v>#DIV/0!</v>
          </cell>
          <cell r="AQ1230" t="e">
            <v>#DIV/0!</v>
          </cell>
          <cell r="AR1230" t="e">
            <v>#DIV/0!</v>
          </cell>
          <cell r="AS1230" t="e">
            <v>#DIV/0!</v>
          </cell>
          <cell r="AT1230" t="e">
            <v>#DIV/0!</v>
          </cell>
          <cell r="AU1230" t="e">
            <v>#DIV/0!</v>
          </cell>
          <cell r="AV1230" t="e">
            <v>#DIV/0!</v>
          </cell>
          <cell r="AW1230" t="e">
            <v>#DIV/0!</v>
          </cell>
          <cell r="AX1230" t="e">
            <v>#DIV/0!</v>
          </cell>
          <cell r="AY1230" t="e">
            <v>#DIV/0!</v>
          </cell>
          <cell r="AZ1230" t="e">
            <v>#DIV/0!</v>
          </cell>
          <cell r="BA1230" t="e">
            <v>#DIV/0!</v>
          </cell>
          <cell r="BB1230" t="e">
            <v>#DIV/0!</v>
          </cell>
          <cell r="BC1230" t="e">
            <v>#DIV/0!</v>
          </cell>
          <cell r="BD1230" t="e">
            <v>#DIV/0!</v>
          </cell>
          <cell r="BE1230" t="e">
            <v>#DIV/0!</v>
          </cell>
          <cell r="BF1230" t="e">
            <v>#DIV/0!</v>
          </cell>
          <cell r="BG1230" t="e">
            <v>#DIV/0!</v>
          </cell>
          <cell r="BH1230" t="e">
            <v>#DIV/0!</v>
          </cell>
          <cell r="BI1230" t="e">
            <v>#DIV/0!</v>
          </cell>
          <cell r="BJ1230" t="e">
            <v>#DIV/0!</v>
          </cell>
          <cell r="BK1230" t="e">
            <v>#DIV/0!</v>
          </cell>
          <cell r="BL1230" t="e">
            <v>#DIV/0!</v>
          </cell>
          <cell r="BM1230" t="e">
            <v>#DIV/0!</v>
          </cell>
          <cell r="BN1230" t="e">
            <v>#DIV/0!</v>
          </cell>
          <cell r="BO1230" t="e">
            <v>#DIV/0!</v>
          </cell>
          <cell r="BP1230" t="e">
            <v>#DIV/0!</v>
          </cell>
          <cell r="BR1230" t="e">
            <v>#DIV/0!</v>
          </cell>
          <cell r="BS1230" t="e">
            <v>#DIV/0!</v>
          </cell>
          <cell r="BT1230" t="e">
            <v>#DIV/0!</v>
          </cell>
          <cell r="BU1230" t="e">
            <v>#DIV/0!</v>
          </cell>
          <cell r="BV1230" t="e">
            <v>#DIV/0!</v>
          </cell>
          <cell r="BW1230" t="e">
            <v>#DIV/0!</v>
          </cell>
          <cell r="BX1230" t="e">
            <v>#DIV/0!</v>
          </cell>
          <cell r="BY1230" t="e">
            <v>#DIV/0!</v>
          </cell>
          <cell r="BZ1230" t="e">
            <v>#DIV/0!</v>
          </cell>
          <cell r="CA1230" t="e">
            <v>#DIV/0!</v>
          </cell>
          <cell r="CB1230" t="e">
            <v>#DIV/0!</v>
          </cell>
          <cell r="CC1230" t="e">
            <v>#DIV/0!</v>
          </cell>
          <cell r="CD1230" t="e">
            <v>#DIV/0!</v>
          </cell>
          <cell r="CE1230" t="e">
            <v>#DIV/0!</v>
          </cell>
          <cell r="CF1230" t="e">
            <v>#DIV/0!</v>
          </cell>
          <cell r="CG1230" t="e">
            <v>#DIV/0!</v>
          </cell>
          <cell r="CH1230" t="e">
            <v>#DIV/0!</v>
          </cell>
          <cell r="CI1230" t="e">
            <v>#DIV/0!</v>
          </cell>
          <cell r="CJ1230" t="e">
            <v>#DIV/0!</v>
          </cell>
          <cell r="CK1230" t="e">
            <v>#DIV/0!</v>
          </cell>
          <cell r="CL1230" t="e">
            <v>#DIV/0!</v>
          </cell>
        </row>
        <row r="1231">
          <cell r="A1231">
            <v>3400</v>
          </cell>
          <cell r="B1231" t="str">
            <v>34 Curriculum &amp; Assessment - Mid Level</v>
          </cell>
          <cell r="E1231" t="e">
            <v>#DIV/0!</v>
          </cell>
          <cell r="F1231" t="e">
            <v>#DIV/0!</v>
          </cell>
          <cell r="G1231" t="e">
            <v>#DIV/0!</v>
          </cell>
          <cell r="H1231" t="e">
            <v>#DIV/0!</v>
          </cell>
          <cell r="I1231" t="e">
            <v>#DIV/0!</v>
          </cell>
          <cell r="J1231" t="e">
            <v>#DIV/0!</v>
          </cell>
          <cell r="K1231" t="e">
            <v>#DIV/0!</v>
          </cell>
          <cell r="L1231" t="e">
            <v>#DIV/0!</v>
          </cell>
          <cell r="M1231" t="e">
            <v>#DIV/0!</v>
          </cell>
          <cell r="N1231" t="e">
            <v>#DIV/0!</v>
          </cell>
          <cell r="O1231" t="e">
            <v>#DIV/0!</v>
          </cell>
          <cell r="P1231">
            <v>0</v>
          </cell>
          <cell r="Q1231" t="e">
            <v>#DIV/0!</v>
          </cell>
          <cell r="R1231" t="e">
            <v>#DIV/0!</v>
          </cell>
          <cell r="S1231" t="e">
            <v>#DIV/0!</v>
          </cell>
          <cell r="T1231" t="e">
            <v>#DIV/0!</v>
          </cell>
          <cell r="U1231">
            <v>0</v>
          </cell>
          <cell r="V1231" t="e">
            <v>#DIV/0!</v>
          </cell>
          <cell r="W1231" t="e">
            <v>#DIV/0!</v>
          </cell>
          <cell r="X1231" t="e">
            <v>#DIV/0!</v>
          </cell>
          <cell r="Y1231" t="e">
            <v>#DIV/0!</v>
          </cell>
          <cell r="Z1231" t="e">
            <v>#DIV/0!</v>
          </cell>
          <cell r="AA1231" t="e">
            <v>#DIV/0!</v>
          </cell>
          <cell r="AB1231" t="e">
            <v>#DIV/0!</v>
          </cell>
          <cell r="AC1231" t="e">
            <v>#DIV/0!</v>
          </cell>
          <cell r="AD1231" t="e">
            <v>#DIV/0!</v>
          </cell>
          <cell r="AE1231">
            <v>0</v>
          </cell>
          <cell r="AF1231" t="e">
            <v>#DIV/0!</v>
          </cell>
          <cell r="AG1231" t="e">
            <v>#DIV/0!</v>
          </cell>
          <cell r="AH1231" t="e">
            <v>#DIV/0!</v>
          </cell>
          <cell r="AI1231" t="e">
            <v>#DIV/0!</v>
          </cell>
          <cell r="AJ1231" t="e">
            <v>#DIV/0!</v>
          </cell>
          <cell r="AK1231">
            <v>0</v>
          </cell>
          <cell r="AL1231">
            <v>0</v>
          </cell>
          <cell r="AM1231" t="e">
            <v>#DIV/0!</v>
          </cell>
          <cell r="AN1231" t="e">
            <v>#DIV/0!</v>
          </cell>
          <cell r="AO1231" t="e">
            <v>#DIV/0!</v>
          </cell>
          <cell r="AP1231" t="e">
            <v>#DIV/0!</v>
          </cell>
          <cell r="AQ1231" t="e">
            <v>#DIV/0!</v>
          </cell>
          <cell r="AR1231" t="e">
            <v>#DIV/0!</v>
          </cell>
          <cell r="AS1231" t="e">
            <v>#DIV/0!</v>
          </cell>
          <cell r="AT1231" t="e">
            <v>#DIV/0!</v>
          </cell>
          <cell r="AU1231" t="e">
            <v>#DIV/0!</v>
          </cell>
          <cell r="AV1231" t="e">
            <v>#DIV/0!</v>
          </cell>
          <cell r="AW1231" t="e">
            <v>#DIV/0!</v>
          </cell>
          <cell r="AX1231" t="e">
            <v>#DIV/0!</v>
          </cell>
          <cell r="AY1231" t="e">
            <v>#DIV/0!</v>
          </cell>
          <cell r="AZ1231" t="e">
            <v>#DIV/0!</v>
          </cell>
          <cell r="BA1231" t="e">
            <v>#DIV/0!</v>
          </cell>
          <cell r="BB1231" t="e">
            <v>#DIV/0!</v>
          </cell>
          <cell r="BC1231" t="e">
            <v>#DIV/0!</v>
          </cell>
          <cell r="BD1231" t="e">
            <v>#DIV/0!</v>
          </cell>
          <cell r="BE1231" t="e">
            <v>#DIV/0!</v>
          </cell>
          <cell r="BF1231" t="e">
            <v>#DIV/0!</v>
          </cell>
          <cell r="BG1231" t="e">
            <v>#DIV/0!</v>
          </cell>
          <cell r="BH1231" t="e">
            <v>#DIV/0!</v>
          </cell>
          <cell r="BI1231" t="e">
            <v>#DIV/0!</v>
          </cell>
          <cell r="BJ1231" t="e">
            <v>#DIV/0!</v>
          </cell>
          <cell r="BK1231" t="e">
            <v>#DIV/0!</v>
          </cell>
          <cell r="BL1231" t="e">
            <v>#DIV/0!</v>
          </cell>
          <cell r="BM1231" t="e">
            <v>#DIV/0!</v>
          </cell>
          <cell r="BN1231" t="e">
            <v>#DIV/0!</v>
          </cell>
          <cell r="BO1231" t="e">
            <v>#DIV/0!</v>
          </cell>
          <cell r="BP1231" t="e">
            <v>#DIV/0!</v>
          </cell>
          <cell r="BR1231" t="e">
            <v>#DIV/0!</v>
          </cell>
          <cell r="BS1231" t="e">
            <v>#DIV/0!</v>
          </cell>
          <cell r="BT1231" t="e">
            <v>#DIV/0!</v>
          </cell>
          <cell r="BU1231" t="e">
            <v>#DIV/0!</v>
          </cell>
          <cell r="BV1231" t="e">
            <v>#DIV/0!</v>
          </cell>
          <cell r="BW1231" t="e">
            <v>#DIV/0!</v>
          </cell>
          <cell r="BX1231" t="e">
            <v>#DIV/0!</v>
          </cell>
          <cell r="BY1231" t="e">
            <v>#DIV/0!</v>
          </cell>
          <cell r="BZ1231" t="e">
            <v>#DIV/0!</v>
          </cell>
          <cell r="CA1231" t="e">
            <v>#DIV/0!</v>
          </cell>
          <cell r="CB1231" t="e">
            <v>#DIV/0!</v>
          </cell>
          <cell r="CC1231" t="e">
            <v>#DIV/0!</v>
          </cell>
          <cell r="CD1231" t="e">
            <v>#DIV/0!</v>
          </cell>
          <cell r="CE1231" t="e">
            <v>#DIV/0!</v>
          </cell>
          <cell r="CF1231" t="e">
            <v>#DIV/0!</v>
          </cell>
          <cell r="CG1231" t="e">
            <v>#DIV/0!</v>
          </cell>
          <cell r="CH1231" t="e">
            <v>#DIV/0!</v>
          </cell>
          <cell r="CI1231" t="e">
            <v>#DIV/0!</v>
          </cell>
          <cell r="CJ1231" t="e">
            <v>#DIV/0!</v>
          </cell>
          <cell r="CK1231" t="e">
            <v>#DIV/0!</v>
          </cell>
          <cell r="CL1231" t="e">
            <v>#DIV/0!</v>
          </cell>
        </row>
        <row r="1232">
          <cell r="A1232">
            <v>3500</v>
          </cell>
          <cell r="B1232" t="str">
            <v>35 Other School Activities - Mid Level</v>
          </cell>
          <cell r="E1232" t="e">
            <v>#DIV/0!</v>
          </cell>
          <cell r="F1232" t="e">
            <v>#DIV/0!</v>
          </cell>
          <cell r="G1232" t="e">
            <v>#DIV/0!</v>
          </cell>
          <cell r="H1232" t="e">
            <v>#DIV/0!</v>
          </cell>
          <cell r="I1232" t="e">
            <v>#DIV/0!</v>
          </cell>
          <cell r="J1232" t="e">
            <v>#DIV/0!</v>
          </cell>
          <cell r="K1232" t="e">
            <v>#DIV/0!</v>
          </cell>
          <cell r="L1232" t="e">
            <v>#DIV/0!</v>
          </cell>
          <cell r="M1232" t="e">
            <v>#DIV/0!</v>
          </cell>
          <cell r="N1232" t="e">
            <v>#DIV/0!</v>
          </cell>
          <cell r="O1232" t="e">
            <v>#DIV/0!</v>
          </cell>
          <cell r="P1232">
            <v>0</v>
          </cell>
          <cell r="Q1232" t="e">
            <v>#DIV/0!</v>
          </cell>
          <cell r="R1232" t="e">
            <v>#DIV/0!</v>
          </cell>
          <cell r="S1232" t="e">
            <v>#DIV/0!</v>
          </cell>
          <cell r="T1232" t="e">
            <v>#DIV/0!</v>
          </cell>
          <cell r="U1232">
            <v>0</v>
          </cell>
          <cell r="V1232" t="e">
            <v>#DIV/0!</v>
          </cell>
          <cell r="W1232" t="e">
            <v>#DIV/0!</v>
          </cell>
          <cell r="X1232" t="e">
            <v>#DIV/0!</v>
          </cell>
          <cell r="Y1232" t="e">
            <v>#DIV/0!</v>
          </cell>
          <cell r="Z1232" t="e">
            <v>#DIV/0!</v>
          </cell>
          <cell r="AA1232" t="e">
            <v>#DIV/0!</v>
          </cell>
          <cell r="AB1232" t="e">
            <v>#DIV/0!</v>
          </cell>
          <cell r="AC1232" t="e">
            <v>#DIV/0!</v>
          </cell>
          <cell r="AD1232" t="e">
            <v>#DIV/0!</v>
          </cell>
          <cell r="AE1232">
            <v>0</v>
          </cell>
          <cell r="AF1232" t="e">
            <v>#DIV/0!</v>
          </cell>
          <cell r="AG1232" t="e">
            <v>#DIV/0!</v>
          </cell>
          <cell r="AH1232" t="e">
            <v>#DIV/0!</v>
          </cell>
          <cell r="AI1232" t="e">
            <v>#DIV/0!</v>
          </cell>
          <cell r="AJ1232" t="e">
            <v>#DIV/0!</v>
          </cell>
          <cell r="AK1232">
            <v>0</v>
          </cell>
          <cell r="AL1232">
            <v>0</v>
          </cell>
          <cell r="AM1232" t="e">
            <v>#DIV/0!</v>
          </cell>
          <cell r="AN1232" t="e">
            <v>#DIV/0!</v>
          </cell>
          <cell r="AO1232" t="e">
            <v>#DIV/0!</v>
          </cell>
          <cell r="AP1232" t="e">
            <v>#DIV/0!</v>
          </cell>
          <cell r="AQ1232" t="e">
            <v>#DIV/0!</v>
          </cell>
          <cell r="AR1232" t="e">
            <v>#DIV/0!</v>
          </cell>
          <cell r="AS1232" t="e">
            <v>#DIV/0!</v>
          </cell>
          <cell r="AT1232" t="e">
            <v>#DIV/0!</v>
          </cell>
          <cell r="AU1232" t="e">
            <v>#DIV/0!</v>
          </cell>
          <cell r="AV1232" t="e">
            <v>#DIV/0!</v>
          </cell>
          <cell r="AW1232" t="e">
            <v>#DIV/0!</v>
          </cell>
          <cell r="AX1232" t="e">
            <v>#DIV/0!</v>
          </cell>
          <cell r="AY1232" t="e">
            <v>#DIV/0!</v>
          </cell>
          <cell r="AZ1232" t="e">
            <v>#DIV/0!</v>
          </cell>
          <cell r="BA1232" t="e">
            <v>#DIV/0!</v>
          </cell>
          <cell r="BB1232" t="e">
            <v>#DIV/0!</v>
          </cell>
          <cell r="BC1232" t="e">
            <v>#DIV/0!</v>
          </cell>
          <cell r="BD1232" t="e">
            <v>#DIV/0!</v>
          </cell>
          <cell r="BE1232" t="e">
            <v>#DIV/0!</v>
          </cell>
          <cell r="BF1232" t="e">
            <v>#DIV/0!</v>
          </cell>
          <cell r="BG1232" t="e">
            <v>#DIV/0!</v>
          </cell>
          <cell r="BH1232" t="e">
            <v>#DIV/0!</v>
          </cell>
          <cell r="BI1232" t="e">
            <v>#DIV/0!</v>
          </cell>
          <cell r="BJ1232" t="e">
            <v>#DIV/0!</v>
          </cell>
          <cell r="BK1232" t="e">
            <v>#DIV/0!</v>
          </cell>
          <cell r="BL1232" t="e">
            <v>#DIV/0!</v>
          </cell>
          <cell r="BM1232" t="e">
            <v>#DIV/0!</v>
          </cell>
          <cell r="BN1232" t="e">
            <v>#DIV/0!</v>
          </cell>
          <cell r="BO1232" t="e">
            <v>#DIV/0!</v>
          </cell>
          <cell r="BP1232" t="e">
            <v>#DIV/0!</v>
          </cell>
          <cell r="BR1232" t="e">
            <v>#DIV/0!</v>
          </cell>
          <cell r="BS1232" t="e">
            <v>#DIV/0!</v>
          </cell>
          <cell r="BT1232" t="e">
            <v>#DIV/0!</v>
          </cell>
          <cell r="BU1232" t="e">
            <v>#DIV/0!</v>
          </cell>
          <cell r="BV1232" t="e">
            <v>#DIV/0!</v>
          </cell>
          <cell r="BW1232" t="e">
            <v>#DIV/0!</v>
          </cell>
          <cell r="BX1232" t="e">
            <v>#DIV/0!</v>
          </cell>
          <cell r="BY1232" t="e">
            <v>#DIV/0!</v>
          </cell>
          <cell r="BZ1232" t="e">
            <v>#DIV/0!</v>
          </cell>
          <cell r="CA1232" t="e">
            <v>#DIV/0!</v>
          </cell>
          <cell r="CB1232" t="e">
            <v>#DIV/0!</v>
          </cell>
          <cell r="CC1232" t="e">
            <v>#DIV/0!</v>
          </cell>
          <cell r="CD1232" t="e">
            <v>#DIV/0!</v>
          </cell>
          <cell r="CE1232" t="e">
            <v>#DIV/0!</v>
          </cell>
          <cell r="CF1232" t="e">
            <v>#DIV/0!</v>
          </cell>
          <cell r="CG1232" t="e">
            <v>#DIV/0!</v>
          </cell>
          <cell r="CH1232" t="e">
            <v>#DIV/0!</v>
          </cell>
          <cell r="CI1232" t="e">
            <v>#DIV/0!</v>
          </cell>
          <cell r="CJ1232" t="e">
            <v>#DIV/0!</v>
          </cell>
          <cell r="CK1232" t="e">
            <v>#DIV/0!</v>
          </cell>
          <cell r="CL1232" t="e">
            <v>#DIV/0!</v>
          </cell>
        </row>
        <row r="1233">
          <cell r="A1233">
            <v>4100</v>
          </cell>
          <cell r="B1233" t="str">
            <v>41 Executive - Support</v>
          </cell>
          <cell r="E1233" t="e">
            <v>#DIV/0!</v>
          </cell>
          <cell r="F1233" t="e">
            <v>#DIV/0!</v>
          </cell>
          <cell r="G1233" t="e">
            <v>#DIV/0!</v>
          </cell>
          <cell r="H1233" t="e">
            <v>#DIV/0!</v>
          </cell>
          <cell r="I1233" t="e">
            <v>#DIV/0!</v>
          </cell>
          <cell r="J1233" t="e">
            <v>#DIV/0!</v>
          </cell>
          <cell r="K1233" t="e">
            <v>#DIV/0!</v>
          </cell>
          <cell r="L1233" t="e">
            <v>#DIV/0!</v>
          </cell>
          <cell r="M1233" t="e">
            <v>#DIV/0!</v>
          </cell>
          <cell r="N1233" t="e">
            <v>#DIV/0!</v>
          </cell>
          <cell r="O1233" t="e">
            <v>#DIV/0!</v>
          </cell>
          <cell r="P1233">
            <v>0</v>
          </cell>
          <cell r="Q1233" t="e">
            <v>#DIV/0!</v>
          </cell>
          <cell r="R1233" t="e">
            <v>#DIV/0!</v>
          </cell>
          <cell r="S1233" t="e">
            <v>#DIV/0!</v>
          </cell>
          <cell r="T1233" t="e">
            <v>#DIV/0!</v>
          </cell>
          <cell r="U1233">
            <v>0</v>
          </cell>
          <cell r="V1233" t="e">
            <v>#DIV/0!</v>
          </cell>
          <cell r="W1233" t="e">
            <v>#DIV/0!</v>
          </cell>
          <cell r="X1233" t="e">
            <v>#DIV/0!</v>
          </cell>
          <cell r="Y1233" t="e">
            <v>#DIV/0!</v>
          </cell>
          <cell r="Z1233" t="e">
            <v>#DIV/0!</v>
          </cell>
          <cell r="AA1233" t="e">
            <v>#DIV/0!</v>
          </cell>
          <cell r="AB1233" t="e">
            <v>#DIV/0!</v>
          </cell>
          <cell r="AC1233" t="e">
            <v>#DIV/0!</v>
          </cell>
          <cell r="AD1233" t="e">
            <v>#DIV/0!</v>
          </cell>
          <cell r="AE1233">
            <v>0</v>
          </cell>
          <cell r="AF1233" t="e">
            <v>#DIV/0!</v>
          </cell>
          <cell r="AG1233" t="e">
            <v>#DIV/0!</v>
          </cell>
          <cell r="AH1233" t="e">
            <v>#DIV/0!</v>
          </cell>
          <cell r="AI1233" t="e">
            <v>#DIV/0!</v>
          </cell>
          <cell r="AJ1233" t="e">
            <v>#DIV/0!</v>
          </cell>
          <cell r="AK1233">
            <v>0</v>
          </cell>
          <cell r="AL1233">
            <v>0</v>
          </cell>
          <cell r="AM1233" t="e">
            <v>#DIV/0!</v>
          </cell>
          <cell r="AN1233" t="e">
            <v>#DIV/0!</v>
          </cell>
          <cell r="AO1233" t="e">
            <v>#DIV/0!</v>
          </cell>
          <cell r="AP1233" t="e">
            <v>#DIV/0!</v>
          </cell>
          <cell r="AQ1233" t="e">
            <v>#DIV/0!</v>
          </cell>
          <cell r="AR1233" t="e">
            <v>#DIV/0!</v>
          </cell>
          <cell r="AS1233" t="e">
            <v>#DIV/0!</v>
          </cell>
          <cell r="AT1233" t="e">
            <v>#DIV/0!</v>
          </cell>
          <cell r="AU1233" t="e">
            <v>#DIV/0!</v>
          </cell>
          <cell r="AV1233" t="e">
            <v>#DIV/0!</v>
          </cell>
          <cell r="AW1233" t="e">
            <v>#DIV/0!</v>
          </cell>
          <cell r="AX1233" t="e">
            <v>#DIV/0!</v>
          </cell>
          <cell r="AY1233" t="e">
            <v>#DIV/0!</v>
          </cell>
          <cell r="AZ1233" t="e">
            <v>#DIV/0!</v>
          </cell>
          <cell r="BA1233" t="e">
            <v>#DIV/0!</v>
          </cell>
          <cell r="BB1233" t="e">
            <v>#DIV/0!</v>
          </cell>
          <cell r="BC1233" t="e">
            <v>#DIV/0!</v>
          </cell>
          <cell r="BD1233" t="e">
            <v>#DIV/0!</v>
          </cell>
          <cell r="BE1233" t="e">
            <v>#DIV/0!</v>
          </cell>
          <cell r="BF1233" t="e">
            <v>#DIV/0!</v>
          </cell>
          <cell r="BG1233" t="e">
            <v>#DIV/0!</v>
          </cell>
          <cell r="BH1233" t="e">
            <v>#DIV/0!</v>
          </cell>
          <cell r="BI1233" t="e">
            <v>#DIV/0!</v>
          </cell>
          <cell r="BJ1233" t="e">
            <v>#DIV/0!</v>
          </cell>
          <cell r="BK1233" t="e">
            <v>#DIV/0!</v>
          </cell>
          <cell r="BL1233" t="e">
            <v>#DIV/0!</v>
          </cell>
          <cell r="BM1233" t="e">
            <v>#DIV/0!</v>
          </cell>
          <cell r="BN1233" t="e">
            <v>#DIV/0!</v>
          </cell>
          <cell r="BO1233" t="e">
            <v>#DIV/0!</v>
          </cell>
          <cell r="BP1233" t="e">
            <v>#DIV/0!</v>
          </cell>
          <cell r="BR1233" t="e">
            <v>#DIV/0!</v>
          </cell>
          <cell r="BS1233" t="e">
            <v>#DIV/0!</v>
          </cell>
          <cell r="BT1233" t="e">
            <v>#DIV/0!</v>
          </cell>
          <cell r="BU1233" t="e">
            <v>#DIV/0!</v>
          </cell>
          <cell r="BV1233" t="e">
            <v>#DIV/0!</v>
          </cell>
          <cell r="BW1233" t="e">
            <v>#DIV/0!</v>
          </cell>
          <cell r="BX1233" t="e">
            <v>#DIV/0!</v>
          </cell>
          <cell r="BY1233" t="e">
            <v>#DIV/0!</v>
          </cell>
          <cell r="BZ1233" t="e">
            <v>#DIV/0!</v>
          </cell>
          <cell r="CA1233" t="e">
            <v>#DIV/0!</v>
          </cell>
          <cell r="CB1233" t="e">
            <v>#DIV/0!</v>
          </cell>
          <cell r="CC1233" t="e">
            <v>#DIV/0!</v>
          </cell>
          <cell r="CD1233" t="e">
            <v>#DIV/0!</v>
          </cell>
          <cell r="CE1233" t="e">
            <v>#DIV/0!</v>
          </cell>
          <cell r="CF1233" t="e">
            <v>#DIV/0!</v>
          </cell>
          <cell r="CG1233" t="e">
            <v>#DIV/0!</v>
          </cell>
          <cell r="CH1233" t="e">
            <v>#DIV/0!</v>
          </cell>
          <cell r="CI1233" t="e">
            <v>#DIV/0!</v>
          </cell>
          <cell r="CJ1233" t="e">
            <v>#DIV/0!</v>
          </cell>
          <cell r="CK1233" t="e">
            <v>#DIV/0!</v>
          </cell>
          <cell r="CL1233" t="e">
            <v>#DIV/0!</v>
          </cell>
        </row>
        <row r="1234">
          <cell r="A1234">
            <v>4200</v>
          </cell>
          <cell r="B1234" t="str">
            <v>42 Finance &amp; Administration - Support</v>
          </cell>
          <cell r="E1234" t="e">
            <v>#DIV/0!</v>
          </cell>
          <cell r="F1234" t="e">
            <v>#DIV/0!</v>
          </cell>
          <cell r="G1234" t="e">
            <v>#DIV/0!</v>
          </cell>
          <cell r="H1234" t="e">
            <v>#DIV/0!</v>
          </cell>
          <cell r="I1234" t="e">
            <v>#DIV/0!</v>
          </cell>
          <cell r="J1234" t="e">
            <v>#DIV/0!</v>
          </cell>
          <cell r="K1234" t="e">
            <v>#DIV/0!</v>
          </cell>
          <cell r="L1234" t="e">
            <v>#DIV/0!</v>
          </cell>
          <cell r="M1234" t="e">
            <v>#DIV/0!</v>
          </cell>
          <cell r="N1234" t="e">
            <v>#DIV/0!</v>
          </cell>
          <cell r="O1234" t="e">
            <v>#DIV/0!</v>
          </cell>
          <cell r="P1234">
            <v>0</v>
          </cell>
          <cell r="Q1234" t="e">
            <v>#DIV/0!</v>
          </cell>
          <cell r="R1234" t="e">
            <v>#DIV/0!</v>
          </cell>
          <cell r="S1234" t="e">
            <v>#DIV/0!</v>
          </cell>
          <cell r="T1234" t="e">
            <v>#DIV/0!</v>
          </cell>
          <cell r="U1234">
            <v>0</v>
          </cell>
          <cell r="V1234" t="e">
            <v>#DIV/0!</v>
          </cell>
          <cell r="W1234" t="e">
            <v>#DIV/0!</v>
          </cell>
          <cell r="X1234" t="e">
            <v>#DIV/0!</v>
          </cell>
          <cell r="Y1234" t="e">
            <v>#DIV/0!</v>
          </cell>
          <cell r="Z1234" t="e">
            <v>#DIV/0!</v>
          </cell>
          <cell r="AA1234" t="e">
            <v>#DIV/0!</v>
          </cell>
          <cell r="AB1234" t="e">
            <v>#DIV/0!</v>
          </cell>
          <cell r="AC1234" t="e">
            <v>#DIV/0!</v>
          </cell>
          <cell r="AD1234" t="e">
            <v>#DIV/0!</v>
          </cell>
          <cell r="AE1234">
            <v>0</v>
          </cell>
          <cell r="AF1234" t="e">
            <v>#DIV/0!</v>
          </cell>
          <cell r="AG1234" t="e">
            <v>#DIV/0!</v>
          </cell>
          <cell r="AH1234" t="e">
            <v>#DIV/0!</v>
          </cell>
          <cell r="AI1234" t="e">
            <v>#DIV/0!</v>
          </cell>
          <cell r="AJ1234" t="e">
            <v>#DIV/0!</v>
          </cell>
          <cell r="AK1234">
            <v>0</v>
          </cell>
          <cell r="AL1234">
            <v>0</v>
          </cell>
          <cell r="AM1234" t="e">
            <v>#DIV/0!</v>
          </cell>
          <cell r="AN1234" t="e">
            <v>#DIV/0!</v>
          </cell>
          <cell r="AO1234" t="e">
            <v>#DIV/0!</v>
          </cell>
          <cell r="AP1234" t="e">
            <v>#DIV/0!</v>
          </cell>
          <cell r="AQ1234" t="e">
            <v>#DIV/0!</v>
          </cell>
          <cell r="AR1234" t="e">
            <v>#DIV/0!</v>
          </cell>
          <cell r="AS1234" t="e">
            <v>#DIV/0!</v>
          </cell>
          <cell r="AT1234" t="e">
            <v>#DIV/0!</v>
          </cell>
          <cell r="AU1234" t="e">
            <v>#DIV/0!</v>
          </cell>
          <cell r="AV1234" t="e">
            <v>#DIV/0!</v>
          </cell>
          <cell r="AW1234" t="e">
            <v>#DIV/0!</v>
          </cell>
          <cell r="AX1234" t="e">
            <v>#DIV/0!</v>
          </cell>
          <cell r="AY1234" t="e">
            <v>#DIV/0!</v>
          </cell>
          <cell r="AZ1234" t="e">
            <v>#DIV/0!</v>
          </cell>
          <cell r="BA1234" t="e">
            <v>#DIV/0!</v>
          </cell>
          <cell r="BB1234" t="e">
            <v>#DIV/0!</v>
          </cell>
          <cell r="BC1234" t="e">
            <v>#DIV/0!</v>
          </cell>
          <cell r="BD1234" t="e">
            <v>#DIV/0!</v>
          </cell>
          <cell r="BE1234" t="e">
            <v>#DIV/0!</v>
          </cell>
          <cell r="BF1234" t="e">
            <v>#DIV/0!</v>
          </cell>
          <cell r="BG1234" t="e">
            <v>#DIV/0!</v>
          </cell>
          <cell r="BH1234" t="e">
            <v>#DIV/0!</v>
          </cell>
          <cell r="BI1234" t="e">
            <v>#DIV/0!</v>
          </cell>
          <cell r="BJ1234" t="e">
            <v>#DIV/0!</v>
          </cell>
          <cell r="BK1234" t="e">
            <v>#DIV/0!</v>
          </cell>
          <cell r="BL1234" t="e">
            <v>#DIV/0!</v>
          </cell>
          <cell r="BM1234" t="e">
            <v>#DIV/0!</v>
          </cell>
          <cell r="BN1234" t="e">
            <v>#DIV/0!</v>
          </cell>
          <cell r="BO1234" t="e">
            <v>#DIV/0!</v>
          </cell>
          <cell r="BP1234" t="e">
            <v>#DIV/0!</v>
          </cell>
          <cell r="BR1234" t="e">
            <v>#DIV/0!</v>
          </cell>
          <cell r="BS1234" t="e">
            <v>#DIV/0!</v>
          </cell>
          <cell r="BT1234" t="e">
            <v>#DIV/0!</v>
          </cell>
          <cell r="BU1234" t="e">
            <v>#DIV/0!</v>
          </cell>
          <cell r="BV1234" t="e">
            <v>#DIV/0!</v>
          </cell>
          <cell r="BW1234" t="e">
            <v>#DIV/0!</v>
          </cell>
          <cell r="BX1234" t="e">
            <v>#DIV/0!</v>
          </cell>
          <cell r="BY1234" t="e">
            <v>#DIV/0!</v>
          </cell>
          <cell r="BZ1234" t="e">
            <v>#DIV/0!</v>
          </cell>
          <cell r="CA1234" t="e">
            <v>#DIV/0!</v>
          </cell>
          <cell r="CB1234" t="e">
            <v>#DIV/0!</v>
          </cell>
          <cell r="CC1234" t="e">
            <v>#DIV/0!</v>
          </cell>
          <cell r="CD1234" t="e">
            <v>#DIV/0!</v>
          </cell>
          <cell r="CE1234" t="e">
            <v>#DIV/0!</v>
          </cell>
          <cell r="CF1234" t="e">
            <v>#DIV/0!</v>
          </cell>
          <cell r="CG1234" t="e">
            <v>#DIV/0!</v>
          </cell>
          <cell r="CH1234" t="e">
            <v>#DIV/0!</v>
          </cell>
          <cell r="CI1234" t="e">
            <v>#DIV/0!</v>
          </cell>
          <cell r="CJ1234" t="e">
            <v>#DIV/0!</v>
          </cell>
          <cell r="CK1234" t="e">
            <v>#DIV/0!</v>
          </cell>
          <cell r="CL1234" t="e">
            <v>#DIV/0!</v>
          </cell>
        </row>
        <row r="1235">
          <cell r="A1235">
            <v>4300</v>
          </cell>
          <cell r="B1235" t="str">
            <v>43 School Administration - Support</v>
          </cell>
          <cell r="E1235" t="e">
            <v>#DIV/0!</v>
          </cell>
          <cell r="F1235" t="e">
            <v>#DIV/0!</v>
          </cell>
          <cell r="G1235" t="e">
            <v>#DIV/0!</v>
          </cell>
          <cell r="H1235" t="e">
            <v>#DIV/0!</v>
          </cell>
          <cell r="I1235" t="e">
            <v>#DIV/0!</v>
          </cell>
          <cell r="J1235" t="e">
            <v>#DIV/0!</v>
          </cell>
          <cell r="K1235" t="e">
            <v>#DIV/0!</v>
          </cell>
          <cell r="L1235" t="e">
            <v>#DIV/0!</v>
          </cell>
          <cell r="M1235" t="e">
            <v>#DIV/0!</v>
          </cell>
          <cell r="N1235" t="e">
            <v>#DIV/0!</v>
          </cell>
          <cell r="O1235" t="e">
            <v>#DIV/0!</v>
          </cell>
          <cell r="P1235">
            <v>0</v>
          </cell>
          <cell r="Q1235" t="e">
            <v>#DIV/0!</v>
          </cell>
          <cell r="R1235" t="e">
            <v>#DIV/0!</v>
          </cell>
          <cell r="S1235" t="e">
            <v>#DIV/0!</v>
          </cell>
          <cell r="T1235" t="e">
            <v>#DIV/0!</v>
          </cell>
          <cell r="U1235">
            <v>0</v>
          </cell>
          <cell r="V1235" t="e">
            <v>#DIV/0!</v>
          </cell>
          <cell r="W1235" t="e">
            <v>#DIV/0!</v>
          </cell>
          <cell r="X1235" t="e">
            <v>#DIV/0!</v>
          </cell>
          <cell r="Y1235" t="e">
            <v>#DIV/0!</v>
          </cell>
          <cell r="Z1235" t="e">
            <v>#DIV/0!</v>
          </cell>
          <cell r="AA1235" t="e">
            <v>#DIV/0!</v>
          </cell>
          <cell r="AB1235" t="e">
            <v>#DIV/0!</v>
          </cell>
          <cell r="AC1235" t="e">
            <v>#DIV/0!</v>
          </cell>
          <cell r="AD1235" t="e">
            <v>#DIV/0!</v>
          </cell>
          <cell r="AE1235">
            <v>0</v>
          </cell>
          <cell r="AF1235" t="e">
            <v>#DIV/0!</v>
          </cell>
          <cell r="AG1235" t="e">
            <v>#DIV/0!</v>
          </cell>
          <cell r="AH1235" t="e">
            <v>#DIV/0!</v>
          </cell>
          <cell r="AI1235" t="e">
            <v>#DIV/0!</v>
          </cell>
          <cell r="AJ1235" t="e">
            <v>#DIV/0!</v>
          </cell>
          <cell r="AK1235">
            <v>0</v>
          </cell>
          <cell r="AL1235">
            <v>0</v>
          </cell>
          <cell r="AM1235" t="e">
            <v>#DIV/0!</v>
          </cell>
          <cell r="AN1235" t="e">
            <v>#DIV/0!</v>
          </cell>
          <cell r="AO1235" t="e">
            <v>#DIV/0!</v>
          </cell>
          <cell r="AP1235" t="e">
            <v>#DIV/0!</v>
          </cell>
          <cell r="AQ1235" t="e">
            <v>#DIV/0!</v>
          </cell>
          <cell r="AR1235" t="e">
            <v>#DIV/0!</v>
          </cell>
          <cell r="AS1235" t="e">
            <v>#DIV/0!</v>
          </cell>
          <cell r="AT1235" t="e">
            <v>#DIV/0!</v>
          </cell>
          <cell r="AU1235" t="e">
            <v>#DIV/0!</v>
          </cell>
          <cell r="AV1235" t="e">
            <v>#DIV/0!</v>
          </cell>
          <cell r="AW1235" t="e">
            <v>#DIV/0!</v>
          </cell>
          <cell r="AX1235" t="e">
            <v>#DIV/0!</v>
          </cell>
          <cell r="AY1235" t="e">
            <v>#DIV/0!</v>
          </cell>
          <cell r="AZ1235" t="e">
            <v>#DIV/0!</v>
          </cell>
          <cell r="BA1235" t="e">
            <v>#DIV/0!</v>
          </cell>
          <cell r="BB1235" t="e">
            <v>#DIV/0!</v>
          </cell>
          <cell r="BC1235" t="e">
            <v>#DIV/0!</v>
          </cell>
          <cell r="BD1235" t="e">
            <v>#DIV/0!</v>
          </cell>
          <cell r="BE1235" t="e">
            <v>#DIV/0!</v>
          </cell>
          <cell r="BF1235" t="e">
            <v>#DIV/0!</v>
          </cell>
          <cell r="BG1235" t="e">
            <v>#DIV/0!</v>
          </cell>
          <cell r="BH1235" t="e">
            <v>#DIV/0!</v>
          </cell>
          <cell r="BI1235" t="e">
            <v>#DIV/0!</v>
          </cell>
          <cell r="BJ1235" t="e">
            <v>#DIV/0!</v>
          </cell>
          <cell r="BK1235" t="e">
            <v>#DIV/0!</v>
          </cell>
          <cell r="BL1235" t="e">
            <v>#DIV/0!</v>
          </cell>
          <cell r="BM1235" t="e">
            <v>#DIV/0!</v>
          </cell>
          <cell r="BN1235" t="e">
            <v>#DIV/0!</v>
          </cell>
          <cell r="BO1235" t="e">
            <v>#DIV/0!</v>
          </cell>
          <cell r="BP1235" t="e">
            <v>#DIV/0!</v>
          </cell>
          <cell r="BR1235" t="e">
            <v>#DIV/0!</v>
          </cell>
          <cell r="BS1235" t="e">
            <v>#DIV/0!</v>
          </cell>
          <cell r="BT1235" t="e">
            <v>#DIV/0!</v>
          </cell>
          <cell r="BU1235" t="e">
            <v>#DIV/0!</v>
          </cell>
          <cell r="BV1235" t="e">
            <v>#DIV/0!</v>
          </cell>
          <cell r="BW1235" t="e">
            <v>#DIV/0!</v>
          </cell>
          <cell r="BX1235" t="e">
            <v>#DIV/0!</v>
          </cell>
          <cell r="BY1235" t="e">
            <v>#DIV/0!</v>
          </cell>
          <cell r="BZ1235" t="e">
            <v>#DIV/0!</v>
          </cell>
          <cell r="CA1235" t="e">
            <v>#DIV/0!</v>
          </cell>
          <cell r="CB1235" t="e">
            <v>#DIV/0!</v>
          </cell>
          <cell r="CC1235" t="e">
            <v>#DIV/0!</v>
          </cell>
          <cell r="CD1235" t="e">
            <v>#DIV/0!</v>
          </cell>
          <cell r="CE1235" t="e">
            <v>#DIV/0!</v>
          </cell>
          <cell r="CF1235" t="e">
            <v>#DIV/0!</v>
          </cell>
          <cell r="CG1235" t="e">
            <v>#DIV/0!</v>
          </cell>
          <cell r="CH1235" t="e">
            <v>#DIV/0!</v>
          </cell>
          <cell r="CI1235" t="e">
            <v>#DIV/0!</v>
          </cell>
          <cell r="CJ1235" t="e">
            <v>#DIV/0!</v>
          </cell>
          <cell r="CK1235" t="e">
            <v>#DIV/0!</v>
          </cell>
          <cell r="CL1235" t="e">
            <v>#DIV/0!</v>
          </cell>
        </row>
        <row r="1236">
          <cell r="A1236">
            <v>4400</v>
          </cell>
          <cell r="B1236" t="str">
            <v>44 Curriculum &amp; Assessment - Support</v>
          </cell>
          <cell r="E1236" t="e">
            <v>#DIV/0!</v>
          </cell>
          <cell r="F1236" t="e">
            <v>#DIV/0!</v>
          </cell>
          <cell r="G1236" t="e">
            <v>#DIV/0!</v>
          </cell>
          <cell r="H1236" t="e">
            <v>#DIV/0!</v>
          </cell>
          <cell r="I1236" t="e">
            <v>#DIV/0!</v>
          </cell>
          <cell r="J1236" t="e">
            <v>#DIV/0!</v>
          </cell>
          <cell r="K1236" t="e">
            <v>#DIV/0!</v>
          </cell>
          <cell r="L1236" t="e">
            <v>#DIV/0!</v>
          </cell>
          <cell r="M1236" t="e">
            <v>#DIV/0!</v>
          </cell>
          <cell r="N1236" t="e">
            <v>#DIV/0!</v>
          </cell>
          <cell r="O1236" t="e">
            <v>#DIV/0!</v>
          </cell>
          <cell r="P1236">
            <v>0</v>
          </cell>
          <cell r="Q1236" t="e">
            <v>#DIV/0!</v>
          </cell>
          <cell r="R1236" t="e">
            <v>#DIV/0!</v>
          </cell>
          <cell r="S1236" t="e">
            <v>#DIV/0!</v>
          </cell>
          <cell r="T1236" t="e">
            <v>#DIV/0!</v>
          </cell>
          <cell r="U1236">
            <v>0</v>
          </cell>
          <cell r="V1236" t="e">
            <v>#DIV/0!</v>
          </cell>
          <cell r="W1236" t="e">
            <v>#DIV/0!</v>
          </cell>
          <cell r="X1236" t="e">
            <v>#DIV/0!</v>
          </cell>
          <cell r="Y1236" t="e">
            <v>#DIV/0!</v>
          </cell>
          <cell r="Z1236" t="e">
            <v>#DIV/0!</v>
          </cell>
          <cell r="AA1236" t="e">
            <v>#DIV/0!</v>
          </cell>
          <cell r="AB1236" t="e">
            <v>#DIV/0!</v>
          </cell>
          <cell r="AC1236" t="e">
            <v>#DIV/0!</v>
          </cell>
          <cell r="AD1236" t="e">
            <v>#DIV/0!</v>
          </cell>
          <cell r="AE1236">
            <v>0</v>
          </cell>
          <cell r="AF1236" t="e">
            <v>#DIV/0!</v>
          </cell>
          <cell r="AG1236" t="e">
            <v>#DIV/0!</v>
          </cell>
          <cell r="AH1236" t="e">
            <v>#DIV/0!</v>
          </cell>
          <cell r="AI1236" t="e">
            <v>#DIV/0!</v>
          </cell>
          <cell r="AJ1236" t="e">
            <v>#DIV/0!</v>
          </cell>
          <cell r="AK1236">
            <v>0</v>
          </cell>
          <cell r="AL1236">
            <v>0</v>
          </cell>
          <cell r="AM1236" t="e">
            <v>#DIV/0!</v>
          </cell>
          <cell r="AN1236" t="e">
            <v>#DIV/0!</v>
          </cell>
          <cell r="AO1236" t="e">
            <v>#DIV/0!</v>
          </cell>
          <cell r="AP1236" t="e">
            <v>#DIV/0!</v>
          </cell>
          <cell r="AQ1236" t="e">
            <v>#DIV/0!</v>
          </cell>
          <cell r="AR1236" t="e">
            <v>#DIV/0!</v>
          </cell>
          <cell r="AS1236" t="e">
            <v>#DIV/0!</v>
          </cell>
          <cell r="AT1236" t="e">
            <v>#DIV/0!</v>
          </cell>
          <cell r="AU1236" t="e">
            <v>#DIV/0!</v>
          </cell>
          <cell r="AV1236" t="e">
            <v>#DIV/0!</v>
          </cell>
          <cell r="AW1236" t="e">
            <v>#DIV/0!</v>
          </cell>
          <cell r="AX1236" t="e">
            <v>#DIV/0!</v>
          </cell>
          <cell r="AY1236" t="e">
            <v>#DIV/0!</v>
          </cell>
          <cell r="AZ1236" t="e">
            <v>#DIV/0!</v>
          </cell>
          <cell r="BA1236" t="e">
            <v>#DIV/0!</v>
          </cell>
          <cell r="BB1236" t="e">
            <v>#DIV/0!</v>
          </cell>
          <cell r="BC1236" t="e">
            <v>#DIV/0!</v>
          </cell>
          <cell r="BD1236" t="e">
            <v>#DIV/0!</v>
          </cell>
          <cell r="BE1236" t="e">
            <v>#DIV/0!</v>
          </cell>
          <cell r="BF1236" t="e">
            <v>#DIV/0!</v>
          </cell>
          <cell r="BG1236" t="e">
            <v>#DIV/0!</v>
          </cell>
          <cell r="BH1236" t="e">
            <v>#DIV/0!</v>
          </cell>
          <cell r="BI1236" t="e">
            <v>#DIV/0!</v>
          </cell>
          <cell r="BJ1236" t="e">
            <v>#DIV/0!</v>
          </cell>
          <cell r="BK1236" t="e">
            <v>#DIV/0!</v>
          </cell>
          <cell r="BL1236" t="e">
            <v>#DIV/0!</v>
          </cell>
          <cell r="BM1236" t="e">
            <v>#DIV/0!</v>
          </cell>
          <cell r="BN1236" t="e">
            <v>#DIV/0!</v>
          </cell>
          <cell r="BO1236" t="e">
            <v>#DIV/0!</v>
          </cell>
          <cell r="BP1236" t="e">
            <v>#DIV/0!</v>
          </cell>
          <cell r="BR1236" t="e">
            <v>#DIV/0!</v>
          </cell>
          <cell r="BS1236" t="e">
            <v>#DIV/0!</v>
          </cell>
          <cell r="BT1236" t="e">
            <v>#DIV/0!</v>
          </cell>
          <cell r="BU1236" t="e">
            <v>#DIV/0!</v>
          </cell>
          <cell r="BV1236" t="e">
            <v>#DIV/0!</v>
          </cell>
          <cell r="BW1236" t="e">
            <v>#DIV/0!</v>
          </cell>
          <cell r="BX1236" t="e">
            <v>#DIV/0!</v>
          </cell>
          <cell r="BY1236" t="e">
            <v>#DIV/0!</v>
          </cell>
          <cell r="BZ1236" t="e">
            <v>#DIV/0!</v>
          </cell>
          <cell r="CA1236" t="e">
            <v>#DIV/0!</v>
          </cell>
          <cell r="CB1236" t="e">
            <v>#DIV/0!</v>
          </cell>
          <cell r="CC1236" t="e">
            <v>#DIV/0!</v>
          </cell>
          <cell r="CD1236" t="e">
            <v>#DIV/0!</v>
          </cell>
          <cell r="CE1236" t="e">
            <v>#DIV/0!</v>
          </cell>
          <cell r="CF1236" t="e">
            <v>#DIV/0!</v>
          </cell>
          <cell r="CG1236" t="e">
            <v>#DIV/0!</v>
          </cell>
          <cell r="CH1236" t="e">
            <v>#DIV/0!</v>
          </cell>
          <cell r="CI1236" t="e">
            <v>#DIV/0!</v>
          </cell>
          <cell r="CJ1236" t="e">
            <v>#DIV/0!</v>
          </cell>
          <cell r="CK1236" t="e">
            <v>#DIV/0!</v>
          </cell>
          <cell r="CL1236" t="e">
            <v>#DIV/0!</v>
          </cell>
        </row>
        <row r="1237">
          <cell r="A1237">
            <v>4500</v>
          </cell>
          <cell r="B1237" t="str">
            <v>45 Transportation Staff</v>
          </cell>
          <cell r="E1237" t="e">
            <v>#DIV/0!</v>
          </cell>
          <cell r="F1237" t="e">
            <v>#DIV/0!</v>
          </cell>
          <cell r="G1237" t="e">
            <v>#DIV/0!</v>
          </cell>
          <cell r="H1237" t="e">
            <v>#DIV/0!</v>
          </cell>
          <cell r="I1237" t="e">
            <v>#DIV/0!</v>
          </cell>
          <cell r="J1237" t="e">
            <v>#DIV/0!</v>
          </cell>
          <cell r="K1237" t="e">
            <v>#DIV/0!</v>
          </cell>
          <cell r="L1237" t="e">
            <v>#DIV/0!</v>
          </cell>
          <cell r="M1237" t="e">
            <v>#DIV/0!</v>
          </cell>
          <cell r="N1237" t="e">
            <v>#DIV/0!</v>
          </cell>
          <cell r="O1237" t="e">
            <v>#DIV/0!</v>
          </cell>
          <cell r="P1237">
            <v>0</v>
          </cell>
          <cell r="Q1237" t="e">
            <v>#DIV/0!</v>
          </cell>
          <cell r="R1237" t="e">
            <v>#DIV/0!</v>
          </cell>
          <cell r="S1237" t="e">
            <v>#DIV/0!</v>
          </cell>
          <cell r="T1237" t="e">
            <v>#DIV/0!</v>
          </cell>
          <cell r="U1237">
            <v>0</v>
          </cell>
          <cell r="V1237" t="e">
            <v>#DIV/0!</v>
          </cell>
          <cell r="W1237" t="e">
            <v>#DIV/0!</v>
          </cell>
          <cell r="X1237" t="e">
            <v>#DIV/0!</v>
          </cell>
          <cell r="Y1237" t="e">
            <v>#DIV/0!</v>
          </cell>
          <cell r="Z1237" t="e">
            <v>#DIV/0!</v>
          </cell>
          <cell r="AA1237" t="e">
            <v>#DIV/0!</v>
          </cell>
          <cell r="AB1237" t="e">
            <v>#DIV/0!</v>
          </cell>
          <cell r="AC1237" t="e">
            <v>#DIV/0!</v>
          </cell>
          <cell r="AD1237" t="e">
            <v>#DIV/0!</v>
          </cell>
          <cell r="AE1237">
            <v>0</v>
          </cell>
          <cell r="AF1237" t="e">
            <v>#DIV/0!</v>
          </cell>
          <cell r="AG1237" t="e">
            <v>#DIV/0!</v>
          </cell>
          <cell r="AH1237" t="e">
            <v>#DIV/0!</v>
          </cell>
          <cell r="AI1237" t="e">
            <v>#DIV/0!</v>
          </cell>
          <cell r="AJ1237" t="e">
            <v>#DIV/0!</v>
          </cell>
          <cell r="AK1237">
            <v>0</v>
          </cell>
          <cell r="AL1237">
            <v>0</v>
          </cell>
          <cell r="AM1237" t="e">
            <v>#DIV/0!</v>
          </cell>
          <cell r="AN1237" t="e">
            <v>#DIV/0!</v>
          </cell>
          <cell r="AO1237" t="e">
            <v>#DIV/0!</v>
          </cell>
          <cell r="AP1237" t="e">
            <v>#DIV/0!</v>
          </cell>
          <cell r="AQ1237" t="e">
            <v>#DIV/0!</v>
          </cell>
          <cell r="AR1237" t="e">
            <v>#DIV/0!</v>
          </cell>
          <cell r="AS1237" t="e">
            <v>#DIV/0!</v>
          </cell>
          <cell r="AT1237" t="e">
            <v>#DIV/0!</v>
          </cell>
          <cell r="AU1237" t="e">
            <v>#DIV/0!</v>
          </cell>
          <cell r="AV1237" t="e">
            <v>#DIV/0!</v>
          </cell>
          <cell r="AW1237" t="e">
            <v>#DIV/0!</v>
          </cell>
          <cell r="AX1237" t="e">
            <v>#DIV/0!</v>
          </cell>
          <cell r="AY1237" t="e">
            <v>#DIV/0!</v>
          </cell>
          <cell r="AZ1237" t="e">
            <v>#DIV/0!</v>
          </cell>
          <cell r="BA1237" t="e">
            <v>#DIV/0!</v>
          </cell>
          <cell r="BB1237" t="e">
            <v>#DIV/0!</v>
          </cell>
          <cell r="BC1237" t="e">
            <v>#DIV/0!</v>
          </cell>
          <cell r="BD1237" t="e">
            <v>#DIV/0!</v>
          </cell>
          <cell r="BE1237" t="e">
            <v>#DIV/0!</v>
          </cell>
          <cell r="BF1237" t="e">
            <v>#DIV/0!</v>
          </cell>
          <cell r="BG1237" t="e">
            <v>#DIV/0!</v>
          </cell>
          <cell r="BH1237" t="e">
            <v>#DIV/0!</v>
          </cell>
          <cell r="BI1237" t="e">
            <v>#DIV/0!</v>
          </cell>
          <cell r="BJ1237" t="e">
            <v>#DIV/0!</v>
          </cell>
          <cell r="BK1237" t="e">
            <v>#DIV/0!</v>
          </cell>
          <cell r="BL1237" t="e">
            <v>#DIV/0!</v>
          </cell>
          <cell r="BM1237" t="e">
            <v>#DIV/0!</v>
          </cell>
          <cell r="BN1237" t="e">
            <v>#DIV/0!</v>
          </cell>
          <cell r="BO1237" t="e">
            <v>#DIV/0!</v>
          </cell>
          <cell r="BP1237" t="e">
            <v>#DIV/0!</v>
          </cell>
          <cell r="BR1237" t="e">
            <v>#DIV/0!</v>
          </cell>
          <cell r="BS1237" t="e">
            <v>#DIV/0!</v>
          </cell>
          <cell r="BT1237" t="e">
            <v>#DIV/0!</v>
          </cell>
          <cell r="BU1237" t="e">
            <v>#DIV/0!</v>
          </cell>
          <cell r="BV1237" t="e">
            <v>#DIV/0!</v>
          </cell>
          <cell r="BW1237" t="e">
            <v>#DIV/0!</v>
          </cell>
          <cell r="BX1237" t="e">
            <v>#DIV/0!</v>
          </cell>
          <cell r="BY1237" t="e">
            <v>#DIV/0!</v>
          </cell>
          <cell r="BZ1237" t="e">
            <v>#DIV/0!</v>
          </cell>
          <cell r="CA1237" t="e">
            <v>#DIV/0!</v>
          </cell>
          <cell r="CB1237" t="e">
            <v>#DIV/0!</v>
          </cell>
          <cell r="CC1237" t="e">
            <v>#DIV/0!</v>
          </cell>
          <cell r="CD1237" t="e">
            <v>#DIV/0!</v>
          </cell>
          <cell r="CE1237" t="e">
            <v>#DIV/0!</v>
          </cell>
          <cell r="CF1237" t="e">
            <v>#DIV/0!</v>
          </cell>
          <cell r="CG1237" t="e">
            <v>#DIV/0!</v>
          </cell>
          <cell r="CH1237" t="e">
            <v>#DIV/0!</v>
          </cell>
          <cell r="CI1237" t="e">
            <v>#DIV/0!</v>
          </cell>
          <cell r="CJ1237" t="e">
            <v>#DIV/0!</v>
          </cell>
          <cell r="CK1237" t="e">
            <v>#DIV/0!</v>
          </cell>
          <cell r="CL1237" t="e">
            <v>#DIV/0!</v>
          </cell>
        </row>
        <row r="1238">
          <cell r="A1238">
            <v>4600</v>
          </cell>
          <cell r="B1238" t="str">
            <v>46 Aides &amp; Other Non-Certified Staff</v>
          </cell>
          <cell r="E1238" t="e">
            <v>#DIV/0!</v>
          </cell>
          <cell r="F1238" t="e">
            <v>#DIV/0!</v>
          </cell>
          <cell r="G1238" t="e">
            <v>#DIV/0!</v>
          </cell>
          <cell r="H1238" t="e">
            <v>#DIV/0!</v>
          </cell>
          <cell r="I1238" t="e">
            <v>#DIV/0!</v>
          </cell>
          <cell r="J1238" t="e">
            <v>#DIV/0!</v>
          </cell>
          <cell r="K1238" t="e">
            <v>#DIV/0!</v>
          </cell>
          <cell r="L1238" t="e">
            <v>#DIV/0!</v>
          </cell>
          <cell r="M1238" t="e">
            <v>#DIV/0!</v>
          </cell>
          <cell r="N1238" t="e">
            <v>#DIV/0!</v>
          </cell>
          <cell r="O1238" t="e">
            <v>#DIV/0!</v>
          </cell>
          <cell r="P1238">
            <v>0</v>
          </cell>
          <cell r="Q1238" t="e">
            <v>#DIV/0!</v>
          </cell>
          <cell r="R1238" t="e">
            <v>#DIV/0!</v>
          </cell>
          <cell r="S1238" t="e">
            <v>#DIV/0!</v>
          </cell>
          <cell r="T1238" t="e">
            <v>#DIV/0!</v>
          </cell>
          <cell r="U1238">
            <v>0</v>
          </cell>
          <cell r="V1238" t="e">
            <v>#DIV/0!</v>
          </cell>
          <cell r="W1238" t="e">
            <v>#DIV/0!</v>
          </cell>
          <cell r="X1238" t="e">
            <v>#DIV/0!</v>
          </cell>
          <cell r="Y1238" t="e">
            <v>#DIV/0!</v>
          </cell>
          <cell r="Z1238" t="e">
            <v>#DIV/0!</v>
          </cell>
          <cell r="AA1238" t="e">
            <v>#DIV/0!</v>
          </cell>
          <cell r="AB1238" t="e">
            <v>#DIV/0!</v>
          </cell>
          <cell r="AC1238" t="e">
            <v>#DIV/0!</v>
          </cell>
          <cell r="AD1238" t="e">
            <v>#DIV/0!</v>
          </cell>
          <cell r="AE1238">
            <v>0</v>
          </cell>
          <cell r="AF1238" t="e">
            <v>#DIV/0!</v>
          </cell>
          <cell r="AG1238" t="e">
            <v>#DIV/0!</v>
          </cell>
          <cell r="AH1238" t="e">
            <v>#DIV/0!</v>
          </cell>
          <cell r="AI1238" t="e">
            <v>#DIV/0!</v>
          </cell>
          <cell r="AJ1238" t="e">
            <v>#DIV/0!</v>
          </cell>
          <cell r="AK1238">
            <v>0</v>
          </cell>
          <cell r="AL1238">
            <v>0</v>
          </cell>
          <cell r="AM1238" t="e">
            <v>#DIV/0!</v>
          </cell>
          <cell r="AN1238" t="e">
            <v>#DIV/0!</v>
          </cell>
          <cell r="AO1238" t="e">
            <v>#DIV/0!</v>
          </cell>
          <cell r="AP1238" t="e">
            <v>#DIV/0!</v>
          </cell>
          <cell r="AQ1238" t="e">
            <v>#DIV/0!</v>
          </cell>
          <cell r="AR1238" t="e">
            <v>#DIV/0!</v>
          </cell>
          <cell r="AS1238" t="e">
            <v>#DIV/0!</v>
          </cell>
          <cell r="AT1238" t="e">
            <v>#DIV/0!</v>
          </cell>
          <cell r="AU1238" t="e">
            <v>#DIV/0!</v>
          </cell>
          <cell r="AV1238" t="e">
            <v>#DIV/0!</v>
          </cell>
          <cell r="AW1238" t="e">
            <v>#DIV/0!</v>
          </cell>
          <cell r="AX1238" t="e">
            <v>#DIV/0!</v>
          </cell>
          <cell r="AY1238" t="e">
            <v>#DIV/0!</v>
          </cell>
          <cell r="AZ1238" t="e">
            <v>#DIV/0!</v>
          </cell>
          <cell r="BA1238" t="e">
            <v>#DIV/0!</v>
          </cell>
          <cell r="BB1238" t="e">
            <v>#DIV/0!</v>
          </cell>
          <cell r="BC1238" t="e">
            <v>#DIV/0!</v>
          </cell>
          <cell r="BD1238" t="e">
            <v>#DIV/0!</v>
          </cell>
          <cell r="BE1238" t="e">
            <v>#DIV/0!</v>
          </cell>
          <cell r="BF1238" t="e">
            <v>#DIV/0!</v>
          </cell>
          <cell r="BG1238" t="e">
            <v>#DIV/0!</v>
          </cell>
          <cell r="BH1238" t="e">
            <v>#DIV/0!</v>
          </cell>
          <cell r="BI1238" t="e">
            <v>#DIV/0!</v>
          </cell>
          <cell r="BJ1238" t="e">
            <v>#DIV/0!</v>
          </cell>
          <cell r="BK1238" t="e">
            <v>#DIV/0!</v>
          </cell>
          <cell r="BL1238" t="e">
            <v>#DIV/0!</v>
          </cell>
          <cell r="BM1238" t="e">
            <v>#DIV/0!</v>
          </cell>
          <cell r="BN1238" t="e">
            <v>#DIV/0!</v>
          </cell>
          <cell r="BO1238" t="e">
            <v>#DIV/0!</v>
          </cell>
          <cell r="BP1238" t="e">
            <v>#DIV/0!</v>
          </cell>
          <cell r="BR1238" t="e">
            <v>#DIV/0!</v>
          </cell>
          <cell r="BS1238" t="e">
            <v>#DIV/0!</v>
          </cell>
          <cell r="BT1238" t="e">
            <v>#DIV/0!</v>
          </cell>
          <cell r="BU1238" t="e">
            <v>#DIV/0!</v>
          </cell>
          <cell r="BV1238" t="e">
            <v>#DIV/0!</v>
          </cell>
          <cell r="BW1238" t="e">
            <v>#DIV/0!</v>
          </cell>
          <cell r="BX1238" t="e">
            <v>#DIV/0!</v>
          </cell>
          <cell r="BY1238" t="e">
            <v>#DIV/0!</v>
          </cell>
          <cell r="BZ1238" t="e">
            <v>#DIV/0!</v>
          </cell>
          <cell r="CA1238" t="e">
            <v>#DIV/0!</v>
          </cell>
          <cell r="CB1238" t="e">
            <v>#DIV/0!</v>
          </cell>
          <cell r="CC1238" t="e">
            <v>#DIV/0!</v>
          </cell>
          <cell r="CD1238" t="e">
            <v>#DIV/0!</v>
          </cell>
          <cell r="CE1238" t="e">
            <v>#DIV/0!</v>
          </cell>
          <cell r="CF1238" t="e">
            <v>#DIV/0!</v>
          </cell>
          <cell r="CG1238" t="e">
            <v>#DIV/0!</v>
          </cell>
          <cell r="CH1238" t="e">
            <v>#DIV/0!</v>
          </cell>
          <cell r="CI1238" t="e">
            <v>#DIV/0!</v>
          </cell>
          <cell r="CJ1238" t="e">
            <v>#DIV/0!</v>
          </cell>
          <cell r="CK1238" t="e">
            <v>#DIV/0!</v>
          </cell>
          <cell r="CL1238" t="e">
            <v>#DIV/0!</v>
          </cell>
        </row>
        <row r="1239">
          <cell r="A1239">
            <v>4700</v>
          </cell>
          <cell r="B1239" t="str">
            <v>47 Custodial Staff</v>
          </cell>
          <cell r="E1239" t="e">
            <v>#DIV/0!</v>
          </cell>
          <cell r="F1239" t="e">
            <v>#DIV/0!</v>
          </cell>
          <cell r="G1239" t="e">
            <v>#DIV/0!</v>
          </cell>
          <cell r="H1239" t="e">
            <v>#DIV/0!</v>
          </cell>
          <cell r="I1239" t="e">
            <v>#DIV/0!</v>
          </cell>
          <cell r="J1239" t="e">
            <v>#DIV/0!</v>
          </cell>
          <cell r="K1239" t="e">
            <v>#DIV/0!</v>
          </cell>
          <cell r="L1239" t="e">
            <v>#DIV/0!</v>
          </cell>
          <cell r="M1239" t="e">
            <v>#DIV/0!</v>
          </cell>
          <cell r="N1239" t="e">
            <v>#DIV/0!</v>
          </cell>
          <cell r="O1239" t="e">
            <v>#DIV/0!</v>
          </cell>
          <cell r="P1239">
            <v>0</v>
          </cell>
          <cell r="Q1239" t="e">
            <v>#DIV/0!</v>
          </cell>
          <cell r="R1239" t="e">
            <v>#DIV/0!</v>
          </cell>
          <cell r="S1239" t="e">
            <v>#DIV/0!</v>
          </cell>
          <cell r="T1239" t="e">
            <v>#DIV/0!</v>
          </cell>
          <cell r="U1239">
            <v>0</v>
          </cell>
          <cell r="V1239" t="e">
            <v>#DIV/0!</v>
          </cell>
          <cell r="W1239" t="e">
            <v>#DIV/0!</v>
          </cell>
          <cell r="X1239" t="e">
            <v>#DIV/0!</v>
          </cell>
          <cell r="Y1239" t="e">
            <v>#DIV/0!</v>
          </cell>
          <cell r="Z1239" t="e">
            <v>#DIV/0!</v>
          </cell>
          <cell r="AA1239" t="e">
            <v>#DIV/0!</v>
          </cell>
          <cell r="AB1239" t="e">
            <v>#DIV/0!</v>
          </cell>
          <cell r="AC1239" t="e">
            <v>#DIV/0!</v>
          </cell>
          <cell r="AD1239" t="e">
            <v>#DIV/0!</v>
          </cell>
          <cell r="AE1239">
            <v>0</v>
          </cell>
          <cell r="AF1239" t="e">
            <v>#DIV/0!</v>
          </cell>
          <cell r="AG1239" t="e">
            <v>#DIV/0!</v>
          </cell>
          <cell r="AH1239" t="e">
            <v>#DIV/0!</v>
          </cell>
          <cell r="AI1239" t="e">
            <v>#DIV/0!</v>
          </cell>
          <cell r="AJ1239" t="e">
            <v>#DIV/0!</v>
          </cell>
          <cell r="AK1239">
            <v>0</v>
          </cell>
          <cell r="AL1239">
            <v>0</v>
          </cell>
          <cell r="AM1239" t="e">
            <v>#DIV/0!</v>
          </cell>
          <cell r="AN1239" t="e">
            <v>#DIV/0!</v>
          </cell>
          <cell r="AO1239" t="e">
            <v>#DIV/0!</v>
          </cell>
          <cell r="AP1239" t="e">
            <v>#DIV/0!</v>
          </cell>
          <cell r="AQ1239" t="e">
            <v>#DIV/0!</v>
          </cell>
          <cell r="AR1239" t="e">
            <v>#DIV/0!</v>
          </cell>
          <cell r="AS1239" t="e">
            <v>#DIV/0!</v>
          </cell>
          <cell r="AT1239" t="e">
            <v>#DIV/0!</v>
          </cell>
          <cell r="AU1239" t="e">
            <v>#DIV/0!</v>
          </cell>
          <cell r="AV1239" t="e">
            <v>#DIV/0!</v>
          </cell>
          <cell r="AW1239" t="e">
            <v>#DIV/0!</v>
          </cell>
          <cell r="AX1239" t="e">
            <v>#DIV/0!</v>
          </cell>
          <cell r="AY1239" t="e">
            <v>#DIV/0!</v>
          </cell>
          <cell r="AZ1239" t="e">
            <v>#DIV/0!</v>
          </cell>
          <cell r="BA1239" t="e">
            <v>#DIV/0!</v>
          </cell>
          <cell r="BB1239" t="e">
            <v>#DIV/0!</v>
          </cell>
          <cell r="BC1239" t="e">
            <v>#DIV/0!</v>
          </cell>
          <cell r="BD1239" t="e">
            <v>#DIV/0!</v>
          </cell>
          <cell r="BE1239" t="e">
            <v>#DIV/0!</v>
          </cell>
          <cell r="BF1239" t="e">
            <v>#DIV/0!</v>
          </cell>
          <cell r="BG1239" t="e">
            <v>#DIV/0!</v>
          </cell>
          <cell r="BH1239" t="e">
            <v>#DIV/0!</v>
          </cell>
          <cell r="BI1239" t="e">
            <v>#DIV/0!</v>
          </cell>
          <cell r="BJ1239" t="e">
            <v>#DIV/0!</v>
          </cell>
          <cell r="BK1239" t="e">
            <v>#DIV/0!</v>
          </cell>
          <cell r="BL1239" t="e">
            <v>#DIV/0!</v>
          </cell>
          <cell r="BM1239" t="e">
            <v>#DIV/0!</v>
          </cell>
          <cell r="BN1239" t="e">
            <v>#DIV/0!</v>
          </cell>
          <cell r="BO1239" t="e">
            <v>#DIV/0!</v>
          </cell>
          <cell r="BP1239" t="e">
            <v>#DIV/0!</v>
          </cell>
          <cell r="BR1239" t="e">
            <v>#DIV/0!</v>
          </cell>
          <cell r="BS1239" t="e">
            <v>#DIV/0!</v>
          </cell>
          <cell r="BT1239" t="e">
            <v>#DIV/0!</v>
          </cell>
          <cell r="BU1239" t="e">
            <v>#DIV/0!</v>
          </cell>
          <cell r="BV1239" t="e">
            <v>#DIV/0!</v>
          </cell>
          <cell r="BW1239" t="e">
            <v>#DIV/0!</v>
          </cell>
          <cell r="BX1239" t="e">
            <v>#DIV/0!</v>
          </cell>
          <cell r="BY1239" t="e">
            <v>#DIV/0!</v>
          </cell>
          <cell r="BZ1239" t="e">
            <v>#DIV/0!</v>
          </cell>
          <cell r="CA1239" t="e">
            <v>#DIV/0!</v>
          </cell>
          <cell r="CB1239" t="e">
            <v>#DIV/0!</v>
          </cell>
          <cell r="CC1239" t="e">
            <v>#DIV/0!</v>
          </cell>
          <cell r="CD1239" t="e">
            <v>#DIV/0!</v>
          </cell>
          <cell r="CE1239" t="e">
            <v>#DIV/0!</v>
          </cell>
          <cell r="CF1239" t="e">
            <v>#DIV/0!</v>
          </cell>
          <cell r="CG1239" t="e">
            <v>#DIV/0!</v>
          </cell>
          <cell r="CH1239" t="e">
            <v>#DIV/0!</v>
          </cell>
          <cell r="CI1239" t="e">
            <v>#DIV/0!</v>
          </cell>
          <cell r="CJ1239" t="e">
            <v>#DIV/0!</v>
          </cell>
          <cell r="CK1239" t="e">
            <v>#DIV/0!</v>
          </cell>
          <cell r="CL1239" t="e">
            <v>#DIV/0!</v>
          </cell>
        </row>
        <row r="1240">
          <cell r="A1240">
            <v>4800</v>
          </cell>
          <cell r="B1240" t="str">
            <v>48 Student Activity Advisors &amp; Coaches</v>
          </cell>
          <cell r="E1240" t="e">
            <v>#DIV/0!</v>
          </cell>
          <cell r="F1240" t="e">
            <v>#DIV/0!</v>
          </cell>
          <cell r="G1240" t="e">
            <v>#DIV/0!</v>
          </cell>
          <cell r="H1240" t="e">
            <v>#DIV/0!</v>
          </cell>
          <cell r="I1240" t="e">
            <v>#DIV/0!</v>
          </cell>
          <cell r="J1240" t="e">
            <v>#DIV/0!</v>
          </cell>
          <cell r="K1240" t="e">
            <v>#DIV/0!</v>
          </cell>
          <cell r="L1240" t="e">
            <v>#DIV/0!</v>
          </cell>
          <cell r="M1240" t="e">
            <v>#DIV/0!</v>
          </cell>
          <cell r="N1240" t="e">
            <v>#DIV/0!</v>
          </cell>
          <cell r="O1240" t="e">
            <v>#DIV/0!</v>
          </cell>
          <cell r="P1240">
            <v>0</v>
          </cell>
          <cell r="Q1240" t="e">
            <v>#DIV/0!</v>
          </cell>
          <cell r="R1240" t="e">
            <v>#DIV/0!</v>
          </cell>
          <cell r="S1240" t="e">
            <v>#DIV/0!</v>
          </cell>
          <cell r="T1240" t="e">
            <v>#DIV/0!</v>
          </cell>
          <cell r="U1240">
            <v>0</v>
          </cell>
          <cell r="V1240" t="e">
            <v>#DIV/0!</v>
          </cell>
          <cell r="W1240" t="e">
            <v>#DIV/0!</v>
          </cell>
          <cell r="X1240" t="e">
            <v>#DIV/0!</v>
          </cell>
          <cell r="Y1240" t="e">
            <v>#DIV/0!</v>
          </cell>
          <cell r="Z1240" t="e">
            <v>#DIV/0!</v>
          </cell>
          <cell r="AA1240" t="e">
            <v>#DIV/0!</v>
          </cell>
          <cell r="AB1240" t="e">
            <v>#DIV/0!</v>
          </cell>
          <cell r="AC1240" t="e">
            <v>#DIV/0!</v>
          </cell>
          <cell r="AD1240" t="e">
            <v>#DIV/0!</v>
          </cell>
          <cell r="AE1240">
            <v>0</v>
          </cell>
          <cell r="AF1240" t="e">
            <v>#DIV/0!</v>
          </cell>
          <cell r="AG1240" t="e">
            <v>#DIV/0!</v>
          </cell>
          <cell r="AH1240" t="e">
            <v>#DIV/0!</v>
          </cell>
          <cell r="AI1240" t="e">
            <v>#DIV/0!</v>
          </cell>
          <cell r="AJ1240" t="e">
            <v>#DIV/0!</v>
          </cell>
          <cell r="AK1240">
            <v>0</v>
          </cell>
          <cell r="AL1240">
            <v>0</v>
          </cell>
          <cell r="AM1240" t="e">
            <v>#DIV/0!</v>
          </cell>
          <cell r="AN1240" t="e">
            <v>#DIV/0!</v>
          </cell>
          <cell r="AO1240" t="e">
            <v>#DIV/0!</v>
          </cell>
          <cell r="AP1240" t="e">
            <v>#DIV/0!</v>
          </cell>
          <cell r="AQ1240" t="e">
            <v>#DIV/0!</v>
          </cell>
          <cell r="AR1240" t="e">
            <v>#DIV/0!</v>
          </cell>
          <cell r="AS1240" t="e">
            <v>#DIV/0!</v>
          </cell>
          <cell r="AT1240" t="e">
            <v>#DIV/0!</v>
          </cell>
          <cell r="AU1240" t="e">
            <v>#DIV/0!</v>
          </cell>
          <cell r="AV1240" t="e">
            <v>#DIV/0!</v>
          </cell>
          <cell r="AW1240" t="e">
            <v>#DIV/0!</v>
          </cell>
          <cell r="AX1240" t="e">
            <v>#DIV/0!</v>
          </cell>
          <cell r="AY1240" t="e">
            <v>#DIV/0!</v>
          </cell>
          <cell r="AZ1240" t="e">
            <v>#DIV/0!</v>
          </cell>
          <cell r="BA1240" t="e">
            <v>#DIV/0!</v>
          </cell>
          <cell r="BB1240" t="e">
            <v>#DIV/0!</v>
          </cell>
          <cell r="BC1240" t="e">
            <v>#DIV/0!</v>
          </cell>
          <cell r="BD1240" t="e">
            <v>#DIV/0!</v>
          </cell>
          <cell r="BE1240" t="e">
            <v>#DIV/0!</v>
          </cell>
          <cell r="BF1240" t="e">
            <v>#DIV/0!</v>
          </cell>
          <cell r="BG1240" t="e">
            <v>#DIV/0!</v>
          </cell>
          <cell r="BH1240" t="e">
            <v>#DIV/0!</v>
          </cell>
          <cell r="BI1240" t="e">
            <v>#DIV/0!</v>
          </cell>
          <cell r="BJ1240" t="e">
            <v>#DIV/0!</v>
          </cell>
          <cell r="BK1240" t="e">
            <v>#DIV/0!</v>
          </cell>
          <cell r="BL1240" t="e">
            <v>#DIV/0!</v>
          </cell>
          <cell r="BM1240" t="e">
            <v>#DIV/0!</v>
          </cell>
          <cell r="BN1240" t="e">
            <v>#DIV/0!</v>
          </cell>
          <cell r="BO1240" t="e">
            <v>#DIV/0!</v>
          </cell>
          <cell r="BP1240" t="e">
            <v>#DIV/0!</v>
          </cell>
          <cell r="BR1240" t="e">
            <v>#DIV/0!</v>
          </cell>
          <cell r="BS1240" t="e">
            <v>#DIV/0!</v>
          </cell>
          <cell r="BT1240" t="e">
            <v>#DIV/0!</v>
          </cell>
          <cell r="BU1240" t="e">
            <v>#DIV/0!</v>
          </cell>
          <cell r="BV1240" t="e">
            <v>#DIV/0!</v>
          </cell>
          <cell r="BW1240" t="e">
            <v>#DIV/0!</v>
          </cell>
          <cell r="BX1240" t="e">
            <v>#DIV/0!</v>
          </cell>
          <cell r="BY1240" t="e">
            <v>#DIV/0!</v>
          </cell>
          <cell r="BZ1240" t="e">
            <v>#DIV/0!</v>
          </cell>
          <cell r="CA1240" t="e">
            <v>#DIV/0!</v>
          </cell>
          <cell r="CB1240" t="e">
            <v>#DIV/0!</v>
          </cell>
          <cell r="CC1240" t="e">
            <v>#DIV/0!</v>
          </cell>
          <cell r="CD1240" t="e">
            <v>#DIV/0!</v>
          </cell>
          <cell r="CE1240" t="e">
            <v>#DIV/0!</v>
          </cell>
          <cell r="CF1240" t="e">
            <v>#DIV/0!</v>
          </cell>
          <cell r="CG1240" t="e">
            <v>#DIV/0!</v>
          </cell>
          <cell r="CH1240" t="e">
            <v>#DIV/0!</v>
          </cell>
          <cell r="CI1240" t="e">
            <v>#DIV/0!</v>
          </cell>
          <cell r="CJ1240" t="e">
            <v>#DIV/0!</v>
          </cell>
          <cell r="CK1240" t="e">
            <v>#DIV/0!</v>
          </cell>
          <cell r="CL1240" t="e">
            <v>#DIV/0!</v>
          </cell>
        </row>
        <row r="1241">
          <cell r="A1241">
            <v>4900</v>
          </cell>
          <cell r="B1241" t="str">
            <v>49 Facilities Maintenance Staff</v>
          </cell>
          <cell r="E1241" t="e">
            <v>#DIV/0!</v>
          </cell>
          <cell r="F1241" t="e">
            <v>#DIV/0!</v>
          </cell>
          <cell r="G1241" t="e">
            <v>#DIV/0!</v>
          </cell>
          <cell r="H1241" t="e">
            <v>#DIV/0!</v>
          </cell>
          <cell r="I1241" t="e">
            <v>#DIV/0!</v>
          </cell>
          <cell r="J1241" t="e">
            <v>#DIV/0!</v>
          </cell>
          <cell r="K1241" t="e">
            <v>#DIV/0!</v>
          </cell>
          <cell r="L1241" t="e">
            <v>#DIV/0!</v>
          </cell>
          <cell r="M1241" t="e">
            <v>#DIV/0!</v>
          </cell>
          <cell r="N1241" t="e">
            <v>#DIV/0!</v>
          </cell>
          <cell r="O1241" t="e">
            <v>#DIV/0!</v>
          </cell>
          <cell r="P1241">
            <v>0</v>
          </cell>
          <cell r="Q1241" t="e">
            <v>#DIV/0!</v>
          </cell>
          <cell r="R1241" t="e">
            <v>#DIV/0!</v>
          </cell>
          <cell r="S1241" t="e">
            <v>#DIV/0!</v>
          </cell>
          <cell r="T1241" t="e">
            <v>#DIV/0!</v>
          </cell>
          <cell r="U1241">
            <v>0</v>
          </cell>
          <cell r="V1241" t="e">
            <v>#DIV/0!</v>
          </cell>
          <cell r="W1241" t="e">
            <v>#DIV/0!</v>
          </cell>
          <cell r="X1241" t="e">
            <v>#DIV/0!</v>
          </cell>
          <cell r="Y1241" t="e">
            <v>#DIV/0!</v>
          </cell>
          <cell r="Z1241" t="e">
            <v>#DIV/0!</v>
          </cell>
          <cell r="AA1241" t="e">
            <v>#DIV/0!</v>
          </cell>
          <cell r="AB1241" t="e">
            <v>#DIV/0!</v>
          </cell>
          <cell r="AC1241" t="e">
            <v>#DIV/0!</v>
          </cell>
          <cell r="AD1241" t="e">
            <v>#DIV/0!</v>
          </cell>
          <cell r="AE1241">
            <v>0</v>
          </cell>
          <cell r="AF1241" t="e">
            <v>#DIV/0!</v>
          </cell>
          <cell r="AG1241" t="e">
            <v>#DIV/0!</v>
          </cell>
          <cell r="AH1241" t="e">
            <v>#DIV/0!</v>
          </cell>
          <cell r="AI1241" t="e">
            <v>#DIV/0!</v>
          </cell>
          <cell r="AJ1241" t="e">
            <v>#DIV/0!</v>
          </cell>
          <cell r="AK1241">
            <v>0</v>
          </cell>
          <cell r="AL1241">
            <v>0</v>
          </cell>
          <cell r="AM1241" t="e">
            <v>#DIV/0!</v>
          </cell>
          <cell r="AN1241" t="e">
            <v>#DIV/0!</v>
          </cell>
          <cell r="AO1241" t="e">
            <v>#DIV/0!</v>
          </cell>
          <cell r="AP1241" t="e">
            <v>#DIV/0!</v>
          </cell>
          <cell r="AQ1241" t="e">
            <v>#DIV/0!</v>
          </cell>
          <cell r="AR1241" t="e">
            <v>#DIV/0!</v>
          </cell>
          <cell r="AS1241" t="e">
            <v>#DIV/0!</v>
          </cell>
          <cell r="AT1241" t="e">
            <v>#DIV/0!</v>
          </cell>
          <cell r="AU1241" t="e">
            <v>#DIV/0!</v>
          </cell>
          <cell r="AV1241" t="e">
            <v>#DIV/0!</v>
          </cell>
          <cell r="AW1241" t="e">
            <v>#DIV/0!</v>
          </cell>
          <cell r="AX1241" t="e">
            <v>#DIV/0!</v>
          </cell>
          <cell r="AY1241" t="e">
            <v>#DIV/0!</v>
          </cell>
          <cell r="AZ1241" t="e">
            <v>#DIV/0!</v>
          </cell>
          <cell r="BA1241" t="e">
            <v>#DIV/0!</v>
          </cell>
          <cell r="BB1241" t="e">
            <v>#DIV/0!</v>
          </cell>
          <cell r="BC1241" t="e">
            <v>#DIV/0!</v>
          </cell>
          <cell r="BD1241" t="e">
            <v>#DIV/0!</v>
          </cell>
          <cell r="BE1241" t="e">
            <v>#DIV/0!</v>
          </cell>
          <cell r="BF1241" t="e">
            <v>#DIV/0!</v>
          </cell>
          <cell r="BG1241" t="e">
            <v>#DIV/0!</v>
          </cell>
          <cell r="BH1241" t="e">
            <v>#DIV/0!</v>
          </cell>
          <cell r="BI1241" t="e">
            <v>#DIV/0!</v>
          </cell>
          <cell r="BJ1241" t="e">
            <v>#DIV/0!</v>
          </cell>
          <cell r="BK1241" t="e">
            <v>#DIV/0!</v>
          </cell>
          <cell r="BL1241" t="e">
            <v>#DIV/0!</v>
          </cell>
          <cell r="BM1241" t="e">
            <v>#DIV/0!</v>
          </cell>
          <cell r="BN1241" t="e">
            <v>#DIV/0!</v>
          </cell>
          <cell r="BO1241" t="e">
            <v>#DIV/0!</v>
          </cell>
          <cell r="BP1241" t="e">
            <v>#DIV/0!</v>
          </cell>
          <cell r="BR1241" t="e">
            <v>#DIV/0!</v>
          </cell>
          <cell r="BS1241" t="e">
            <v>#DIV/0!</v>
          </cell>
          <cell r="BT1241" t="e">
            <v>#DIV/0!</v>
          </cell>
          <cell r="BU1241" t="e">
            <v>#DIV/0!</v>
          </cell>
          <cell r="BV1241" t="e">
            <v>#DIV/0!</v>
          </cell>
          <cell r="BW1241" t="e">
            <v>#DIV/0!</v>
          </cell>
          <cell r="BX1241" t="e">
            <v>#DIV/0!</v>
          </cell>
          <cell r="BY1241" t="e">
            <v>#DIV/0!</v>
          </cell>
          <cell r="BZ1241" t="e">
            <v>#DIV/0!</v>
          </cell>
          <cell r="CA1241" t="e">
            <v>#DIV/0!</v>
          </cell>
          <cell r="CB1241" t="e">
            <v>#DIV/0!</v>
          </cell>
          <cell r="CC1241" t="e">
            <v>#DIV/0!</v>
          </cell>
          <cell r="CD1241" t="e">
            <v>#DIV/0!</v>
          </cell>
          <cell r="CE1241" t="e">
            <v>#DIV/0!</v>
          </cell>
          <cell r="CF1241" t="e">
            <v>#DIV/0!</v>
          </cell>
          <cell r="CG1241" t="e">
            <v>#DIV/0!</v>
          </cell>
          <cell r="CH1241" t="e">
            <v>#DIV/0!</v>
          </cell>
          <cell r="CI1241" t="e">
            <v>#DIV/0!</v>
          </cell>
          <cell r="CJ1241" t="e">
            <v>#DIV/0!</v>
          </cell>
          <cell r="CK1241" t="e">
            <v>#DIV/0!</v>
          </cell>
          <cell r="CL1241" t="e">
            <v>#DIV/0!</v>
          </cell>
        </row>
        <row r="1242">
          <cell r="A1242">
            <v>5100</v>
          </cell>
          <cell r="B1242" t="str">
            <v>51 Retirees &amp; Other Former Employees</v>
          </cell>
          <cell r="E1242" t="e">
            <v>#DIV/0!</v>
          </cell>
          <cell r="F1242" t="e">
            <v>#DIV/0!</v>
          </cell>
          <cell r="G1242" t="e">
            <v>#DIV/0!</v>
          </cell>
          <cell r="H1242" t="e">
            <v>#DIV/0!</v>
          </cell>
          <cell r="I1242" t="e">
            <v>#DIV/0!</v>
          </cell>
          <cell r="J1242" t="e">
            <v>#DIV/0!</v>
          </cell>
          <cell r="K1242" t="e">
            <v>#DIV/0!</v>
          </cell>
          <cell r="L1242" t="e">
            <v>#DIV/0!</v>
          </cell>
          <cell r="M1242" t="e">
            <v>#DIV/0!</v>
          </cell>
          <cell r="N1242" t="e">
            <v>#DIV/0!</v>
          </cell>
          <cell r="O1242" t="e">
            <v>#DIV/0!</v>
          </cell>
          <cell r="P1242">
            <v>0</v>
          </cell>
          <cell r="Q1242" t="e">
            <v>#DIV/0!</v>
          </cell>
          <cell r="R1242" t="e">
            <v>#DIV/0!</v>
          </cell>
          <cell r="S1242" t="e">
            <v>#DIV/0!</v>
          </cell>
          <cell r="T1242" t="e">
            <v>#DIV/0!</v>
          </cell>
          <cell r="U1242">
            <v>0</v>
          </cell>
          <cell r="V1242" t="e">
            <v>#DIV/0!</v>
          </cell>
          <cell r="W1242" t="e">
            <v>#DIV/0!</v>
          </cell>
          <cell r="X1242" t="e">
            <v>#DIV/0!</v>
          </cell>
          <cell r="Y1242" t="e">
            <v>#DIV/0!</v>
          </cell>
          <cell r="Z1242" t="e">
            <v>#DIV/0!</v>
          </cell>
          <cell r="AA1242" t="e">
            <v>#DIV/0!</v>
          </cell>
          <cell r="AB1242" t="e">
            <v>#DIV/0!</v>
          </cell>
          <cell r="AC1242" t="e">
            <v>#DIV/0!</v>
          </cell>
          <cell r="AD1242" t="e">
            <v>#DIV/0!</v>
          </cell>
          <cell r="AE1242">
            <v>0</v>
          </cell>
          <cell r="AF1242" t="e">
            <v>#DIV/0!</v>
          </cell>
          <cell r="AG1242" t="e">
            <v>#DIV/0!</v>
          </cell>
          <cell r="AH1242" t="e">
            <v>#DIV/0!</v>
          </cell>
          <cell r="AI1242" t="e">
            <v>#DIV/0!</v>
          </cell>
          <cell r="AJ1242" t="e">
            <v>#DIV/0!</v>
          </cell>
          <cell r="AK1242">
            <v>0</v>
          </cell>
          <cell r="AL1242">
            <v>0</v>
          </cell>
          <cell r="AM1242" t="e">
            <v>#DIV/0!</v>
          </cell>
          <cell r="AN1242" t="e">
            <v>#DIV/0!</v>
          </cell>
          <cell r="AO1242" t="e">
            <v>#DIV/0!</v>
          </cell>
          <cell r="AP1242" t="e">
            <v>#DIV/0!</v>
          </cell>
          <cell r="AQ1242" t="e">
            <v>#DIV/0!</v>
          </cell>
          <cell r="AR1242" t="e">
            <v>#DIV/0!</v>
          </cell>
          <cell r="AS1242" t="e">
            <v>#DIV/0!</v>
          </cell>
          <cell r="AT1242" t="e">
            <v>#DIV/0!</v>
          </cell>
          <cell r="AU1242" t="e">
            <v>#DIV/0!</v>
          </cell>
          <cell r="AV1242" t="e">
            <v>#DIV/0!</v>
          </cell>
          <cell r="AW1242" t="e">
            <v>#DIV/0!</v>
          </cell>
          <cell r="AX1242" t="e">
            <v>#DIV/0!</v>
          </cell>
          <cell r="AY1242" t="e">
            <v>#DIV/0!</v>
          </cell>
          <cell r="AZ1242" t="e">
            <v>#DIV/0!</v>
          </cell>
          <cell r="BA1242" t="e">
            <v>#DIV/0!</v>
          </cell>
          <cell r="BB1242" t="e">
            <v>#DIV/0!</v>
          </cell>
          <cell r="BC1242" t="e">
            <v>#DIV/0!</v>
          </cell>
          <cell r="BD1242" t="e">
            <v>#DIV/0!</v>
          </cell>
          <cell r="BE1242" t="e">
            <v>#DIV/0!</v>
          </cell>
          <cell r="BF1242" t="e">
            <v>#DIV/0!</v>
          </cell>
          <cell r="BG1242" t="e">
            <v>#DIV/0!</v>
          </cell>
          <cell r="BH1242" t="e">
            <v>#DIV/0!</v>
          </cell>
          <cell r="BI1242" t="e">
            <v>#DIV/0!</v>
          </cell>
          <cell r="BJ1242" t="e">
            <v>#DIV/0!</v>
          </cell>
          <cell r="BK1242" t="e">
            <v>#DIV/0!</v>
          </cell>
          <cell r="BL1242" t="e">
            <v>#DIV/0!</v>
          </cell>
          <cell r="BM1242" t="e">
            <v>#DIV/0!</v>
          </cell>
          <cell r="BN1242" t="e">
            <v>#DIV/0!</v>
          </cell>
          <cell r="BO1242" t="e">
            <v>#DIV/0!</v>
          </cell>
          <cell r="BP1242" t="e">
            <v>#DIV/0!</v>
          </cell>
          <cell r="BR1242" t="e">
            <v>#DIV/0!</v>
          </cell>
          <cell r="BS1242" t="e">
            <v>#DIV/0!</v>
          </cell>
          <cell r="BT1242" t="e">
            <v>#DIV/0!</v>
          </cell>
          <cell r="BU1242" t="e">
            <v>#DIV/0!</v>
          </cell>
          <cell r="BV1242" t="e">
            <v>#DIV/0!</v>
          </cell>
          <cell r="BW1242" t="e">
            <v>#DIV/0!</v>
          </cell>
          <cell r="BX1242" t="e">
            <v>#DIV/0!</v>
          </cell>
          <cell r="BY1242" t="e">
            <v>#DIV/0!</v>
          </cell>
          <cell r="BZ1242" t="e">
            <v>#DIV/0!</v>
          </cell>
          <cell r="CA1242" t="e">
            <v>#DIV/0!</v>
          </cell>
          <cell r="CB1242" t="e">
            <v>#DIV/0!</v>
          </cell>
          <cell r="CC1242" t="e">
            <v>#DIV/0!</v>
          </cell>
          <cell r="CD1242" t="e">
            <v>#DIV/0!</v>
          </cell>
          <cell r="CE1242" t="e">
            <v>#DIV/0!</v>
          </cell>
          <cell r="CF1242" t="e">
            <v>#DIV/0!</v>
          </cell>
          <cell r="CG1242" t="e">
            <v>#DIV/0!</v>
          </cell>
          <cell r="CH1242" t="e">
            <v>#DIV/0!</v>
          </cell>
          <cell r="CI1242" t="e">
            <v>#DIV/0!</v>
          </cell>
          <cell r="CJ1242" t="e">
            <v>#DIV/0!</v>
          </cell>
          <cell r="CK1242" t="e">
            <v>#DIV/0!</v>
          </cell>
          <cell r="CL1242" t="e">
            <v>#DIV/0!</v>
          </cell>
        </row>
        <row r="1243">
          <cell r="A1243">
            <v>5200</v>
          </cell>
          <cell r="B1243" t="str">
            <v>52 Disabled Inactive Employees</v>
          </cell>
          <cell r="E1243" t="e">
            <v>#DIV/0!</v>
          </cell>
          <cell r="F1243" t="e">
            <v>#DIV/0!</v>
          </cell>
          <cell r="G1243" t="e">
            <v>#DIV/0!</v>
          </cell>
          <cell r="H1243" t="e">
            <v>#DIV/0!</v>
          </cell>
          <cell r="I1243" t="e">
            <v>#DIV/0!</v>
          </cell>
          <cell r="J1243" t="e">
            <v>#DIV/0!</v>
          </cell>
          <cell r="K1243" t="e">
            <v>#DIV/0!</v>
          </cell>
          <cell r="L1243" t="e">
            <v>#DIV/0!</v>
          </cell>
          <cell r="M1243" t="e">
            <v>#DIV/0!</v>
          </cell>
          <cell r="N1243" t="e">
            <v>#DIV/0!</v>
          </cell>
          <cell r="O1243" t="e">
            <v>#DIV/0!</v>
          </cell>
          <cell r="P1243">
            <v>0</v>
          </cell>
          <cell r="Q1243" t="e">
            <v>#DIV/0!</v>
          </cell>
          <cell r="R1243" t="e">
            <v>#DIV/0!</v>
          </cell>
          <cell r="S1243" t="e">
            <v>#DIV/0!</v>
          </cell>
          <cell r="T1243" t="e">
            <v>#DIV/0!</v>
          </cell>
          <cell r="U1243">
            <v>0</v>
          </cell>
          <cell r="V1243" t="e">
            <v>#DIV/0!</v>
          </cell>
          <cell r="W1243" t="e">
            <v>#DIV/0!</v>
          </cell>
          <cell r="X1243" t="e">
            <v>#DIV/0!</v>
          </cell>
          <cell r="Y1243" t="e">
            <v>#DIV/0!</v>
          </cell>
          <cell r="Z1243" t="e">
            <v>#DIV/0!</v>
          </cell>
          <cell r="AA1243" t="e">
            <v>#DIV/0!</v>
          </cell>
          <cell r="AB1243" t="e">
            <v>#DIV/0!</v>
          </cell>
          <cell r="AC1243" t="e">
            <v>#DIV/0!</v>
          </cell>
          <cell r="AD1243" t="e">
            <v>#DIV/0!</v>
          </cell>
          <cell r="AE1243">
            <v>0</v>
          </cell>
          <cell r="AF1243" t="e">
            <v>#DIV/0!</v>
          </cell>
          <cell r="AG1243" t="e">
            <v>#DIV/0!</v>
          </cell>
          <cell r="AH1243" t="e">
            <v>#DIV/0!</v>
          </cell>
          <cell r="AI1243" t="e">
            <v>#DIV/0!</v>
          </cell>
          <cell r="AJ1243" t="e">
            <v>#DIV/0!</v>
          </cell>
          <cell r="AK1243">
            <v>0</v>
          </cell>
          <cell r="AL1243">
            <v>0</v>
          </cell>
          <cell r="AM1243" t="e">
            <v>#DIV/0!</v>
          </cell>
          <cell r="AN1243" t="e">
            <v>#DIV/0!</v>
          </cell>
          <cell r="AO1243" t="e">
            <v>#DIV/0!</v>
          </cell>
          <cell r="AP1243" t="e">
            <v>#DIV/0!</v>
          </cell>
          <cell r="AQ1243" t="e">
            <v>#DIV/0!</v>
          </cell>
          <cell r="AR1243" t="e">
            <v>#DIV/0!</v>
          </cell>
          <cell r="AS1243" t="e">
            <v>#DIV/0!</v>
          </cell>
          <cell r="AT1243" t="e">
            <v>#DIV/0!</v>
          </cell>
          <cell r="AU1243" t="e">
            <v>#DIV/0!</v>
          </cell>
          <cell r="AV1243" t="e">
            <v>#DIV/0!</v>
          </cell>
          <cell r="AW1243" t="e">
            <v>#DIV/0!</v>
          </cell>
          <cell r="AX1243" t="e">
            <v>#DIV/0!</v>
          </cell>
          <cell r="AY1243" t="e">
            <v>#DIV/0!</v>
          </cell>
          <cell r="AZ1243" t="e">
            <v>#DIV/0!</v>
          </cell>
          <cell r="BA1243" t="e">
            <v>#DIV/0!</v>
          </cell>
          <cell r="BB1243" t="e">
            <v>#DIV/0!</v>
          </cell>
          <cell r="BC1243" t="e">
            <v>#DIV/0!</v>
          </cell>
          <cell r="BD1243" t="e">
            <v>#DIV/0!</v>
          </cell>
          <cell r="BE1243" t="e">
            <v>#DIV/0!</v>
          </cell>
          <cell r="BF1243" t="e">
            <v>#DIV/0!</v>
          </cell>
          <cell r="BG1243" t="e">
            <v>#DIV/0!</v>
          </cell>
          <cell r="BH1243" t="e">
            <v>#DIV/0!</v>
          </cell>
          <cell r="BI1243" t="e">
            <v>#DIV/0!</v>
          </cell>
          <cell r="BJ1243" t="e">
            <v>#DIV/0!</v>
          </cell>
          <cell r="BK1243" t="e">
            <v>#DIV/0!</v>
          </cell>
          <cell r="BL1243" t="e">
            <v>#DIV/0!</v>
          </cell>
          <cell r="BM1243" t="e">
            <v>#DIV/0!</v>
          </cell>
          <cell r="BN1243" t="e">
            <v>#DIV/0!</v>
          </cell>
          <cell r="BO1243" t="e">
            <v>#DIV/0!</v>
          </cell>
          <cell r="BP1243" t="e">
            <v>#DIV/0!</v>
          </cell>
          <cell r="BR1243" t="e">
            <v>#DIV/0!</v>
          </cell>
          <cell r="BS1243" t="e">
            <v>#DIV/0!</v>
          </cell>
          <cell r="BT1243" t="e">
            <v>#DIV/0!</v>
          </cell>
          <cell r="BU1243" t="e">
            <v>#DIV/0!</v>
          </cell>
          <cell r="BV1243" t="e">
            <v>#DIV/0!</v>
          </cell>
          <cell r="BW1243" t="e">
            <v>#DIV/0!</v>
          </cell>
          <cell r="BX1243" t="e">
            <v>#DIV/0!</v>
          </cell>
          <cell r="BY1243" t="e">
            <v>#DIV/0!</v>
          </cell>
          <cell r="BZ1243" t="e">
            <v>#DIV/0!</v>
          </cell>
          <cell r="CA1243" t="e">
            <v>#DIV/0!</v>
          </cell>
          <cell r="CB1243" t="e">
            <v>#DIV/0!</v>
          </cell>
          <cell r="CC1243" t="e">
            <v>#DIV/0!</v>
          </cell>
          <cell r="CD1243" t="e">
            <v>#DIV/0!</v>
          </cell>
          <cell r="CE1243" t="e">
            <v>#DIV/0!</v>
          </cell>
          <cell r="CF1243" t="e">
            <v>#DIV/0!</v>
          </cell>
          <cell r="CG1243" t="e">
            <v>#DIV/0!</v>
          </cell>
          <cell r="CH1243" t="e">
            <v>#DIV/0!</v>
          </cell>
          <cell r="CI1243" t="e">
            <v>#DIV/0!</v>
          </cell>
          <cell r="CJ1243" t="e">
            <v>#DIV/0!</v>
          </cell>
          <cell r="CK1243" t="e">
            <v>#DIV/0!</v>
          </cell>
          <cell r="CL1243" t="e">
            <v>#DIV/0!</v>
          </cell>
        </row>
        <row r="1244">
          <cell r="A1244">
            <v>90000</v>
          </cell>
          <cell r="B1244" t="str">
            <v>Total</v>
          </cell>
          <cell r="E1244" t="e">
            <v>#DIV/0!</v>
          </cell>
          <cell r="F1244" t="e">
            <v>#DIV/0!</v>
          </cell>
          <cell r="G1244" t="e">
            <v>#DIV/0!</v>
          </cell>
          <cell r="H1244" t="e">
            <v>#DIV/0!</v>
          </cell>
          <cell r="I1244" t="e">
            <v>#DIV/0!</v>
          </cell>
          <cell r="J1244" t="e">
            <v>#DIV/0!</v>
          </cell>
          <cell r="K1244" t="e">
            <v>#DIV/0!</v>
          </cell>
          <cell r="L1244" t="e">
            <v>#DIV/0!</v>
          </cell>
          <cell r="M1244" t="e">
            <v>#DIV/0!</v>
          </cell>
          <cell r="N1244" t="e">
            <v>#DIV/0!</v>
          </cell>
          <cell r="O1244" t="e">
            <v>#DIV/0!</v>
          </cell>
          <cell r="P1244">
            <v>0</v>
          </cell>
          <cell r="Q1244" t="e">
            <v>#DIV/0!</v>
          </cell>
          <cell r="R1244" t="e">
            <v>#DIV/0!</v>
          </cell>
          <cell r="S1244" t="e">
            <v>#DIV/0!</v>
          </cell>
          <cell r="T1244" t="e">
            <v>#DIV/0!</v>
          </cell>
          <cell r="U1244">
            <v>0</v>
          </cell>
          <cell r="V1244" t="e">
            <v>#DIV/0!</v>
          </cell>
          <cell r="W1244" t="e">
            <v>#DIV/0!</v>
          </cell>
          <cell r="X1244" t="e">
            <v>#DIV/0!</v>
          </cell>
          <cell r="Y1244" t="e">
            <v>#DIV/0!</v>
          </cell>
          <cell r="Z1244" t="e">
            <v>#DIV/0!</v>
          </cell>
          <cell r="AA1244" t="e">
            <v>#DIV/0!</v>
          </cell>
          <cell r="AB1244" t="e">
            <v>#DIV/0!</v>
          </cell>
          <cell r="AC1244" t="e">
            <v>#DIV/0!</v>
          </cell>
          <cell r="AD1244" t="e">
            <v>#DIV/0!</v>
          </cell>
          <cell r="AE1244">
            <v>0</v>
          </cell>
          <cell r="AF1244" t="e">
            <v>#DIV/0!</v>
          </cell>
          <cell r="AG1244" t="e">
            <v>#DIV/0!</v>
          </cell>
          <cell r="AH1244" t="e">
            <v>#DIV/0!</v>
          </cell>
          <cell r="AI1244" t="e">
            <v>#DIV/0!</v>
          </cell>
          <cell r="AJ1244" t="e">
            <v>#DIV/0!</v>
          </cell>
          <cell r="AK1244">
            <v>0</v>
          </cell>
          <cell r="AL1244">
            <v>0</v>
          </cell>
          <cell r="AM1244" t="e">
            <v>#DIV/0!</v>
          </cell>
          <cell r="AN1244" t="e">
            <v>#DIV/0!</v>
          </cell>
          <cell r="AO1244" t="e">
            <v>#DIV/0!</v>
          </cell>
          <cell r="AP1244" t="e">
            <v>#DIV/0!</v>
          </cell>
          <cell r="AQ1244" t="e">
            <v>#DIV/0!</v>
          </cell>
          <cell r="AR1244" t="e">
            <v>#DIV/0!</v>
          </cell>
          <cell r="AS1244" t="e">
            <v>#DIV/0!</v>
          </cell>
          <cell r="AT1244" t="e">
            <v>#DIV/0!</v>
          </cell>
          <cell r="AU1244" t="e">
            <v>#DIV/0!</v>
          </cell>
          <cell r="AV1244" t="e">
            <v>#DIV/0!</v>
          </cell>
          <cell r="AW1244" t="e">
            <v>#DIV/0!</v>
          </cell>
          <cell r="AX1244" t="e">
            <v>#DIV/0!</v>
          </cell>
          <cell r="AY1244" t="e">
            <v>#DIV/0!</v>
          </cell>
          <cell r="AZ1244" t="e">
            <v>#DIV/0!</v>
          </cell>
          <cell r="BA1244" t="e">
            <v>#DIV/0!</v>
          </cell>
          <cell r="BB1244" t="e">
            <v>#DIV/0!</v>
          </cell>
          <cell r="BC1244" t="e">
            <v>#DIV/0!</v>
          </cell>
          <cell r="BD1244" t="e">
            <v>#DIV/0!</v>
          </cell>
          <cell r="BE1244" t="e">
            <v>#DIV/0!</v>
          </cell>
          <cell r="BF1244" t="e">
            <v>#DIV/0!</v>
          </cell>
          <cell r="BG1244" t="e">
            <v>#DIV/0!</v>
          </cell>
          <cell r="BH1244" t="e">
            <v>#DIV/0!</v>
          </cell>
          <cell r="BI1244" t="e">
            <v>#DIV/0!</v>
          </cell>
          <cell r="BJ1244" t="e">
            <v>#DIV/0!</v>
          </cell>
          <cell r="BK1244" t="e">
            <v>#DIV/0!</v>
          </cell>
          <cell r="BL1244" t="e">
            <v>#DIV/0!</v>
          </cell>
          <cell r="BM1244" t="e">
            <v>#DIV/0!</v>
          </cell>
          <cell r="BN1244" t="e">
            <v>#DIV/0!</v>
          </cell>
          <cell r="BO1244" t="e">
            <v>#DIV/0!</v>
          </cell>
          <cell r="BP1244" t="e">
            <v>#DIV/0!</v>
          </cell>
          <cell r="BR1244" t="e">
            <v>#DIV/0!</v>
          </cell>
          <cell r="BS1244" t="e">
            <v>#DIV/0!</v>
          </cell>
          <cell r="BT1244" t="e">
            <v>#DIV/0!</v>
          </cell>
          <cell r="BU1244" t="e">
            <v>#DIV/0!</v>
          </cell>
          <cell r="BV1244" t="e">
            <v>#DIV/0!</v>
          </cell>
          <cell r="BW1244" t="e">
            <v>#DIV/0!</v>
          </cell>
          <cell r="BX1244" t="e">
            <v>#DIV/0!</v>
          </cell>
          <cell r="BY1244" t="e">
            <v>#DIV/0!</v>
          </cell>
          <cell r="BZ1244" t="e">
            <v>#DIV/0!</v>
          </cell>
          <cell r="CA1244" t="e">
            <v>#DIV/0!</v>
          </cell>
          <cell r="CB1244" t="e">
            <v>#DIV/0!</v>
          </cell>
          <cell r="CC1244" t="e">
            <v>#DIV/0!</v>
          </cell>
          <cell r="CD1244" t="e">
            <v>#DIV/0!</v>
          </cell>
          <cell r="CE1244" t="e">
            <v>#DIV/0!</v>
          </cell>
          <cell r="CF1244" t="e">
            <v>#DIV/0!</v>
          </cell>
          <cell r="CG1244" t="e">
            <v>#DIV/0!</v>
          </cell>
          <cell r="CH1244" t="e">
            <v>#DIV/0!</v>
          </cell>
          <cell r="CI1244" t="e">
            <v>#DIV/0!</v>
          </cell>
          <cell r="CJ1244" t="e">
            <v>#DIV/0!</v>
          </cell>
          <cell r="CK1244" t="e">
            <v>#DIV/0!</v>
          </cell>
          <cell r="CL1244" t="e">
            <v>#DIV/0!</v>
          </cell>
        </row>
      </sheetData>
      <sheetData sheetId="3">
        <row r="7">
          <cell r="A7">
            <v>10</v>
          </cell>
          <cell r="B7" t="str">
            <v>Barrington</v>
          </cell>
          <cell r="C7">
            <v>0</v>
          </cell>
          <cell r="D7">
            <v>0</v>
          </cell>
          <cell r="E7" t="e">
            <v>#DIV/0!</v>
          </cell>
          <cell r="F7" t="e">
            <v>#DIV/0!</v>
          </cell>
          <cell r="G7">
            <v>3338.8305555555557</v>
          </cell>
          <cell r="H7">
            <v>107240</v>
          </cell>
          <cell r="I7">
            <v>32.119030365755137</v>
          </cell>
          <cell r="K7" t="e">
            <v>#DIV/0!</v>
          </cell>
        </row>
        <row r="8">
          <cell r="A8">
            <v>30</v>
          </cell>
          <cell r="B8" t="str">
            <v>Burrillville</v>
          </cell>
          <cell r="C8">
            <v>0</v>
          </cell>
          <cell r="D8">
            <v>0</v>
          </cell>
          <cell r="E8" t="e">
            <v>#DIV/0!</v>
          </cell>
          <cell r="F8" t="e">
            <v>#DIV/0!</v>
          </cell>
          <cell r="G8">
            <v>2270.1916666666671</v>
          </cell>
          <cell r="H8">
            <v>4382.05</v>
          </cell>
          <cell r="I8">
            <v>1.9302555217437585</v>
          </cell>
          <cell r="K8" t="e">
            <v>#DIV/0!</v>
          </cell>
        </row>
        <row r="9">
          <cell r="A9">
            <v>40</v>
          </cell>
          <cell r="B9" t="str">
            <v>Central Falls</v>
          </cell>
          <cell r="C9">
            <v>0</v>
          </cell>
          <cell r="D9">
            <v>0</v>
          </cell>
          <cell r="E9" t="e">
            <v>#DIV/0!</v>
          </cell>
          <cell r="F9" t="e">
            <v>#DIV/0!</v>
          </cell>
          <cell r="G9">
            <v>2736.9234972677596</v>
          </cell>
          <cell r="H9">
            <v>568303.53</v>
          </cell>
          <cell r="I9">
            <v>207.64319154968385</v>
          </cell>
          <cell r="K9" t="e">
            <v>#DIV/0!</v>
          </cell>
        </row>
        <row r="10">
          <cell r="A10">
            <v>60</v>
          </cell>
          <cell r="B10" t="str">
            <v xml:space="preserve">Coventry </v>
          </cell>
          <cell r="C10">
            <v>0</v>
          </cell>
          <cell r="D10">
            <v>0</v>
          </cell>
          <cell r="E10" t="e">
            <v>#DIV/0!</v>
          </cell>
          <cell r="F10" t="e">
            <v>#DIV/0!</v>
          </cell>
          <cell r="G10">
            <v>4634.1027777777781</v>
          </cell>
          <cell r="H10">
            <v>12275</v>
          </cell>
          <cell r="I10">
            <v>2.6488406901252008</v>
          </cell>
          <cell r="K10" t="e">
            <v>#DIV/0!</v>
          </cell>
        </row>
        <row r="11">
          <cell r="A11">
            <v>70</v>
          </cell>
          <cell r="B11" t="str">
            <v xml:space="preserve">Cranston </v>
          </cell>
          <cell r="C11">
            <v>0</v>
          </cell>
          <cell r="D11">
            <v>0</v>
          </cell>
          <cell r="E11" t="e">
            <v>#DIV/0!</v>
          </cell>
          <cell r="F11" t="e">
            <v>#DIV/0!</v>
          </cell>
          <cell r="G11">
            <v>10233.408333333333</v>
          </cell>
          <cell r="H11">
            <v>1163883</v>
          </cell>
          <cell r="I11">
            <v>113.73366156111233</v>
          </cell>
          <cell r="K11" t="e">
            <v>#DIV/0!</v>
          </cell>
        </row>
        <row r="12">
          <cell r="A12">
            <v>80</v>
          </cell>
          <cell r="B12" t="str">
            <v xml:space="preserve">Cumberland </v>
          </cell>
          <cell r="C12">
            <v>0</v>
          </cell>
          <cell r="D12">
            <v>0</v>
          </cell>
          <cell r="E12" t="e">
            <v>#DIV/0!</v>
          </cell>
          <cell r="F12" t="e">
            <v>#DIV/0!</v>
          </cell>
          <cell r="G12">
            <v>4635.3611111111113</v>
          </cell>
          <cell r="H12">
            <v>678886.53</v>
          </cell>
          <cell r="I12">
            <v>146.45817525902933</v>
          </cell>
          <cell r="K12" t="e">
            <v>#DIV/0!</v>
          </cell>
        </row>
        <row r="13">
          <cell r="A13">
            <v>90</v>
          </cell>
          <cell r="B13" t="str">
            <v xml:space="preserve">East Greenwich </v>
          </cell>
          <cell r="C13">
            <v>0</v>
          </cell>
          <cell r="D13">
            <v>0</v>
          </cell>
          <cell r="E13" t="e">
            <v>#DIV/0!</v>
          </cell>
          <cell r="F13" t="e">
            <v>#DIV/0!</v>
          </cell>
          <cell r="G13">
            <v>2522.4916666666668</v>
          </cell>
          <cell r="H13">
            <v>326382.03000000003</v>
          </cell>
          <cell r="I13">
            <v>129.38874459446512</v>
          </cell>
          <cell r="K13" t="e">
            <v>#DIV/0!</v>
          </cell>
        </row>
        <row r="14">
          <cell r="A14">
            <v>100</v>
          </cell>
          <cell r="B14" t="str">
            <v xml:space="preserve">East Providence </v>
          </cell>
          <cell r="C14">
            <v>0</v>
          </cell>
          <cell r="D14">
            <v>0</v>
          </cell>
          <cell r="E14" t="e">
            <v>#DIV/0!</v>
          </cell>
          <cell r="F14" t="e">
            <v>#DIV/0!</v>
          </cell>
          <cell r="G14">
            <v>5262.2389963167607</v>
          </cell>
          <cell r="H14">
            <v>3852274.53</v>
          </cell>
          <cell r="I14">
            <v>732.05997156274213</v>
          </cell>
          <cell r="K14" t="e">
            <v>#DIV/0!</v>
          </cell>
        </row>
        <row r="15">
          <cell r="A15">
            <v>120</v>
          </cell>
          <cell r="B15" t="str">
            <v xml:space="preserve">Foster </v>
          </cell>
          <cell r="C15">
            <v>0</v>
          </cell>
          <cell r="D15">
            <v>0</v>
          </cell>
          <cell r="E15" t="e">
            <v>#DIV/0!</v>
          </cell>
          <cell r="F15" t="e">
            <v>#DIV/0!</v>
          </cell>
          <cell r="G15">
            <v>255.50833333333333</v>
          </cell>
          <cell r="H15">
            <v>131793.44</v>
          </cell>
          <cell r="I15">
            <v>515.80877336029482</v>
          </cell>
          <cell r="K15" t="e">
            <v>#DIV/0!</v>
          </cell>
        </row>
        <row r="16">
          <cell r="A16">
            <v>130</v>
          </cell>
          <cell r="B16" t="str">
            <v xml:space="preserve">Glocester </v>
          </cell>
          <cell r="C16">
            <v>0</v>
          </cell>
          <cell r="D16">
            <v>0</v>
          </cell>
          <cell r="E16" t="e">
            <v>#DIV/0!</v>
          </cell>
          <cell r="F16" t="e">
            <v>#DIV/0!</v>
          </cell>
          <cell r="G16">
            <v>528.69999999999993</v>
          </cell>
          <cell r="H16">
            <v>173.61</v>
          </cell>
          <cell r="I16">
            <v>0.32837147720824672</v>
          </cell>
          <cell r="K16" t="e">
            <v>#DIV/0!</v>
          </cell>
        </row>
        <row r="17">
          <cell r="A17">
            <v>150</v>
          </cell>
          <cell r="B17" t="str">
            <v xml:space="preserve">Jamestown </v>
          </cell>
          <cell r="C17">
            <v>0</v>
          </cell>
          <cell r="D17">
            <v>0</v>
          </cell>
          <cell r="E17" t="e">
            <v>#DIV/0!</v>
          </cell>
          <cell r="F17" t="e">
            <v>#DIV/0!</v>
          </cell>
          <cell r="G17">
            <v>499.26666666666671</v>
          </cell>
          <cell r="H17">
            <v>117442.26999999999</v>
          </cell>
          <cell r="I17">
            <v>235.22954333021761</v>
          </cell>
          <cell r="K17" t="e">
            <v>#DIV/0!</v>
          </cell>
        </row>
        <row r="18">
          <cell r="A18">
            <v>160</v>
          </cell>
          <cell r="B18" t="str">
            <v xml:space="preserve">Johnston </v>
          </cell>
          <cell r="C18">
            <v>0</v>
          </cell>
          <cell r="D18">
            <v>0</v>
          </cell>
          <cell r="E18" t="e">
            <v>#DIV/0!</v>
          </cell>
          <cell r="F18" t="e">
            <v>#DIV/0!</v>
          </cell>
          <cell r="G18">
            <v>3209.7361111111113</v>
          </cell>
          <cell r="H18">
            <v>0</v>
          </cell>
          <cell r="I18">
            <v>0</v>
          </cell>
          <cell r="K18" t="e">
            <v>#DIV/0!</v>
          </cell>
        </row>
        <row r="19">
          <cell r="A19">
            <v>170</v>
          </cell>
          <cell r="B19" t="str">
            <v xml:space="preserve">Lincoln </v>
          </cell>
          <cell r="C19">
            <v>0</v>
          </cell>
          <cell r="D19">
            <v>0</v>
          </cell>
          <cell r="E19" t="e">
            <v>#DIV/0!</v>
          </cell>
          <cell r="F19" t="e">
            <v>#DIV/0!</v>
          </cell>
          <cell r="G19">
            <v>3100.1923076923076</v>
          </cell>
          <cell r="H19">
            <v>36501</v>
          </cell>
          <cell r="I19">
            <v>11.77378574530116</v>
          </cell>
          <cell r="K19" t="e">
            <v>#DIV/0!</v>
          </cell>
        </row>
        <row r="20">
          <cell r="A20">
            <v>180</v>
          </cell>
          <cell r="B20" t="str">
            <v xml:space="preserve">Little Compton </v>
          </cell>
          <cell r="C20">
            <v>0</v>
          </cell>
          <cell r="D20">
            <v>0</v>
          </cell>
          <cell r="E20" t="e">
            <v>#DIV/0!</v>
          </cell>
          <cell r="F20" t="e">
            <v>#DIV/0!</v>
          </cell>
          <cell r="G20">
            <v>234.4422222222222</v>
          </cell>
          <cell r="H20">
            <v>50843.92</v>
          </cell>
          <cell r="I20">
            <v>216.87185660527589</v>
          </cell>
          <cell r="K20" t="e">
            <v>#DIV/0!</v>
          </cell>
        </row>
        <row r="21">
          <cell r="A21">
            <v>190</v>
          </cell>
          <cell r="B21" t="str">
            <v xml:space="preserve">Middletown  </v>
          </cell>
          <cell r="C21">
            <v>0</v>
          </cell>
          <cell r="D21">
            <v>0</v>
          </cell>
          <cell r="E21" t="e">
            <v>#DIV/0!</v>
          </cell>
          <cell r="F21" t="e">
            <v>#DIV/0!</v>
          </cell>
          <cell r="G21">
            <v>2152.1833333333334</v>
          </cell>
          <cell r="H21">
            <v>1646994.39</v>
          </cell>
          <cell r="I21">
            <v>765.26677095352773</v>
          </cell>
          <cell r="K21" t="e">
            <v>#DIV/0!</v>
          </cell>
        </row>
        <row r="22">
          <cell r="A22">
            <v>200</v>
          </cell>
          <cell r="B22" t="str">
            <v xml:space="preserve">Narragansett </v>
          </cell>
          <cell r="C22">
            <v>0</v>
          </cell>
          <cell r="D22">
            <v>0</v>
          </cell>
          <cell r="E22" t="e">
            <v>#DIV/0!</v>
          </cell>
          <cell r="F22" t="e">
            <v>#DIV/0!</v>
          </cell>
          <cell r="G22">
            <v>1273.497222222222</v>
          </cell>
          <cell r="H22">
            <v>1373059.4800000002</v>
          </cell>
          <cell r="I22">
            <v>1078.1801923399914</v>
          </cell>
          <cell r="K22" t="e">
            <v>#DIV/0!</v>
          </cell>
        </row>
        <row r="23">
          <cell r="A23">
            <v>210</v>
          </cell>
          <cell r="B23" t="str">
            <v xml:space="preserve">Newport </v>
          </cell>
          <cell r="C23">
            <v>0</v>
          </cell>
          <cell r="D23">
            <v>0</v>
          </cell>
          <cell r="E23" t="e">
            <v>#DIV/0!</v>
          </cell>
          <cell r="F23" t="e">
            <v>#DIV/0!</v>
          </cell>
          <cell r="G23">
            <v>2144.4071286927251</v>
          </cell>
          <cell r="H23">
            <v>0</v>
          </cell>
          <cell r="I23">
            <v>0</v>
          </cell>
          <cell r="K23" t="e">
            <v>#DIV/0!</v>
          </cell>
        </row>
        <row r="24">
          <cell r="A24">
            <v>220</v>
          </cell>
          <cell r="B24" t="str">
            <v xml:space="preserve">New Shoreham </v>
          </cell>
          <cell r="C24">
            <v>0</v>
          </cell>
          <cell r="D24">
            <v>0</v>
          </cell>
          <cell r="E24" t="e">
            <v>#DIV/0!</v>
          </cell>
          <cell r="F24" t="e">
            <v>#DIV/0!</v>
          </cell>
          <cell r="G24">
            <v>132.85</v>
          </cell>
          <cell r="H24">
            <v>127440.26</v>
          </cell>
          <cell r="I24">
            <v>959.27933759879568</v>
          </cell>
          <cell r="K24" t="e">
            <v>#DIV/0!</v>
          </cell>
        </row>
        <row r="25">
          <cell r="A25">
            <v>230</v>
          </cell>
          <cell r="B25" t="str">
            <v xml:space="preserve">North Kingstown </v>
          </cell>
          <cell r="C25">
            <v>0</v>
          </cell>
          <cell r="D25">
            <v>0</v>
          </cell>
          <cell r="E25" t="e">
            <v>#DIV/0!</v>
          </cell>
          <cell r="F25" t="e">
            <v>#DIV/0!</v>
          </cell>
          <cell r="G25">
            <v>3939.2916666666665</v>
          </cell>
          <cell r="H25">
            <v>1084905.6099999999</v>
          </cell>
          <cell r="I25">
            <v>275.40626635499189</v>
          </cell>
          <cell r="K25" t="e">
            <v>#DIV/0!</v>
          </cell>
        </row>
        <row r="26">
          <cell r="A26">
            <v>240</v>
          </cell>
          <cell r="B26" t="str">
            <v xml:space="preserve">North Providence </v>
          </cell>
          <cell r="C26">
            <v>0</v>
          </cell>
          <cell r="D26">
            <v>0</v>
          </cell>
          <cell r="E26" t="e">
            <v>#DIV/0!</v>
          </cell>
          <cell r="F26" t="e">
            <v>#DIV/0!</v>
          </cell>
          <cell r="G26">
            <v>3524.2103539429304</v>
          </cell>
          <cell r="H26">
            <v>666231.59</v>
          </cell>
          <cell r="I26">
            <v>189.04421787837151</v>
          </cell>
          <cell r="K26" t="e">
            <v>#DIV/0!</v>
          </cell>
        </row>
        <row r="27">
          <cell r="A27">
            <v>250</v>
          </cell>
          <cell r="B27" t="str">
            <v xml:space="preserve">North Smithfield </v>
          </cell>
          <cell r="C27">
            <v>0</v>
          </cell>
          <cell r="D27">
            <v>0</v>
          </cell>
          <cell r="E27" t="e">
            <v>#DIV/0!</v>
          </cell>
          <cell r="F27" t="e">
            <v>#DIV/0!</v>
          </cell>
          <cell r="G27">
            <v>1648.336111111111</v>
          </cell>
          <cell r="H27">
            <v>950</v>
          </cell>
          <cell r="I27">
            <v>0.57633876585984856</v>
          </cell>
          <cell r="K27" t="e">
            <v>#DIV/0!</v>
          </cell>
        </row>
        <row r="28">
          <cell r="A28">
            <v>260</v>
          </cell>
          <cell r="B28" t="str">
            <v xml:space="preserve">Pawtucket </v>
          </cell>
          <cell r="C28">
            <v>0</v>
          </cell>
          <cell r="D28">
            <v>0</v>
          </cell>
          <cell r="E28" t="e">
            <v>#DIV/0!</v>
          </cell>
          <cell r="F28" t="e">
            <v>#DIV/0!</v>
          </cell>
          <cell r="G28">
            <v>8782.5277777777774</v>
          </cell>
          <cell r="H28">
            <v>3468242.54</v>
          </cell>
          <cell r="I28">
            <v>394.90254147281064</v>
          </cell>
          <cell r="K28" t="e">
            <v>#DIV/0!</v>
          </cell>
        </row>
        <row r="29">
          <cell r="A29">
            <v>270</v>
          </cell>
          <cell r="B29" t="str">
            <v xml:space="preserve">Portsmouth </v>
          </cell>
          <cell r="C29">
            <v>0</v>
          </cell>
          <cell r="D29">
            <v>0</v>
          </cell>
          <cell r="E29" t="e">
            <v>#DIV/0!</v>
          </cell>
          <cell r="F29" t="e">
            <v>#DIV/0!</v>
          </cell>
          <cell r="G29">
            <v>2410.4722222222222</v>
          </cell>
          <cell r="H29">
            <v>512182.35</v>
          </cell>
          <cell r="I29">
            <v>212.48216232411812</v>
          </cell>
          <cell r="K29" t="e">
            <v>#DIV/0!</v>
          </cell>
        </row>
        <row r="30">
          <cell r="A30">
            <v>280</v>
          </cell>
          <cell r="B30" t="str">
            <v xml:space="preserve">Providence </v>
          </cell>
          <cell r="C30">
            <v>0</v>
          </cell>
          <cell r="D30">
            <v>0</v>
          </cell>
          <cell r="E30" t="e">
            <v>#DIV/0!</v>
          </cell>
          <cell r="F30" t="e">
            <v>#DIV/0!</v>
          </cell>
          <cell r="G30">
            <v>23063.586111111112</v>
          </cell>
          <cell r="H30">
            <v>266943.56</v>
          </cell>
          <cell r="I30">
            <v>11.574243429186293</v>
          </cell>
          <cell r="K30" t="e">
            <v>#DIV/0!</v>
          </cell>
        </row>
        <row r="31">
          <cell r="A31">
            <v>300</v>
          </cell>
          <cell r="B31" t="str">
            <v xml:space="preserve">Scituate </v>
          </cell>
          <cell r="C31">
            <v>0</v>
          </cell>
          <cell r="D31">
            <v>0</v>
          </cell>
          <cell r="E31" t="e">
            <v>#DIV/0!</v>
          </cell>
          <cell r="F31" t="e">
            <v>#DIV/0!</v>
          </cell>
          <cell r="G31">
            <v>1221.0333333333331</v>
          </cell>
          <cell r="H31">
            <v>69352.55</v>
          </cell>
          <cell r="I31">
            <v>56.798244656165558</v>
          </cell>
          <cell r="K31" t="e">
            <v>#DIV/0!</v>
          </cell>
        </row>
        <row r="32">
          <cell r="A32">
            <v>310</v>
          </cell>
          <cell r="B32" t="str">
            <v xml:space="preserve">Smithfield </v>
          </cell>
          <cell r="C32">
            <v>0</v>
          </cell>
          <cell r="D32">
            <v>0</v>
          </cell>
          <cell r="E32" t="e">
            <v>#DIV/0!</v>
          </cell>
          <cell r="F32" t="e">
            <v>#DIV/0!</v>
          </cell>
          <cell r="G32">
            <v>2404.6333333333332</v>
          </cell>
          <cell r="H32">
            <v>5794</v>
          </cell>
          <cell r="I32">
            <v>2.4095149641664011</v>
          </cell>
          <cell r="K32" t="e">
            <v>#DIV/0!</v>
          </cell>
        </row>
        <row r="33">
          <cell r="A33">
            <v>320</v>
          </cell>
          <cell r="B33" t="str">
            <v xml:space="preserve">South Kingstown </v>
          </cell>
          <cell r="C33">
            <v>0</v>
          </cell>
          <cell r="D33">
            <v>0</v>
          </cell>
          <cell r="E33" t="e">
            <v>#DIV/0!</v>
          </cell>
          <cell r="F33" t="e">
            <v>#DIV/0!</v>
          </cell>
          <cell r="G33">
            <v>2930.577777777778</v>
          </cell>
          <cell r="H33">
            <v>0</v>
          </cell>
          <cell r="I33">
            <v>0</v>
          </cell>
          <cell r="K33" t="e">
            <v>#DIV/0!</v>
          </cell>
        </row>
        <row r="34">
          <cell r="A34">
            <v>330</v>
          </cell>
          <cell r="B34" t="str">
            <v xml:space="preserve">Tiverton </v>
          </cell>
          <cell r="C34">
            <v>0</v>
          </cell>
          <cell r="D34">
            <v>0</v>
          </cell>
          <cell r="E34" t="e">
            <v>#DIV/0!</v>
          </cell>
          <cell r="F34" t="e">
            <v>#DIV/0!</v>
          </cell>
          <cell r="G34">
            <v>1754.9375844076121</v>
          </cell>
          <cell r="H34">
            <v>216241.12</v>
          </cell>
          <cell r="I34">
            <v>123.21869559423293</v>
          </cell>
          <cell r="K34" t="e">
            <v>#DIV/0!</v>
          </cell>
        </row>
        <row r="35">
          <cell r="A35">
            <v>350</v>
          </cell>
          <cell r="B35" t="str">
            <v xml:space="preserve">Warwick </v>
          </cell>
          <cell r="C35">
            <v>0</v>
          </cell>
          <cell r="D35">
            <v>0</v>
          </cell>
          <cell r="E35" t="e">
            <v>#DIV/0!</v>
          </cell>
          <cell r="F35" t="e">
            <v>#DIV/0!</v>
          </cell>
          <cell r="G35">
            <v>8712.1366470501489</v>
          </cell>
          <cell r="H35">
            <v>734469.74</v>
          </cell>
          <cell r="I35">
            <v>84.304203406713654</v>
          </cell>
          <cell r="K35" t="e">
            <v>#DIV/0!</v>
          </cell>
        </row>
        <row r="36">
          <cell r="A36">
            <v>360</v>
          </cell>
          <cell r="B36" t="str">
            <v xml:space="preserve">Westerly </v>
          </cell>
          <cell r="C36">
            <v>0</v>
          </cell>
          <cell r="D36">
            <v>0</v>
          </cell>
          <cell r="E36" t="e">
            <v>#DIV/0!</v>
          </cell>
          <cell r="F36" t="e">
            <v>#DIV/0!</v>
          </cell>
          <cell r="G36">
            <v>2682.5439560439559</v>
          </cell>
          <cell r="H36">
            <v>102301.75</v>
          </cell>
          <cell r="I36">
            <v>38.13609457153801</v>
          </cell>
          <cell r="K36" t="e">
            <v>#DIV/0!</v>
          </cell>
        </row>
        <row r="37">
          <cell r="A37">
            <v>380</v>
          </cell>
          <cell r="B37" t="str">
            <v xml:space="preserve">West Warwick </v>
          </cell>
          <cell r="C37">
            <v>0</v>
          </cell>
          <cell r="D37">
            <v>0</v>
          </cell>
          <cell r="E37" t="e">
            <v>#DIV/0!</v>
          </cell>
          <cell r="F37" t="e">
            <v>#DIV/0!</v>
          </cell>
          <cell r="G37">
            <v>3567.8653846153843</v>
          </cell>
          <cell r="H37">
            <v>17618.650000000001</v>
          </cell>
          <cell r="I37">
            <v>4.9381487530251338</v>
          </cell>
          <cell r="K37" t="e">
            <v>#DIV/0!</v>
          </cell>
        </row>
        <row r="38">
          <cell r="A38">
            <v>390</v>
          </cell>
          <cell r="B38" t="str">
            <v xml:space="preserve">Woonsocket </v>
          </cell>
          <cell r="C38">
            <v>0</v>
          </cell>
          <cell r="D38">
            <v>0</v>
          </cell>
          <cell r="E38" t="e">
            <v>#DIV/0!</v>
          </cell>
          <cell r="F38" t="e">
            <v>#DIV/0!</v>
          </cell>
          <cell r="G38">
            <v>6027.0611111111111</v>
          </cell>
          <cell r="H38">
            <v>2166379.16</v>
          </cell>
          <cell r="I38">
            <v>359.44204315536138</v>
          </cell>
          <cell r="K38" t="e">
            <v>#DIV/0!</v>
          </cell>
        </row>
        <row r="39">
          <cell r="A39">
            <v>400</v>
          </cell>
          <cell r="B39" t="str">
            <v>Davies Career &amp; Tech</v>
          </cell>
          <cell r="C39">
            <v>0</v>
          </cell>
          <cell r="D39">
            <v>0</v>
          </cell>
          <cell r="E39" t="e">
            <v>#DIV/0!</v>
          </cell>
          <cell r="F39" t="e">
            <v>#DIV/0!</v>
          </cell>
          <cell r="G39">
            <v>853.46111111111111</v>
          </cell>
          <cell r="H39">
            <v>0</v>
          </cell>
          <cell r="I39">
            <v>0</v>
          </cell>
          <cell r="K39" t="e">
            <v>#DIV/0!</v>
          </cell>
        </row>
        <row r="40">
          <cell r="A40">
            <v>410</v>
          </cell>
          <cell r="B40" t="str">
            <v>RI Deaf</v>
          </cell>
          <cell r="C40">
            <v>0</v>
          </cell>
          <cell r="D40">
            <v>0</v>
          </cell>
          <cell r="E40" t="e">
            <v>#DIV/0!</v>
          </cell>
          <cell r="F40" t="e">
            <v>#DIV/0!</v>
          </cell>
          <cell r="G40">
            <v>78.08</v>
          </cell>
          <cell r="H40">
            <v>0</v>
          </cell>
          <cell r="I40">
            <v>0</v>
          </cell>
          <cell r="K40" t="e">
            <v>#DIV/0!</v>
          </cell>
        </row>
        <row r="41">
          <cell r="A41">
            <v>420</v>
          </cell>
          <cell r="B41" t="str">
            <v>MET Career &amp; Tech</v>
          </cell>
          <cell r="C41">
            <v>0</v>
          </cell>
          <cell r="D41">
            <v>0</v>
          </cell>
          <cell r="E41" t="e">
            <v>#DIV/0!</v>
          </cell>
          <cell r="F41" t="e">
            <v>#DIV/0!</v>
          </cell>
          <cell r="G41">
            <v>779.08888888888885</v>
          </cell>
          <cell r="H41">
            <v>307854.21999999997</v>
          </cell>
          <cell r="I41">
            <v>395.14646453121878</v>
          </cell>
          <cell r="K41" t="e">
            <v>#DIV/0!</v>
          </cell>
        </row>
        <row r="42">
          <cell r="A42">
            <v>430</v>
          </cell>
          <cell r="B42" t="str">
            <v>UCAP</v>
          </cell>
          <cell r="C42">
            <v>0</v>
          </cell>
          <cell r="D42">
            <v>0</v>
          </cell>
          <cell r="E42" t="e">
            <v>#DIV/0!</v>
          </cell>
          <cell r="F42" t="e">
            <v>#DIV/0!</v>
          </cell>
          <cell r="G42">
            <v>136.60220994475139</v>
          </cell>
          <cell r="H42">
            <v>241000</v>
          </cell>
          <cell r="I42">
            <v>1764.2467138523759</v>
          </cell>
          <cell r="K42" t="e">
            <v>#DIV/0!</v>
          </cell>
        </row>
        <row r="43">
          <cell r="A43">
            <v>480</v>
          </cell>
          <cell r="B43" t="str">
            <v xml:space="preserve">Highlander </v>
          </cell>
          <cell r="C43">
            <v>0</v>
          </cell>
          <cell r="D43">
            <v>0</v>
          </cell>
          <cell r="E43" t="e">
            <v>#DIV/0!</v>
          </cell>
          <cell r="F43" t="e">
            <v>#DIV/0!</v>
          </cell>
          <cell r="G43">
            <v>588.00552486187848</v>
          </cell>
          <cell r="H43">
            <v>860434</v>
          </cell>
          <cell r="I43">
            <v>1463.3093799622284</v>
          </cell>
          <cell r="K43" t="e">
            <v>#DIV/0!</v>
          </cell>
        </row>
        <row r="44">
          <cell r="A44">
            <v>500</v>
          </cell>
          <cell r="B44" t="str">
            <v xml:space="preserve">New England Laborers </v>
          </cell>
          <cell r="C44">
            <v>0</v>
          </cell>
          <cell r="D44">
            <v>0</v>
          </cell>
          <cell r="E44" t="e">
            <v>#DIV/0!</v>
          </cell>
          <cell r="F44" t="e">
            <v>#DIV/0!</v>
          </cell>
          <cell r="G44">
            <v>165.49444444444444</v>
          </cell>
          <cell r="H44">
            <v>218733.75</v>
          </cell>
          <cell r="I44">
            <v>1321.6984457350029</v>
          </cell>
          <cell r="K44" t="e">
            <v>#DIV/0!</v>
          </cell>
        </row>
        <row r="45">
          <cell r="A45">
            <v>510</v>
          </cell>
          <cell r="B45" t="str">
            <v xml:space="preserve">Paul Cuffee </v>
          </cell>
          <cell r="C45">
            <v>0</v>
          </cell>
          <cell r="D45">
            <v>0</v>
          </cell>
          <cell r="E45" t="e">
            <v>#DIV/0!</v>
          </cell>
          <cell r="F45" t="e">
            <v>#DIV/0!</v>
          </cell>
          <cell r="G45">
            <v>819.67777777777781</v>
          </cell>
          <cell r="H45">
            <v>164264.4</v>
          </cell>
          <cell r="I45">
            <v>200.40118745848639</v>
          </cell>
          <cell r="K45" t="e">
            <v>#DIV/0!</v>
          </cell>
        </row>
        <row r="46">
          <cell r="A46">
            <v>520</v>
          </cell>
          <cell r="B46" t="str">
            <v>Kingston Hill</v>
          </cell>
          <cell r="C46">
            <v>0</v>
          </cell>
          <cell r="D46">
            <v>0</v>
          </cell>
          <cell r="E46" t="e">
            <v>#DIV/0!</v>
          </cell>
          <cell r="F46" t="e">
            <v>#DIV/0!</v>
          </cell>
          <cell r="G46">
            <v>188.13513513513513</v>
          </cell>
          <cell r="H46">
            <v>1368610</v>
          </cell>
          <cell r="I46">
            <v>7274.6114064071253</v>
          </cell>
          <cell r="K46" t="e">
            <v>#DIV/0!</v>
          </cell>
        </row>
        <row r="47">
          <cell r="A47">
            <v>530</v>
          </cell>
          <cell r="B47" t="str">
            <v xml:space="preserve">International </v>
          </cell>
          <cell r="C47">
            <v>0</v>
          </cell>
          <cell r="D47">
            <v>0</v>
          </cell>
          <cell r="E47" t="e">
            <v>#DIV/0!</v>
          </cell>
          <cell r="F47" t="e">
            <v>#DIV/0!</v>
          </cell>
          <cell r="G47">
            <v>369.2707182320442</v>
          </cell>
          <cell r="H47">
            <v>268450</v>
          </cell>
          <cell r="I47">
            <v>726.97342828929652</v>
          </cell>
          <cell r="K47" t="e">
            <v>#DIV/0!</v>
          </cell>
        </row>
        <row r="48">
          <cell r="A48">
            <v>540</v>
          </cell>
          <cell r="B48" t="str">
            <v xml:space="preserve">Blackstone Academy </v>
          </cell>
          <cell r="C48">
            <v>0</v>
          </cell>
          <cell r="D48">
            <v>0</v>
          </cell>
          <cell r="E48" t="e">
            <v>#DIV/0!</v>
          </cell>
          <cell r="F48" t="e">
            <v>#DIV/0!</v>
          </cell>
          <cell r="G48">
            <v>354.05555555555554</v>
          </cell>
          <cell r="H48">
            <v>542041.76</v>
          </cell>
          <cell r="I48">
            <v>1530.9511501647578</v>
          </cell>
          <cell r="K48" t="e">
            <v>#DIV/0!</v>
          </cell>
        </row>
        <row r="49">
          <cell r="A49">
            <v>550</v>
          </cell>
          <cell r="B49" t="str">
            <v>Compass School</v>
          </cell>
          <cell r="C49">
            <v>0</v>
          </cell>
          <cell r="D49">
            <v>0</v>
          </cell>
          <cell r="E49" t="e">
            <v>#DIV/0!</v>
          </cell>
          <cell r="F49" t="e">
            <v>#DIV/0!</v>
          </cell>
          <cell r="G49">
            <v>176.916666666667</v>
          </cell>
          <cell r="H49">
            <v>403045</v>
          </cell>
          <cell r="I49">
            <v>2278.1629769194496</v>
          </cell>
          <cell r="K49" t="e">
            <v>#DIV/0!</v>
          </cell>
        </row>
        <row r="50">
          <cell r="A50">
            <v>560</v>
          </cell>
          <cell r="B50" t="str">
            <v>Times 2 Academy</v>
          </cell>
          <cell r="C50">
            <v>0</v>
          </cell>
          <cell r="D50">
            <v>0</v>
          </cell>
          <cell r="E50" t="e">
            <v>#DIV/0!</v>
          </cell>
          <cell r="F50" t="e">
            <v>#DIV/0!</v>
          </cell>
          <cell r="G50">
            <v>727.13</v>
          </cell>
          <cell r="H50">
            <v>282787.33</v>
          </cell>
          <cell r="I50">
            <v>388.90890212204147</v>
          </cell>
          <cell r="K50" t="e">
            <v>#DIV/0!</v>
          </cell>
        </row>
        <row r="51">
          <cell r="A51">
            <v>570</v>
          </cell>
          <cell r="B51" t="str">
            <v>Academy for Career Exploration</v>
          </cell>
          <cell r="C51">
            <v>0</v>
          </cell>
          <cell r="D51">
            <v>0</v>
          </cell>
          <cell r="E51" t="e">
            <v>#DIV/0!</v>
          </cell>
          <cell r="F51" t="e">
            <v>#DIV/0!</v>
          </cell>
          <cell r="G51">
            <v>190.0888888888889</v>
          </cell>
          <cell r="H51">
            <v>91423</v>
          </cell>
          <cell r="I51">
            <v>480.94867898059385</v>
          </cell>
          <cell r="K51" t="e">
            <v>#DIV/0!</v>
          </cell>
        </row>
        <row r="52">
          <cell r="A52">
            <v>580</v>
          </cell>
          <cell r="B52" t="str">
            <v xml:space="preserve">Beacon </v>
          </cell>
          <cell r="C52">
            <v>0</v>
          </cell>
          <cell r="D52">
            <v>0</v>
          </cell>
          <cell r="E52" t="e">
            <v>#DIV/0!</v>
          </cell>
          <cell r="F52" t="e">
            <v>#DIV/0!</v>
          </cell>
          <cell r="G52">
            <v>368.0888888888889</v>
          </cell>
          <cell r="H52">
            <v>843378.95000000007</v>
          </cell>
          <cell r="I52">
            <v>2291.2371860661679</v>
          </cell>
          <cell r="K52" t="e">
            <v>#DIV/0!</v>
          </cell>
        </row>
        <row r="53">
          <cell r="A53">
            <v>590</v>
          </cell>
          <cell r="B53" t="str">
            <v>Learning Community</v>
          </cell>
          <cell r="C53">
            <v>0</v>
          </cell>
          <cell r="D53">
            <v>0</v>
          </cell>
          <cell r="E53" t="e">
            <v>#DIV/0!</v>
          </cell>
          <cell r="F53" t="e">
            <v>#DIV/0!</v>
          </cell>
          <cell r="G53">
            <v>573.20000000000005</v>
          </cell>
          <cell r="H53">
            <v>391833.88</v>
          </cell>
          <cell r="I53">
            <v>683.59016050244236</v>
          </cell>
          <cell r="K53" t="e">
            <v>#DIV/0!</v>
          </cell>
        </row>
        <row r="54">
          <cell r="A54">
            <v>600</v>
          </cell>
          <cell r="B54" t="str">
            <v>Segue Institute</v>
          </cell>
          <cell r="C54">
            <v>0</v>
          </cell>
          <cell r="D54">
            <v>0</v>
          </cell>
          <cell r="E54" t="e">
            <v>#DIV/0!</v>
          </cell>
          <cell r="F54" t="e">
            <v>#DIV/0!</v>
          </cell>
          <cell r="G54">
            <v>234.85561497326202</v>
          </cell>
          <cell r="H54">
            <v>245728</v>
          </cell>
          <cell r="I54">
            <v>1046.2939113802997</v>
          </cell>
          <cell r="K54" t="e">
            <v>#DIV/0!</v>
          </cell>
        </row>
        <row r="55">
          <cell r="A55">
            <v>610</v>
          </cell>
          <cell r="B55" t="str">
            <v>RIMA Blackstone Valley</v>
          </cell>
          <cell r="C55">
            <v>0</v>
          </cell>
          <cell r="D55">
            <v>0</v>
          </cell>
          <cell r="E55" t="e">
            <v>#DIV/0!</v>
          </cell>
          <cell r="F55" t="e">
            <v>#DIV/0!</v>
          </cell>
          <cell r="G55">
            <v>1965.3494623655913</v>
          </cell>
          <cell r="H55">
            <v>2650598.66</v>
          </cell>
          <cell r="I55">
            <v>1348.6653191995733</v>
          </cell>
          <cell r="K55" t="e">
            <v>#DIV/0!</v>
          </cell>
        </row>
        <row r="56">
          <cell r="A56">
            <v>620</v>
          </cell>
          <cell r="B56" t="str">
            <v>The Greene School</v>
          </cell>
          <cell r="C56">
            <v>0</v>
          </cell>
          <cell r="D56">
            <v>0</v>
          </cell>
          <cell r="E56" t="e">
            <v>#DIV/0!</v>
          </cell>
          <cell r="F56" t="e">
            <v>#DIV/0!</v>
          </cell>
          <cell r="G56">
            <v>198.58333333333334</v>
          </cell>
          <cell r="H56">
            <v>197797</v>
          </cell>
          <cell r="I56">
            <v>996.04028535459497</v>
          </cell>
          <cell r="K56" t="e">
            <v>#DIV/0!</v>
          </cell>
        </row>
        <row r="57">
          <cell r="A57">
            <v>630</v>
          </cell>
          <cell r="B57" t="str">
            <v>Trinity Academy for the Performing Arts</v>
          </cell>
          <cell r="C57">
            <v>0</v>
          </cell>
          <cell r="D57">
            <v>0</v>
          </cell>
          <cell r="E57" t="e">
            <v>#DIV/0!</v>
          </cell>
          <cell r="F57" t="e">
            <v>#DIV/0!</v>
          </cell>
          <cell r="G57">
            <v>210.68160427807487</v>
          </cell>
          <cell r="H57">
            <v>1182309.4099999999</v>
          </cell>
          <cell r="I57">
            <v>5611.8302974354183</v>
          </cell>
          <cell r="K57" t="e">
            <v>#DIV/0!</v>
          </cell>
        </row>
        <row r="58">
          <cell r="A58">
            <v>640</v>
          </cell>
          <cell r="B58" t="str">
            <v>RI Nurses Middle Level College</v>
          </cell>
          <cell r="C58">
            <v>0</v>
          </cell>
          <cell r="D58">
            <v>0</v>
          </cell>
          <cell r="E58" t="e">
            <v>#DIV/0!</v>
          </cell>
          <cell r="F58" t="e">
            <v>#DIV/0!</v>
          </cell>
          <cell r="G58">
            <v>270.36464088397787</v>
          </cell>
          <cell r="H58">
            <v>643523</v>
          </cell>
          <cell r="I58">
            <v>2380.2040011443519</v>
          </cell>
          <cell r="K58" t="e">
            <v>#DIV/0!</v>
          </cell>
        </row>
        <row r="59">
          <cell r="A59">
            <v>650</v>
          </cell>
          <cell r="B59" t="str">
            <v>Village Green Virtual School</v>
          </cell>
          <cell r="C59">
            <v>0</v>
          </cell>
          <cell r="D59">
            <v>0</v>
          </cell>
          <cell r="E59" t="e">
            <v>#DIV/0!</v>
          </cell>
          <cell r="F59" t="e">
            <v>#DIV/0!</v>
          </cell>
          <cell r="G59">
            <v>220.61111111111111</v>
          </cell>
          <cell r="H59">
            <v>585067.54999999993</v>
          </cell>
          <cell r="I59">
            <v>2652.0312012087634</v>
          </cell>
          <cell r="K59" t="e">
            <v>#DIV/0!</v>
          </cell>
        </row>
        <row r="60">
          <cell r="A60">
            <v>660</v>
          </cell>
          <cell r="B60" t="str">
            <v>Sheila Skip Nowell Leadership Academy</v>
          </cell>
          <cell r="C60">
            <v>0</v>
          </cell>
          <cell r="D60">
            <v>0</v>
          </cell>
          <cell r="E60" t="e">
            <v>#DIV/0!</v>
          </cell>
          <cell r="F60" t="e">
            <v>#DIV/0!</v>
          </cell>
          <cell r="G60">
            <v>163.20430107526883</v>
          </cell>
          <cell r="H60">
            <v>168960</v>
          </cell>
          <cell r="I60">
            <v>1035.2668335749111</v>
          </cell>
          <cell r="K60" t="e">
            <v>#DIV/0!</v>
          </cell>
        </row>
        <row r="61">
          <cell r="A61">
            <v>671</v>
          </cell>
          <cell r="B61" t="str">
            <v>Achievement First Providence Mayoral Academy</v>
          </cell>
          <cell r="C61">
            <v>0</v>
          </cell>
          <cell r="D61">
            <v>0</v>
          </cell>
          <cell r="E61" t="e">
            <v>#DIV/0!</v>
          </cell>
          <cell r="F61" t="e">
            <v>#DIV/0!</v>
          </cell>
          <cell r="G61">
            <v>1128.6560846560847</v>
          </cell>
          <cell r="H61">
            <v>477224.64</v>
          </cell>
          <cell r="I61">
            <v>422.82555907667501</v>
          </cell>
          <cell r="K61" t="e">
            <v>#DIV/0!</v>
          </cell>
        </row>
        <row r="62">
          <cell r="A62">
            <v>680</v>
          </cell>
          <cell r="B62" t="str">
            <v>Hope Academy</v>
          </cell>
          <cell r="C62">
            <v>0</v>
          </cell>
          <cell r="D62">
            <v>0</v>
          </cell>
          <cell r="E62" t="e">
            <v>#DIV/0!</v>
          </cell>
          <cell r="F62" t="e">
            <v>#DIV/0!</v>
          </cell>
          <cell r="G62">
            <v>178.40217391304347</v>
          </cell>
          <cell r="H62">
            <v>550576</v>
          </cell>
          <cell r="I62">
            <v>3086.1507341741303</v>
          </cell>
          <cell r="K62" t="e">
            <v>#DIV/0!</v>
          </cell>
        </row>
        <row r="63">
          <cell r="A63">
            <v>690</v>
          </cell>
          <cell r="B63" t="str">
            <v>Southside Elementary</v>
          </cell>
          <cell r="C63">
            <v>0</v>
          </cell>
          <cell r="D63">
            <v>0</v>
          </cell>
          <cell r="E63" t="e">
            <v>#DIV/0!</v>
          </cell>
          <cell r="F63" t="e">
            <v>#DIV/0!</v>
          </cell>
          <cell r="G63">
            <v>119.52105263157894</v>
          </cell>
          <cell r="H63">
            <v>147500</v>
          </cell>
          <cell r="I63">
            <v>1234.0922101369501</v>
          </cell>
          <cell r="K63" t="e">
            <v>#DIV/0!</v>
          </cell>
        </row>
        <row r="64">
          <cell r="A64">
            <v>700</v>
          </cell>
          <cell r="B64" t="str">
            <v>RISE</v>
          </cell>
          <cell r="C64">
            <v>0</v>
          </cell>
          <cell r="D64">
            <v>0</v>
          </cell>
          <cell r="E64" t="e">
            <v>#DIV/0!</v>
          </cell>
          <cell r="F64" t="e">
            <v>#DIV/0!</v>
          </cell>
          <cell r="G64">
            <v>219.02777777777777</v>
          </cell>
          <cell r="H64">
            <v>6344368</v>
          </cell>
          <cell r="I64">
            <v>28966.042866201649</v>
          </cell>
          <cell r="K64" t="e">
            <v>#DIV/0!</v>
          </cell>
        </row>
        <row r="65">
          <cell r="A65">
            <v>720</v>
          </cell>
          <cell r="B65" t="str">
            <v>Charette</v>
          </cell>
          <cell r="C65">
            <v>0</v>
          </cell>
          <cell r="D65">
            <v>0</v>
          </cell>
          <cell r="E65" t="e">
            <v>#DIV/0!</v>
          </cell>
          <cell r="F65" t="e">
            <v>#DIV/0!</v>
          </cell>
          <cell r="G65">
            <v>81.433333333333337</v>
          </cell>
          <cell r="H65">
            <v>237911.74</v>
          </cell>
          <cell r="I65">
            <v>2921.5522717969707</v>
          </cell>
          <cell r="K65" t="e">
            <v>#DIV/0!</v>
          </cell>
        </row>
        <row r="66">
          <cell r="A66">
            <v>960</v>
          </cell>
          <cell r="B66" t="str">
            <v xml:space="preserve">Bristol-Warren </v>
          </cell>
          <cell r="C66">
            <v>0</v>
          </cell>
          <cell r="D66">
            <v>0</v>
          </cell>
          <cell r="E66" t="e">
            <v>#DIV/0!</v>
          </cell>
          <cell r="F66" t="e">
            <v>#DIV/0!</v>
          </cell>
          <cell r="G66">
            <v>3207.4305555555557</v>
          </cell>
          <cell r="H66">
            <v>5860308.75</v>
          </cell>
          <cell r="I66">
            <v>1827.1038603936172</v>
          </cell>
          <cell r="K66" t="e">
            <v>#DIV/0!</v>
          </cell>
        </row>
        <row r="67">
          <cell r="A67">
            <v>970</v>
          </cell>
          <cell r="B67" t="str">
            <v xml:space="preserve">Exeter W. Greenwich </v>
          </cell>
          <cell r="C67">
            <v>0</v>
          </cell>
          <cell r="D67">
            <v>0</v>
          </cell>
          <cell r="E67" t="e">
            <v>#DIV/0!</v>
          </cell>
          <cell r="F67" t="e">
            <v>#DIV/0!</v>
          </cell>
          <cell r="G67">
            <v>1604.8011049723757</v>
          </cell>
          <cell r="H67">
            <v>797322.05</v>
          </cell>
          <cell r="I67">
            <v>496.83543183609953</v>
          </cell>
          <cell r="K67" t="e">
            <v>#DIV/0!</v>
          </cell>
        </row>
        <row r="68">
          <cell r="A68">
            <v>980</v>
          </cell>
          <cell r="B68" t="str">
            <v xml:space="preserve">Chariho </v>
          </cell>
          <cell r="C68">
            <v>0</v>
          </cell>
          <cell r="D68">
            <v>0</v>
          </cell>
          <cell r="E68" t="e">
            <v>#DIV/0!</v>
          </cell>
          <cell r="F68" t="e">
            <v>#DIV/0!</v>
          </cell>
          <cell r="G68">
            <v>3173.6444444444442</v>
          </cell>
          <cell r="H68">
            <v>4305212.45</v>
          </cell>
          <cell r="I68">
            <v>1356.5516003333009</v>
          </cell>
          <cell r="K68" t="e">
            <v>#DIV/0!</v>
          </cell>
        </row>
        <row r="69">
          <cell r="A69">
            <v>990</v>
          </cell>
          <cell r="B69" t="str">
            <v xml:space="preserve">Foster-Glocester </v>
          </cell>
          <cell r="C69">
            <v>0</v>
          </cell>
          <cell r="D69">
            <v>0</v>
          </cell>
          <cell r="E69" t="e">
            <v>#DIV/0!</v>
          </cell>
          <cell r="F69" t="e">
            <v>#DIV/0!</v>
          </cell>
          <cell r="G69">
            <v>1290.3555555555556</v>
          </cell>
          <cell r="H69">
            <v>5830453.6600000001</v>
          </cell>
          <cell r="I69">
            <v>4518.4861140770845</v>
          </cell>
          <cell r="K69" t="e">
            <v>#DIV/0!</v>
          </cell>
        </row>
        <row r="70">
          <cell r="A70">
            <v>1000</v>
          </cell>
          <cell r="B70" t="str">
            <v>Totals</v>
          </cell>
          <cell r="C70">
            <v>0</v>
          </cell>
          <cell r="D70">
            <v>0</v>
          </cell>
          <cell r="E70" t="e">
            <v>#DIV/0!</v>
          </cell>
          <cell r="F70" t="e">
            <v>#DIV/0!</v>
          </cell>
          <cell r="G70">
            <v>142467.76326173043</v>
          </cell>
          <cell r="H70">
            <v>55718204.859999999</v>
          </cell>
          <cell r="I70">
            <v>87602.111796157391</v>
          </cell>
          <cell r="K70">
            <v>0</v>
          </cell>
        </row>
        <row r="71">
          <cell r="A71">
            <v>1001</v>
          </cell>
          <cell r="B71" t="str">
            <v>Average</v>
          </cell>
          <cell r="C71">
            <v>0</v>
          </cell>
          <cell r="D71">
            <v>0</v>
          </cell>
          <cell r="E71">
            <v>0</v>
          </cell>
          <cell r="G71">
            <v>2261.3930676465147</v>
          </cell>
          <cell r="H71">
            <v>884415.95015873015</v>
          </cell>
          <cell r="I71">
            <v>0</v>
          </cell>
          <cell r="K71" t="e">
            <v>#DIV/0!</v>
          </cell>
        </row>
        <row r="72">
          <cell r="A72">
            <v>1002</v>
          </cell>
          <cell r="B72" t="str">
            <v>Weighted Average</v>
          </cell>
          <cell r="C72">
            <v>0</v>
          </cell>
          <cell r="D72">
            <v>0</v>
          </cell>
          <cell r="E72" t="e">
            <v>#DIV/0!</v>
          </cell>
          <cell r="G72">
            <v>0</v>
          </cell>
          <cell r="H72">
            <v>0</v>
          </cell>
          <cell r="I72">
            <v>391.09342060518594</v>
          </cell>
          <cell r="K72" t="e">
            <v>#DIV/0!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able"/>
      <sheetName val="FY 18 and 17 TOTALS"/>
      <sheetName val="FY 18 Data"/>
      <sheetName val="PerPupil and Pct Calcs"/>
      <sheetName val="Balance Proofs"/>
      <sheetName val="010 Barrington"/>
      <sheetName val="030 Burrillville"/>
      <sheetName val="040 Central Falls"/>
      <sheetName val="060 Coventry"/>
      <sheetName val="070 Cranston"/>
      <sheetName val="080 Cumberland"/>
      <sheetName val="090 E Greenwich"/>
      <sheetName val="100 E Providence"/>
      <sheetName val="120 Foster"/>
      <sheetName val="130 Glocester"/>
      <sheetName val="150 Jamestown"/>
      <sheetName val="160 Johnston"/>
      <sheetName val="170 Lincoln"/>
      <sheetName val="180 Little Compton"/>
      <sheetName val="190 Middletown"/>
      <sheetName val="200 Narragansett"/>
      <sheetName val="210 Newport"/>
      <sheetName val="220 New Shoreham"/>
      <sheetName val="230 N Kingstown"/>
      <sheetName val="240 North Providence"/>
      <sheetName val="250 N Smithfield"/>
      <sheetName val="260 Pawtucket"/>
      <sheetName val="270 Portsmouth"/>
      <sheetName val="280 Providence"/>
      <sheetName val="300 Scituate"/>
      <sheetName val="310 Smithfield"/>
      <sheetName val="320 S Kingstown"/>
      <sheetName val="330 Tiverton"/>
      <sheetName val="350 Warwick"/>
      <sheetName val="360 Westerly"/>
      <sheetName val="380 W Warwick"/>
      <sheetName val="390 Woonsocket"/>
      <sheetName val="400 Davies"/>
      <sheetName val="410 School for the Deaf"/>
      <sheetName val="420 MET"/>
      <sheetName val="430 UCAP"/>
      <sheetName val="480 Highlander"/>
      <sheetName val="500 NE Labor"/>
      <sheetName val="510 Cuffee"/>
      <sheetName val="520 Kingston Hill"/>
      <sheetName val="530 International"/>
      <sheetName val="540 Blackstone"/>
      <sheetName val="550 Compass"/>
      <sheetName val="560 Times 2"/>
      <sheetName val="570 Textron"/>
      <sheetName val="580 Beacon"/>
      <sheetName val="590 Learn Comm"/>
      <sheetName val="600 Seque"/>
      <sheetName val="610 Blackstone Valley"/>
      <sheetName val="620 Greene"/>
      <sheetName val="630 Trinity"/>
      <sheetName val="640 RINI"/>
      <sheetName val="650 Village Green"/>
      <sheetName val="660 Nowell"/>
      <sheetName val="671 Achieve First"/>
      <sheetName val="680 Hope Academy"/>
      <sheetName val="690 Southside Elementary"/>
      <sheetName val="700 RISE"/>
      <sheetName val="960 Bris-Warr"/>
      <sheetName val="970 Exeter - WG"/>
      <sheetName val="980 Chariho"/>
      <sheetName val="990 Fost-Glos"/>
      <sheetName val="FY 18 and 17 Comparative Totals"/>
      <sheetName val="Location Sum Per Pupil"/>
      <sheetName val="Func Sum Per Pupil"/>
      <sheetName val="Func Intermed Per Pupil"/>
      <sheetName val="Func Detailed Per Pupil"/>
      <sheetName val="Sub Summary Per Pupil"/>
      <sheetName val="Object Summary Per Pupil"/>
      <sheetName val="Object Intermed Per Pupil"/>
      <sheetName val="Job Class Intermed Per Pupil"/>
      <sheetName val="Location Sum Percents"/>
      <sheetName val="Func Summ Percents"/>
      <sheetName val="Func Intermed Percent"/>
      <sheetName val="Func Detailed Percent"/>
      <sheetName val="Prog Summary Percents"/>
      <sheetName val="Sub Summary Percent"/>
      <sheetName val="Object Summary Percent"/>
      <sheetName val="Object Intermed Percent"/>
      <sheetName val="Job Class Intermed Percent"/>
      <sheetName val="Legend - Numerical by Segment"/>
      <sheetName val="Legend - Account Name"/>
    </sheetNames>
    <sheetDataSet>
      <sheetData sheetId="0" refreshError="1"/>
      <sheetData sheetId="1" refreshError="1"/>
      <sheetData sheetId="2" refreshError="1">
        <row r="15">
          <cell r="A15" t="str">
            <v>00</v>
          </cell>
          <cell r="B15" t="str">
            <v>00 Central Office</v>
          </cell>
          <cell r="C15" t="b">
            <v>1</v>
          </cell>
          <cell r="D15" t="str">
            <v>00 Central Office</v>
          </cell>
          <cell r="E15">
            <v>0</v>
          </cell>
          <cell r="F15">
            <v>0</v>
          </cell>
          <cell r="G15">
            <v>100000</v>
          </cell>
          <cell r="H15">
            <v>667.5</v>
          </cell>
          <cell r="I15">
            <v>440731.64</v>
          </cell>
          <cell r="J15">
            <v>0</v>
          </cell>
          <cell r="K15">
            <v>0</v>
          </cell>
          <cell r="L15">
            <v>1265.21</v>
          </cell>
          <cell r="M15">
            <v>0</v>
          </cell>
          <cell r="N15">
            <v>0</v>
          </cell>
          <cell r="O15">
            <v>0</v>
          </cell>
          <cell r="P15">
            <v>0</v>
          </cell>
          <cell r="Q15">
            <v>0</v>
          </cell>
          <cell r="R15">
            <v>0</v>
          </cell>
          <cell r="S15">
            <v>0</v>
          </cell>
          <cell r="T15">
            <v>84618.08</v>
          </cell>
          <cell r="U15">
            <v>0</v>
          </cell>
          <cell r="V15">
            <v>0</v>
          </cell>
          <cell r="W15">
            <v>287255.52</v>
          </cell>
          <cell r="X15">
            <v>0</v>
          </cell>
          <cell r="Y15">
            <v>0</v>
          </cell>
          <cell r="Z15">
            <v>0</v>
          </cell>
          <cell r="AA15">
            <v>199375.81</v>
          </cell>
          <cell r="AB15">
            <v>100954.5</v>
          </cell>
          <cell r="AC15">
            <v>0</v>
          </cell>
          <cell r="AD15">
            <v>37999.18</v>
          </cell>
          <cell r="AE15">
            <v>0</v>
          </cell>
          <cell r="AF15">
            <v>0</v>
          </cell>
          <cell r="AG15">
            <v>310570.77</v>
          </cell>
          <cell r="AH15">
            <v>0</v>
          </cell>
          <cell r="AI15">
            <v>105200</v>
          </cell>
          <cell r="AJ15">
            <v>11907.95</v>
          </cell>
          <cell r="AK15">
            <v>0</v>
          </cell>
          <cell r="AL15">
            <v>0</v>
          </cell>
          <cell r="AM15">
            <v>58038</v>
          </cell>
          <cell r="AN15">
            <v>0</v>
          </cell>
          <cell r="AO15">
            <v>398</v>
          </cell>
          <cell r="AP15">
            <v>0</v>
          </cell>
          <cell r="AQ15">
            <v>0</v>
          </cell>
          <cell r="AR15">
            <v>0</v>
          </cell>
          <cell r="AS15">
            <v>0</v>
          </cell>
          <cell r="AT15">
            <v>0</v>
          </cell>
          <cell r="AU15">
            <v>0</v>
          </cell>
          <cell r="AV15">
            <v>973259</v>
          </cell>
          <cell r="AW15">
            <v>0</v>
          </cell>
          <cell r="AX15">
            <v>0</v>
          </cell>
          <cell r="AY15">
            <v>150152.85999999999</v>
          </cell>
          <cell r="AZ15">
            <v>87254</v>
          </cell>
          <cell r="BA15">
            <v>125000</v>
          </cell>
          <cell r="BB15">
            <v>1021907</v>
          </cell>
          <cell r="BC15">
            <v>0</v>
          </cell>
          <cell r="BD15">
            <v>0</v>
          </cell>
          <cell r="BE15">
            <v>0</v>
          </cell>
          <cell r="BF15">
            <v>0</v>
          </cell>
          <cell r="BG15">
            <v>0</v>
          </cell>
          <cell r="BH15">
            <v>0</v>
          </cell>
          <cell r="BI15">
            <v>36</v>
          </cell>
          <cell r="BJ15">
            <v>0</v>
          </cell>
          <cell r="BK15">
            <v>0</v>
          </cell>
          <cell r="BL15">
            <v>0</v>
          </cell>
          <cell r="BM15">
            <v>0</v>
          </cell>
          <cell r="BN15">
            <v>0</v>
          </cell>
          <cell r="BO15">
            <v>4096591.02</v>
          </cell>
          <cell r="BQ15">
            <v>0</v>
          </cell>
          <cell r="BR15">
            <v>1022000</v>
          </cell>
          <cell r="BS15">
            <v>108000</v>
          </cell>
          <cell r="BT15">
            <v>0</v>
          </cell>
          <cell r="BU15">
            <v>0</v>
          </cell>
          <cell r="BV15">
            <v>0</v>
          </cell>
          <cell r="BW15">
            <v>0</v>
          </cell>
          <cell r="BX15">
            <v>59000</v>
          </cell>
          <cell r="BY15">
            <v>15000</v>
          </cell>
          <cell r="BZ15">
            <v>0</v>
          </cell>
          <cell r="CA15">
            <v>288000</v>
          </cell>
          <cell r="CB15">
            <v>30000</v>
          </cell>
          <cell r="CC15">
            <v>0</v>
          </cell>
          <cell r="CD15">
            <v>101000</v>
          </cell>
          <cell r="CE15">
            <v>54000</v>
          </cell>
          <cell r="CF15">
            <v>0</v>
          </cell>
          <cell r="CG15">
            <v>441000</v>
          </cell>
          <cell r="CH15">
            <v>123000</v>
          </cell>
          <cell r="CI15">
            <v>1000</v>
          </cell>
          <cell r="CJ15">
            <v>1022000</v>
          </cell>
          <cell r="CK15">
            <v>205000</v>
          </cell>
          <cell r="CL15">
            <v>20</v>
          </cell>
          <cell r="CM15">
            <v>22</v>
          </cell>
          <cell r="CN15">
            <v>4</v>
          </cell>
          <cell r="CO15">
            <v>4</v>
          </cell>
          <cell r="CP15">
            <v>21</v>
          </cell>
          <cell r="CQ15">
            <v>4</v>
          </cell>
          <cell r="CR15">
            <v>7</v>
          </cell>
        </row>
        <row r="16">
          <cell r="A16" t="str">
            <v>01</v>
          </cell>
          <cell r="B16" t="str">
            <v>01 Education Services</v>
          </cell>
          <cell r="C16" t="b">
            <v>1</v>
          </cell>
          <cell r="D16" t="str">
            <v>01 Education Services</v>
          </cell>
          <cell r="E16">
            <v>107240</v>
          </cell>
          <cell r="F16">
            <v>0</v>
          </cell>
          <cell r="G16">
            <v>0</v>
          </cell>
          <cell r="H16">
            <v>0</v>
          </cell>
          <cell r="I16">
            <v>0</v>
          </cell>
          <cell r="J16">
            <v>0</v>
          </cell>
          <cell r="K16">
            <v>0</v>
          </cell>
          <cell r="L16">
            <v>6866.1</v>
          </cell>
          <cell r="M16">
            <v>0</v>
          </cell>
          <cell r="N16">
            <v>0</v>
          </cell>
          <cell r="O16">
            <v>0</v>
          </cell>
          <cell r="P16">
            <v>0</v>
          </cell>
          <cell r="Q16">
            <v>0</v>
          </cell>
          <cell r="R16">
            <v>0</v>
          </cell>
          <cell r="S16">
            <v>0</v>
          </cell>
          <cell r="T16">
            <v>0</v>
          </cell>
          <cell r="U16">
            <v>0</v>
          </cell>
          <cell r="V16">
            <v>8400</v>
          </cell>
          <cell r="W16">
            <v>0</v>
          </cell>
          <cell r="X16">
            <v>0</v>
          </cell>
          <cell r="Y16">
            <v>0</v>
          </cell>
          <cell r="Z16">
            <v>0</v>
          </cell>
          <cell r="AA16">
            <v>0</v>
          </cell>
          <cell r="AB16">
            <v>118114.41</v>
          </cell>
          <cell r="AC16">
            <v>2810.23</v>
          </cell>
          <cell r="AD16">
            <v>0</v>
          </cell>
          <cell r="AE16">
            <v>0</v>
          </cell>
          <cell r="AF16">
            <v>8177.54</v>
          </cell>
          <cell r="AG16">
            <v>0</v>
          </cell>
          <cell r="AH16">
            <v>0</v>
          </cell>
          <cell r="AI16">
            <v>0</v>
          </cell>
          <cell r="AJ16">
            <v>0</v>
          </cell>
          <cell r="AK16">
            <v>0</v>
          </cell>
          <cell r="AL16">
            <v>0</v>
          </cell>
          <cell r="AM16">
            <v>0</v>
          </cell>
          <cell r="AN16">
            <v>0</v>
          </cell>
          <cell r="AO16">
            <v>0</v>
          </cell>
          <cell r="AP16">
            <v>0</v>
          </cell>
          <cell r="AQ16">
            <v>0</v>
          </cell>
          <cell r="AR16">
            <v>0</v>
          </cell>
          <cell r="AS16">
            <v>1706</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563337.80000000005</v>
          </cell>
          <cell r="BO16">
            <v>816652.08000000007</v>
          </cell>
          <cell r="BQ16">
            <v>0</v>
          </cell>
          <cell r="BR16">
            <v>2000</v>
          </cell>
          <cell r="BS16">
            <v>1000</v>
          </cell>
          <cell r="BT16">
            <v>0</v>
          </cell>
          <cell r="BU16">
            <v>564000</v>
          </cell>
          <cell r="BV16">
            <v>141000</v>
          </cell>
          <cell r="BW16">
            <v>0</v>
          </cell>
          <cell r="BX16">
            <v>0</v>
          </cell>
          <cell r="BY16">
            <v>0</v>
          </cell>
          <cell r="BZ16">
            <v>0</v>
          </cell>
          <cell r="CA16">
            <v>108000</v>
          </cell>
          <cell r="CB16">
            <v>7000</v>
          </cell>
          <cell r="CC16">
            <v>0</v>
          </cell>
          <cell r="CD16">
            <v>119000</v>
          </cell>
          <cell r="CE16">
            <v>30000</v>
          </cell>
          <cell r="CF16">
            <v>0</v>
          </cell>
          <cell r="CG16">
            <v>7000</v>
          </cell>
          <cell r="CH16">
            <v>1000</v>
          </cell>
          <cell r="CI16">
            <v>2000</v>
          </cell>
          <cell r="CJ16">
            <v>564000</v>
          </cell>
          <cell r="CK16">
            <v>103000</v>
          </cell>
          <cell r="CL16">
            <v>8</v>
          </cell>
          <cell r="CM16">
            <v>22</v>
          </cell>
          <cell r="CN16">
            <v>4</v>
          </cell>
          <cell r="CO16">
            <v>4</v>
          </cell>
          <cell r="CP16">
            <v>21</v>
          </cell>
          <cell r="CQ16">
            <v>4</v>
          </cell>
          <cell r="CR16">
            <v>7</v>
          </cell>
        </row>
        <row r="17">
          <cell r="A17" t="str">
            <v>02</v>
          </cell>
          <cell r="B17" t="str">
            <v>02 Business Services</v>
          </cell>
          <cell r="C17" t="b">
            <v>1</v>
          </cell>
          <cell r="D17" t="str">
            <v>02 Business Services</v>
          </cell>
          <cell r="E17">
            <v>0</v>
          </cell>
          <cell r="F17">
            <v>0</v>
          </cell>
          <cell r="G17">
            <v>0</v>
          </cell>
          <cell r="H17">
            <v>64317.91</v>
          </cell>
          <cell r="I17">
            <v>0</v>
          </cell>
          <cell r="J17">
            <v>31497.17</v>
          </cell>
          <cell r="K17">
            <v>44386.3</v>
          </cell>
          <cell r="L17">
            <v>2292.23</v>
          </cell>
          <cell r="M17">
            <v>0</v>
          </cell>
          <cell r="N17">
            <v>0</v>
          </cell>
          <cell r="O17">
            <v>0</v>
          </cell>
          <cell r="P17">
            <v>0</v>
          </cell>
          <cell r="Q17">
            <v>0</v>
          </cell>
          <cell r="R17">
            <v>0</v>
          </cell>
          <cell r="S17">
            <v>0</v>
          </cell>
          <cell r="T17">
            <v>0</v>
          </cell>
          <cell r="U17">
            <v>0</v>
          </cell>
          <cell r="V17">
            <v>333192.64</v>
          </cell>
          <cell r="W17">
            <v>0</v>
          </cell>
          <cell r="X17">
            <v>26052</v>
          </cell>
          <cell r="Y17">
            <v>0</v>
          </cell>
          <cell r="Z17">
            <v>16249.26</v>
          </cell>
          <cell r="AA17">
            <v>0</v>
          </cell>
          <cell r="AB17">
            <v>0</v>
          </cell>
          <cell r="AC17">
            <v>124526.22</v>
          </cell>
          <cell r="AD17">
            <v>0</v>
          </cell>
          <cell r="AE17">
            <v>0</v>
          </cell>
          <cell r="AF17">
            <v>19080.93</v>
          </cell>
          <cell r="AG17">
            <v>0</v>
          </cell>
          <cell r="AH17">
            <v>0</v>
          </cell>
          <cell r="AI17">
            <v>0</v>
          </cell>
          <cell r="AJ17">
            <v>0</v>
          </cell>
          <cell r="AK17">
            <v>0</v>
          </cell>
          <cell r="AL17">
            <v>0</v>
          </cell>
          <cell r="AM17">
            <v>27037.5</v>
          </cell>
          <cell r="AN17">
            <v>0</v>
          </cell>
          <cell r="AO17">
            <v>0</v>
          </cell>
          <cell r="AP17">
            <v>0</v>
          </cell>
          <cell r="AQ17">
            <v>0</v>
          </cell>
          <cell r="AR17">
            <v>0</v>
          </cell>
          <cell r="AS17">
            <v>1706</v>
          </cell>
          <cell r="AT17">
            <v>147700.92000000001</v>
          </cell>
          <cell r="AU17">
            <v>109687</v>
          </cell>
          <cell r="AV17">
            <v>0</v>
          </cell>
          <cell r="AW17">
            <v>84000</v>
          </cell>
          <cell r="AX17">
            <v>0</v>
          </cell>
          <cell r="AY17">
            <v>0</v>
          </cell>
          <cell r="AZ17">
            <v>0</v>
          </cell>
          <cell r="BA17">
            <v>82710</v>
          </cell>
          <cell r="BB17">
            <v>0</v>
          </cell>
          <cell r="BC17">
            <v>0</v>
          </cell>
          <cell r="BD17">
            <v>0</v>
          </cell>
          <cell r="BE17">
            <v>0</v>
          </cell>
          <cell r="BF17">
            <v>0</v>
          </cell>
          <cell r="BG17">
            <v>0</v>
          </cell>
          <cell r="BH17">
            <v>0</v>
          </cell>
          <cell r="BI17">
            <v>0</v>
          </cell>
          <cell r="BJ17">
            <v>660</v>
          </cell>
          <cell r="BK17">
            <v>0</v>
          </cell>
          <cell r="BL17">
            <v>0</v>
          </cell>
          <cell r="BM17">
            <v>0</v>
          </cell>
          <cell r="BN17">
            <v>0</v>
          </cell>
          <cell r="BO17">
            <v>1115096.08</v>
          </cell>
          <cell r="BQ17">
            <v>0</v>
          </cell>
          <cell r="BR17">
            <v>148000</v>
          </cell>
          <cell r="BS17">
            <v>20000</v>
          </cell>
          <cell r="BT17">
            <v>0</v>
          </cell>
          <cell r="BU17">
            <v>0</v>
          </cell>
          <cell r="BV17">
            <v>0</v>
          </cell>
          <cell r="BW17">
            <v>0</v>
          </cell>
          <cell r="BX17">
            <v>28000</v>
          </cell>
          <cell r="BY17">
            <v>7000</v>
          </cell>
          <cell r="BZ17">
            <v>0</v>
          </cell>
          <cell r="CA17">
            <v>334000</v>
          </cell>
          <cell r="CB17">
            <v>30000</v>
          </cell>
          <cell r="CC17">
            <v>0</v>
          </cell>
          <cell r="CD17">
            <v>17000</v>
          </cell>
          <cell r="CE17">
            <v>5000</v>
          </cell>
          <cell r="CF17">
            <v>0</v>
          </cell>
          <cell r="CG17">
            <v>27000</v>
          </cell>
          <cell r="CH17">
            <v>5000</v>
          </cell>
          <cell r="CI17">
            <v>0</v>
          </cell>
          <cell r="CJ17">
            <v>334000</v>
          </cell>
          <cell r="CK17">
            <v>66000</v>
          </cell>
          <cell r="CL17">
            <v>17</v>
          </cell>
          <cell r="CM17">
            <v>22</v>
          </cell>
          <cell r="CN17">
            <v>4</v>
          </cell>
          <cell r="CO17">
            <v>4</v>
          </cell>
          <cell r="CP17">
            <v>21</v>
          </cell>
          <cell r="CQ17">
            <v>4</v>
          </cell>
          <cell r="CR17">
            <v>7</v>
          </cell>
        </row>
        <row r="18">
          <cell r="A18" t="str">
            <v>03</v>
          </cell>
          <cell r="B18" t="str">
            <v>03 Elementary Schools</v>
          </cell>
          <cell r="C18" t="b">
            <v>1</v>
          </cell>
          <cell r="D18" t="str">
            <v>03 Elementary Schools</v>
          </cell>
          <cell r="E18">
            <v>0</v>
          </cell>
          <cell r="F18">
            <v>0</v>
          </cell>
          <cell r="G18">
            <v>35530</v>
          </cell>
          <cell r="H18">
            <v>66221.5</v>
          </cell>
          <cell r="I18">
            <v>0</v>
          </cell>
          <cell r="J18">
            <v>97256.1</v>
          </cell>
          <cell r="K18">
            <v>109565.75999999999</v>
          </cell>
          <cell r="L18">
            <v>739337.73</v>
          </cell>
          <cell r="M18">
            <v>70328.5</v>
          </cell>
          <cell r="N18">
            <v>129.86000000000001</v>
          </cell>
          <cell r="O18">
            <v>73598.3</v>
          </cell>
          <cell r="P18">
            <v>0</v>
          </cell>
          <cell r="Q18">
            <v>138074</v>
          </cell>
          <cell r="R18">
            <v>0</v>
          </cell>
          <cell r="S18">
            <v>1436607</v>
          </cell>
          <cell r="T18">
            <v>14489.35</v>
          </cell>
          <cell r="U18">
            <v>0</v>
          </cell>
          <cell r="V18">
            <v>46398.1</v>
          </cell>
          <cell r="W18">
            <v>266604.2</v>
          </cell>
          <cell r="X18">
            <v>203438.68</v>
          </cell>
          <cell r="Y18">
            <v>2280</v>
          </cell>
          <cell r="Z18">
            <v>781404.49</v>
          </cell>
          <cell r="AA18">
            <v>130875.2</v>
          </cell>
          <cell r="AB18">
            <v>50000</v>
          </cell>
          <cell r="AC18">
            <v>0</v>
          </cell>
          <cell r="AD18">
            <v>0</v>
          </cell>
          <cell r="AE18">
            <v>0</v>
          </cell>
          <cell r="AF18">
            <v>18986</v>
          </cell>
          <cell r="AG18">
            <v>283468.07</v>
          </cell>
          <cell r="AH18">
            <v>0</v>
          </cell>
          <cell r="AI18">
            <v>250009.65</v>
          </cell>
          <cell r="AJ18">
            <v>75586.63</v>
          </cell>
          <cell r="AK18">
            <v>0</v>
          </cell>
          <cell r="AL18">
            <v>0</v>
          </cell>
          <cell r="AM18">
            <v>0</v>
          </cell>
          <cell r="AN18">
            <v>0</v>
          </cell>
          <cell r="AO18">
            <v>0</v>
          </cell>
          <cell r="AP18">
            <v>0</v>
          </cell>
          <cell r="AQ18">
            <v>1266.1199999999999</v>
          </cell>
          <cell r="AR18">
            <v>6526</v>
          </cell>
          <cell r="AS18">
            <v>110339</v>
          </cell>
          <cell r="AT18">
            <v>0</v>
          </cell>
          <cell r="AU18">
            <v>43700</v>
          </cell>
          <cell r="AV18">
            <v>0</v>
          </cell>
          <cell r="AW18">
            <v>0</v>
          </cell>
          <cell r="AX18">
            <v>0</v>
          </cell>
          <cell r="AY18">
            <v>0</v>
          </cell>
          <cell r="AZ18">
            <v>0</v>
          </cell>
          <cell r="BA18">
            <v>1480942.59</v>
          </cell>
          <cell r="BB18">
            <v>0</v>
          </cell>
          <cell r="BC18">
            <v>0</v>
          </cell>
          <cell r="BD18">
            <v>0</v>
          </cell>
          <cell r="BE18">
            <v>0</v>
          </cell>
          <cell r="BF18">
            <v>0</v>
          </cell>
          <cell r="BG18">
            <v>399560.16</v>
          </cell>
          <cell r="BH18">
            <v>392750</v>
          </cell>
          <cell r="BI18">
            <v>119900</v>
          </cell>
          <cell r="BJ18">
            <v>26843</v>
          </cell>
          <cell r="BK18">
            <v>771631.36</v>
          </cell>
          <cell r="BL18">
            <v>480667.57</v>
          </cell>
          <cell r="BM18">
            <v>79266.36</v>
          </cell>
          <cell r="BN18">
            <v>0</v>
          </cell>
          <cell r="BO18">
            <v>8803581.2800000012</v>
          </cell>
          <cell r="BQ18">
            <v>0</v>
          </cell>
          <cell r="BR18">
            <v>1481000</v>
          </cell>
          <cell r="BS18">
            <v>118000</v>
          </cell>
          <cell r="BT18">
            <v>0</v>
          </cell>
          <cell r="BU18">
            <v>772000</v>
          </cell>
          <cell r="BV18">
            <v>333000</v>
          </cell>
          <cell r="BW18">
            <v>0</v>
          </cell>
          <cell r="BX18">
            <v>0</v>
          </cell>
          <cell r="BY18">
            <v>0</v>
          </cell>
          <cell r="BZ18">
            <v>0</v>
          </cell>
          <cell r="CA18">
            <v>1437000</v>
          </cell>
          <cell r="CB18">
            <v>118000</v>
          </cell>
          <cell r="CC18">
            <v>36000</v>
          </cell>
          <cell r="CD18">
            <v>782000</v>
          </cell>
          <cell r="CE18">
            <v>236000</v>
          </cell>
          <cell r="CF18">
            <v>0</v>
          </cell>
          <cell r="CG18">
            <v>740000</v>
          </cell>
          <cell r="CH18">
            <v>211000</v>
          </cell>
          <cell r="CI18">
            <v>1000</v>
          </cell>
          <cell r="CJ18">
            <v>1481000</v>
          </cell>
          <cell r="CK18">
            <v>259000</v>
          </cell>
          <cell r="CL18">
            <v>34</v>
          </cell>
          <cell r="CM18">
            <v>22</v>
          </cell>
          <cell r="CN18">
            <v>4</v>
          </cell>
          <cell r="CO18">
            <v>4</v>
          </cell>
          <cell r="CP18">
            <v>21</v>
          </cell>
          <cell r="CQ18">
            <v>4</v>
          </cell>
          <cell r="CR18">
            <v>7</v>
          </cell>
        </row>
        <row r="19">
          <cell r="A19" t="str">
            <v>04</v>
          </cell>
          <cell r="B19" t="str">
            <v>04 Middle Schools</v>
          </cell>
          <cell r="C19" t="b">
            <v>1</v>
          </cell>
          <cell r="D19" t="str">
            <v>04 Middle Schools</v>
          </cell>
          <cell r="E19">
            <v>0</v>
          </cell>
          <cell r="F19">
            <v>0</v>
          </cell>
          <cell r="G19">
            <v>43531.62</v>
          </cell>
          <cell r="H19">
            <v>5500</v>
          </cell>
          <cell r="I19">
            <v>0</v>
          </cell>
          <cell r="J19">
            <v>73395.73</v>
          </cell>
          <cell r="K19">
            <v>6292.07</v>
          </cell>
          <cell r="L19">
            <v>314421.5</v>
          </cell>
          <cell r="M19">
            <v>0</v>
          </cell>
          <cell r="N19">
            <v>0</v>
          </cell>
          <cell r="O19">
            <v>43954.98</v>
          </cell>
          <cell r="P19">
            <v>0</v>
          </cell>
          <cell r="Q19">
            <v>0</v>
          </cell>
          <cell r="R19">
            <v>0</v>
          </cell>
          <cell r="S19">
            <v>0</v>
          </cell>
          <cell r="T19">
            <v>317119.14</v>
          </cell>
          <cell r="U19">
            <v>0</v>
          </cell>
          <cell r="V19">
            <v>0</v>
          </cell>
          <cell r="W19">
            <v>159097.03</v>
          </cell>
          <cell r="X19">
            <v>111928.96000000001</v>
          </cell>
          <cell r="Y19">
            <v>0</v>
          </cell>
          <cell r="Z19">
            <v>1657309.69</v>
          </cell>
          <cell r="AA19">
            <v>4600</v>
          </cell>
          <cell r="AB19">
            <v>0</v>
          </cell>
          <cell r="AC19">
            <v>0</v>
          </cell>
          <cell r="AD19">
            <v>0</v>
          </cell>
          <cell r="AE19">
            <v>0</v>
          </cell>
          <cell r="AF19">
            <v>193276.44</v>
          </cell>
          <cell r="AG19">
            <v>268564.99</v>
          </cell>
          <cell r="AH19">
            <v>0</v>
          </cell>
          <cell r="AI19">
            <v>20566</v>
          </cell>
          <cell r="AJ19">
            <v>11573.28</v>
          </cell>
          <cell r="AK19">
            <v>0</v>
          </cell>
          <cell r="AL19">
            <v>0</v>
          </cell>
          <cell r="AM19">
            <v>0</v>
          </cell>
          <cell r="AN19">
            <v>141000</v>
          </cell>
          <cell r="AO19">
            <v>29060</v>
          </cell>
          <cell r="AP19">
            <v>0</v>
          </cell>
          <cell r="AQ19">
            <v>98965.22</v>
          </cell>
          <cell r="AR19">
            <v>0</v>
          </cell>
          <cell r="AS19">
            <v>0</v>
          </cell>
          <cell r="AT19">
            <v>0</v>
          </cell>
          <cell r="AU19">
            <v>0</v>
          </cell>
          <cell r="AV19">
            <v>36680.26</v>
          </cell>
          <cell r="AW19">
            <v>0</v>
          </cell>
          <cell r="AX19">
            <v>210978.69</v>
          </cell>
          <cell r="AY19">
            <v>0</v>
          </cell>
          <cell r="AZ19">
            <v>78381</v>
          </cell>
          <cell r="BA19">
            <v>470936.73</v>
          </cell>
          <cell r="BB19">
            <v>0</v>
          </cell>
          <cell r="BC19">
            <v>0</v>
          </cell>
          <cell r="BD19">
            <v>0</v>
          </cell>
          <cell r="BE19">
            <v>0</v>
          </cell>
          <cell r="BF19">
            <v>0</v>
          </cell>
          <cell r="BG19">
            <v>49383.839999999997</v>
          </cell>
          <cell r="BH19">
            <v>0</v>
          </cell>
          <cell r="BI19">
            <v>0</v>
          </cell>
          <cell r="BJ19">
            <v>0</v>
          </cell>
          <cell r="BK19">
            <v>475630.05</v>
          </cell>
          <cell r="BL19">
            <v>14025</v>
          </cell>
          <cell r="BM19">
            <v>43540.65</v>
          </cell>
          <cell r="BN19">
            <v>19736.689999999999</v>
          </cell>
          <cell r="BO19">
            <v>4899449.5599999996</v>
          </cell>
          <cell r="BQ19">
            <v>0</v>
          </cell>
          <cell r="BR19">
            <v>471000</v>
          </cell>
          <cell r="BS19">
            <v>45000</v>
          </cell>
          <cell r="BT19">
            <v>15000</v>
          </cell>
          <cell r="BU19">
            <v>476000</v>
          </cell>
          <cell r="BV19">
            <v>139000</v>
          </cell>
          <cell r="BW19">
            <v>0</v>
          </cell>
          <cell r="BX19">
            <v>141000</v>
          </cell>
          <cell r="BY19">
            <v>36000</v>
          </cell>
          <cell r="BZ19">
            <v>0</v>
          </cell>
          <cell r="CA19">
            <v>318000</v>
          </cell>
          <cell r="CB19">
            <v>39000</v>
          </cell>
          <cell r="CC19">
            <v>0</v>
          </cell>
          <cell r="CD19">
            <v>1658000</v>
          </cell>
          <cell r="CE19">
            <v>429000</v>
          </cell>
          <cell r="CF19">
            <v>0</v>
          </cell>
          <cell r="CG19">
            <v>315000</v>
          </cell>
          <cell r="CH19">
            <v>103000</v>
          </cell>
          <cell r="CI19">
            <v>0</v>
          </cell>
          <cell r="CJ19">
            <v>1658000</v>
          </cell>
          <cell r="CK19">
            <v>169000</v>
          </cell>
          <cell r="CL19">
            <v>29</v>
          </cell>
          <cell r="CM19">
            <v>22</v>
          </cell>
          <cell r="CN19">
            <v>4</v>
          </cell>
          <cell r="CO19">
            <v>4</v>
          </cell>
          <cell r="CP19">
            <v>21</v>
          </cell>
          <cell r="CQ19">
            <v>4</v>
          </cell>
          <cell r="CR19">
            <v>7</v>
          </cell>
        </row>
        <row r="20">
          <cell r="A20" t="str">
            <v>05</v>
          </cell>
          <cell r="B20" t="str">
            <v>05 High Schools</v>
          </cell>
          <cell r="C20" t="b">
            <v>1</v>
          </cell>
          <cell r="D20" t="str">
            <v>05 High Schools</v>
          </cell>
          <cell r="E20">
            <v>0</v>
          </cell>
          <cell r="F20">
            <v>0</v>
          </cell>
          <cell r="G20">
            <v>10053.370000000001</v>
          </cell>
          <cell r="H20">
            <v>0</v>
          </cell>
          <cell r="I20">
            <v>0</v>
          </cell>
          <cell r="J20">
            <v>200926.53</v>
          </cell>
          <cell r="K20">
            <v>41915.370000000003</v>
          </cell>
          <cell r="L20">
            <v>151146.54</v>
          </cell>
          <cell r="M20">
            <v>0</v>
          </cell>
          <cell r="N20">
            <v>0</v>
          </cell>
          <cell r="O20">
            <v>0</v>
          </cell>
          <cell r="P20">
            <v>511402.3</v>
          </cell>
          <cell r="Q20">
            <v>3380</v>
          </cell>
          <cell r="R20">
            <v>0</v>
          </cell>
          <cell r="S20">
            <v>710175</v>
          </cell>
          <cell r="T20">
            <v>192194.86</v>
          </cell>
          <cell r="U20">
            <v>0</v>
          </cell>
          <cell r="V20">
            <v>31865.4</v>
          </cell>
          <cell r="W20">
            <v>906815.86</v>
          </cell>
          <cell r="X20">
            <v>127675.92</v>
          </cell>
          <cell r="Y20">
            <v>2164.2399999999998</v>
          </cell>
          <cell r="Z20">
            <v>1129128.2</v>
          </cell>
          <cell r="AA20">
            <v>93156.95</v>
          </cell>
          <cell r="AB20">
            <v>0</v>
          </cell>
          <cell r="AC20">
            <v>4983.91</v>
          </cell>
          <cell r="AD20">
            <v>4869</v>
          </cell>
          <cell r="AE20">
            <v>0</v>
          </cell>
          <cell r="AF20">
            <v>95602.44</v>
          </cell>
          <cell r="AG20">
            <v>1292947.5900000001</v>
          </cell>
          <cell r="AH20">
            <v>0</v>
          </cell>
          <cell r="AI20">
            <v>74383.25</v>
          </cell>
          <cell r="AJ20">
            <v>3105276.84</v>
          </cell>
          <cell r="AK20">
            <v>0</v>
          </cell>
          <cell r="AL20">
            <v>0</v>
          </cell>
          <cell r="AM20">
            <v>364464.74</v>
          </cell>
          <cell r="AN20">
            <v>0</v>
          </cell>
          <cell r="AO20">
            <v>29060</v>
          </cell>
          <cell r="AP20">
            <v>218733.81</v>
          </cell>
          <cell r="AQ20">
            <v>80525.039999999994</v>
          </cell>
          <cell r="AR20">
            <v>0</v>
          </cell>
          <cell r="AS20">
            <v>0</v>
          </cell>
          <cell r="AT20">
            <v>0</v>
          </cell>
          <cell r="AU20">
            <v>0</v>
          </cell>
          <cell r="AV20">
            <v>12798.25</v>
          </cell>
          <cell r="AW20">
            <v>0</v>
          </cell>
          <cell r="AX20">
            <v>7367</v>
          </cell>
          <cell r="AY20">
            <v>0</v>
          </cell>
          <cell r="AZ20">
            <v>0</v>
          </cell>
          <cell r="BA20">
            <v>586268.82999999996</v>
          </cell>
          <cell r="BB20">
            <v>794</v>
          </cell>
          <cell r="BC20">
            <v>0</v>
          </cell>
          <cell r="BD20">
            <v>610643</v>
          </cell>
          <cell r="BE20">
            <v>530983.01</v>
          </cell>
          <cell r="BF20">
            <v>144369.64000000001</v>
          </cell>
          <cell r="BG20">
            <v>0</v>
          </cell>
          <cell r="BH20">
            <v>0</v>
          </cell>
          <cell r="BI20">
            <v>0</v>
          </cell>
          <cell r="BJ20">
            <v>0</v>
          </cell>
          <cell r="BK20">
            <v>1189610.24</v>
          </cell>
          <cell r="BL20">
            <v>19575</v>
          </cell>
          <cell r="BM20">
            <v>313979.21000000002</v>
          </cell>
          <cell r="BN20">
            <v>51797.279999999999</v>
          </cell>
          <cell r="BO20">
            <v>12851032.620000001</v>
          </cell>
          <cell r="BQ20">
            <v>0</v>
          </cell>
          <cell r="BR20">
            <v>611000</v>
          </cell>
          <cell r="BS20">
            <v>101000</v>
          </cell>
          <cell r="BT20">
            <v>20000</v>
          </cell>
          <cell r="BU20">
            <v>1190000</v>
          </cell>
          <cell r="BV20">
            <v>394000</v>
          </cell>
          <cell r="BW20">
            <v>0</v>
          </cell>
          <cell r="BX20">
            <v>365000</v>
          </cell>
          <cell r="BY20">
            <v>92000</v>
          </cell>
          <cell r="BZ20">
            <v>0</v>
          </cell>
          <cell r="CA20">
            <v>907000</v>
          </cell>
          <cell r="CB20">
            <v>109000</v>
          </cell>
          <cell r="CC20">
            <v>0</v>
          </cell>
          <cell r="CD20">
            <v>3106000</v>
          </cell>
          <cell r="CE20">
            <v>1062000</v>
          </cell>
          <cell r="CF20">
            <v>0</v>
          </cell>
          <cell r="CG20">
            <v>1293000</v>
          </cell>
          <cell r="CH20">
            <v>309000</v>
          </cell>
          <cell r="CI20">
            <v>0</v>
          </cell>
          <cell r="CJ20">
            <v>3106000</v>
          </cell>
          <cell r="CK20">
            <v>357000</v>
          </cell>
          <cell r="CL20">
            <v>36</v>
          </cell>
          <cell r="CM20">
            <v>22</v>
          </cell>
          <cell r="CN20">
            <v>4</v>
          </cell>
          <cell r="CO20">
            <v>4</v>
          </cell>
          <cell r="CP20">
            <v>21</v>
          </cell>
          <cell r="CQ20">
            <v>4</v>
          </cell>
          <cell r="CR20">
            <v>7</v>
          </cell>
        </row>
        <row r="21">
          <cell r="A21" t="str">
            <v>06</v>
          </cell>
          <cell r="B21" t="str">
            <v>06 Alternative Schools</v>
          </cell>
          <cell r="C21" t="b">
            <v>1</v>
          </cell>
          <cell r="D21" t="str">
            <v>06 Alternative Schools</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100000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0</v>
          </cell>
          <cell r="AR21">
            <v>0</v>
          </cell>
          <cell r="AS21">
            <v>0</v>
          </cell>
          <cell r="AT21">
            <v>0</v>
          </cell>
          <cell r="AU21">
            <v>0</v>
          </cell>
          <cell r="AV21">
            <v>0</v>
          </cell>
          <cell r="AW21">
            <v>0</v>
          </cell>
          <cell r="AX21">
            <v>0</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5040343.96</v>
          </cell>
          <cell r="BN21">
            <v>0</v>
          </cell>
          <cell r="BO21">
            <v>5140343.96</v>
          </cell>
          <cell r="BQ21">
            <v>0</v>
          </cell>
          <cell r="BR21">
            <v>0</v>
          </cell>
          <cell r="BS21">
            <v>0</v>
          </cell>
          <cell r="BT21">
            <v>0</v>
          </cell>
          <cell r="BU21">
            <v>5041000</v>
          </cell>
          <cell r="BV21">
            <v>1261000</v>
          </cell>
          <cell r="BW21">
            <v>0</v>
          </cell>
          <cell r="BX21">
            <v>0</v>
          </cell>
          <cell r="BY21">
            <v>0</v>
          </cell>
          <cell r="BZ21">
            <v>0</v>
          </cell>
          <cell r="CA21">
            <v>0</v>
          </cell>
          <cell r="CB21">
            <v>0</v>
          </cell>
          <cell r="CC21">
            <v>0</v>
          </cell>
          <cell r="CD21">
            <v>100000</v>
          </cell>
          <cell r="CE21">
            <v>25000</v>
          </cell>
          <cell r="CF21">
            <v>0</v>
          </cell>
          <cell r="CG21">
            <v>0</v>
          </cell>
          <cell r="CH21">
            <v>0</v>
          </cell>
          <cell r="CI21">
            <v>0</v>
          </cell>
          <cell r="CJ21">
            <v>5041000</v>
          </cell>
          <cell r="CK21">
            <v>1714000</v>
          </cell>
          <cell r="CL21">
            <v>3</v>
          </cell>
          <cell r="CM21">
            <v>22</v>
          </cell>
          <cell r="CN21">
            <v>4</v>
          </cell>
          <cell r="CO21">
            <v>4</v>
          </cell>
          <cell r="CP21">
            <v>21</v>
          </cell>
          <cell r="CQ21">
            <v>4</v>
          </cell>
          <cell r="CR21">
            <v>7</v>
          </cell>
        </row>
        <row r="22">
          <cell r="A22" t="str">
            <v>07</v>
          </cell>
          <cell r="B22" t="str">
            <v>07 Other Schools</v>
          </cell>
          <cell r="C22" t="b">
            <v>1</v>
          </cell>
          <cell r="D22" t="str">
            <v>07 Other Schools</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cell r="CM22">
            <v>22</v>
          </cell>
          <cell r="CN22">
            <v>4</v>
          </cell>
          <cell r="CO22">
            <v>4</v>
          </cell>
          <cell r="CP22">
            <v>21</v>
          </cell>
          <cell r="CQ22">
            <v>4</v>
          </cell>
          <cell r="CR22">
            <v>7</v>
          </cell>
        </row>
        <row r="23">
          <cell r="A23" t="str">
            <v>08</v>
          </cell>
          <cell r="B23" t="str">
            <v>08 Non Public/Private</v>
          </cell>
          <cell r="C23" t="b">
            <v>1</v>
          </cell>
          <cell r="D23" t="str">
            <v>08 Non Public/Private</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cell r="CM23">
            <v>22</v>
          </cell>
          <cell r="CN23">
            <v>4</v>
          </cell>
          <cell r="CO23">
            <v>4</v>
          </cell>
          <cell r="CP23">
            <v>21</v>
          </cell>
          <cell r="CQ23">
            <v>4</v>
          </cell>
          <cell r="CR23">
            <v>7</v>
          </cell>
        </row>
        <row r="24">
          <cell r="A24" t="str">
            <v>09</v>
          </cell>
          <cell r="B24" t="str">
            <v>09 Preschools (In-District)</v>
          </cell>
          <cell r="C24" t="b">
            <v>1</v>
          </cell>
          <cell r="D24" t="str">
            <v>09 Preschools (In-District)</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1</v>
          </cell>
          <cell r="CM24">
            <v>22</v>
          </cell>
          <cell r="CN24">
            <v>4</v>
          </cell>
          <cell r="CO24">
            <v>4</v>
          </cell>
          <cell r="CP24">
            <v>21</v>
          </cell>
          <cell r="CQ24">
            <v>4</v>
          </cell>
          <cell r="CR24">
            <v>7</v>
          </cell>
        </row>
        <row r="25">
          <cell r="A25" t="str">
            <v>10</v>
          </cell>
          <cell r="B25" t="str">
            <v>10 Charter Schools</v>
          </cell>
          <cell r="C25" t="b">
            <v>1</v>
          </cell>
          <cell r="D25" t="str">
            <v>10 Charter Schools</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cell r="CM25">
            <v>22</v>
          </cell>
          <cell r="CN25">
            <v>4</v>
          </cell>
          <cell r="CO25">
            <v>4</v>
          </cell>
          <cell r="CP25">
            <v>21</v>
          </cell>
          <cell r="CQ25">
            <v>4</v>
          </cell>
          <cell r="CR25">
            <v>7</v>
          </cell>
        </row>
        <row r="26">
          <cell r="A26" t="str">
            <v>11</v>
          </cell>
          <cell r="B26" t="str">
            <v>11 Collaboratives</v>
          </cell>
          <cell r="C26" t="b">
            <v>1</v>
          </cell>
          <cell r="D26" t="str">
            <v>11 Collaboratives</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cell r="CM26">
            <v>22</v>
          </cell>
          <cell r="CN26">
            <v>4</v>
          </cell>
          <cell r="CO26">
            <v>4</v>
          </cell>
          <cell r="CP26">
            <v>21</v>
          </cell>
          <cell r="CQ26">
            <v>4</v>
          </cell>
          <cell r="CR26">
            <v>7</v>
          </cell>
        </row>
        <row r="27">
          <cell r="A27" t="str">
            <v>12</v>
          </cell>
          <cell r="B27" t="str">
            <v>12 RIDE</v>
          </cell>
          <cell r="C27" t="b">
            <v>1</v>
          </cell>
          <cell r="D27" t="str">
            <v>12 RIDE</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cell r="CM27">
            <v>22</v>
          </cell>
          <cell r="CN27">
            <v>4</v>
          </cell>
          <cell r="CO27">
            <v>4</v>
          </cell>
          <cell r="CP27">
            <v>21</v>
          </cell>
          <cell r="CQ27">
            <v>4</v>
          </cell>
          <cell r="CR27">
            <v>7</v>
          </cell>
        </row>
        <row r="28">
          <cell r="A28" t="str">
            <v>13</v>
          </cell>
          <cell r="B28" t="str">
            <v>13 Public Out of State</v>
          </cell>
          <cell r="C28" t="b">
            <v>1</v>
          </cell>
          <cell r="D28" t="str">
            <v>13 Public Out of State</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22</v>
          </cell>
          <cell r="CN28">
            <v>4</v>
          </cell>
          <cell r="CO28">
            <v>4</v>
          </cell>
          <cell r="CP28">
            <v>21</v>
          </cell>
          <cell r="CQ28">
            <v>4</v>
          </cell>
          <cell r="CR28">
            <v>7</v>
          </cell>
        </row>
        <row r="29">
          <cell r="A29" t="str">
            <v>14</v>
          </cell>
          <cell r="B29" t="str">
            <v>14 Adult Education</v>
          </cell>
          <cell r="C29" t="b">
            <v>1</v>
          </cell>
          <cell r="D29" t="str">
            <v>14 Adult Education</v>
          </cell>
          <cell r="E29">
            <v>0</v>
          </cell>
          <cell r="F29">
            <v>0</v>
          </cell>
          <cell r="G29">
            <v>0</v>
          </cell>
          <cell r="H29">
            <v>0</v>
          </cell>
          <cell r="I29">
            <v>1620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1620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2000</v>
          </cell>
          <cell r="CH29">
            <v>1000</v>
          </cell>
          <cell r="CI29">
            <v>2000</v>
          </cell>
          <cell r="CJ29">
            <v>2000</v>
          </cell>
          <cell r="CK29">
            <v>2000</v>
          </cell>
          <cell r="CL29">
            <v>1</v>
          </cell>
          <cell r="CM29">
            <v>22</v>
          </cell>
          <cell r="CN29">
            <v>4</v>
          </cell>
          <cell r="CO29">
            <v>4</v>
          </cell>
          <cell r="CP29">
            <v>21</v>
          </cell>
          <cell r="CQ29">
            <v>4</v>
          </cell>
          <cell r="CR29">
            <v>7</v>
          </cell>
        </row>
        <row r="30">
          <cell r="A30" t="str">
            <v>15</v>
          </cell>
          <cell r="B30" t="str">
            <v>15 Out of Dist Transportation</v>
          </cell>
          <cell r="C30" t="b">
            <v>1</v>
          </cell>
          <cell r="D30" t="str">
            <v>15 Out of Dist Transportation</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cell r="CM30">
            <v>22</v>
          </cell>
          <cell r="CN30">
            <v>4</v>
          </cell>
          <cell r="CO30">
            <v>4</v>
          </cell>
          <cell r="CP30">
            <v>21</v>
          </cell>
          <cell r="CQ30">
            <v>4</v>
          </cell>
          <cell r="CR30">
            <v>7</v>
          </cell>
        </row>
        <row r="31">
          <cell r="A31" t="str">
            <v>16</v>
          </cell>
          <cell r="B31" t="str">
            <v>16 Payments for Debt Service</v>
          </cell>
          <cell r="C31" t="b">
            <v>1</v>
          </cell>
          <cell r="D31" t="str">
            <v>16 Payments for Debt Service</v>
          </cell>
          <cell r="E31">
            <v>0</v>
          </cell>
          <cell r="F31">
            <v>5365.22</v>
          </cell>
          <cell r="G31">
            <v>0</v>
          </cell>
          <cell r="H31">
            <v>0</v>
          </cell>
          <cell r="I31">
            <v>0</v>
          </cell>
          <cell r="J31">
            <v>379948</v>
          </cell>
          <cell r="K31">
            <v>0</v>
          </cell>
          <cell r="L31">
            <v>0</v>
          </cell>
          <cell r="M31">
            <v>0</v>
          </cell>
          <cell r="N31">
            <v>0</v>
          </cell>
          <cell r="O31">
            <v>0</v>
          </cell>
          <cell r="P31">
            <v>58699.3</v>
          </cell>
          <cell r="Q31">
            <v>0</v>
          </cell>
          <cell r="R31">
            <v>0</v>
          </cell>
          <cell r="S31">
            <v>0</v>
          </cell>
          <cell r="T31">
            <v>0</v>
          </cell>
          <cell r="U31">
            <v>0</v>
          </cell>
          <cell r="V31">
            <v>0</v>
          </cell>
          <cell r="W31">
            <v>0</v>
          </cell>
          <cell r="X31">
            <v>0</v>
          </cell>
          <cell r="Y31">
            <v>0</v>
          </cell>
          <cell r="Z31">
            <v>40412.44</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492956</v>
          </cell>
          <cell r="AP31">
            <v>0</v>
          </cell>
          <cell r="AQ31">
            <v>0</v>
          </cell>
          <cell r="AR31">
            <v>223921</v>
          </cell>
          <cell r="AS31">
            <v>134207</v>
          </cell>
          <cell r="AT31">
            <v>76121.279999999999</v>
          </cell>
          <cell r="AU31">
            <v>151195</v>
          </cell>
          <cell r="AV31">
            <v>259230.82</v>
          </cell>
          <cell r="AW31">
            <v>0</v>
          </cell>
          <cell r="AX31">
            <v>59165.760000000002</v>
          </cell>
          <cell r="AY31">
            <v>216856.37</v>
          </cell>
          <cell r="AZ31">
            <v>0</v>
          </cell>
          <cell r="BA31">
            <v>4000</v>
          </cell>
          <cell r="BB31">
            <v>78091</v>
          </cell>
          <cell r="BC31">
            <v>0</v>
          </cell>
          <cell r="BD31">
            <v>0</v>
          </cell>
          <cell r="BE31">
            <v>4306.07</v>
          </cell>
          <cell r="BF31">
            <v>0</v>
          </cell>
          <cell r="BG31">
            <v>0</v>
          </cell>
          <cell r="BH31">
            <v>0</v>
          </cell>
          <cell r="BI31">
            <v>0</v>
          </cell>
          <cell r="BJ31">
            <v>0</v>
          </cell>
          <cell r="BK31">
            <v>2750685.25</v>
          </cell>
          <cell r="BL31">
            <v>654433.65</v>
          </cell>
          <cell r="BM31">
            <v>8780150.2699999996</v>
          </cell>
          <cell r="BN31">
            <v>4898058.13</v>
          </cell>
          <cell r="BO31">
            <v>19267802.559999999</v>
          </cell>
          <cell r="BQ31">
            <v>0</v>
          </cell>
          <cell r="BR31">
            <v>493000</v>
          </cell>
          <cell r="BS31">
            <v>78000</v>
          </cell>
          <cell r="BT31">
            <v>655000</v>
          </cell>
          <cell r="BU31">
            <v>8781000</v>
          </cell>
          <cell r="BV31">
            <v>4271000</v>
          </cell>
          <cell r="BW31">
            <v>0</v>
          </cell>
          <cell r="BX31">
            <v>0</v>
          </cell>
          <cell r="BY31">
            <v>0</v>
          </cell>
          <cell r="BZ31">
            <v>0</v>
          </cell>
          <cell r="CA31">
            <v>380000</v>
          </cell>
          <cell r="CB31">
            <v>19000</v>
          </cell>
          <cell r="CC31">
            <v>0</v>
          </cell>
          <cell r="CD31">
            <v>41000</v>
          </cell>
          <cell r="CE31">
            <v>11000</v>
          </cell>
          <cell r="CF31">
            <v>0</v>
          </cell>
          <cell r="CG31">
            <v>59000</v>
          </cell>
          <cell r="CH31">
            <v>9000</v>
          </cell>
          <cell r="CI31">
            <v>4000</v>
          </cell>
          <cell r="CJ31">
            <v>8781000</v>
          </cell>
          <cell r="CK31">
            <v>1015000</v>
          </cell>
          <cell r="CL31">
            <v>19</v>
          </cell>
          <cell r="CM31">
            <v>22</v>
          </cell>
          <cell r="CN31">
            <v>4</v>
          </cell>
          <cell r="CO31">
            <v>4</v>
          </cell>
          <cell r="CP31">
            <v>21</v>
          </cell>
          <cell r="CQ31">
            <v>4</v>
          </cell>
          <cell r="CR31">
            <v>7</v>
          </cell>
        </row>
        <row r="32">
          <cell r="A32" t="str">
            <v>17</v>
          </cell>
          <cell r="B32" t="str">
            <v xml:space="preserve">17 Summer Camps </v>
          </cell>
          <cell r="C32" t="b">
            <v>1</v>
          </cell>
          <cell r="D32" t="str">
            <v xml:space="preserve">17 Summer Camps </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cell r="CM32">
            <v>22</v>
          </cell>
          <cell r="CN32">
            <v>4</v>
          </cell>
          <cell r="CO32">
            <v>4</v>
          </cell>
          <cell r="CP32">
            <v>21</v>
          </cell>
          <cell r="CQ32">
            <v>4</v>
          </cell>
          <cell r="CR32">
            <v>7</v>
          </cell>
        </row>
        <row r="33">
          <cell r="A33" t="str">
            <v>18</v>
          </cell>
          <cell r="B33" t="str">
            <v>18 Payments for Retiree Benefits</v>
          </cell>
          <cell r="C33" t="b">
            <v>1</v>
          </cell>
          <cell r="D33" t="str">
            <v>18 Payments for Retiree Benefits</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22</v>
          </cell>
          <cell r="CN33">
            <v>4</v>
          </cell>
          <cell r="CO33">
            <v>4</v>
          </cell>
          <cell r="CP33">
            <v>21</v>
          </cell>
          <cell r="CQ33">
            <v>4</v>
          </cell>
          <cell r="CR33">
            <v>7</v>
          </cell>
        </row>
        <row r="34">
          <cell r="A34" t="str">
            <v>19</v>
          </cell>
          <cell r="B34" t="str">
            <v>19 Interagency Fund Transfers</v>
          </cell>
          <cell r="C34" t="b">
            <v>1</v>
          </cell>
          <cell r="D34" t="str">
            <v>19 Interagency Fund Transfers</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22</v>
          </cell>
          <cell r="CN34">
            <v>4</v>
          </cell>
          <cell r="CO34">
            <v>4</v>
          </cell>
          <cell r="CP34">
            <v>21</v>
          </cell>
          <cell r="CQ34">
            <v>4</v>
          </cell>
          <cell r="CR34">
            <v>7</v>
          </cell>
        </row>
        <row r="35">
          <cell r="A35" t="str">
            <v>20</v>
          </cell>
          <cell r="B35" t="str">
            <v>20 Other State Agencies</v>
          </cell>
          <cell r="C35" t="b">
            <v>1</v>
          </cell>
          <cell r="D35" t="str">
            <v>20 Other State Agencies</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0</v>
          </cell>
          <cell r="CP35">
            <v>0</v>
          </cell>
          <cell r="CQ35">
            <v>0</v>
          </cell>
          <cell r="CR35">
            <v>0</v>
          </cell>
        </row>
        <row r="36">
          <cell r="A36" t="str">
            <v>23</v>
          </cell>
          <cell r="B36" t="str">
            <v>23 Summer School-Elementary</v>
          </cell>
          <cell r="C36" t="b">
            <v>1</v>
          </cell>
          <cell r="D36" t="str">
            <v>23 Summer School-Elementary</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cell r="CM36">
            <v>22</v>
          </cell>
          <cell r="CN36">
            <v>4</v>
          </cell>
          <cell r="CO36">
            <v>4</v>
          </cell>
          <cell r="CP36">
            <v>21</v>
          </cell>
          <cell r="CQ36">
            <v>4</v>
          </cell>
          <cell r="CR36">
            <v>7</v>
          </cell>
        </row>
        <row r="37">
          <cell r="A37" t="str">
            <v>24</v>
          </cell>
          <cell r="B37" t="str">
            <v>24 Summer School-Middle</v>
          </cell>
          <cell r="C37" t="b">
            <v>1</v>
          </cell>
          <cell r="D37" t="str">
            <v>24 Summer School-Middle</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cell r="CM37">
            <v>22</v>
          </cell>
          <cell r="CN37">
            <v>4</v>
          </cell>
          <cell r="CO37">
            <v>4</v>
          </cell>
          <cell r="CP37">
            <v>21</v>
          </cell>
          <cell r="CQ37">
            <v>4</v>
          </cell>
          <cell r="CR37">
            <v>7</v>
          </cell>
        </row>
        <row r="38">
          <cell r="A38" t="str">
            <v>25</v>
          </cell>
          <cell r="B38" t="str">
            <v>25 Summer School-High</v>
          </cell>
          <cell r="C38" t="b">
            <v>1</v>
          </cell>
          <cell r="D38" t="str">
            <v>25 Summer School-High</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cell r="CM38">
            <v>22</v>
          </cell>
          <cell r="CN38">
            <v>4</v>
          </cell>
          <cell r="CO38">
            <v>4</v>
          </cell>
          <cell r="CP38">
            <v>21</v>
          </cell>
          <cell r="CQ38">
            <v>4</v>
          </cell>
          <cell r="CR38">
            <v>7</v>
          </cell>
        </row>
        <row r="39">
          <cell r="A39" t="str">
            <v>33</v>
          </cell>
          <cell r="B39" t="str">
            <v>33 After School Elem</v>
          </cell>
          <cell r="C39" t="b">
            <v>1</v>
          </cell>
          <cell r="D39" t="str">
            <v>33 After School Elem</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cell r="CM39">
            <v>22</v>
          </cell>
          <cell r="CN39">
            <v>4</v>
          </cell>
          <cell r="CO39">
            <v>4</v>
          </cell>
          <cell r="CP39">
            <v>21</v>
          </cell>
          <cell r="CQ39">
            <v>4</v>
          </cell>
          <cell r="CR39">
            <v>7</v>
          </cell>
        </row>
        <row r="40">
          <cell r="A40" t="str">
            <v>34</v>
          </cell>
          <cell r="B40" t="str">
            <v>34 After School Middle</v>
          </cell>
          <cell r="C40" t="b">
            <v>1</v>
          </cell>
          <cell r="D40" t="str">
            <v>34 After School Middle</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cell r="CM40">
            <v>22</v>
          </cell>
          <cell r="CN40">
            <v>4</v>
          </cell>
          <cell r="CO40">
            <v>4</v>
          </cell>
          <cell r="CP40">
            <v>21</v>
          </cell>
          <cell r="CQ40">
            <v>4</v>
          </cell>
          <cell r="CR40">
            <v>7</v>
          </cell>
        </row>
        <row r="41">
          <cell r="A41" t="str">
            <v>35</v>
          </cell>
          <cell r="B41" t="str">
            <v>35 After School High</v>
          </cell>
          <cell r="C41" t="b">
            <v>1</v>
          </cell>
          <cell r="D41" t="str">
            <v>35 After School High</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22</v>
          </cell>
          <cell r="CN41">
            <v>4</v>
          </cell>
          <cell r="CO41">
            <v>4</v>
          </cell>
          <cell r="CP41">
            <v>21</v>
          </cell>
          <cell r="CQ41">
            <v>4</v>
          </cell>
          <cell r="CR41">
            <v>7</v>
          </cell>
        </row>
        <row r="42">
          <cell r="A42">
            <v>99</v>
          </cell>
          <cell r="B42" t="str">
            <v>99 For Those with $0 (421-422 ONLY</v>
          </cell>
          <cell r="C42" t="b">
            <v>1</v>
          </cell>
          <cell r="D42" t="str">
            <v>99 For Those with $0 (421-422 ONLY</v>
          </cell>
          <cell r="E42">
            <v>0</v>
          </cell>
          <cell r="F42">
            <v>0</v>
          </cell>
          <cell r="G42">
            <v>0</v>
          </cell>
          <cell r="H42">
            <v>0</v>
          </cell>
          <cell r="I42">
            <v>0</v>
          </cell>
          <cell r="J42">
            <v>0</v>
          </cell>
          <cell r="K42">
            <v>0</v>
          </cell>
          <cell r="L42">
            <v>0</v>
          </cell>
          <cell r="M42">
            <v>0</v>
          </cell>
          <cell r="N42">
            <v>0</v>
          </cell>
          <cell r="O42">
            <v>0</v>
          </cell>
          <cell r="P42">
            <v>0</v>
          </cell>
          <cell r="Q42">
            <v>0</v>
          </cell>
          <cell r="R42">
            <v>9.9999999999999995E-7</v>
          </cell>
          <cell r="S42">
            <v>0</v>
          </cell>
          <cell r="T42">
            <v>0</v>
          </cell>
          <cell r="U42">
            <v>9.9999999999999995E-7</v>
          </cell>
          <cell r="V42">
            <v>0</v>
          </cell>
          <cell r="W42">
            <v>0</v>
          </cell>
          <cell r="X42">
            <v>0</v>
          </cell>
          <cell r="Y42">
            <v>0</v>
          </cell>
          <cell r="Z42">
            <v>0</v>
          </cell>
          <cell r="AA42">
            <v>0</v>
          </cell>
          <cell r="AB42">
            <v>0</v>
          </cell>
          <cell r="AC42">
            <v>0</v>
          </cell>
          <cell r="AD42">
            <v>0</v>
          </cell>
          <cell r="AE42">
            <v>9.9999999999999995E-7</v>
          </cell>
          <cell r="AF42">
            <v>0</v>
          </cell>
          <cell r="AG42">
            <v>0</v>
          </cell>
          <cell r="AH42">
            <v>9.9999999999999995E-7</v>
          </cell>
          <cell r="AI42">
            <v>0</v>
          </cell>
          <cell r="AJ42">
            <v>0</v>
          </cell>
          <cell r="AK42">
            <v>9.9999999999999995E-7</v>
          </cell>
          <cell r="AL42">
            <v>9.9999999999999995E-7</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0</v>
          </cell>
          <cell r="BB42">
            <v>0</v>
          </cell>
          <cell r="BC42">
            <v>9.9999999999999995E-7</v>
          </cell>
          <cell r="BD42">
            <v>0</v>
          </cell>
          <cell r="BE42">
            <v>0</v>
          </cell>
          <cell r="BF42">
            <v>0</v>
          </cell>
          <cell r="BG42">
            <v>0</v>
          </cell>
          <cell r="BH42">
            <v>0</v>
          </cell>
          <cell r="BI42">
            <v>0</v>
          </cell>
          <cell r="BJ42">
            <v>0</v>
          </cell>
          <cell r="BK42">
            <v>0</v>
          </cell>
          <cell r="BL42">
            <v>0</v>
          </cell>
          <cell r="BM42">
            <v>0</v>
          </cell>
          <cell r="BN42">
            <v>0</v>
          </cell>
          <cell r="BO42">
            <v>6.999999999999999E-6</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row>
        <row r="43">
          <cell r="A43">
            <v>90000</v>
          </cell>
          <cell r="B43" t="str">
            <v>TOTAL</v>
          </cell>
          <cell r="D43" t="str">
            <v>Grand Total</v>
          </cell>
          <cell r="E43">
            <v>107240</v>
          </cell>
          <cell r="F43">
            <v>5365.22</v>
          </cell>
          <cell r="G43">
            <v>189114.99</v>
          </cell>
          <cell r="H43">
            <v>136706.91</v>
          </cell>
          <cell r="I43">
            <v>442351.64</v>
          </cell>
          <cell r="J43">
            <v>783023.53</v>
          </cell>
          <cell r="K43">
            <v>202159.5</v>
          </cell>
          <cell r="L43">
            <v>1215329.31</v>
          </cell>
          <cell r="M43">
            <v>70328.5</v>
          </cell>
          <cell r="N43">
            <v>129.86000000000001</v>
          </cell>
          <cell r="O43">
            <v>117553.28</v>
          </cell>
          <cell r="P43">
            <v>570101.6</v>
          </cell>
          <cell r="Q43">
            <v>141454</v>
          </cell>
          <cell r="R43">
            <v>9.9999999999999995E-7</v>
          </cell>
          <cell r="S43">
            <v>2146782</v>
          </cell>
          <cell r="T43">
            <v>608421.42999999993</v>
          </cell>
          <cell r="U43">
            <v>9.9999999999999995E-7</v>
          </cell>
          <cell r="V43">
            <v>419856.14</v>
          </cell>
          <cell r="W43">
            <v>1619772.6099999999</v>
          </cell>
          <cell r="X43">
            <v>469095.56</v>
          </cell>
          <cell r="Y43">
            <v>4444.24</v>
          </cell>
          <cell r="Z43">
            <v>3624504.0799999996</v>
          </cell>
          <cell r="AA43">
            <v>428007.96</v>
          </cell>
          <cell r="AB43">
            <v>369068.91000000003</v>
          </cell>
          <cell r="AC43">
            <v>132320.35999999999</v>
          </cell>
          <cell r="AD43">
            <v>42868.18</v>
          </cell>
          <cell r="AE43">
            <v>9.9999999999999995E-7</v>
          </cell>
          <cell r="AF43">
            <v>335123.34999999998</v>
          </cell>
          <cell r="AG43">
            <v>2155551.42</v>
          </cell>
          <cell r="AH43">
            <v>9.9999999999999995E-7</v>
          </cell>
          <cell r="AI43">
            <v>450158.9</v>
          </cell>
          <cell r="AJ43">
            <v>3204344.6999999997</v>
          </cell>
          <cell r="AK43">
            <v>9.9999999999999995E-7</v>
          </cell>
          <cell r="AL43">
            <v>9.9999999999999995E-7</v>
          </cell>
          <cell r="AM43">
            <v>449540.24</v>
          </cell>
          <cell r="AN43">
            <v>141000</v>
          </cell>
          <cell r="AO43">
            <v>551474</v>
          </cell>
          <cell r="AP43">
            <v>218733.81</v>
          </cell>
          <cell r="AQ43">
            <v>180756.38</v>
          </cell>
          <cell r="AR43">
            <v>230447</v>
          </cell>
          <cell r="AS43">
            <v>247958</v>
          </cell>
          <cell r="AT43">
            <v>223822.2</v>
          </cell>
          <cell r="AU43">
            <v>304582</v>
          </cell>
          <cell r="AV43">
            <v>1281968.33</v>
          </cell>
          <cell r="AW43">
            <v>84000</v>
          </cell>
          <cell r="AX43">
            <v>277511.45</v>
          </cell>
          <cell r="AY43">
            <v>367009.23</v>
          </cell>
          <cell r="AZ43">
            <v>165635</v>
          </cell>
          <cell r="BA43">
            <v>2749858.1500000004</v>
          </cell>
          <cell r="BB43">
            <v>1100792</v>
          </cell>
          <cell r="BC43">
            <v>9.9999999999999995E-7</v>
          </cell>
          <cell r="BD43">
            <v>610643</v>
          </cell>
          <cell r="BE43">
            <v>535289.07999999996</v>
          </cell>
          <cell r="BF43">
            <v>144369.64000000001</v>
          </cell>
          <cell r="BG43">
            <v>448944</v>
          </cell>
          <cell r="BH43">
            <v>392750</v>
          </cell>
          <cell r="BI43">
            <v>119936</v>
          </cell>
          <cell r="BJ43">
            <v>27503</v>
          </cell>
          <cell r="BK43">
            <v>5187556.9000000004</v>
          </cell>
          <cell r="BL43">
            <v>1168701.22</v>
          </cell>
          <cell r="BM43">
            <v>14257280.449999999</v>
          </cell>
          <cell r="BN43">
            <v>5532929.9000000004</v>
          </cell>
          <cell r="BO43">
            <v>56992169.160007</v>
          </cell>
          <cell r="BP43">
            <v>0</v>
          </cell>
          <cell r="BQ43">
            <v>0</v>
          </cell>
          <cell r="BR43">
            <v>4228000</v>
          </cell>
          <cell r="BS43">
            <v>471000</v>
          </cell>
          <cell r="BT43">
            <v>690000</v>
          </cell>
          <cell r="BU43">
            <v>16824000</v>
          </cell>
          <cell r="BV43">
            <v>6539000</v>
          </cell>
          <cell r="BW43">
            <v>0</v>
          </cell>
          <cell r="BX43">
            <v>593000</v>
          </cell>
          <cell r="BY43">
            <v>150000</v>
          </cell>
          <cell r="BZ43">
            <v>0</v>
          </cell>
          <cell r="CA43">
            <v>3772000</v>
          </cell>
          <cell r="CB43">
            <v>352000</v>
          </cell>
          <cell r="CC43">
            <v>36000</v>
          </cell>
          <cell r="CD43">
            <v>5924000</v>
          </cell>
          <cell r="CE43">
            <v>1852000</v>
          </cell>
          <cell r="CF43">
            <v>0</v>
          </cell>
          <cell r="CG43">
            <v>2884000</v>
          </cell>
          <cell r="CH43">
            <v>762000</v>
          </cell>
          <cell r="CI43">
            <v>10000</v>
          </cell>
          <cell r="CJ43">
            <v>21989000</v>
          </cell>
          <cell r="CK43">
            <v>3890000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DISCLAIMER"/>
      <sheetName val="Recent Changes"/>
      <sheetName val="Obj Fund Intersects"/>
      <sheetName val="Obj Location Intersects"/>
      <sheetName val="Obj Func Intersects"/>
      <sheetName val="Obj Prog Intersects"/>
      <sheetName val="Obj Subj Intersects"/>
      <sheetName val="Obj JC Intersects"/>
      <sheetName val="LocSub Interests"/>
      <sheetName val="FuncSub Intersects"/>
      <sheetName val="ProgSub Intersects"/>
      <sheetName val="Location Rules"/>
      <sheetName val="Function Rules"/>
      <sheetName val="Program Rules"/>
      <sheetName val="Subject Rules"/>
      <sheetName val="Dist Location Accts"/>
      <sheetName val="Account String Tool"/>
      <sheetName val="Usable Accounts"/>
      <sheetName val="Notes"/>
      <sheetName val="Account Definitions"/>
      <sheetName val="OIR Guide"/>
      <sheetName val="Expenditures - Master"/>
      <sheetName val="Fund Types"/>
      <sheetName val="Funds and Subfunds"/>
      <sheetName val="Location"/>
      <sheetName val="Schools"/>
      <sheetName val="Function"/>
      <sheetName val="Program"/>
      <sheetName val="Subject"/>
      <sheetName val="Subject 2100 Alpha and Name"/>
      <sheetName val="Subject 2300 Alpha and Numeric"/>
      <sheetName val="Object - Balance Sheet"/>
      <sheetName val="Object - Revenue"/>
      <sheetName val="Cindy's Quilt - Revenue"/>
      <sheetName val="Expenditures - Alpha "/>
      <sheetName val="Expenditures- Allocations"/>
      <sheetName val="Cindy's Quilt - Exp Intersects"/>
      <sheetName val="Job Class Numerical"/>
      <sheetName val="Job Class Alpha"/>
      <sheetName val="Common Reports"/>
      <sheetName val="Loc Type Subject Matrix"/>
      <sheetName val="Checklist Segment Matrix"/>
      <sheetName val="Func JC Matrix"/>
      <sheetName val="Program Subject Matrix"/>
      <sheetName val="Allocation Rules and Defs"/>
      <sheetName val="Analysis of Allocations"/>
      <sheetName val="LEA of Record Transactions"/>
      <sheetName val="Indirect Cost Transactions"/>
      <sheetName val="Agency Fund Transactions"/>
      <sheetName val="Upload Process Overview"/>
      <sheetName val="Upload Structure Analysis"/>
      <sheetName val="Overall Structure"/>
      <sheetName val="UCOA Use Requirement Matrix"/>
      <sheetName val="FAQ Keywords and FAQ Nos."/>
      <sheetName val="FAQ Nos., Topics and Keywords"/>
      <sheetName val="FAQ's Deleted"/>
      <sheetName val="PD and Subject Chan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9">
          <cell r="C9">
            <v>51000</v>
          </cell>
          <cell r="D9" t="str">
            <v>Personnel Services - Compensation</v>
          </cell>
          <cell r="E9" t="str">
            <v>Y</v>
          </cell>
          <cell r="G9" t="str">
            <v>Change Name 4/4/08</v>
          </cell>
          <cell r="H9" t="str">
            <v>Reporting Level Account only.  Transactional entries are NOT allowed with this Account.</v>
          </cell>
          <cell r="I9" t="str">
            <v>N/A</v>
          </cell>
          <cell r="J9" t="str">
            <v>N/A</v>
          </cell>
          <cell r="K9" t="str">
            <v>N/A</v>
          </cell>
          <cell r="L9" t="str">
            <v>N/A</v>
          </cell>
          <cell r="M9" t="str">
            <v>N/A</v>
          </cell>
          <cell r="N9" t="str">
            <v>N/A</v>
          </cell>
          <cell r="Q9" t="str">
            <v>No entries allowed to this Account.</v>
          </cell>
          <cell r="R9" t="str">
            <v>No entries allowed to this Account.</v>
          </cell>
          <cell r="S9" t="str">
            <v>No entries allowed to this Account.</v>
          </cell>
          <cell r="T9" t="str">
            <v>No entries allowed to this Account.</v>
          </cell>
          <cell r="U9" t="str">
            <v>No entries allowed to this Account.</v>
          </cell>
          <cell r="V9" t="str">
            <v>No entries allowed to this Account.</v>
          </cell>
          <cell r="W9">
            <v>1</v>
          </cell>
        </row>
        <row r="10">
          <cell r="C10">
            <v>51100</v>
          </cell>
          <cell r="D10" t="str">
            <v>Salaries Expenses</v>
          </cell>
          <cell r="G10" t="str">
            <v>Renamed 1//31/08</v>
          </cell>
          <cell r="H10" t="str">
            <v>Reporting Level Account only.  Transactional entries are NOT allowed with this Account.</v>
          </cell>
          <cell r="I10" t="str">
            <v>N/A</v>
          </cell>
          <cell r="J10" t="str">
            <v>N/A</v>
          </cell>
          <cell r="K10" t="str">
            <v>N/A</v>
          </cell>
          <cell r="L10" t="str">
            <v>N/A</v>
          </cell>
          <cell r="M10" t="str">
            <v>N/A</v>
          </cell>
          <cell r="N10" t="str">
            <v>N/A</v>
          </cell>
          <cell r="O10">
            <v>0</v>
          </cell>
          <cell r="Q10" t="str">
            <v>No entries allowed to this Account.</v>
          </cell>
          <cell r="R10" t="str">
            <v>No entries allowed to this Account.</v>
          </cell>
          <cell r="S10" t="str">
            <v>No entries allowed to this Account.</v>
          </cell>
          <cell r="T10" t="str">
            <v>No entries allowed to this Account.</v>
          </cell>
          <cell r="U10" t="str">
            <v>No entries allowed to this Account.</v>
          </cell>
          <cell r="V10" t="str">
            <v>No entries allowed to this Account.</v>
          </cell>
          <cell r="W10">
            <v>2</v>
          </cell>
        </row>
        <row r="11">
          <cell r="C11">
            <v>51110</v>
          </cell>
          <cell r="D11" t="str">
            <v>Regular Salaries</v>
          </cell>
          <cell r="G11" t="str">
            <v>Added 9/17</v>
          </cell>
          <cell r="H11" t="str">
            <v>Refer to Object Intersection Rules.</v>
          </cell>
          <cell r="I11" t="str">
            <v>Direct Required</v>
          </cell>
          <cell r="J11" t="str">
            <v>Direct Required</v>
          </cell>
          <cell r="K11" t="str">
            <v>Direct Required</v>
          </cell>
          <cell r="L11" t="str">
            <v>Direct Required</v>
          </cell>
          <cell r="M11" t="str">
            <v>Direct Required</v>
          </cell>
          <cell r="N11" t="str">
            <v>D1 - 4</v>
          </cell>
          <cell r="O11">
            <v>0</v>
          </cell>
          <cell r="P11">
            <v>1</v>
          </cell>
          <cell r="Q11" t="str">
            <v>Any Fund Types except 40 and 90.</v>
          </cell>
          <cell r="R11" t="str">
            <v>Any Location Type and related departments or school locations except Location Types 23-25 and 33-35, and Locations 99|997, 99|998, and 99|999.</v>
          </cell>
          <cell r="S11" t="str">
            <v>Any Function except 000, 411, 421, 432, 441, 997, 998, and 999.  See the Mandatory Method Rule related to the use of Function 213.</v>
          </cell>
          <cell r="T11" t="str">
            <v>Any Program except 97, 98 and 99.</v>
          </cell>
          <cell r="U11" t="str">
            <v>May not use Subjects 9700, 9800, or 9900.  Refer to the General Function/Subject Rules and the required Location Type/Subject Rules for guidance on determining the proper Subject account(s) to use with Function and Location accounts, respectively.</v>
          </cell>
          <cell r="V11" t="str">
            <v>Appropriate Job Classification except 0000, 5100 series, 9700, and 9800, and 9991.</v>
          </cell>
          <cell r="W11">
            <v>3</v>
          </cell>
        </row>
        <row r="12">
          <cell r="C12">
            <v>51111</v>
          </cell>
          <cell r="D12" t="str">
            <v>Sick Leave</v>
          </cell>
          <cell r="G12" t="str">
            <v>Added 9/17</v>
          </cell>
          <cell r="H12" t="str">
            <v>Optional Use Account:  Can be used if needed or desired</v>
          </cell>
          <cell r="I12" t="str">
            <v>Direct Required</v>
          </cell>
          <cell r="J12" t="str">
            <v>Direct Required</v>
          </cell>
          <cell r="K12" t="str">
            <v>Direct Required</v>
          </cell>
          <cell r="L12" t="str">
            <v>Direct Required</v>
          </cell>
          <cell r="M12" t="str">
            <v>Direct Required</v>
          </cell>
          <cell r="N12" t="str">
            <v>D1 - 4</v>
          </cell>
          <cell r="O12">
            <v>0</v>
          </cell>
          <cell r="P12">
            <v>1</v>
          </cell>
          <cell r="Q12" t="str">
            <v>Any Fund Types except 40 and 90.</v>
          </cell>
          <cell r="R12" t="str">
            <v>Any Location Type and related departments or school locations except 99|997, 99|998, and 99|999.</v>
          </cell>
          <cell r="S12" t="str">
            <v>Any Function except 000, 411, 421, 432, 441, 997, 998, and 999.</v>
          </cell>
          <cell r="T12" t="str">
            <v>Any Program except 97, 98 and 99.</v>
          </cell>
          <cell r="U12" t="str">
            <v>May not use Subjects 9700, 9800, or 9900.  Refer to the General Function/Subject Rules and the required Location Type/Subject Rules for guidance on determining the proper Subject account(s) to use with Function and Location accounts, respectively.</v>
          </cell>
          <cell r="V12" t="str">
            <v>Appropriate Job Classification except 0000, 5100 series, 9700, and 9800, and 9991.</v>
          </cell>
          <cell r="W12">
            <v>3</v>
          </cell>
        </row>
        <row r="13">
          <cell r="C13">
            <v>51112</v>
          </cell>
          <cell r="D13" t="str">
            <v>Vacation</v>
          </cell>
          <cell r="G13" t="str">
            <v>Added 9/17</v>
          </cell>
          <cell r="H13" t="str">
            <v>Optional Use Account:  Can be used if needed or desired</v>
          </cell>
          <cell r="I13" t="str">
            <v>Direct Required</v>
          </cell>
          <cell r="J13" t="str">
            <v>Direct Required</v>
          </cell>
          <cell r="K13" t="str">
            <v>Direct Required</v>
          </cell>
          <cell r="L13" t="str">
            <v>Direct Required</v>
          </cell>
          <cell r="M13" t="str">
            <v>Direct Required</v>
          </cell>
          <cell r="N13" t="str">
            <v>D1 - 4</v>
          </cell>
          <cell r="O13">
            <v>0</v>
          </cell>
          <cell r="P13">
            <v>1</v>
          </cell>
          <cell r="Q13" t="str">
            <v>Any Fund Types except 40 and 90.</v>
          </cell>
          <cell r="R13" t="str">
            <v>Any Location Type and related departments or school locations except 99|997, 99|998, and 99|999.</v>
          </cell>
          <cell r="S13" t="str">
            <v>Any Function except 000, 411, 421, 432, 441, 997, 998, and 999.</v>
          </cell>
          <cell r="T13" t="str">
            <v>Any Program except 97, 98 and 99.</v>
          </cell>
          <cell r="U13" t="str">
            <v>May not use Subjects 9700, 9800, or 9900.  Refer to the General Function/Subject Rules and the required Location Type/Subject Rules for guidance on determining the proper Subject account(s) to use with Function and Location accounts, respectively.</v>
          </cell>
          <cell r="V13" t="str">
            <v>Appropriate Job Classification except 0000, 5100 series, 9700, and 9800, and 9991.</v>
          </cell>
          <cell r="W13">
            <v>3</v>
          </cell>
        </row>
        <row r="14">
          <cell r="C14">
            <v>51113</v>
          </cell>
          <cell r="D14" t="str">
            <v>Professional Days</v>
          </cell>
          <cell r="G14" t="str">
            <v>Added 9/17; added exceptions for Location 06/11/09</v>
          </cell>
          <cell r="H14" t="str">
            <v>Refer to Object Intersection Rules.</v>
          </cell>
          <cell r="I14" t="str">
            <v>Direct Required</v>
          </cell>
          <cell r="J14" t="str">
            <v>Direct Required</v>
          </cell>
          <cell r="K14" t="str">
            <v>Direct Preferred, but may use Program 99 also and the Weighted Teachers Method</v>
          </cell>
          <cell r="L14" t="str">
            <v>Direct Required</v>
          </cell>
          <cell r="M14" t="str">
            <v>Direct Required</v>
          </cell>
          <cell r="N14">
            <v>1</v>
          </cell>
          <cell r="O14">
            <v>0</v>
          </cell>
          <cell r="Q14" t="str">
            <v>Any Fund Types except 40 and 90.</v>
          </cell>
          <cell r="R14" t="str">
            <v>Appropriate Locations based on personnel assignments except 99|997, 99|998, and 99|999.</v>
          </cell>
          <cell r="S14"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14" t="str">
            <v>Any Program except 97 and 98.  Can use 99 with the Assigned Allocation Method.</v>
          </cell>
          <cell r="U14" t="str">
            <v>For each employee, use the same Subject account number as is used with Object 51110 (Regular Salaries).</v>
          </cell>
          <cell r="V14" t="str">
            <v>Appropriate Job Classification except 0000, 5100 series, 9700, and 9800, and 9991.</v>
          </cell>
          <cell r="W14">
            <v>3</v>
          </cell>
        </row>
        <row r="15">
          <cell r="C15">
            <v>51114</v>
          </cell>
          <cell r="D15" t="str">
            <v>Holiday</v>
          </cell>
          <cell r="G15" t="str">
            <v>Added 9/17</v>
          </cell>
          <cell r="H15" t="str">
            <v>Optional Use Account:  Can be used if needed or desired</v>
          </cell>
          <cell r="I15" t="str">
            <v>Direct Required</v>
          </cell>
          <cell r="J15" t="str">
            <v>Direct Required</v>
          </cell>
          <cell r="K15" t="str">
            <v>Direct Required</v>
          </cell>
          <cell r="L15" t="str">
            <v>Direct Required</v>
          </cell>
          <cell r="M15" t="str">
            <v>Direct Required</v>
          </cell>
          <cell r="N15" t="str">
            <v>D1 - 4</v>
          </cell>
          <cell r="O15">
            <v>0</v>
          </cell>
          <cell r="P15">
            <v>1</v>
          </cell>
          <cell r="Q15" t="str">
            <v>Any Fund Types except 40 and 90.</v>
          </cell>
          <cell r="R15" t="str">
            <v>Any Location Type and related departments or school locations except 99|997, 99|998, and 99|999.</v>
          </cell>
          <cell r="S15" t="str">
            <v>Any Function except 000, 223, 411, 421, 432, 441, 997, 998, and 999.</v>
          </cell>
          <cell r="T15" t="str">
            <v>Any Program except 97, 98 and 99.</v>
          </cell>
          <cell r="U15" t="str">
            <v>May not use Subjects 9700, 9800, or 9900.  Refer to the General Function/Subject Rules and the required Location Type/Subject Rules for guidance on determining the proper Subject account(s) to use with Function and Location accounts, respectively.</v>
          </cell>
          <cell r="V15" t="str">
            <v>Appropriate Job Classification except 0000, 5100 series, 9700, and 9800, and 9991.</v>
          </cell>
          <cell r="W15">
            <v>3</v>
          </cell>
        </row>
        <row r="16">
          <cell r="C16">
            <v>51115</v>
          </cell>
          <cell r="D16" t="str">
            <v>Salaries - Substitutes</v>
          </cell>
          <cell r="G16" t="str">
            <v>Added 06/24/09</v>
          </cell>
          <cell r="H16" t="str">
            <v>Refer to Object Intersection Rules.</v>
          </cell>
          <cell r="I16" t="str">
            <v>Direct Required</v>
          </cell>
          <cell r="J16" t="str">
            <v>Direct Required</v>
          </cell>
          <cell r="K16" t="str">
            <v>Direct Required</v>
          </cell>
          <cell r="L16" t="str">
            <v>Direct Required</v>
          </cell>
          <cell r="M16" t="str">
            <v>Direct Required</v>
          </cell>
          <cell r="N16" t="str">
            <v>D1 - 4</v>
          </cell>
          <cell r="O16">
            <v>0</v>
          </cell>
          <cell r="P16">
            <v>1</v>
          </cell>
          <cell r="Q16" t="str">
            <v>Any Fund Types except 40 and 90.</v>
          </cell>
          <cell r="R16" t="str">
            <v>Any Location Type and related departments or school locations except 99|997, 99|998, and 99|999.</v>
          </cell>
          <cell r="S16" t="str">
            <v>Any Function except 000, 111, 411, 421, 432, 441, 997, 998, and 999.  Function 112 is used only with Job Classes 1295-1299 (Substitute Teachers).  Functions 221, 222 and 431 may also be used with Job Classifications 1295-1299 for Substitute Teachers.   Function 431 is only used with Location Types 07, 08, 10, 11, 12, and 13).  For all other Subs, use the Function that matches the Job Class of the employee for which the Substitute has been engaged.</v>
          </cell>
          <cell r="T16" t="str">
            <v>Any Program except 00, 97, 98, or 99.
For Substitute Teachers, use the appropriate Program for the class for which the Substitute has been engaged.  The Subject account should be used as a guide.
For all other Substitutes, use the appropriate Program for the job for which the Substitute has been engaged that matches the Function, Subject, and the Job Classification of the employee for which the Substitute has been engaged.</v>
          </cell>
          <cell r="U16" t="str">
            <v>May not use Subjects 9700, 9800, or 9900.
For Substitute Teachers, use the appropriate Subject that is assigned to the Teacher for which the Substitute has been engaged to replace with Functions 221 and 222.  With Function 112, use only Subject 0000.
For all other Substitutes, use the appropriate Subject for the job for which the Substitute has been engaged that further matches the Function and the Job Classification of the employee for which the Substitute has been engaged.</v>
          </cell>
          <cell r="V16" t="str">
            <v xml:space="preserve">For Substitute Teachers, use Job Classification accounts 1295-1299 and only with Functions 112, 221, or 222.
For all other Substitutes, use the Substitute Job Classification accounts other than accounts 1295-1299.  Refer to the UCOA Workbook for a list of the Substitute Job Classification accounts. </v>
          </cell>
          <cell r="W16">
            <v>3</v>
          </cell>
        </row>
        <row r="17">
          <cell r="C17">
            <v>51131</v>
          </cell>
          <cell r="D17" t="str">
            <v>Differential Pay</v>
          </cell>
          <cell r="H17" t="str">
            <v>Optional Use Account:  Can be used if needed or desired</v>
          </cell>
          <cell r="I17" t="str">
            <v>Direct Required</v>
          </cell>
          <cell r="J17" t="str">
            <v>Direct Required</v>
          </cell>
          <cell r="K17" t="str">
            <v>Direct Required</v>
          </cell>
          <cell r="L17" t="str">
            <v>Direct Required</v>
          </cell>
          <cell r="M17" t="str">
            <v>Direct Required</v>
          </cell>
          <cell r="N17" t="str">
            <v>D1 - 4</v>
          </cell>
          <cell r="O17">
            <v>0</v>
          </cell>
          <cell r="P17">
            <v>1</v>
          </cell>
          <cell r="Q17" t="str">
            <v>Any Fund Types except 40 and 90.</v>
          </cell>
          <cell r="R17" t="str">
            <v>Any Location Type and related departments or school locations except 99|997, 99|998, and 99|999.</v>
          </cell>
          <cell r="S17" t="str">
            <v>Any Function except 000, 223, 411, 421, 432, 441, 997, 998, and 999.</v>
          </cell>
          <cell r="T17" t="str">
            <v>Any Program except 97, 98 and 99.</v>
          </cell>
          <cell r="U17" t="str">
            <v>May not use Subjects 9700, 9800, or 9900.  Refer to the General Function/Subject Rules and the required Location Type/Subject Rules for guidance on determining the proper Subject account(s) to use with Function and Location accounts, respectively.</v>
          </cell>
          <cell r="V17" t="str">
            <v>Appropriate Job Classification except 0000, 5100 series, 9700, and 9800, and 9991.</v>
          </cell>
          <cell r="W17">
            <v>3</v>
          </cell>
        </row>
        <row r="18">
          <cell r="C18">
            <v>51132</v>
          </cell>
          <cell r="D18" t="str">
            <v>Department Heads, House Leaders, and Systemwide Supervisors</v>
          </cell>
          <cell r="G18" t="str">
            <v>Name Changed 1/31/08</v>
          </cell>
          <cell r="H18" t="str">
            <v>Refer to Object Intersection Rules.</v>
          </cell>
          <cell r="I18" t="str">
            <v>Direct Required</v>
          </cell>
          <cell r="J18" t="str">
            <v>Direct Required</v>
          </cell>
          <cell r="K18" t="str">
            <v>Direct Required</v>
          </cell>
          <cell r="L18" t="str">
            <v>Direct Required</v>
          </cell>
          <cell r="M18" t="str">
            <v>Direct Required</v>
          </cell>
          <cell r="N18" t="str">
            <v>D1 - 4</v>
          </cell>
          <cell r="O18">
            <v>0</v>
          </cell>
          <cell r="P18">
            <v>1</v>
          </cell>
          <cell r="Q18" t="str">
            <v>Any Fund Types except 40 and 90.</v>
          </cell>
          <cell r="R18" t="str">
            <v>Any Location Type and related departments or school locations except 99|997, 99|998, and 99|999.</v>
          </cell>
          <cell r="S18" t="str">
            <v>Functions 221, 222, 231, and 321 only.</v>
          </cell>
          <cell r="T18" t="str">
            <v>Any Program except 97, 98 and 99.</v>
          </cell>
          <cell r="U18" t="str">
            <v>May not use Subjects 9700, 9800, or 9900.  Refer to the General Function/Subject Rules and the required Location Type/Subject Rules for guidance on determining the proper Subject account(s) to use with Function and Location accounts, respectively.</v>
          </cell>
          <cell r="V18" t="str">
            <v>Appropriate Job Classification except 0000, 5100 series, 9700, and 9800, and 9991.</v>
          </cell>
          <cell r="W18">
            <v>3</v>
          </cell>
        </row>
        <row r="19">
          <cell r="C19">
            <v>51133</v>
          </cell>
          <cell r="D19" t="str">
            <v>Longevity (Non-Certified Only)</v>
          </cell>
          <cell r="G19" t="str">
            <v>Changed Name 2/26/08</v>
          </cell>
          <cell r="H19" t="str">
            <v>Optional Use Account:  Can be used if needed or desired</v>
          </cell>
          <cell r="I19" t="str">
            <v>Direct Required</v>
          </cell>
          <cell r="J19" t="str">
            <v>Direct Required</v>
          </cell>
          <cell r="K19" t="str">
            <v>Direct Required</v>
          </cell>
          <cell r="L19" t="str">
            <v>Direct Required</v>
          </cell>
          <cell r="M19" t="str">
            <v>Direct Required</v>
          </cell>
          <cell r="N19" t="str">
            <v>D1 - 4</v>
          </cell>
          <cell r="O19">
            <v>0</v>
          </cell>
          <cell r="P19">
            <v>1</v>
          </cell>
          <cell r="Q19" t="str">
            <v>Any Fund Types except 40 and 90.</v>
          </cell>
          <cell r="R19" t="str">
            <v>Any Location Type and related departments or school locations except 99|997, 99|998, and 99|999.</v>
          </cell>
          <cell r="S19" t="str">
            <v>Any Function except 000, 223, 411, 421, 432, 441, 997, 998, and 999.</v>
          </cell>
          <cell r="T19" t="str">
            <v>Any Program except 97, 98 and 99.</v>
          </cell>
          <cell r="U19" t="str">
            <v>May not use Subjects 9700, 9800, or 9900.  Refer to the General Function/Subject Rules and the required Location Type/Subject Rules for guidance on determining the proper Subject account(s) to use with Function and Location accounts, respectively.</v>
          </cell>
          <cell r="V19" t="str">
            <v>Appropriate Job Classification except 0000, 1100 series through 1300 series, 5100 series, 9700, and 9800, and 9991.</v>
          </cell>
          <cell r="W19">
            <v>3</v>
          </cell>
        </row>
        <row r="20">
          <cell r="C20">
            <v>51134</v>
          </cell>
          <cell r="D20" t="str">
            <v>Sabbatical</v>
          </cell>
          <cell r="H20" t="str">
            <v>Refer to Object Intersection Rules.</v>
          </cell>
          <cell r="I20" t="str">
            <v>Direct Required</v>
          </cell>
          <cell r="J20" t="str">
            <v>Direct Required</v>
          </cell>
          <cell r="K20" t="str">
            <v>Direct Required</v>
          </cell>
          <cell r="L20" t="str">
            <v>Direct Required</v>
          </cell>
          <cell r="M20" t="str">
            <v>Direct Required</v>
          </cell>
          <cell r="N20" t="str">
            <v>D1 - 4</v>
          </cell>
          <cell r="O20">
            <v>0</v>
          </cell>
          <cell r="P20">
            <v>1</v>
          </cell>
          <cell r="Q20" t="str">
            <v>Any Fund Types except 40 and 90.</v>
          </cell>
          <cell r="R20" t="str">
            <v>Any Location Type and related departments or school locations except 99|997, 99|998, 99|999 and Location Type 15.</v>
          </cell>
          <cell r="S20" t="str">
            <v>Function 223 only.</v>
          </cell>
          <cell r="T20" t="str">
            <v>Program 00 only.</v>
          </cell>
          <cell r="U20" t="str">
            <v>Subject 2500 only.</v>
          </cell>
          <cell r="V20" t="str">
            <v>Appropriate Job Classification except 0000, 5100 series, 9700, and 9800, and 9991.</v>
          </cell>
          <cell r="W20">
            <v>3</v>
          </cell>
        </row>
        <row r="21">
          <cell r="C21">
            <v>51135</v>
          </cell>
          <cell r="D21" t="str">
            <v>Retroactive Salary</v>
          </cell>
          <cell r="G21" t="str">
            <v>Changed Name 6/6/08</v>
          </cell>
          <cell r="H21" t="str">
            <v>Optional Use Account:  Can be used if needed or desired</v>
          </cell>
          <cell r="I21" t="str">
            <v>Direct Preferred  or Wtd. Teachers</v>
          </cell>
          <cell r="J21" t="str">
            <v>Direct Required</v>
          </cell>
          <cell r="K21" t="str">
            <v>Direct Preferred or Wtd. Teachers</v>
          </cell>
          <cell r="L21" t="str">
            <v>Direct Required</v>
          </cell>
          <cell r="M21" t="str">
            <v>Direct Required</v>
          </cell>
          <cell r="N21" t="str">
            <v>D1 - 4</v>
          </cell>
          <cell r="O21">
            <v>0</v>
          </cell>
          <cell r="Q21" t="str">
            <v>Any Fund Types except 40 and 90.</v>
          </cell>
          <cell r="R21" t="str">
            <v>Any Location Types and related departments or school locations except 99|997, 99|998, and Location Type 15. If not charged directly, must use 99|999 and the Assigned Allocation Method if the retroactive pay applies to more than an isolated number of individuals.  This applies to whole bargaining units also.</v>
          </cell>
          <cell r="S21" t="str">
            <v>Function 441 only.</v>
          </cell>
          <cell r="T21" t="str">
            <v>Program 00 or can use 99 with the Assigned Allocation Method.</v>
          </cell>
          <cell r="U21" t="str">
            <v>Subject 0000 or 2500 only.  Allocated based on groups receiving compensation.</v>
          </cell>
          <cell r="V21" t="str">
            <v>Appropriate Job Classification except 0000, 5100 series, 9700, and 9800, and 9991.</v>
          </cell>
          <cell r="W21">
            <v>3</v>
          </cell>
        </row>
        <row r="22">
          <cell r="C22">
            <v>51140</v>
          </cell>
          <cell r="D22" t="str">
            <v>Academic Fellowships</v>
          </cell>
          <cell r="G22" t="str">
            <v>Added 12/14/09</v>
          </cell>
          <cell r="H22" t="str">
            <v>Refer to Object Intersection Rules.</v>
          </cell>
          <cell r="I22" t="str">
            <v>Direct Required</v>
          </cell>
          <cell r="J22" t="str">
            <v>Direct Required</v>
          </cell>
          <cell r="K22" t="str">
            <v>Direct Required</v>
          </cell>
          <cell r="L22" t="str">
            <v>Direct Required</v>
          </cell>
          <cell r="M22" t="str">
            <v>Direct Required</v>
          </cell>
          <cell r="N22" t="str">
            <v>D1 - 4</v>
          </cell>
          <cell r="O22">
            <v>0</v>
          </cell>
          <cell r="Q22" t="str">
            <v>Any Fund Types except 40 and 90.</v>
          </cell>
          <cell r="R22" t="str">
            <v>Any Location Type and related departments or school locations except 99|997, 99|998, 99|999 and Location Type 15.</v>
          </cell>
          <cell r="S22" t="str">
            <v>Function 221 only.</v>
          </cell>
          <cell r="T22" t="str">
            <v>Any Program except 97, 98 and 99.</v>
          </cell>
          <cell r="U22" t="str">
            <v>Subject 0000 for Elementary Schools and specific Subjects for Middle and High Schools.</v>
          </cell>
          <cell r="V22" t="str">
            <v>Use Job Classification of last assignment. May not use 5100 series, 9700, 9800, or 9991.</v>
          </cell>
          <cell r="W22">
            <v>3</v>
          </cell>
        </row>
        <row r="23">
          <cell r="C23">
            <v>51200</v>
          </cell>
          <cell r="D23" t="str">
            <v>Overtime Expense</v>
          </cell>
          <cell r="H23" t="str">
            <v>Reporting Level Account only.  Transactional entries are NOT allowed with this Account.</v>
          </cell>
          <cell r="I23" t="str">
            <v>N/A</v>
          </cell>
          <cell r="J23" t="str">
            <v>N/A</v>
          </cell>
          <cell r="K23" t="str">
            <v>N/A</v>
          </cell>
          <cell r="L23" t="str">
            <v>N/A</v>
          </cell>
          <cell r="M23" t="str">
            <v>N/A</v>
          </cell>
          <cell r="N23" t="str">
            <v>N/A</v>
          </cell>
          <cell r="O23">
            <v>0</v>
          </cell>
          <cell r="Q23" t="str">
            <v>No entries allowed to this Account.</v>
          </cell>
          <cell r="R23" t="str">
            <v>No entries allowed to this Account.</v>
          </cell>
          <cell r="S23" t="str">
            <v>No entries allowed to this Account.</v>
          </cell>
          <cell r="T23" t="str">
            <v>No entries allowed to this Account.</v>
          </cell>
          <cell r="U23" t="str">
            <v>No entries allowed to this Account.</v>
          </cell>
          <cell r="V23" t="str">
            <v>No entries allowed to this Account.</v>
          </cell>
          <cell r="W23">
            <v>2</v>
          </cell>
        </row>
        <row r="24">
          <cell r="C24">
            <v>51201</v>
          </cell>
          <cell r="D24" t="str">
            <v>Regular Overtime</v>
          </cell>
          <cell r="H24" t="str">
            <v>Refer to Object Intersection Rules.</v>
          </cell>
          <cell r="I24" t="str">
            <v>Direct Required</v>
          </cell>
          <cell r="J24" t="str">
            <v>Direct Required</v>
          </cell>
          <cell r="K24" t="str">
            <v>Direct Required</v>
          </cell>
          <cell r="L24" t="str">
            <v>Direct Required</v>
          </cell>
          <cell r="M24" t="str">
            <v>Direct Required</v>
          </cell>
          <cell r="N24" t="str">
            <v>D1 - 4</v>
          </cell>
          <cell r="O24">
            <v>0</v>
          </cell>
          <cell r="P24">
            <v>1</v>
          </cell>
          <cell r="Q24" t="str">
            <v>Any Fund Types except 40 and 90.</v>
          </cell>
          <cell r="R24" t="str">
            <v>Any Location Type and related departments or school locations except 99|997, 99|998, 99|999 and Location Type 15.</v>
          </cell>
          <cell r="S24" t="str">
            <v>Any Function except 000, 223, 411, 421, 432, 441, 997, 998, and 999.</v>
          </cell>
          <cell r="T24" t="str">
            <v>Any Program except 97, 98 and 99.</v>
          </cell>
          <cell r="U24" t="str">
            <v>May not use Subjects 9700, 9800, or 9900.  Refer to the General Function/Subject Rules and the required Location Type/Subject Rules for guidance on determining the proper Subject account(s) to use with Function and Location accounts, respectively.</v>
          </cell>
          <cell r="V24" t="str">
            <v>Appropriate Job Classification except 0000, 5100 series, 9700, and 9800, and 9991.</v>
          </cell>
          <cell r="W24">
            <v>3</v>
          </cell>
        </row>
        <row r="25">
          <cell r="C25">
            <v>51202</v>
          </cell>
          <cell r="D25" t="str">
            <v>Snow Removal Overtime</v>
          </cell>
          <cell r="H25" t="str">
            <v>Optional Use Account:  Can be used if needed or desired</v>
          </cell>
          <cell r="I25" t="str">
            <v>Direct Required</v>
          </cell>
          <cell r="J25" t="str">
            <v>Direct Required</v>
          </cell>
          <cell r="K25" t="str">
            <v>Direct Required</v>
          </cell>
          <cell r="L25" t="str">
            <v>Direct Required</v>
          </cell>
          <cell r="M25" t="str">
            <v>Direct Required</v>
          </cell>
          <cell r="N25" t="str">
            <v>D1 - 4</v>
          </cell>
          <cell r="O25">
            <v>0</v>
          </cell>
          <cell r="Q25" t="str">
            <v>Any Fund Types except 40 and 90.</v>
          </cell>
          <cell r="R25" t="str">
            <v>Any Location Type and related departments or school locations except 99|997, 99|998, 99|999 and Location Type 15.</v>
          </cell>
          <cell r="S25" t="str">
            <v>Function 321 only.</v>
          </cell>
          <cell r="T25" t="str">
            <v>Program 10 Series only.</v>
          </cell>
          <cell r="U25" t="str">
            <v>Subject 2500 only.</v>
          </cell>
          <cell r="V25" t="str">
            <v>Appropriate Job Classification except 0000, 5100 series, 9700, and 9800, and 9991.</v>
          </cell>
          <cell r="W25">
            <v>3</v>
          </cell>
        </row>
        <row r="26">
          <cell r="C26">
            <v>51203</v>
          </cell>
          <cell r="D26" t="str">
            <v>Event Coverage Overtime</v>
          </cell>
          <cell r="H26" t="str">
            <v>Optional Use Account:  Can be used if needed or desired</v>
          </cell>
          <cell r="I26" t="str">
            <v>Direct Required</v>
          </cell>
          <cell r="J26" t="str">
            <v>Direct Required</v>
          </cell>
          <cell r="K26" t="str">
            <v>Direct Required</v>
          </cell>
          <cell r="L26" t="str">
            <v>Direct Required</v>
          </cell>
          <cell r="M26" t="str">
            <v>Direct Required</v>
          </cell>
          <cell r="N26" t="str">
            <v>D1 - 4</v>
          </cell>
          <cell r="O26">
            <v>0</v>
          </cell>
          <cell r="P26">
            <v>1</v>
          </cell>
          <cell r="Q26" t="str">
            <v>Any Fund Types except 40 and 90.</v>
          </cell>
          <cell r="R26" t="str">
            <v>Any Location Type and related departments or school locations except 99|997, 99|998, and 99|999.</v>
          </cell>
          <cell r="S26" t="str">
            <v>Functions 213, 313, and 433 only.</v>
          </cell>
          <cell r="T26" t="str">
            <v>Any Program except 97, 98 and 99.</v>
          </cell>
          <cell r="U26" t="str">
            <v>May not use Subjects 9700, 9800, or 9900.  Refer to the General Function/Subject Rules and the required Location Type/Subject Rules for guidance on determining the proper Subject account(s) to use with Function and Location accounts, respectively.</v>
          </cell>
          <cell r="V26" t="str">
            <v>Appropriate Job Classification except 0000, 5100 series, 9700, and 9800, and 9991.</v>
          </cell>
          <cell r="W26">
            <v>3</v>
          </cell>
        </row>
        <row r="27">
          <cell r="C27">
            <v>51300</v>
          </cell>
          <cell r="D27" t="str">
            <v>Additional Compensation</v>
          </cell>
          <cell r="H27" t="str">
            <v>Reporting Level Account only.  Transactional entries are NOT allowed with this Account.</v>
          </cell>
          <cell r="I27" t="str">
            <v>N/A</v>
          </cell>
          <cell r="J27" t="str">
            <v>N/A</v>
          </cell>
          <cell r="K27" t="str">
            <v>N/A</v>
          </cell>
          <cell r="L27" t="str">
            <v>N/A</v>
          </cell>
          <cell r="M27" t="str">
            <v>N/A</v>
          </cell>
          <cell r="N27" t="str">
            <v>N/A</v>
          </cell>
          <cell r="O27">
            <v>0</v>
          </cell>
          <cell r="Q27" t="str">
            <v>No entries allowed to this Account.</v>
          </cell>
          <cell r="R27" t="str">
            <v>No entries allowed to this Account.</v>
          </cell>
          <cell r="S27" t="str">
            <v>No entries allowed to this Account.</v>
          </cell>
          <cell r="T27" t="str">
            <v>No entries allowed to this Account.</v>
          </cell>
          <cell r="U27" t="str">
            <v>No entries allowed to this Account.</v>
          </cell>
          <cell r="V27" t="str">
            <v>No entries allowed to this Account.</v>
          </cell>
          <cell r="W27">
            <v>2</v>
          </cell>
        </row>
        <row r="28">
          <cell r="C28">
            <v>51302</v>
          </cell>
          <cell r="D28" t="str">
            <v>Professional Development - School</v>
          </cell>
          <cell r="G28" t="str">
            <v>Name Chg 9/17</v>
          </cell>
          <cell r="H28" t="str">
            <v>Refer to Object Intersection Rules.</v>
          </cell>
          <cell r="I28" t="str">
            <v>Direct Required</v>
          </cell>
          <cell r="J28" t="str">
            <v>Direct Required</v>
          </cell>
          <cell r="K28" t="str">
            <v>Direct Preferred, but may use Program 99 also and the Weighted Teachers Method</v>
          </cell>
          <cell r="L28" t="str">
            <v>Direct Required</v>
          </cell>
          <cell r="M28" t="str">
            <v>Direct Required</v>
          </cell>
          <cell r="N28">
            <v>1</v>
          </cell>
          <cell r="O28">
            <v>0</v>
          </cell>
          <cell r="Q28" t="str">
            <v>Any Fund Types except 40 and 90.</v>
          </cell>
          <cell r="R28" t="str">
            <v>Any Location Type and related departments or school locations except 99|997, 99|998, 99|999 and Location Type 15.</v>
          </cell>
          <cell r="S28"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28" t="str">
            <v>Any Program except 97 and 98.  Can use 99 with the Assigned Allocation Method.</v>
          </cell>
          <cell r="U28" t="str">
            <v>For employees whose Function account is in the 100 or 200 series (including 216), 511, or 512, as used with Object 51110 (Regular Salaries), use the specific Subject account for the subject they have received Professional Development known as the "Follow the Topic" concept.   If not Subject-specific, for General Education courses related to Instruction, use Subject 0000.                                                                                            For courses not related to a specific Subject or Instruction, use Subject 2500.  For employees who’s Function account is in the 300 or 400 series, 521, 531, or 532, as used with Object 51110 (Regular Salaries), use Subject 2500 only.</v>
          </cell>
          <cell r="V28" t="str">
            <v>Appropriate Job Classification except 0000, 5100 series, 9700, and 9800, and 9991.</v>
          </cell>
          <cell r="W28">
            <v>3</v>
          </cell>
        </row>
        <row r="29">
          <cell r="C29">
            <v>51303</v>
          </cell>
          <cell r="D29" t="str">
            <v>Professional Development - District</v>
          </cell>
          <cell r="G29" t="str">
            <v>Added 9/17</v>
          </cell>
          <cell r="H29" t="str">
            <v>Refer to Object Intersection Rules.</v>
          </cell>
          <cell r="I29" t="str">
            <v>Direct Required</v>
          </cell>
          <cell r="J29" t="str">
            <v>Direct Required</v>
          </cell>
          <cell r="K29" t="str">
            <v>Direct Preferred, but may use Program 99 also and the Weighted Teachers Method</v>
          </cell>
          <cell r="L29" t="str">
            <v>Direct Required</v>
          </cell>
          <cell r="M29" t="str">
            <v>Direct Required</v>
          </cell>
          <cell r="N29">
            <v>1</v>
          </cell>
          <cell r="O29">
            <v>0</v>
          </cell>
          <cell r="Q29" t="str">
            <v>Any Fund Types except 40 and 90.</v>
          </cell>
          <cell r="R29" t="str">
            <v>Any Location Type and related departments or school locations except 99|997, 99|998, 99|999 and Location Type 15.</v>
          </cell>
          <cell r="S29"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29" t="str">
            <v>Any Program except 97 and 98.  Can use 99 with the Assigned Allocation Method.</v>
          </cell>
          <cell r="U29" t="str">
            <v>For employees whose Function account is in the 100 or 200 series (including 216), 511, or 512, as used with Object 51110 (Regular Salaries), use the specific Subject account for the subject they have received Professional Development known as the "Follow the Topic" concept.   If not Subject-specific, for General Education courses related to Instruction, use Subject 0000.                                                                                            For courses not related to a specific Subject or Instruction, use Subject 2500.  For employees who’s Function account is in the 300 or 400 series, 521, 531, or 532, as used with Object 51110 (Regular Salaries), use Subject 2500 only.</v>
          </cell>
          <cell r="V29" t="str">
            <v>Appropriate Job Classification except 0000, 5100 series, 9700, and 9800, and 9991.</v>
          </cell>
          <cell r="W29">
            <v>3</v>
          </cell>
        </row>
        <row r="30">
          <cell r="C30">
            <v>51304</v>
          </cell>
          <cell r="D30" t="str">
            <v>Trainer Expense</v>
          </cell>
          <cell r="H30" t="str">
            <v>Refer to Object Intersection Rules.</v>
          </cell>
          <cell r="I30" t="str">
            <v>Direct Required</v>
          </cell>
          <cell r="J30" t="str">
            <v>Direct Required</v>
          </cell>
          <cell r="K30" t="str">
            <v>Direct Required</v>
          </cell>
          <cell r="L30" t="str">
            <v>Direct Required</v>
          </cell>
          <cell r="M30" t="str">
            <v>Direct Required</v>
          </cell>
          <cell r="N30" t="str">
            <v>D1 - 4</v>
          </cell>
          <cell r="O30">
            <v>0</v>
          </cell>
          <cell r="P30">
            <v>1</v>
          </cell>
          <cell r="Q30" t="str">
            <v>Any Fund Types except 40 and 90.</v>
          </cell>
          <cell r="R30" t="str">
            <v>Any Location Type and related departments or school locations except 99|997, 99|998, 99|999 and Location Type 15.</v>
          </cell>
          <cell r="S30"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30" t="str">
            <v>Any Program except 97, 98 and 99.</v>
          </cell>
          <cell r="U30" t="str">
            <v xml:space="preserve">For each Employee, use the same Subject account as is used with Object 51110 (Regular Salaries).  </v>
          </cell>
          <cell r="V30" t="str">
            <v>Appropriate Job Classification except 0000, 5100 series, 9700, and 9800, and 9991.</v>
          </cell>
          <cell r="W30">
            <v>3</v>
          </cell>
        </row>
        <row r="31">
          <cell r="C31">
            <v>51306</v>
          </cell>
          <cell r="D31" t="str">
            <v>Vacation Payoff</v>
          </cell>
          <cell r="G31" t="str">
            <v>Name Chg 01/31/08 and 2/22/08</v>
          </cell>
          <cell r="H31" t="str">
            <v>Refer to Object Intersection Rules.</v>
          </cell>
          <cell r="I31" t="str">
            <v>Direct Required</v>
          </cell>
          <cell r="J31" t="str">
            <v>Direct Required</v>
          </cell>
          <cell r="K31" t="str">
            <v>Direct Required</v>
          </cell>
          <cell r="L31" t="str">
            <v>Direct Required</v>
          </cell>
          <cell r="M31" t="str">
            <v>Direct Required</v>
          </cell>
          <cell r="N31" t="str">
            <v>D1 - 4</v>
          </cell>
          <cell r="O31">
            <v>0</v>
          </cell>
          <cell r="Q31" t="str">
            <v>Any Fund Types except 40 and 90.</v>
          </cell>
          <cell r="R31" t="str">
            <v>For Retirees and Terminating Employees, use Location 18000 only.  For Continuing Employees, use the Location assigned to the employee for charges to Regular Salaries  (Object 51110).</v>
          </cell>
          <cell r="S31" t="str">
            <v>For Retirees and Terminating Employees, use Function 432 only.  For Continuing Employees, use the Function assigned to the employee for charges to Regular Salaries (Object 51110).</v>
          </cell>
          <cell r="T31" t="str">
            <v>For Retirees and Terminating Employees, use Program 00 only.  For Continuing Employees, use the Program assigned to the employee for charges to Regular Salaries (Object 51110).</v>
          </cell>
          <cell r="U31" t="str">
            <v>For Retirees and Terminating Employees, use Subject 2500 only.  For Continuing Employees, use the Subject assigned to the employee for charges to Regular Salaries (Object 51110).</v>
          </cell>
          <cell r="V31" t="str">
            <v>For Retirees and Terminating Employees, use Job Class 5100 only.  For Continuing Employees, use the Job Class assigned to the employee for charges to Regular Salaries (Object 51110), but may not use Job Classes 0000, 5200, 9700, 9800, or 9991.</v>
          </cell>
          <cell r="W31">
            <v>3</v>
          </cell>
        </row>
        <row r="32">
          <cell r="C32">
            <v>51307</v>
          </cell>
          <cell r="D32" t="str">
            <v>Injured Employees</v>
          </cell>
          <cell r="H32" t="str">
            <v>Refer to Object Intersection Rules.</v>
          </cell>
          <cell r="I32" t="str">
            <v>Direct Required</v>
          </cell>
          <cell r="J32" t="str">
            <v>Direct Required</v>
          </cell>
          <cell r="K32" t="str">
            <v>Direct Required</v>
          </cell>
          <cell r="L32" t="str">
            <v>Direct Required</v>
          </cell>
          <cell r="M32" t="str">
            <v>Direct Required</v>
          </cell>
          <cell r="N32" t="str">
            <v>D1 - 4</v>
          </cell>
          <cell r="O32">
            <v>0</v>
          </cell>
          <cell r="P32">
            <v>1</v>
          </cell>
          <cell r="Q32" t="str">
            <v>Any Fund Types except 40 and 90.</v>
          </cell>
          <cell r="R32" t="str">
            <v>Any Location Type and related departments or school locations except 99|997, 99|998, 99|999 and Location Type 15.</v>
          </cell>
          <cell r="S32" t="str">
            <v>Any Function except 000, 223, 411, 421, 432, 441, 997, 998, and 999.</v>
          </cell>
          <cell r="T32" t="str">
            <v>Any Program except 97, 98 and 99.</v>
          </cell>
          <cell r="U32" t="str">
            <v>May not use Subjects 9700, 9800, or 9900.  Refer to the General Function/Subject Rules and the required Location Type/Subject Rules for guidance on determining the proper Subject account(s) to use with Function and Location accounts, respectively.</v>
          </cell>
          <cell r="V32" t="str">
            <v>Appropriate Job Classification except 0000, 5100 series, 9700, and 9800, and 9991.</v>
          </cell>
          <cell r="W32">
            <v>3</v>
          </cell>
        </row>
        <row r="33">
          <cell r="C33">
            <v>51308</v>
          </cell>
          <cell r="D33" t="str">
            <v>After School Programs</v>
          </cell>
          <cell r="G33" t="str">
            <v>Name Chg 01/31/08</v>
          </cell>
          <cell r="H33" t="str">
            <v>Refer to Object Intersection Rules.</v>
          </cell>
          <cell r="I33" t="str">
            <v>Direct Required</v>
          </cell>
          <cell r="J33" t="str">
            <v>Direct Required</v>
          </cell>
          <cell r="K33" t="str">
            <v>Direct Required</v>
          </cell>
          <cell r="L33" t="str">
            <v>Direct Required</v>
          </cell>
          <cell r="M33" t="str">
            <v>Direct Required</v>
          </cell>
          <cell r="N33" t="str">
            <v>D1 - 4</v>
          </cell>
          <cell r="O33">
            <v>0</v>
          </cell>
          <cell r="P33">
            <v>1</v>
          </cell>
          <cell r="Q33" t="str">
            <v>Any Fund Types except 40 and 90.</v>
          </cell>
          <cell r="R33" t="str">
            <v>Use Location Types 01 through 10, 33, 34, and 35 with Location ID 903.  Alternatively, if a specific building account is necessary for regulatory or reporting purposes, use of the School ID number of each specific school is allowed with the proper Location Types 33-35.</v>
          </cell>
          <cell r="S33" t="str">
            <v>Any Function except 000, 223, 411, 421, 432, 441, 997, 998, and 999.</v>
          </cell>
          <cell r="T33" t="str">
            <v>Any Program except 97, 98 and 99.</v>
          </cell>
          <cell r="U33" t="str">
            <v>May not use Subjects 9700, 9800, or 9900.  Refer to the General Function/Subject Rules and the required Location Type/Subject Rules for guidance on determining the proper Subject account(s) to use with Function and Location accounts, respectively.</v>
          </cell>
          <cell r="V33" t="str">
            <v>Appropriate Job Classification except 0000, 5100 series, 9700, and 9800, and 9991.</v>
          </cell>
          <cell r="W33">
            <v>3</v>
          </cell>
        </row>
        <row r="34">
          <cell r="C34">
            <v>51309</v>
          </cell>
          <cell r="D34" t="str">
            <v>Tutoring</v>
          </cell>
          <cell r="G34" t="str">
            <v>Added 07/07/08</v>
          </cell>
          <cell r="H34" t="str">
            <v>Refer to Object Intersection Rules.</v>
          </cell>
          <cell r="I34" t="str">
            <v>Direct Required</v>
          </cell>
          <cell r="J34" t="str">
            <v>Direct Required</v>
          </cell>
          <cell r="K34" t="str">
            <v>Direct Required</v>
          </cell>
          <cell r="L34" t="str">
            <v>Direct Required</v>
          </cell>
          <cell r="M34" t="str">
            <v>Direct Required</v>
          </cell>
          <cell r="N34" t="str">
            <v>D1 - 4</v>
          </cell>
          <cell r="O34">
            <v>0</v>
          </cell>
          <cell r="P34">
            <v>1</v>
          </cell>
          <cell r="Q34" t="str">
            <v>Any Fund Types except 40 and 90.</v>
          </cell>
          <cell r="R34" t="str">
            <v>Any Location Type and related departments or school locations except 99|997, 99|998, 99|999 and Location Type 15.</v>
          </cell>
          <cell r="S34" t="str">
            <v>Functions 111, 112, 113, 121, 122, 213, 214, 215, and 431 only.</v>
          </cell>
          <cell r="T34" t="str">
            <v>Program Series:  10, 20, 30, 40, and 50 only.</v>
          </cell>
          <cell r="U34" t="str">
            <v>May not use Subjects 9700, 9800, or 9900.  Refer to the General Function/Subject Rules and the required Location Type/Subject Rules for guidance on determining the proper Subject account(s) to use with Function and Location accounts, respectively.</v>
          </cell>
          <cell r="V34" t="str">
            <v>Appropriate Job Classification except 0000, 5100 series, 9700, and 9800, and 9991.</v>
          </cell>
          <cell r="W34">
            <v>3</v>
          </cell>
        </row>
        <row r="35">
          <cell r="C35">
            <v>51311</v>
          </cell>
          <cell r="D35" t="str">
            <v>Curriculum Work</v>
          </cell>
          <cell r="G35" t="str">
            <v>Added 10/1</v>
          </cell>
          <cell r="H35" t="str">
            <v>Refer to Object Intersection Rules.</v>
          </cell>
          <cell r="I35" t="str">
            <v>Direct Required</v>
          </cell>
          <cell r="J35" t="str">
            <v>Direct Required</v>
          </cell>
          <cell r="K35" t="str">
            <v>Direct Required</v>
          </cell>
          <cell r="L35" t="str">
            <v>Direct Required</v>
          </cell>
          <cell r="M35" t="str">
            <v>Direct Required</v>
          </cell>
          <cell r="N35" t="str">
            <v>D1 - 4</v>
          </cell>
          <cell r="O35">
            <v>0</v>
          </cell>
          <cell r="P35">
            <v>1</v>
          </cell>
          <cell r="Q35" t="str">
            <v>Any Fund Types except 40 and 90.</v>
          </cell>
          <cell r="R35" t="str">
            <v>Any Location Type and related departments or school locations except 99|997, 99|998, 99|999 and Location Type 15.</v>
          </cell>
          <cell r="S35" t="str">
            <v>Function 221 only.</v>
          </cell>
          <cell r="T35" t="str">
            <v>Any Program except 97, 98 and 99.</v>
          </cell>
          <cell r="U35" t="str">
            <v>May not use Subjects 9700, 9800, or 9900.  Refer to the General Function/Subject Rules and the required Location Type/Subject Rules for guidance on determining the proper Subject account(s) to use with Function and Location accounts, respectively.</v>
          </cell>
          <cell r="V35" t="str">
            <v>Appropriate Job Classification except 0000, 5100 series, 9700, and 9800, and 9991.</v>
          </cell>
          <cell r="W35">
            <v>3</v>
          </cell>
        </row>
        <row r="36">
          <cell r="C36">
            <v>51322</v>
          </cell>
          <cell r="D36" t="str">
            <v>Severance</v>
          </cell>
          <cell r="H36" t="str">
            <v>Refer to Object Intersection Rules.</v>
          </cell>
          <cell r="I36" t="str">
            <v>Direct Required</v>
          </cell>
          <cell r="J36" t="str">
            <v>Direct Required</v>
          </cell>
          <cell r="K36" t="str">
            <v>Direct Required</v>
          </cell>
          <cell r="L36" t="str">
            <v>Direct Required</v>
          </cell>
          <cell r="M36" t="str">
            <v>Direct Required</v>
          </cell>
          <cell r="N36" t="str">
            <v>D1 - 4</v>
          </cell>
          <cell r="O36">
            <v>0</v>
          </cell>
          <cell r="P36">
            <v>1</v>
          </cell>
          <cell r="Q36" t="str">
            <v>Any Fund Types except 40 and 90.</v>
          </cell>
          <cell r="R36" t="str">
            <v>Use the Location assigned at the time immediately prior to the Severance.</v>
          </cell>
          <cell r="S36" t="str">
            <v>Function 432 only.</v>
          </cell>
          <cell r="T36" t="str">
            <v>Use the Program assigned at the time immediatley prior to the Severance.</v>
          </cell>
          <cell r="U36" t="str">
            <v>Use the Subject assigned at the time immediatley prior to the Severance.</v>
          </cell>
          <cell r="V36" t="str">
            <v>Use the Job Classification used at the time immediately prior to the Severance. May not use JC 5100 series, 9700, 9800, or 9991.</v>
          </cell>
          <cell r="W36">
            <v>3</v>
          </cell>
        </row>
        <row r="37">
          <cell r="C37">
            <v>51323</v>
          </cell>
          <cell r="D37" t="str">
            <v>Detention Coverage</v>
          </cell>
          <cell r="H37" t="str">
            <v>Optional Use Account:  Can be used if needed or desired</v>
          </cell>
          <cell r="I37" t="str">
            <v>Direct Required</v>
          </cell>
          <cell r="J37" t="str">
            <v>Direct Required</v>
          </cell>
          <cell r="K37" t="str">
            <v>Direct Required</v>
          </cell>
          <cell r="L37" t="str">
            <v>Direct Required</v>
          </cell>
          <cell r="M37" t="str">
            <v>Direct Required</v>
          </cell>
          <cell r="N37" t="str">
            <v>D1 - 4</v>
          </cell>
          <cell r="O37">
            <v>0</v>
          </cell>
          <cell r="Q37" t="str">
            <v>Any Fund Types except 40 and 90.</v>
          </cell>
          <cell r="R37" t="str">
            <v>Any Location Type and related departments or school locations except 99|997, 99|998, 99|999 and Location Type 15.</v>
          </cell>
          <cell r="S37" t="str">
            <v>Function 214 only.</v>
          </cell>
          <cell r="T37" t="str">
            <v>Program 10 Series only.</v>
          </cell>
          <cell r="U37" t="str">
            <v>Subject 0000 only.</v>
          </cell>
          <cell r="V37" t="str">
            <v>Appropriate Job Classification except 0000, 5100 series, 9700, and 9800, and 9991.</v>
          </cell>
          <cell r="W37">
            <v>3</v>
          </cell>
        </row>
        <row r="38">
          <cell r="C38">
            <v>51324</v>
          </cell>
          <cell r="D38" t="str">
            <v>AM/PM Supervision</v>
          </cell>
          <cell r="G38" t="str">
            <v>Added 9/17</v>
          </cell>
          <cell r="H38" t="str">
            <v>Optional Use Account:  Can be used if needed or desired</v>
          </cell>
          <cell r="I38" t="str">
            <v>Direct Required</v>
          </cell>
          <cell r="J38" t="str">
            <v>Direct Required</v>
          </cell>
          <cell r="K38" t="str">
            <v>Direct Required</v>
          </cell>
          <cell r="L38" t="str">
            <v>Direct Required</v>
          </cell>
          <cell r="M38" t="str">
            <v>Direct Required</v>
          </cell>
          <cell r="N38" t="str">
            <v>D1 - 4</v>
          </cell>
          <cell r="O38">
            <v>0</v>
          </cell>
          <cell r="Q38" t="str">
            <v>Any Fund Types except 40 and 90.</v>
          </cell>
          <cell r="R38" t="str">
            <v>Any Location Type and related departments or school locations except 99|997, 99|998, 99|999 and Location Type 15.</v>
          </cell>
          <cell r="S38" t="str">
            <v>Function 214 only.</v>
          </cell>
          <cell r="T38" t="str">
            <v>Program 10 Series only.</v>
          </cell>
          <cell r="U38" t="str">
            <v>Subject 2500 only.</v>
          </cell>
          <cell r="V38" t="str">
            <v>Appropriate Job Classification except 0000, 5100 series, 9700, and 9800, and 9991.</v>
          </cell>
          <cell r="W38">
            <v>3</v>
          </cell>
        </row>
        <row r="39">
          <cell r="C39">
            <v>51325</v>
          </cell>
          <cell r="D39" t="str">
            <v>Breakfast Supervision</v>
          </cell>
          <cell r="G39" t="str">
            <v>Added 11/30/07</v>
          </cell>
          <cell r="H39" t="str">
            <v>Optional Use Account:  Can be used if needed or desired</v>
          </cell>
          <cell r="I39" t="str">
            <v>Direct Required</v>
          </cell>
          <cell r="J39" t="str">
            <v>Direct Required</v>
          </cell>
          <cell r="K39" t="str">
            <v>Direct Required</v>
          </cell>
          <cell r="L39" t="str">
            <v>Direct Required</v>
          </cell>
          <cell r="M39" t="str">
            <v>Direct Required</v>
          </cell>
          <cell r="N39" t="str">
            <v>D1 - 4</v>
          </cell>
          <cell r="O39">
            <v>0</v>
          </cell>
          <cell r="Q39" t="str">
            <v>Any Fund Types except 40 and 90.</v>
          </cell>
          <cell r="R39" t="str">
            <v>Any Location Type and related departments or school locations except 99|997, 99|998, 99|999 and Location Type 15.</v>
          </cell>
          <cell r="S39" t="str">
            <v>Function 312 only.</v>
          </cell>
          <cell r="T39" t="str">
            <v>Program 10 Series only.</v>
          </cell>
          <cell r="U39" t="str">
            <v>Subject 2500 only.</v>
          </cell>
          <cell r="V39" t="str">
            <v>Appropriate Job Classification except 0000, 5100 series, 9700, and 9800, and 9991.</v>
          </cell>
          <cell r="W39">
            <v>3</v>
          </cell>
        </row>
        <row r="40">
          <cell r="C40">
            <v>51326</v>
          </cell>
          <cell r="D40" t="str">
            <v>Teacher Support Team Payments</v>
          </cell>
          <cell r="F40" t="str">
            <v>Name Chg 01/31/08</v>
          </cell>
          <cell r="G40" t="str">
            <v>Added 11/30/07</v>
          </cell>
          <cell r="H40" t="str">
            <v>Refer to Object Intersection Rules.</v>
          </cell>
          <cell r="I40" t="str">
            <v>Direct Required</v>
          </cell>
          <cell r="J40" t="str">
            <v>Direct Required</v>
          </cell>
          <cell r="K40" t="str">
            <v>Direct Required</v>
          </cell>
          <cell r="L40" t="str">
            <v>Direct Required</v>
          </cell>
          <cell r="M40" t="str">
            <v>Direct Required</v>
          </cell>
          <cell r="N40" t="str">
            <v>D1 - 4</v>
          </cell>
          <cell r="O40">
            <v>0</v>
          </cell>
          <cell r="P40">
            <v>1</v>
          </cell>
          <cell r="Q40" t="str">
            <v>Any Fund Types except 40 and 90.</v>
          </cell>
          <cell r="R40" t="str">
            <v>Any Location Type and related departments or school locations except 99|997, 99|998, 99|999 and Location Type 15.</v>
          </cell>
          <cell r="S40" t="str">
            <v>Any Function except 000, 223, 411, 421, 432, 441, 997, 998, and 999.</v>
          </cell>
          <cell r="T40" t="str">
            <v>Any Program except 97, 98 and 99.</v>
          </cell>
          <cell r="U40" t="str">
            <v>May not use Subjects 9700, 9800, or 9900.  Refer to the General Function/Subject Rules and the required Location Type/Subject Rules for guidance on determining the proper Subject account(s) to use with Function and Location accounts, respectively.</v>
          </cell>
          <cell r="V40" t="str">
            <v>Appropriate Job Classification except 0000, 5100 series, 9700, and 9800, and 9991.</v>
          </cell>
          <cell r="W40">
            <v>3</v>
          </cell>
        </row>
        <row r="41">
          <cell r="C41">
            <v>51327</v>
          </cell>
          <cell r="D41" t="str">
            <v>Other Additional Compensation</v>
          </cell>
          <cell r="G41" t="str">
            <v>Added 4/15/08</v>
          </cell>
          <cell r="H41" t="str">
            <v>Refer to Object Intersection Rules.</v>
          </cell>
          <cell r="I41" t="str">
            <v>Direct Required</v>
          </cell>
          <cell r="J41" t="str">
            <v>Direct Required</v>
          </cell>
          <cell r="K41" t="str">
            <v>Direct Required</v>
          </cell>
          <cell r="L41" t="str">
            <v>Direct Required</v>
          </cell>
          <cell r="M41" t="str">
            <v>Direct Required</v>
          </cell>
          <cell r="N41" t="str">
            <v>D1 - 4</v>
          </cell>
          <cell r="O41">
            <v>0</v>
          </cell>
          <cell r="Q41" t="str">
            <v>Any Fund Types except 40 and 90.</v>
          </cell>
          <cell r="R41" t="str">
            <v>For most payments, used with any Location Type and related departments or school locations except 99|997, 99|998, 99|999 and Location Types 15 and 16.  For Early Retirement Incentive Payments, use only Location 18|000.</v>
          </cell>
          <cell r="S41" t="str">
            <v>For most payments, used with any Function except 000, 223, 411, 421, 432, 441, 997, 998, and 999. For Early Retirement Incentive Payments, use only Function 432.</v>
          </cell>
          <cell r="T41" t="str">
            <v>For most payments, used with any Program except 97, 98 and 99.  For Early Retirement Incentive Payments, use only Program 00.</v>
          </cell>
          <cell r="U41" t="str">
            <v>For most payments, may not use Subjects 9700, 9800 or 9900.  Refer to the General Function/Subject Rules and the required Location Type/Subject Rules for guidance on determining the proper Subject account(s) for use with Function and Location accounts, respectively.  For Early Retirement Incentive Payments, use only Subject 2500.</v>
          </cell>
          <cell r="V41" t="str">
            <v>For most payments, used with the appropriate Job Classification account except 0000, 9700, and 9800, and 9991.  For Early Retirement Incentive Payments, use only Job Classification 5100 or the appropriate account in the Job Classification 5100 Series.</v>
          </cell>
          <cell r="W41">
            <v>3</v>
          </cell>
        </row>
        <row r="42">
          <cell r="C42">
            <v>51331</v>
          </cell>
          <cell r="D42" t="str">
            <v>Sick Leave Bonus</v>
          </cell>
          <cell r="H42" t="str">
            <v>Refer to Object Intersection Rules.</v>
          </cell>
          <cell r="I42" t="str">
            <v>Direct Required</v>
          </cell>
          <cell r="J42" t="str">
            <v>Direct Required</v>
          </cell>
          <cell r="K42" t="str">
            <v>Direct Required</v>
          </cell>
          <cell r="L42" t="str">
            <v>Direct Required</v>
          </cell>
          <cell r="M42" t="str">
            <v>Direct Required</v>
          </cell>
          <cell r="N42" t="str">
            <v>D1 - 4</v>
          </cell>
          <cell r="O42">
            <v>0</v>
          </cell>
          <cell r="P42">
            <v>1</v>
          </cell>
          <cell r="Q42" t="str">
            <v>Any Fund Types except 40 and 90.</v>
          </cell>
          <cell r="R42" t="str">
            <v>Any Location Type and related departments or school locations except 99|997, 99|998, 99|999 and Location Type 15.</v>
          </cell>
          <cell r="S42" t="str">
            <v>Any Function except 000, 223, 411, 421, 432, 441, 997, 998, and 999.</v>
          </cell>
          <cell r="T42" t="str">
            <v>Any Program except 97, 98 and 99.</v>
          </cell>
          <cell r="U42" t="str">
            <v>May not use Subjects 9700, 9800, or 9900.  Refer to the General Function/Subject Rules and the required Location Type/Subject Rules for guidance on determining the proper Subject account(s) to use with Function and Location accounts, respectively.</v>
          </cell>
          <cell r="V42" t="str">
            <v>Appropriate Job Classification except 0000, 5100 series, 9700, and 9800, and 9991.</v>
          </cell>
          <cell r="W42">
            <v>3</v>
          </cell>
        </row>
        <row r="43">
          <cell r="C43">
            <v>51332</v>
          </cell>
          <cell r="D43" t="str">
            <v>Sick Payoff - Non Severance</v>
          </cell>
          <cell r="F43" t="str">
            <v>Name Chg 01/31/08</v>
          </cell>
          <cell r="G43" t="str">
            <v>Changed Intersections 2/23/10</v>
          </cell>
          <cell r="H43" t="str">
            <v>Refer to Object Intersection Rules.</v>
          </cell>
          <cell r="I43" t="str">
            <v>Direct Required</v>
          </cell>
          <cell r="J43" t="str">
            <v>Direct Required</v>
          </cell>
          <cell r="K43" t="str">
            <v>Direct Required</v>
          </cell>
          <cell r="L43" t="str">
            <v>Direct Required</v>
          </cell>
          <cell r="M43" t="str">
            <v>Direct Required</v>
          </cell>
          <cell r="N43" t="str">
            <v>D1 - 4</v>
          </cell>
          <cell r="O43">
            <v>0</v>
          </cell>
          <cell r="Q43" t="str">
            <v>Any Fund Types except 40 and 90.</v>
          </cell>
          <cell r="R43" t="str">
            <v>Location 18|000 only. (Change effective 7/1/2011)</v>
          </cell>
          <cell r="S43" t="str">
            <v>Function 432 only.</v>
          </cell>
          <cell r="T43" t="str">
            <v>Program 00 only.</v>
          </cell>
          <cell r="U43" t="str">
            <v>Subject 2500 only.</v>
          </cell>
          <cell r="V43" t="str">
            <v>Job Class 5100 only.</v>
          </cell>
          <cell r="W43">
            <v>3</v>
          </cell>
        </row>
        <row r="44">
          <cell r="C44">
            <v>51335</v>
          </cell>
          <cell r="D44" t="str">
            <v>Performance Based Compensation</v>
          </cell>
          <cell r="G44" t="str">
            <v>Added 12/14/09</v>
          </cell>
          <cell r="H44" t="str">
            <v>Refer to Object Intersection Rules.</v>
          </cell>
          <cell r="I44" t="str">
            <v>Direct Required</v>
          </cell>
          <cell r="J44" t="str">
            <v>Direct Required</v>
          </cell>
          <cell r="K44" t="str">
            <v>Direct Required</v>
          </cell>
          <cell r="L44" t="str">
            <v>Direct Required</v>
          </cell>
          <cell r="M44" t="str">
            <v>Direct Required</v>
          </cell>
          <cell r="N44" t="str">
            <v>D1 - 4</v>
          </cell>
          <cell r="P44">
            <v>1</v>
          </cell>
          <cell r="Q44" t="str">
            <v>Any Fund Types except 40 and 90.</v>
          </cell>
          <cell r="R44" t="str">
            <v>Any Location Type and related departments or school locations except 99|997, 99|998, 99|999 and Location Type 15.</v>
          </cell>
          <cell r="S44" t="str">
            <v>Any Function except 000, 223, 411, 421, 432, 441, 997, 998, and 999.</v>
          </cell>
          <cell r="T44" t="str">
            <v>Any Program except 97, 98 and 99.</v>
          </cell>
          <cell r="U44" t="str">
            <v>May not use Subjects 9700, 9800, or 9900.  Refer to the General Function/Subject Rules and the required Location Type/Subject Rules for guidance on determining the proper Subject account(s) to use with Function and Location accounts, respectively.</v>
          </cell>
          <cell r="V44" t="str">
            <v>Appropriate Job Classification except 0000, 5100 series, 9700, and 9800, and 9991.</v>
          </cell>
          <cell r="W44">
            <v>3</v>
          </cell>
        </row>
        <row r="45">
          <cell r="C45">
            <v>51336</v>
          </cell>
          <cell r="D45" t="str">
            <v>Class Overage/Weighting</v>
          </cell>
          <cell r="H45" t="str">
            <v>Optional Use Account:  Can be used if needed or desired</v>
          </cell>
          <cell r="I45" t="str">
            <v>Direct Required</v>
          </cell>
          <cell r="J45" t="str">
            <v>Direct Required</v>
          </cell>
          <cell r="K45" t="str">
            <v>None.  Use Program 10 only.</v>
          </cell>
          <cell r="L45" t="str">
            <v>Direct Required</v>
          </cell>
          <cell r="M45" t="str">
            <v>Direct Required</v>
          </cell>
          <cell r="N45" t="str">
            <v>D1 - 3</v>
          </cell>
          <cell r="O45">
            <v>0</v>
          </cell>
          <cell r="Q45" t="str">
            <v>Any Fund Types except 40 and 90.</v>
          </cell>
          <cell r="R45" t="str">
            <v>Any Location Type and related departments or school locations except 99|997, 99|998, 99|999 and Location Type 15.</v>
          </cell>
          <cell r="S45" t="str">
            <v>Functions 111, 113, and 232 only.</v>
          </cell>
          <cell r="T45" t="str">
            <v>Program 10 Series only.</v>
          </cell>
          <cell r="U45" t="str">
            <v xml:space="preserve">Subject 0000 only. </v>
          </cell>
          <cell r="V45" t="str">
            <v>Appropriate Job Classification except 0000, 5100 series, 9700, and 9800, and 9991.</v>
          </cell>
          <cell r="W45">
            <v>3</v>
          </cell>
        </row>
        <row r="46">
          <cell r="C46">
            <v>51338</v>
          </cell>
          <cell r="D46" t="str">
            <v>Summer Pay</v>
          </cell>
          <cell r="H46" t="str">
            <v>Refer to Object Intersection Rules.</v>
          </cell>
          <cell r="I46" t="str">
            <v>Direct Required</v>
          </cell>
          <cell r="J46" t="str">
            <v>Direct Required</v>
          </cell>
          <cell r="K46" t="str">
            <v>Direct Required</v>
          </cell>
          <cell r="L46" t="str">
            <v>Direct Required</v>
          </cell>
          <cell r="M46" t="str">
            <v>Direct Required</v>
          </cell>
          <cell r="N46" t="str">
            <v>D1 - 4</v>
          </cell>
          <cell r="O46">
            <v>0</v>
          </cell>
          <cell r="P46">
            <v>1</v>
          </cell>
          <cell r="Q46" t="str">
            <v>Any Fund Types except 40 and 90.</v>
          </cell>
          <cell r="R46" t="str">
            <v>Use Location Types 23, 24, and 25 with Location ID 907.  Alternatively, if a specific building account is necessary for regulatory or reporting purposes, use of the School ID number of each specific school is allowed with the proper Location Types 23-25. For administrative costs, use Location 01300 or 01318.</v>
          </cell>
          <cell r="S46" t="str">
            <v>Any Function except 000, 223, 411, 421, 432, 441, 997, 998, and 999.</v>
          </cell>
          <cell r="T46" t="str">
            <v>Any Program except 97, 98 and 99.</v>
          </cell>
          <cell r="U46" t="str">
            <v>May not use Subjects 9700, 9800, or 9900.  Refer to the General Function/Subject Rules and the required Location Type/Subject Rules for guidance on determining the proper Subject account(s) to use with Function and Location accounts, respectively.</v>
          </cell>
          <cell r="V46" t="str">
            <v>Appropriate Job Classification except 0000, 5100 series, 9700, and 9800, and 9991.</v>
          </cell>
          <cell r="W46">
            <v>3</v>
          </cell>
        </row>
        <row r="47">
          <cell r="C47">
            <v>51339</v>
          </cell>
          <cell r="D47" t="str">
            <v>Class Coverage</v>
          </cell>
          <cell r="H47" t="str">
            <v>Refer to Object Intersection Rules.</v>
          </cell>
          <cell r="I47" t="str">
            <v>Direct Required</v>
          </cell>
          <cell r="J47" t="str">
            <v>Direct Required</v>
          </cell>
          <cell r="K47" t="str">
            <v>Direct Required</v>
          </cell>
          <cell r="L47" t="str">
            <v>Direct Required</v>
          </cell>
          <cell r="M47" t="str">
            <v>Direct Required</v>
          </cell>
          <cell r="N47" t="str">
            <v>D1 - 4</v>
          </cell>
          <cell r="O47">
            <v>0</v>
          </cell>
          <cell r="Q47" t="str">
            <v>Any Fund Types except 40 and 90.</v>
          </cell>
          <cell r="R47" t="str">
            <v>Any Location Type and related departments or school locations except 99|997, 99|998, 99|999 and Location Type 15.</v>
          </cell>
          <cell r="S47" t="str">
            <v>Functions 112, 211, 212, and 222 only.</v>
          </cell>
          <cell r="T47" t="str">
            <v>Any Program except 00, 97, 98 and 99.</v>
          </cell>
          <cell r="U47" t="str">
            <v>May not use Subjects 2500, 9700, 9800, or 9900.  Refer to the General Function/Subject Rules and the required Location Type/Subject Rules for guidance on determining the proper Subject account(s) to use with Function and Location accounts, respectively.</v>
          </cell>
          <cell r="V47" t="str">
            <v>Job Classes 1295 through 1299 only.  No other Job Classes may be used with this Object.</v>
          </cell>
          <cell r="W47">
            <v>3</v>
          </cell>
        </row>
        <row r="48">
          <cell r="C48">
            <v>51400</v>
          </cell>
          <cell r="D48" t="str">
            <v>Stipends</v>
          </cell>
          <cell r="H48" t="str">
            <v>Reporting Level Account only.  Transactional entries are NOT allowed with this Account.</v>
          </cell>
          <cell r="I48" t="str">
            <v>N/A</v>
          </cell>
          <cell r="J48" t="str">
            <v>N/A</v>
          </cell>
          <cell r="K48" t="str">
            <v>N/A</v>
          </cell>
          <cell r="L48" t="str">
            <v>N/A</v>
          </cell>
          <cell r="M48" t="str">
            <v>N/A</v>
          </cell>
          <cell r="N48" t="str">
            <v>N/A</v>
          </cell>
          <cell r="O48">
            <v>0</v>
          </cell>
          <cell r="Q48" t="str">
            <v>No entries allowed to this Account.</v>
          </cell>
          <cell r="R48" t="str">
            <v>No entries allowed to this Account.</v>
          </cell>
          <cell r="S48" t="str">
            <v>No entries allowed to this Account.</v>
          </cell>
          <cell r="T48" t="str">
            <v>No entries allowed to this Account.</v>
          </cell>
          <cell r="U48" t="str">
            <v>No entries allowed to this Account.</v>
          </cell>
          <cell r="V48" t="str">
            <v>No entries allowed to this Account.</v>
          </cell>
          <cell r="W48">
            <v>2</v>
          </cell>
        </row>
        <row r="49">
          <cell r="C49">
            <v>51401</v>
          </cell>
          <cell r="D49" t="str">
            <v>Stipend - Other</v>
          </cell>
          <cell r="G49" t="str">
            <v>Added 2/11/08</v>
          </cell>
          <cell r="H49" t="str">
            <v>Refer to Object Intersection Rules.</v>
          </cell>
          <cell r="I49" t="str">
            <v>Direct Required</v>
          </cell>
          <cell r="J49" t="str">
            <v>Direct Required</v>
          </cell>
          <cell r="K49" t="str">
            <v>Direct Required</v>
          </cell>
          <cell r="L49" t="str">
            <v>Direct Required</v>
          </cell>
          <cell r="M49" t="str">
            <v>Direct Required</v>
          </cell>
          <cell r="N49" t="str">
            <v>D1 - 4</v>
          </cell>
          <cell r="O49">
            <v>0</v>
          </cell>
          <cell r="P49">
            <v>1</v>
          </cell>
          <cell r="Q49" t="str">
            <v>Any Fund Types except 40 and 90.</v>
          </cell>
          <cell r="R49" t="str">
            <v>Any Location Type and related departments or school locations except 99|997, 99|998, 99|999 and Location Type 15.</v>
          </cell>
          <cell r="S49" t="str">
            <v>Any Function except 000, 223, 411, 421, 432, 441, 997, 998, and 999.</v>
          </cell>
          <cell r="T49" t="str">
            <v>Any Program except 97, 98 and 99.</v>
          </cell>
          <cell r="U49" t="str">
            <v>May not use Subjects 9700, 9800, or 9900.  Refer to the General Function/Subject Rules and the required Location Type/Subject Rules for guidance on determining the proper Subject account(s) to use with Function and Location accounts, respectively.</v>
          </cell>
          <cell r="V49" t="str">
            <v>Appropriate Job Classification except 0000, 5100 series, 9700, and 9800, and 9991.</v>
          </cell>
          <cell r="W49">
            <v>3</v>
          </cell>
        </row>
        <row r="50">
          <cell r="C50">
            <v>51403</v>
          </cell>
          <cell r="D50" t="str">
            <v>Stipend - Athletic Directors/Extracurricular Directors</v>
          </cell>
          <cell r="G50" t="str">
            <v>Name Chg 01/31/08</v>
          </cell>
          <cell r="H50" t="str">
            <v>Refer to Object Intersection Rules.</v>
          </cell>
          <cell r="I50" t="str">
            <v>Direct Required</v>
          </cell>
          <cell r="J50" t="str">
            <v>Direct Required</v>
          </cell>
          <cell r="K50" t="str">
            <v>Direct Required</v>
          </cell>
          <cell r="L50" t="str">
            <v>Direct Required</v>
          </cell>
          <cell r="M50" t="str">
            <v>Direct Required</v>
          </cell>
          <cell r="N50" t="str">
            <v>D1 - 4</v>
          </cell>
          <cell r="O50">
            <v>0</v>
          </cell>
          <cell r="Q50" t="str">
            <v>Any Fund Types except 40 and 90.</v>
          </cell>
          <cell r="R50" t="str">
            <v>Any Location Type and related departments or school locations except 99|997, 99|998, 99|999 and Location Type 15.</v>
          </cell>
          <cell r="S50" t="str">
            <v>Function 213 only.</v>
          </cell>
          <cell r="T50" t="str">
            <v>Program 90 only.</v>
          </cell>
          <cell r="U50" t="str">
            <v>Subjects 2200 Series and 2300 Series only.</v>
          </cell>
          <cell r="V50" t="str">
            <v>Appropriate Job Classification except 0000, 5100 series, 9700, and 9800, and 9991.</v>
          </cell>
          <cell r="W50">
            <v>3</v>
          </cell>
        </row>
        <row r="51">
          <cell r="C51">
            <v>51404</v>
          </cell>
          <cell r="D51" t="str">
            <v>Stipend - Athletic Coaches/Extracurricular Advisors</v>
          </cell>
          <cell r="G51" t="str">
            <v>Name Chg 01/31/08</v>
          </cell>
          <cell r="H51" t="str">
            <v>Refer to Object Intersection Rules.</v>
          </cell>
          <cell r="I51" t="str">
            <v>Direct Required</v>
          </cell>
          <cell r="J51" t="str">
            <v>Direct Required</v>
          </cell>
          <cell r="K51" t="str">
            <v>Direct Required</v>
          </cell>
          <cell r="L51" t="str">
            <v>Direct Required</v>
          </cell>
          <cell r="M51" t="str">
            <v>Direct Required</v>
          </cell>
          <cell r="N51" t="str">
            <v>D1 - 4</v>
          </cell>
          <cell r="O51">
            <v>0</v>
          </cell>
          <cell r="Q51" t="str">
            <v>Any Fund Types except 40 and 90.</v>
          </cell>
          <cell r="R51" t="str">
            <v>Any Location Type and related departments or school locations except 99|997, 99|998, 99|999 and Location Type 15.</v>
          </cell>
          <cell r="S51" t="str">
            <v>Functions 213 and 433 only.</v>
          </cell>
          <cell r="T51" t="str">
            <v>Programs 80 and 90 only.</v>
          </cell>
          <cell r="U51" t="str">
            <v>Subjects 2200 Series and 2300 Series only with Middle and High Schools; Subject 2300 only with Elementary Schools</v>
          </cell>
          <cell r="V51" t="str">
            <v>Use Job Class 1800 series for Coaches and Advisors who are also Employees with other duties. Use Job Class 4800 series for Coaches or Advisors who serve as Coaches or Advisors only.  All additional Compensation for Coaches or Advisors, irrespective of the Job Class used is recorded in Object 51404 only.</v>
          </cell>
          <cell r="W51">
            <v>3</v>
          </cell>
        </row>
        <row r="52">
          <cell r="C52">
            <v>51405</v>
          </cell>
          <cell r="D52" t="str">
            <v>Stipend - Instructional Coaches</v>
          </cell>
          <cell r="H52" t="str">
            <v>Refer to Object Intersection Rules.</v>
          </cell>
          <cell r="I52" t="str">
            <v>Direct Required</v>
          </cell>
          <cell r="J52" t="str">
            <v>Direct Required</v>
          </cell>
          <cell r="K52" t="str">
            <v>Direct Required</v>
          </cell>
          <cell r="L52" t="str">
            <v>Direct Required</v>
          </cell>
          <cell r="M52" t="str">
            <v>Direct Required</v>
          </cell>
          <cell r="N52" t="str">
            <v>D1 - 4</v>
          </cell>
          <cell r="O52">
            <v>0</v>
          </cell>
          <cell r="P52">
            <v>1</v>
          </cell>
          <cell r="Q52" t="str">
            <v>Any Fund Types except 40 and 90.</v>
          </cell>
          <cell r="R52" t="str">
            <v>Any Location Type and related departments or school locations except 99|997, 99|998, 99|999 and Location Type 15.</v>
          </cell>
          <cell r="S52" t="str">
            <v>Function 222 only.</v>
          </cell>
          <cell r="T52" t="str">
            <v>Any Program except 97, 98 and 99.</v>
          </cell>
          <cell r="U52" t="str">
            <v>May not use Subjects 9700, 9800, or 9900.  Refer to the General Function/Subject Rules and the required Location Type/Subject Rules for guidance on determining the proper Subject account(s) to use with Function and Location accounts, respectively.</v>
          </cell>
          <cell r="V52" t="str">
            <v>Appropriate Job Classification except 0000, 5100 series, 9700, and 9800, and 9991.</v>
          </cell>
          <cell r="W52">
            <v>3</v>
          </cell>
        </row>
        <row r="53">
          <cell r="C53">
            <v>51406</v>
          </cell>
          <cell r="D53" t="str">
            <v>Stipend - Athletic Event Officials/Personnel</v>
          </cell>
          <cell r="G53" t="str">
            <v>Added 9/21</v>
          </cell>
          <cell r="H53" t="str">
            <v>Refer to Object Intersection Rules.</v>
          </cell>
          <cell r="I53" t="str">
            <v>Direct Required</v>
          </cell>
          <cell r="J53" t="str">
            <v>Direct Required</v>
          </cell>
          <cell r="K53" t="str">
            <v>Direct Required</v>
          </cell>
          <cell r="L53" t="str">
            <v>Direct Required</v>
          </cell>
          <cell r="M53" t="str">
            <v>Direct Required</v>
          </cell>
          <cell r="N53" t="str">
            <v>D1 - 4</v>
          </cell>
          <cell r="O53">
            <v>0</v>
          </cell>
          <cell r="P53">
            <v>1</v>
          </cell>
          <cell r="Q53" t="str">
            <v>Any Fund Types except 40 and 90.</v>
          </cell>
          <cell r="R53" t="str">
            <v>Any Location Type and related departments or school locations except 99|997, 99|998, 99|999 and Location Type 15.</v>
          </cell>
          <cell r="S53" t="str">
            <v>Any Function except 000, 223, 411, 421, 432, 441, 997, 998, and 999.</v>
          </cell>
          <cell r="T53" t="str">
            <v>Any Program except 97, 98 and 99.</v>
          </cell>
          <cell r="U53" t="str">
            <v>May not use Subjects 9700, 9800, or 9900.  Refer to the General Function/Subject Rules and the required Location Type/Subject Rules for guidance on determining the proper Subject account(s) to use with Function and Location accounts, respectively.</v>
          </cell>
          <cell r="V53" t="str">
            <v>Appropriate Job Classification except 0000, 5100 series, 9700, and 9800, and 9991.</v>
          </cell>
          <cell r="W53">
            <v>3</v>
          </cell>
        </row>
        <row r="54">
          <cell r="C54">
            <v>51407</v>
          </cell>
          <cell r="D54" t="str">
            <v>Stipend - Mentors</v>
          </cell>
          <cell r="G54" t="str">
            <v>Added 9/21</v>
          </cell>
          <cell r="H54" t="str">
            <v>Refer to Object Intersection Rules.</v>
          </cell>
          <cell r="I54" t="str">
            <v>Direct Required</v>
          </cell>
          <cell r="J54" t="str">
            <v>Direct Required</v>
          </cell>
          <cell r="K54" t="str">
            <v>Direct Required</v>
          </cell>
          <cell r="L54" t="str">
            <v>Direct Required</v>
          </cell>
          <cell r="M54" t="str">
            <v>Direct Required</v>
          </cell>
          <cell r="N54" t="str">
            <v>D1 - 4</v>
          </cell>
          <cell r="O54">
            <v>0</v>
          </cell>
          <cell r="P54">
            <v>1</v>
          </cell>
          <cell r="Q54" t="str">
            <v>Any Fund Types except 40 and 90.</v>
          </cell>
          <cell r="R54" t="str">
            <v>Any Location Type and related departments or school locations except 99|997, 99|998, 99|999 and Location Type 15.</v>
          </cell>
          <cell r="S54" t="str">
            <v>Function 222 only.</v>
          </cell>
          <cell r="T54" t="str">
            <v>Any Program except 97, 98 and 99.</v>
          </cell>
          <cell r="U54" t="str">
            <v>May not use Subjects 9700, 9800, or 9900.  Refer to the General Function/Subject Rules and the required Location Type/Subject Rules for guidance on determining the proper Subject account(s) to use with Function and Location accounts, respectively.</v>
          </cell>
          <cell r="V54" t="str">
            <v>Appropriate Job Classification except 0000, 5100 series, 9700, and 9800, and 9991.</v>
          </cell>
          <cell r="W54">
            <v>3</v>
          </cell>
        </row>
        <row r="55">
          <cell r="C55">
            <v>51500</v>
          </cell>
          <cell r="D55" t="str">
            <v>Unassigned - Contact RIDE for validation.</v>
          </cell>
          <cell r="H55" t="str">
            <v>Reporting Level Account only.  Transactional entries are NOT allowed with this Account.</v>
          </cell>
          <cell r="I55" t="str">
            <v>N/A</v>
          </cell>
          <cell r="J55" t="str">
            <v>N/A</v>
          </cell>
          <cell r="K55" t="str">
            <v>N/A</v>
          </cell>
          <cell r="L55" t="str">
            <v>N/A</v>
          </cell>
          <cell r="M55" t="str">
            <v>N/A</v>
          </cell>
          <cell r="N55" t="str">
            <v>N/A</v>
          </cell>
          <cell r="O55">
            <v>0</v>
          </cell>
          <cell r="Q55" t="str">
            <v>No entries allowed to this Account.</v>
          </cell>
          <cell r="R55" t="str">
            <v>No entries allowed to this Account.</v>
          </cell>
          <cell r="S55" t="str">
            <v>No entries allowed to this Account.</v>
          </cell>
          <cell r="T55" t="str">
            <v>No entries allowed to this Account.</v>
          </cell>
          <cell r="U55" t="str">
            <v>No entries allowed to this Account.</v>
          </cell>
          <cell r="V55" t="str">
            <v>No entries allowed to this Account.</v>
          </cell>
          <cell r="W55">
            <v>2</v>
          </cell>
        </row>
        <row r="56">
          <cell r="C56">
            <v>51600</v>
          </cell>
          <cell r="D56" t="str">
            <v>Unassigned - Contact RIDE for validation.</v>
          </cell>
          <cell r="H56" t="str">
            <v>Reporting Level Account only.  Transactional entries are NOT allowed with this Account.</v>
          </cell>
          <cell r="I56" t="str">
            <v>N/A</v>
          </cell>
          <cell r="J56" t="str">
            <v>N/A</v>
          </cell>
          <cell r="K56" t="str">
            <v>N/A</v>
          </cell>
          <cell r="L56" t="str">
            <v>N/A</v>
          </cell>
          <cell r="M56" t="str">
            <v>N/A</v>
          </cell>
          <cell r="N56" t="str">
            <v>N/A</v>
          </cell>
          <cell r="O56">
            <v>0</v>
          </cell>
          <cell r="Q56" t="str">
            <v>No entries allowed to this Account.</v>
          </cell>
          <cell r="R56" t="str">
            <v>No entries allowed to this Account.</v>
          </cell>
          <cell r="S56" t="str">
            <v>No entries allowed to this Account.</v>
          </cell>
          <cell r="T56" t="str">
            <v>No entries allowed to this Account.</v>
          </cell>
          <cell r="U56" t="str">
            <v>No entries allowed to this Account.</v>
          </cell>
          <cell r="V56" t="str">
            <v>No entries allowed to this Account.</v>
          </cell>
          <cell r="W56">
            <v>2</v>
          </cell>
        </row>
        <row r="57">
          <cell r="C57">
            <v>51700</v>
          </cell>
          <cell r="D57" t="str">
            <v>Unassigned - Contact RIDE for validation.</v>
          </cell>
          <cell r="H57" t="str">
            <v>Reporting Level Account only.  Transactional entries are NOT allowed with this Account.</v>
          </cell>
          <cell r="I57" t="str">
            <v>N/A</v>
          </cell>
          <cell r="J57" t="str">
            <v>N/A</v>
          </cell>
          <cell r="K57" t="str">
            <v>N/A</v>
          </cell>
          <cell r="L57" t="str">
            <v>N/A</v>
          </cell>
          <cell r="M57" t="str">
            <v>N/A</v>
          </cell>
          <cell r="N57" t="str">
            <v>N/A</v>
          </cell>
          <cell r="O57">
            <v>0</v>
          </cell>
          <cell r="Q57" t="str">
            <v>No entries allowed to this Account.</v>
          </cell>
          <cell r="R57" t="str">
            <v>No entries allowed to this Account.</v>
          </cell>
          <cell r="S57" t="str">
            <v>No entries allowed to this Account.</v>
          </cell>
          <cell r="T57" t="str">
            <v>No entries allowed to this Account.</v>
          </cell>
          <cell r="U57" t="str">
            <v>No entries allowed to this Account.</v>
          </cell>
          <cell r="V57" t="str">
            <v>No entries allowed to this Account.</v>
          </cell>
          <cell r="W57">
            <v>2</v>
          </cell>
        </row>
        <row r="58">
          <cell r="C58">
            <v>51800</v>
          </cell>
          <cell r="D58" t="str">
            <v>Unassigned - Contact RIDE for validation.</v>
          </cell>
          <cell r="H58" t="str">
            <v>Reporting Level Account only.  Transactional entries are NOT allowed with this Account.</v>
          </cell>
          <cell r="I58" t="str">
            <v>N/A</v>
          </cell>
          <cell r="J58" t="str">
            <v>N/A</v>
          </cell>
          <cell r="K58" t="str">
            <v>N/A</v>
          </cell>
          <cell r="L58" t="str">
            <v>N/A</v>
          </cell>
          <cell r="M58" t="str">
            <v>N/A</v>
          </cell>
          <cell r="N58" t="str">
            <v>N/A</v>
          </cell>
          <cell r="O58">
            <v>0</v>
          </cell>
          <cell r="Q58" t="str">
            <v>No entries allowed to this Account.</v>
          </cell>
          <cell r="R58" t="str">
            <v>No entries allowed to this Account.</v>
          </cell>
          <cell r="S58" t="str">
            <v>No entries allowed to this Account.</v>
          </cell>
          <cell r="T58" t="str">
            <v>No entries allowed to this Account.</v>
          </cell>
          <cell r="U58" t="str">
            <v>No entries allowed to this Account.</v>
          </cell>
          <cell r="V58" t="str">
            <v>No entries allowed to this Account.</v>
          </cell>
          <cell r="W58">
            <v>2</v>
          </cell>
        </row>
        <row r="59">
          <cell r="C59">
            <v>51900</v>
          </cell>
          <cell r="D59" t="str">
            <v>Unassigned - Contact RIDE for validation.</v>
          </cell>
          <cell r="H59" t="str">
            <v>Reporting Level Account only.  Transactional entries are NOT allowed with this Account.</v>
          </cell>
          <cell r="I59" t="str">
            <v>N/A</v>
          </cell>
          <cell r="J59" t="str">
            <v>N/A</v>
          </cell>
          <cell r="K59" t="str">
            <v>N/A</v>
          </cell>
          <cell r="L59" t="str">
            <v>N/A</v>
          </cell>
          <cell r="M59" t="str">
            <v>N/A</v>
          </cell>
          <cell r="N59" t="str">
            <v>N/A</v>
          </cell>
          <cell r="O59">
            <v>0</v>
          </cell>
          <cell r="Q59" t="str">
            <v>No entries allowed to this Account.</v>
          </cell>
          <cell r="R59" t="str">
            <v>No entries allowed to this Account.</v>
          </cell>
          <cell r="S59" t="str">
            <v>No entries allowed to this Account.</v>
          </cell>
          <cell r="T59" t="str">
            <v>No entries allowed to this Account.</v>
          </cell>
          <cell r="U59" t="str">
            <v>No entries allowed to this Account.</v>
          </cell>
          <cell r="V59" t="str">
            <v>No entries allowed to this Account.</v>
          </cell>
          <cell r="W59">
            <v>2</v>
          </cell>
        </row>
        <row r="60">
          <cell r="C60">
            <v>52000</v>
          </cell>
          <cell r="D60" t="str">
            <v>Personnel Services - Employee Benefits</v>
          </cell>
          <cell r="E60" t="str">
            <v>Y</v>
          </cell>
          <cell r="G60" t="str">
            <v>Change Name 4/4/08</v>
          </cell>
          <cell r="H60" t="str">
            <v>Reporting Level Account only.  Transactional entries are NOT allowed with this Account.</v>
          </cell>
          <cell r="I60" t="str">
            <v>N/A</v>
          </cell>
          <cell r="J60" t="str">
            <v>N/A</v>
          </cell>
          <cell r="K60" t="str">
            <v>N/A</v>
          </cell>
          <cell r="L60" t="str">
            <v>N/A</v>
          </cell>
          <cell r="M60" t="str">
            <v>N/A</v>
          </cell>
          <cell r="N60" t="str">
            <v>N/A</v>
          </cell>
          <cell r="O60">
            <v>0</v>
          </cell>
          <cell r="Q60" t="str">
            <v>No entries allowed to this Account.</v>
          </cell>
          <cell r="R60" t="str">
            <v>No entries allowed to this Account.</v>
          </cell>
          <cell r="S60" t="str">
            <v>No entries allowed to this Account.</v>
          </cell>
          <cell r="T60" t="str">
            <v>No entries allowed to this Account.</v>
          </cell>
          <cell r="U60" t="str">
            <v>No entries allowed to this Account.</v>
          </cell>
          <cell r="V60" t="str">
            <v>No entries allowed to this Account.</v>
          </cell>
          <cell r="W60">
            <v>1</v>
          </cell>
        </row>
        <row r="61">
          <cell r="C61">
            <v>52100</v>
          </cell>
          <cell r="D61" t="str">
            <v>Health/Medical Benefits</v>
          </cell>
          <cell r="H61" t="str">
            <v>Reporting Level Account only.  Transactional entries are NOT allowed with this Account.</v>
          </cell>
          <cell r="I61" t="str">
            <v>N/A</v>
          </cell>
          <cell r="J61" t="str">
            <v>N/A</v>
          </cell>
          <cell r="K61" t="str">
            <v>N/A</v>
          </cell>
          <cell r="L61" t="str">
            <v>N/A</v>
          </cell>
          <cell r="M61" t="str">
            <v>N/A</v>
          </cell>
          <cell r="N61" t="str">
            <v>N/A</v>
          </cell>
          <cell r="O61">
            <v>0</v>
          </cell>
          <cell r="Q61" t="str">
            <v>No entries allowed to this Account.</v>
          </cell>
          <cell r="R61" t="str">
            <v>No entries allowed to this Account.</v>
          </cell>
          <cell r="S61" t="str">
            <v>No entries allowed to this Account.</v>
          </cell>
          <cell r="T61" t="str">
            <v>No entries allowed to this Account.</v>
          </cell>
          <cell r="U61" t="str">
            <v>No entries allowed to this Account.</v>
          </cell>
          <cell r="V61" t="str">
            <v>No entries allowed to this Account.</v>
          </cell>
          <cell r="W61">
            <v>2</v>
          </cell>
        </row>
        <row r="62">
          <cell r="C62">
            <v>52101</v>
          </cell>
          <cell r="D62" t="str">
            <v>Health and Medical Premiums</v>
          </cell>
          <cell r="G62" t="str">
            <v>Updated Function for 999 allocation 06/11/09</v>
          </cell>
          <cell r="H62" t="str">
            <v>Refer to Object Intersection Rules.</v>
          </cell>
          <cell r="I62" t="str">
            <v>Direct Preferred or Wtd. Payroll</v>
          </cell>
          <cell r="J62" t="str">
            <v>Direct Required</v>
          </cell>
          <cell r="K62" t="str">
            <v>Direct Required</v>
          </cell>
          <cell r="L62" t="str">
            <v>Direct Preferred or Wtd. Payroll</v>
          </cell>
          <cell r="M62" t="str">
            <v>Direct Required</v>
          </cell>
          <cell r="N62" t="str">
            <v>D2 - 5</v>
          </cell>
          <cell r="O62">
            <v>0</v>
          </cell>
          <cell r="Q62" t="str">
            <v>Any Fund Types except 40 and 90.</v>
          </cell>
          <cell r="R62" t="str">
            <v>Any Location Types and related departments or school locations except 99|997 and 99|998.  Can use the 99|999 with the Assigned Allocation Method.</v>
          </cell>
          <cell r="S62" t="str">
            <v>Any Function except 000, 411, 421, 441, 997, 998, and 999.  Allocation is not allowed.</v>
          </cell>
          <cell r="T62" t="str">
            <v>Any Program except 97, 98 and 99.  Allocation is not allowed.</v>
          </cell>
          <cell r="U6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2" t="str">
            <v>Appropriate Job Classification except 0000, 5100 series, 9700, and 9800, and 9991.</v>
          </cell>
          <cell r="W62">
            <v>3</v>
          </cell>
        </row>
        <row r="63">
          <cell r="C63">
            <v>52102</v>
          </cell>
          <cell r="D63" t="str">
            <v>Life</v>
          </cell>
          <cell r="G63" t="str">
            <v>Updated Function for 999 allocation 06/11/09</v>
          </cell>
          <cell r="H63" t="str">
            <v>Refer to Object Intersection Rules.</v>
          </cell>
          <cell r="I63" t="str">
            <v>Direct Preferred or Wtd. Payroll</v>
          </cell>
          <cell r="J63" t="str">
            <v>Direct Required</v>
          </cell>
          <cell r="K63" t="str">
            <v>Direct Required</v>
          </cell>
          <cell r="L63" t="str">
            <v>Direct Preferred or Wtd. Payroll</v>
          </cell>
          <cell r="M63" t="str">
            <v>Direct Required</v>
          </cell>
          <cell r="N63" t="str">
            <v>D2 - 5</v>
          </cell>
          <cell r="O63">
            <v>0</v>
          </cell>
          <cell r="Q63" t="str">
            <v>Any Fund Types except 40 and 90.</v>
          </cell>
          <cell r="R63" t="str">
            <v>Any Location Types and related departments or school locations except 99|997 and 99|998.  Can use the 99|999 with the Assigned Allocation Method.</v>
          </cell>
          <cell r="S63" t="str">
            <v>Any Function except 000, 411, 421, 441, 997, 998, and 999.  Allocation is not allowed.</v>
          </cell>
          <cell r="T63" t="str">
            <v>Any Program except 97, 98 and 99.  Allocation is not allowed.</v>
          </cell>
          <cell r="U6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3" t="str">
            <v>Appropriate Job Classification except 0000, 5100 series, 9700, and 9800, and 9991.</v>
          </cell>
          <cell r="W63">
            <v>3</v>
          </cell>
        </row>
        <row r="64">
          <cell r="C64">
            <v>52103</v>
          </cell>
          <cell r="D64" t="str">
            <v>Dental</v>
          </cell>
          <cell r="G64" t="str">
            <v>Updated Function for 999 allocation 06/11/09</v>
          </cell>
          <cell r="H64" t="str">
            <v>Refer to Object Intersection Rules.</v>
          </cell>
          <cell r="I64" t="str">
            <v>Direct Preferred or Wtd. Payroll</v>
          </cell>
          <cell r="J64" t="str">
            <v>Direct Required</v>
          </cell>
          <cell r="K64" t="str">
            <v>Direct Required</v>
          </cell>
          <cell r="L64" t="str">
            <v>Direct Preferred or Wtd. Payroll</v>
          </cell>
          <cell r="M64" t="str">
            <v>Direct Required</v>
          </cell>
          <cell r="N64" t="str">
            <v>D2 - 5</v>
          </cell>
          <cell r="O64">
            <v>0</v>
          </cell>
          <cell r="Q64" t="str">
            <v>Any Fund Types except 40 and 90.</v>
          </cell>
          <cell r="R64" t="str">
            <v>Any Location Types and related departments or school locations except 99|997 and 99|998.  Can use the 99|999 with the Assigned Allocation Method.</v>
          </cell>
          <cell r="S64" t="str">
            <v>Any Function except 000, 411, 421, 441, 997, 998, and 999.  Allocation is not allowed.</v>
          </cell>
          <cell r="T64" t="str">
            <v>Any Program except 97, 98 and 99.  Allocation is not allowed.</v>
          </cell>
          <cell r="U6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4" t="str">
            <v>Appropriate Job Classification except 0000, 5100 series, 9700, and 9800, and 9991.</v>
          </cell>
          <cell r="W64">
            <v>3</v>
          </cell>
        </row>
        <row r="65">
          <cell r="C65">
            <v>52104</v>
          </cell>
          <cell r="D65" t="str">
            <v>Vision</v>
          </cell>
          <cell r="G65" t="str">
            <v>Updated Function for 999 allocation 06/11/09</v>
          </cell>
          <cell r="H65" t="str">
            <v>Refer to Object Intersection Rules.</v>
          </cell>
          <cell r="I65" t="str">
            <v>Direct Preferred or Wtd. Payroll</v>
          </cell>
          <cell r="J65" t="str">
            <v>Direct Required</v>
          </cell>
          <cell r="K65" t="str">
            <v>Direct Required</v>
          </cell>
          <cell r="L65" t="str">
            <v>Direct Preferred or Wtd. Payroll</v>
          </cell>
          <cell r="M65" t="str">
            <v>Direct Required</v>
          </cell>
          <cell r="N65" t="str">
            <v>D2 - 5</v>
          </cell>
          <cell r="O65">
            <v>0</v>
          </cell>
          <cell r="Q65" t="str">
            <v>Any Fund Types except 40 and 90.</v>
          </cell>
          <cell r="R65" t="str">
            <v>Any Location Types and related departments or school locations except 99|997 and 99|998.  Can use the 99|999 with the Assigned Allocation Method.</v>
          </cell>
          <cell r="S65" t="str">
            <v>Any Function except 000, 411, 421, 441, 997, 998, and 999.  Allocation is not allowed.</v>
          </cell>
          <cell r="T65" t="str">
            <v>Any Program except 97, 98 and 99.  Allocation is not allowed.</v>
          </cell>
          <cell r="U6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5" t="str">
            <v>Appropriate Job Classification except 0000, 5100 series, 9700, and 9800, and 9991.</v>
          </cell>
          <cell r="W65">
            <v>3</v>
          </cell>
        </row>
        <row r="66">
          <cell r="C66">
            <v>52105</v>
          </cell>
          <cell r="D66" t="str">
            <v>Disability</v>
          </cell>
          <cell r="G66" t="str">
            <v>Updated Function for 999 allocation 06/11/09</v>
          </cell>
          <cell r="H66" t="str">
            <v>Refer to Object Intersection Rules.</v>
          </cell>
          <cell r="I66" t="str">
            <v>Direct Preferred or Wtd. Payroll</v>
          </cell>
          <cell r="J66" t="str">
            <v>Direct Required</v>
          </cell>
          <cell r="K66" t="str">
            <v>Direct Required</v>
          </cell>
          <cell r="L66" t="str">
            <v>Direct Preferred or Wtd. Payroll</v>
          </cell>
          <cell r="M66" t="str">
            <v>Direct Required</v>
          </cell>
          <cell r="N66" t="str">
            <v>D2 - 5</v>
          </cell>
          <cell r="O66">
            <v>0</v>
          </cell>
          <cell r="Q66" t="str">
            <v>Any Fund Types except 40 and 90.</v>
          </cell>
          <cell r="R66" t="str">
            <v>For payments to disabled inactive employees, use Location 00000 only.  For all other employees, use any Location Types and related departments or school locations except 99|997 and 99|998.  Can use the 99|999 with the Assigned Allocation Method.</v>
          </cell>
          <cell r="S66" t="str">
            <v>For payments to disabled inactive employees, use Function 432 only. For all other employees, use any Function except 000, 411, 421, 432, 441, 997, 998, and 999.  Allocation is not allowed.</v>
          </cell>
          <cell r="T66" t="str">
            <v>For payments to disabled inactive employees, use Program 00 only. For all other employees, use any Program except 00, 97, 98 and 99.  Allocation is not allowed.</v>
          </cell>
          <cell r="U66" t="str">
            <v>For payments to disabled inactive employees, use Subject 2500 only. For all other employees, use 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6" t="str">
            <v>For payments to disabled inactive employees, use Job Class 5200 only.  For all other employees use the appropriate Job Classification except 0000, 5100 series, 5200,  9700, and 9800, and 9991.</v>
          </cell>
          <cell r="W66">
            <v>3</v>
          </cell>
        </row>
        <row r="67">
          <cell r="C67">
            <v>52106</v>
          </cell>
          <cell r="D67" t="str">
            <v>Other Insurance</v>
          </cell>
          <cell r="G67" t="str">
            <v>Updated Function for 999 allocation 06/11/09</v>
          </cell>
          <cell r="H67" t="str">
            <v>Refer to Object Intersection Rules.</v>
          </cell>
          <cell r="I67" t="str">
            <v>Direct Preferred or Wtd. Payroll</v>
          </cell>
          <cell r="J67" t="str">
            <v>Direct Required</v>
          </cell>
          <cell r="K67" t="str">
            <v>Direct Required</v>
          </cell>
          <cell r="L67" t="str">
            <v>Direct Preferred or Wtd. Payroll</v>
          </cell>
          <cell r="M67" t="str">
            <v>Direct Required</v>
          </cell>
          <cell r="N67" t="str">
            <v>D2 - 5</v>
          </cell>
          <cell r="O67">
            <v>0</v>
          </cell>
          <cell r="Q67" t="str">
            <v>Any Fund Types except 40 and 90.</v>
          </cell>
          <cell r="R67" t="str">
            <v>Any Location Types and related departments or school locations except 99|997 and 99|998.  Can use the 99|999 with the Assigned Allocation Method.</v>
          </cell>
          <cell r="S67" t="str">
            <v>Any Function except 000, 411, 421, 441, 997, 998, and 999.  Allocation is not allowed.</v>
          </cell>
          <cell r="T67" t="str">
            <v>Any Program except 97, 98 and 99.  Allocation is not allowed.</v>
          </cell>
          <cell r="U6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7" t="str">
            <v>Appropriate Job Classification except 0000, 5100 series, 9700, and 9800, and 9991.</v>
          </cell>
          <cell r="W67">
            <v>3</v>
          </cell>
        </row>
        <row r="68">
          <cell r="C68">
            <v>52107</v>
          </cell>
          <cell r="D68" t="str">
            <v>Death Benefit</v>
          </cell>
          <cell r="G68" t="str">
            <v>Updated Function for 999 allocation 06/11/09</v>
          </cell>
          <cell r="H68" t="str">
            <v>Refer to Object Intersection Rules.</v>
          </cell>
          <cell r="I68" t="str">
            <v>Direct Preferred or Wtd. Payroll</v>
          </cell>
          <cell r="J68" t="str">
            <v>Direct Required</v>
          </cell>
          <cell r="K68" t="str">
            <v>Direct Required</v>
          </cell>
          <cell r="L68" t="str">
            <v>Direct Preferred or Wtd. Payroll</v>
          </cell>
          <cell r="M68" t="str">
            <v>Direct Required</v>
          </cell>
          <cell r="N68" t="str">
            <v>D2 - 5</v>
          </cell>
          <cell r="O68">
            <v>0</v>
          </cell>
          <cell r="Q68" t="str">
            <v>Any Fund Types except 40 and 90.</v>
          </cell>
          <cell r="R68" t="str">
            <v>Any Location Types and related departments or school locations except 99|997 and 99|998.  Can use the 99|999 with the Assigned Allocation Method.</v>
          </cell>
          <cell r="S68" t="str">
            <v>Any Function except 000, 411, 421, 441, 997, 998, and 999.  Allocation is not allowed.</v>
          </cell>
          <cell r="T68" t="str">
            <v>Any Program except 97, 98 and 99.  Allocation is not allowed.</v>
          </cell>
          <cell r="U6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8" t="str">
            <v>Appropriate Job Classification except 0000, 5100 series, 9700, and 9800, and 9991.</v>
          </cell>
          <cell r="W68">
            <v>3</v>
          </cell>
        </row>
        <row r="69">
          <cell r="C69">
            <v>52108</v>
          </cell>
          <cell r="D69" t="str">
            <v>Wellness Program</v>
          </cell>
          <cell r="G69" t="str">
            <v>Updated Function for 999 allocation 06/11/09</v>
          </cell>
          <cell r="H69" t="str">
            <v>Refer to Object Intersection Rules.</v>
          </cell>
          <cell r="I69" t="str">
            <v>Direct Preferred or Wtd. Payroll</v>
          </cell>
          <cell r="J69" t="str">
            <v>Direct Required</v>
          </cell>
          <cell r="K69" t="str">
            <v>Direct Required</v>
          </cell>
          <cell r="L69" t="str">
            <v>Direct Preferred or Wtd. Payroll</v>
          </cell>
          <cell r="M69" t="str">
            <v>Direct Required</v>
          </cell>
          <cell r="N69" t="str">
            <v>D2 - 5</v>
          </cell>
          <cell r="O69">
            <v>0</v>
          </cell>
          <cell r="Q69" t="str">
            <v>Any Fund Types except 40 and 90.</v>
          </cell>
          <cell r="R69" t="str">
            <v>Any Location Types and related departments or school locations except 99|997 and 99|998.  Can use the 99|999 with the Assigned Allocation Method.</v>
          </cell>
          <cell r="S69" t="str">
            <v>Any Function except 000, 411, 421, 441, 997, 998, and 999.  Allocation is not allowed.</v>
          </cell>
          <cell r="T69" t="str">
            <v>Any Program except 97, 98 and 99.  Allocation is not allowed.</v>
          </cell>
          <cell r="U6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69" t="str">
            <v>Appropriate Job Classification except 0000, 5100 series, 9700, and 9800, and 9991.</v>
          </cell>
          <cell r="W69">
            <v>3</v>
          </cell>
        </row>
        <row r="70">
          <cell r="C70">
            <v>52109</v>
          </cell>
          <cell r="D70" t="str">
            <v>Medical Buyback Payments</v>
          </cell>
          <cell r="G70" t="str">
            <v>Changed Name 12/10/07 and 2/11/08; updated Function for 999 allocation 06/11/09</v>
          </cell>
          <cell r="H70" t="str">
            <v>Refer to Object Intersection Rules.</v>
          </cell>
          <cell r="I70" t="str">
            <v>Direct Preferred or Wtd. Payroll</v>
          </cell>
          <cell r="J70" t="str">
            <v>Direct Required</v>
          </cell>
          <cell r="K70" t="str">
            <v>Direct Required</v>
          </cell>
          <cell r="L70" t="str">
            <v>Direct Required</v>
          </cell>
          <cell r="M70" t="str">
            <v>Direct Required</v>
          </cell>
          <cell r="N70" t="str">
            <v>D2 - 5</v>
          </cell>
          <cell r="O70">
            <v>0</v>
          </cell>
          <cell r="Q70" t="str">
            <v>Any Fund Types except 40 and 90.</v>
          </cell>
          <cell r="R70" t="str">
            <v>For Retirees and Terminating Employees, use Location 18000 only.  For Continuing Employees, use the Location assigned to the employee for charges to Regular Salaries  (Object 51110).  Can use the 99|999 with the Assigned Allocation Method, except for payments to Retirees.</v>
          </cell>
          <cell r="S70" t="str">
            <v>For Retirees and Terminating Employees, use Function 432 only.  For Continuing Employees, use the Function assigned to the employee for charges to Regular Salaries (Object 51110).</v>
          </cell>
          <cell r="T70" t="str">
            <v>For Retirees and Terminating Employees, use Program 00 only.  For Continuing Employees, use the Program assigned to the employee for charges to Regular Salaries (Object 51110).</v>
          </cell>
          <cell r="U70" t="str">
            <v>For Retirees and Terminating Employees, use Subject 2500 only.  For Continuing Employees, use the Subject assigned to the employee for charges to Regular Salaries (Object 51110).</v>
          </cell>
          <cell r="V70" t="str">
            <v>For Retirees and Terminating Employees, use Job Class 5100 only.  For Continuing Employees, use the Job Class assigned to the employee for charges to Regular Salaries (Object 51110), but may not use Job Classes 0000, 5200, 9700, 9800, or 9991.</v>
          </cell>
          <cell r="W70">
            <v>3</v>
          </cell>
        </row>
        <row r="71">
          <cell r="C71">
            <v>52111</v>
          </cell>
          <cell r="D71" t="str">
            <v>Legal Benefits</v>
          </cell>
          <cell r="G71" t="str">
            <v>Updated Function for 999 allocation 06/11/09</v>
          </cell>
          <cell r="H71" t="str">
            <v>Refer to Object Intersection Rules.</v>
          </cell>
          <cell r="I71" t="str">
            <v>Direct Preferred or Wtd. Payroll</v>
          </cell>
          <cell r="J71" t="str">
            <v>Direct Required</v>
          </cell>
          <cell r="K71" t="str">
            <v>Direct Required</v>
          </cell>
          <cell r="L71" t="str">
            <v>Direct Preferred or Wtd. Payroll</v>
          </cell>
          <cell r="M71" t="str">
            <v>Direct Required</v>
          </cell>
          <cell r="N71" t="str">
            <v>D2 - 5</v>
          </cell>
          <cell r="O71">
            <v>0</v>
          </cell>
          <cell r="Q71" t="str">
            <v>Any Fund Types except 40 and 90.</v>
          </cell>
          <cell r="R71" t="str">
            <v>Any Location Types and related departments or school locations except 99|997 and 99|998.  Can use the 99|999 with the Assigned Allocation Method.</v>
          </cell>
          <cell r="S71" t="str">
            <v>Any Function except 000, 411, 421, 441, 997, 998, and 999.  Allocation is not allowed.</v>
          </cell>
          <cell r="T71" t="str">
            <v>Any Program except 97, 98 and 99.  Allocation is not allowed.</v>
          </cell>
          <cell r="U7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1" t="str">
            <v>Appropriate Job Classification except 0000, 5100 series, 9700, and 9800, and 9991.</v>
          </cell>
          <cell r="W71">
            <v>3</v>
          </cell>
        </row>
        <row r="72">
          <cell r="C72">
            <v>52112</v>
          </cell>
          <cell r="D72" t="str">
            <v>Uniform Allowance</v>
          </cell>
          <cell r="G72" t="str">
            <v>Updated Function for 999 allocation 06/11/09</v>
          </cell>
          <cell r="H72" t="str">
            <v>Refer to Object Intersection Rules.</v>
          </cell>
          <cell r="I72" t="str">
            <v>Direct Preferred or Wtd. Payroll</v>
          </cell>
          <cell r="J72" t="str">
            <v>Direct Required</v>
          </cell>
          <cell r="K72" t="str">
            <v>Direct Required</v>
          </cell>
          <cell r="L72" t="str">
            <v>Direct Preferred or Wtd. Payroll</v>
          </cell>
          <cell r="M72" t="str">
            <v>Direct Required</v>
          </cell>
          <cell r="N72" t="str">
            <v>D2 - 5</v>
          </cell>
          <cell r="O72">
            <v>0</v>
          </cell>
          <cell r="Q72" t="str">
            <v>Any Fund Types except 40 and 90.</v>
          </cell>
          <cell r="R72" t="str">
            <v>Any Location Types and related departments or school locations except 99|997 and 99|998.  Can use the 99|999 with the Assigned Allocation Method.</v>
          </cell>
          <cell r="S72" t="str">
            <v>Any Function except 000, 411, 421, 441, 997, 998, and 999.  Allocation is not allowed.</v>
          </cell>
          <cell r="T72" t="str">
            <v>Any Program except 97, 98 and 99.  Allocation is not allowed.</v>
          </cell>
          <cell r="U7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2" t="str">
            <v>Appropriate Job Classification except 0000, 5100 series, 9700, and 9800, and 9991.</v>
          </cell>
          <cell r="W72">
            <v>3</v>
          </cell>
        </row>
        <row r="73">
          <cell r="C73">
            <v>52121</v>
          </cell>
          <cell r="D73" t="str">
            <v>Health and Medical - Self Insured/Active</v>
          </cell>
          <cell r="G73" t="str">
            <v>Added 9/17; updated Function for 999 allocation 06/11/09</v>
          </cell>
          <cell r="H73" t="str">
            <v>Refer to Object Intersection Rules.</v>
          </cell>
          <cell r="I73" t="str">
            <v>Direct Preferred or Wtd. Payroll</v>
          </cell>
          <cell r="J73" t="str">
            <v>Direct Required</v>
          </cell>
          <cell r="K73" t="str">
            <v>Direct Required</v>
          </cell>
          <cell r="L73" t="str">
            <v>Direct Preferred or Wtd. Payroll</v>
          </cell>
          <cell r="M73" t="str">
            <v>Direct Required</v>
          </cell>
          <cell r="N73" t="str">
            <v>D2 - 5</v>
          </cell>
          <cell r="O73">
            <v>0</v>
          </cell>
          <cell r="Q73" t="str">
            <v>Any Fund Types except 40 and 90.</v>
          </cell>
          <cell r="R73" t="str">
            <v>Any Location Types and related departments or school locations except 99|997 and 99|998.  Can use the 99|999 with the Assigned Allocation Method.</v>
          </cell>
          <cell r="S73" t="str">
            <v>Any Function except 000, 411, 421, 441, 997, 998, and 999.  Allocation is not allowed.</v>
          </cell>
          <cell r="T73" t="str">
            <v>Any Program except 97, 98 and 99.  Allocation is not allowed.</v>
          </cell>
          <cell r="U7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3" t="str">
            <v>Appropriate Job Classification except 0000, 5100 series, 9700, and 9800, and 9991.</v>
          </cell>
          <cell r="W73">
            <v>3</v>
          </cell>
        </row>
        <row r="74">
          <cell r="C74">
            <v>52122</v>
          </cell>
          <cell r="D74" t="str">
            <v>Health and Medical - Self Insured/Retiree</v>
          </cell>
          <cell r="G74" t="str">
            <v>Added 9/17; changed Function, Program, &amp; Subject to Direct Required 06/11/09</v>
          </cell>
          <cell r="H74" t="str">
            <v>Refer to Object Intersection Rules.</v>
          </cell>
          <cell r="I74" t="str">
            <v>Direct Preferred or Wtd. Payroll</v>
          </cell>
          <cell r="J74" t="str">
            <v>Direct Required</v>
          </cell>
          <cell r="K74" t="str">
            <v>Direct Required</v>
          </cell>
          <cell r="L74" t="str">
            <v>Direct Required</v>
          </cell>
          <cell r="M74" t="str">
            <v>Direct Required</v>
          </cell>
          <cell r="N74" t="str">
            <v>D2 - 5</v>
          </cell>
          <cell r="O74">
            <v>0</v>
          </cell>
          <cell r="Q74" t="str">
            <v>Any Fund Types except 40 and 90.</v>
          </cell>
          <cell r="R74" t="str">
            <v>Location 18|000 only. (Change effective 7/1/2011)</v>
          </cell>
          <cell r="S74" t="str">
            <v>Function 432 only.</v>
          </cell>
          <cell r="T74" t="str">
            <v>Program 00 only.</v>
          </cell>
          <cell r="U74" t="str">
            <v>Subject 2500 only.</v>
          </cell>
          <cell r="V74" t="str">
            <v>Use Job Class 5100 series only.</v>
          </cell>
          <cell r="W74">
            <v>3</v>
          </cell>
        </row>
        <row r="75">
          <cell r="C75">
            <v>52123</v>
          </cell>
          <cell r="D75" t="str">
            <v>Dental Buyback Payments</v>
          </cell>
          <cell r="G75" t="str">
            <v>Added 12/10; Changed Named 2/11/08; updated Function for 999 allocation</v>
          </cell>
          <cell r="H75" t="str">
            <v>Refer to Object Intersection Rules.</v>
          </cell>
          <cell r="I75" t="str">
            <v>Direct Preferred or Wtd. Payroll</v>
          </cell>
          <cell r="J75" t="str">
            <v>Direct Required</v>
          </cell>
          <cell r="K75" t="str">
            <v>Direct Required</v>
          </cell>
          <cell r="L75" t="str">
            <v>Direct Preferred or Wtd. Payroll</v>
          </cell>
          <cell r="M75" t="str">
            <v>Direct Required</v>
          </cell>
          <cell r="N75" t="str">
            <v>D2 - 5</v>
          </cell>
          <cell r="O75">
            <v>0</v>
          </cell>
          <cell r="Q75" t="str">
            <v>Any Fund Types except 40 and 90.</v>
          </cell>
          <cell r="R75" t="str">
            <v>Any Location Types and related departments or school locations except 99|997 and 99|998, and Locations Types 15 and 16.  Use Location 18|000 with payments related to Retirees and Job Class 5100 series.  Can use the 99|999 with the Assigned Allocation Method, except for payments to Retirees.</v>
          </cell>
          <cell r="S75" t="str">
            <v>Any Function except 000, 411, 421, 441, 997, 998, and 999.  Allocation is not allowed.   Use 432 only for payments to retirees.</v>
          </cell>
          <cell r="T75" t="str">
            <v>Any Program except 97, 98 and 99.  Allocation is not allowed.  Use 00 only for payments to retirees.</v>
          </cell>
          <cell r="U7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5" t="str">
            <v>Appropriate Job Classification except 0000, 9700, 9800, and 9991.  Use 5100 only for payments to retirees.</v>
          </cell>
          <cell r="W75">
            <v>3</v>
          </cell>
        </row>
        <row r="76">
          <cell r="C76">
            <v>52124</v>
          </cell>
          <cell r="D76" t="str">
            <v>Dental - Self Insured/Active</v>
          </cell>
          <cell r="G76" t="str">
            <v>Added 2/22/08; updated Function for 999 allocation 06/11/09.  JC Intersection 6/24/09</v>
          </cell>
          <cell r="H76" t="str">
            <v>Refer to Object Intersection Rules.</v>
          </cell>
          <cell r="I76" t="str">
            <v>Direct Preferred or Wtd. Payroll</v>
          </cell>
          <cell r="J76" t="str">
            <v>Direct Required</v>
          </cell>
          <cell r="K76" t="str">
            <v>Direct Required</v>
          </cell>
          <cell r="L76" t="str">
            <v>Direct Preferred or Wtd. Payroll</v>
          </cell>
          <cell r="M76" t="str">
            <v>Direct Required</v>
          </cell>
          <cell r="N76" t="str">
            <v>D2 - 5</v>
          </cell>
          <cell r="O76">
            <v>0</v>
          </cell>
          <cell r="Q76" t="str">
            <v>Any Fund Types except 40 and 90.</v>
          </cell>
          <cell r="R76" t="str">
            <v>Any Location Types and related departments or school locations except 99|997 and 99|998.  Can use the 99|999 with the Assigned Allocation Method.</v>
          </cell>
          <cell r="S76" t="str">
            <v>Any Function except 000, 411, 421, 441, 997, 998, and 999.  Allocation is not allowed.</v>
          </cell>
          <cell r="T76" t="str">
            <v>Any Program except 97, 98 and 99.  Allocation is not allowed.</v>
          </cell>
          <cell r="U7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6" t="str">
            <v>Appropriate Job Classification except 0000, 5100 series, 9700, and 9800, and 9991.</v>
          </cell>
          <cell r="W76">
            <v>3</v>
          </cell>
        </row>
        <row r="77">
          <cell r="C77">
            <v>52125</v>
          </cell>
          <cell r="D77" t="str">
            <v>Dental - Self Insured/Retiree</v>
          </cell>
          <cell r="G77" t="str">
            <v>Added 2/22/08</v>
          </cell>
          <cell r="H77" t="str">
            <v>Refer to Object Intersection Rules.</v>
          </cell>
          <cell r="I77" t="str">
            <v>Direct Preferred or Wtd. Payroll</v>
          </cell>
          <cell r="J77" t="str">
            <v>Direct Required</v>
          </cell>
          <cell r="K77" t="str">
            <v>Direct Required</v>
          </cell>
          <cell r="L77" t="str">
            <v>Direct Required</v>
          </cell>
          <cell r="M77" t="str">
            <v>Direct Required</v>
          </cell>
          <cell r="N77" t="str">
            <v>D2 - 5</v>
          </cell>
          <cell r="O77">
            <v>0</v>
          </cell>
          <cell r="Q77" t="str">
            <v>Any Fund Types except 40 and 90.</v>
          </cell>
          <cell r="R77" t="str">
            <v>Location 18|000 only. (Change effective 7/1/2011)</v>
          </cell>
          <cell r="S77" t="str">
            <v>Function 432 only.</v>
          </cell>
          <cell r="T77" t="str">
            <v>Program 00 only.</v>
          </cell>
          <cell r="U77" t="str">
            <v>Subject 2500 only.</v>
          </cell>
          <cell r="V77" t="str">
            <v>Job Class 5100 only.</v>
          </cell>
          <cell r="W77">
            <v>3</v>
          </cell>
        </row>
        <row r="78">
          <cell r="C78">
            <v>52200</v>
          </cell>
          <cell r="D78" t="str">
            <v>OPEB and Retirement Payments</v>
          </cell>
          <cell r="E78" t="str">
            <v>Y</v>
          </cell>
          <cell r="H78" t="str">
            <v>Reporting Level Account only.  Transactional entries are NOT allowed with this Account.</v>
          </cell>
          <cell r="I78" t="str">
            <v>N/A</v>
          </cell>
          <cell r="J78" t="str">
            <v>N/A</v>
          </cell>
          <cell r="K78" t="str">
            <v>N/A</v>
          </cell>
          <cell r="L78" t="str">
            <v>N/A</v>
          </cell>
          <cell r="M78" t="str">
            <v>N/A</v>
          </cell>
          <cell r="N78" t="str">
            <v>N/A</v>
          </cell>
          <cell r="O78">
            <v>0</v>
          </cell>
          <cell r="Q78" t="str">
            <v>No entries allowed to this Account.</v>
          </cell>
          <cell r="R78" t="str">
            <v>No entries allowed to this Account.</v>
          </cell>
          <cell r="S78" t="str">
            <v>No entries allowed to this Account.</v>
          </cell>
          <cell r="T78" t="str">
            <v>No entries allowed to this Account.</v>
          </cell>
          <cell r="U78" t="str">
            <v>No entries allowed to this Account.</v>
          </cell>
          <cell r="V78" t="str">
            <v>No entries allowed to this Account.</v>
          </cell>
          <cell r="W78">
            <v>2</v>
          </cell>
        </row>
        <row r="79">
          <cell r="C79">
            <v>52201</v>
          </cell>
          <cell r="D79" t="str">
            <v>Current Benefits</v>
          </cell>
          <cell r="G79" t="str">
            <v>Updated Function for 999 allocation 06/11/09</v>
          </cell>
          <cell r="H79" t="str">
            <v>Refer to Object Intersection Rules.</v>
          </cell>
          <cell r="I79" t="str">
            <v>Direct Preferred or Wtd. Payroll</v>
          </cell>
          <cell r="J79" t="str">
            <v>Direct Required</v>
          </cell>
          <cell r="K79" t="str">
            <v>Direct Required</v>
          </cell>
          <cell r="L79" t="str">
            <v>Direct Preferred or Wtd. Payroll</v>
          </cell>
          <cell r="M79" t="str">
            <v>Direct Required</v>
          </cell>
          <cell r="N79" t="str">
            <v>D2 - 5</v>
          </cell>
          <cell r="O79">
            <v>0</v>
          </cell>
          <cell r="Q79" t="str">
            <v>Used only with Fund 10000000  (General Fund) and Fund 80010000 (GASB 45 - OPED Trust Fund)</v>
          </cell>
          <cell r="R79" t="str">
            <v>Any Location Types and related departments or school locations except 99|997 and 99|998.  Can use the 99|999 with the Assigned Allocation Method.</v>
          </cell>
          <cell r="S79" t="str">
            <v>Any Function except 000, 411, 421, 441, 997, 998, and 999.  Allocation is not allowed.</v>
          </cell>
          <cell r="T79" t="str">
            <v>Any Program except 97, 98 and 99.  Allocation is not allowed.</v>
          </cell>
          <cell r="U7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79" t="str">
            <v>Appropriate Job Classification except 0000, 5100 series, 9700, and 9800, and 9991.</v>
          </cell>
          <cell r="W79">
            <v>3</v>
          </cell>
        </row>
        <row r="80">
          <cell r="C80">
            <v>52202</v>
          </cell>
          <cell r="D80" t="str">
            <v>Future Benefits</v>
          </cell>
          <cell r="G80" t="str">
            <v>Updated Function for 999 allocation 06/11/09</v>
          </cell>
          <cell r="H80" t="str">
            <v>Refer to Object Intersection Rules.</v>
          </cell>
          <cell r="I80" t="str">
            <v>Direct Preferred or Wtd. Payroll</v>
          </cell>
          <cell r="J80" t="str">
            <v>Direct Required</v>
          </cell>
          <cell r="K80" t="str">
            <v>Direct Required</v>
          </cell>
          <cell r="L80" t="str">
            <v>Direct Preferred or Wtd. Payroll</v>
          </cell>
          <cell r="M80" t="str">
            <v>Direct Required</v>
          </cell>
          <cell r="N80" t="str">
            <v>D2 - 5</v>
          </cell>
          <cell r="O80">
            <v>0</v>
          </cell>
          <cell r="Q80" t="str">
            <v>Used only with Fund 10000000  (General Fund) and Fund 80010000 (GASB 45 - OPED Trust Fund)</v>
          </cell>
          <cell r="R80" t="str">
            <v>Any Location Types and related departments or school locations except 99|997 and 99|998.  Can use the 99|999 with the Assigned Allocation Method.</v>
          </cell>
          <cell r="S80" t="str">
            <v>Any Function except 000, 411, 421, 441, 997, 998, and 999.  Allocation is not allowed.</v>
          </cell>
          <cell r="T80" t="str">
            <v>Any Program except 97, 98 and 99.  Allocation is not allowed.</v>
          </cell>
          <cell r="U8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0" t="str">
            <v>Appropriate Job Classification except 0000, 5100 series, 9700, and 9800, and 9991.</v>
          </cell>
          <cell r="W80">
            <v>3</v>
          </cell>
        </row>
        <row r="81">
          <cell r="C81">
            <v>52203</v>
          </cell>
          <cell r="D81" t="str">
            <v>Teacher/Administrative Pension - ERSRI (Defined Benefit)</v>
          </cell>
          <cell r="G81" t="str">
            <v>Updated Function for 999 allocation 06/11/09</v>
          </cell>
          <cell r="H81" t="str">
            <v>Refer to Object Intersection Rules.</v>
          </cell>
          <cell r="I81" t="str">
            <v>Direct Preferred or Wtd. Payroll</v>
          </cell>
          <cell r="J81" t="str">
            <v>Direct Required</v>
          </cell>
          <cell r="K81" t="str">
            <v>Direct Required</v>
          </cell>
          <cell r="L81" t="str">
            <v>Direct Preferred or Wtd. Payroll</v>
          </cell>
          <cell r="M81" t="str">
            <v>Direct Required</v>
          </cell>
          <cell r="N81" t="str">
            <v>D2 - 5</v>
          </cell>
          <cell r="O81">
            <v>0</v>
          </cell>
          <cell r="Q81" t="str">
            <v>Any Fund Types except 40 and 90.</v>
          </cell>
          <cell r="R81" t="str">
            <v>Any Location Types and related departments or school locations except 99|997 and 99|998.  Can use the 99|999 with the Assigned Allocation Method.</v>
          </cell>
          <cell r="S81" t="str">
            <v>Any Function except 000, 411, 421, 441, 997, 998, and 999.  Allocation is not allowed.</v>
          </cell>
          <cell r="T81" t="str">
            <v>Any Program except 97, 98 and 99.  Allocation is not allowed.</v>
          </cell>
          <cell r="U8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1" t="str">
            <v>Appropriate Job Classification except 0000, 5100 series, 9700, and 9800, and 9991.</v>
          </cell>
          <cell r="W81">
            <v>3</v>
          </cell>
        </row>
        <row r="82">
          <cell r="C82">
            <v>52204</v>
          </cell>
          <cell r="D82" t="str">
            <v>Private Pension Payment</v>
          </cell>
          <cell r="G82" t="str">
            <v>Name Chg 9/17; Updated Function for 999 allocation 06/11/09</v>
          </cell>
          <cell r="H82" t="str">
            <v>Refer to Object Intersection Rules.</v>
          </cell>
          <cell r="I82" t="str">
            <v>Direct Preferred or Wtd. Payroll</v>
          </cell>
          <cell r="J82" t="str">
            <v>Direct Required</v>
          </cell>
          <cell r="K82" t="str">
            <v>Direct Required</v>
          </cell>
          <cell r="L82" t="str">
            <v>Direct Preferred or Wtd. Payroll</v>
          </cell>
          <cell r="M82" t="str">
            <v>Direct Required</v>
          </cell>
          <cell r="N82" t="str">
            <v>D2 - 5</v>
          </cell>
          <cell r="O82">
            <v>0</v>
          </cell>
          <cell r="Q82" t="str">
            <v>Any Fund Types except 40 and 90.</v>
          </cell>
          <cell r="R82" t="str">
            <v>Any Location Types and related departments or school locations except 99|997 and 99|998.  Can use the 99|999 with the Assigned Allocation Method.</v>
          </cell>
          <cell r="S82" t="str">
            <v>Any Function except 000, 411, 421, 441, 997, 998, and 999.  Allocation is not allowed.</v>
          </cell>
          <cell r="T82" t="str">
            <v>Any Program except 97, 98 and 99.  Allocation is not allowed.</v>
          </cell>
          <cell r="U8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2" t="str">
            <v>Appropriate Job Classification except 0000, 5100 series, 9700, and 9800, and 9991.</v>
          </cell>
          <cell r="W82">
            <v>3</v>
          </cell>
        </row>
        <row r="83">
          <cell r="C83">
            <v>52205</v>
          </cell>
          <cell r="D83" t="str">
            <v>Certified Contributions - State Schools Only</v>
          </cell>
          <cell r="G83" t="str">
            <v>Changed Name 2/26/08; Updated Function for 999 allocation 06/11/09</v>
          </cell>
          <cell r="H83" t="str">
            <v>Refer to Object Intersection Rules.</v>
          </cell>
          <cell r="I83" t="str">
            <v>Direct Preferred or Wtd. Payroll</v>
          </cell>
          <cell r="J83" t="str">
            <v>Direct Required</v>
          </cell>
          <cell r="K83" t="str">
            <v>Direct Required</v>
          </cell>
          <cell r="L83" t="str">
            <v>Direct Preferred or Wtd. Payroll</v>
          </cell>
          <cell r="M83" t="str">
            <v>Direct Required</v>
          </cell>
          <cell r="N83" t="str">
            <v>D2 - 5</v>
          </cell>
          <cell r="O83">
            <v>0</v>
          </cell>
          <cell r="Q83" t="str">
            <v>Any Fund Types except 40 and 90.</v>
          </cell>
          <cell r="R83" t="str">
            <v>Any Location Types and related departments or school locations except 99|997 and 99|998.  Can use the 99|999 with the Assigned Allocation Method.</v>
          </cell>
          <cell r="S83" t="str">
            <v>Any Function except 000, 411, 421, 441, 997, 998, and 999.  Allocation is not allowed.</v>
          </cell>
          <cell r="T83" t="str">
            <v>Any Program except 97, 98 and 99.  Allocation is not allowed.</v>
          </cell>
          <cell r="U8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3" t="str">
            <v>Appropriate Job Classification except 0000, 5100 series, 9700, and 9800, and 9991.</v>
          </cell>
          <cell r="W83">
            <v>3</v>
          </cell>
        </row>
        <row r="84">
          <cell r="C84">
            <v>52206</v>
          </cell>
          <cell r="D84" t="str">
            <v>Non-Certified Contributions - State Schools Only</v>
          </cell>
          <cell r="G84" t="str">
            <v>Changed Name 2/26/08; Updated Function for 999 allocation 06/11/09</v>
          </cell>
          <cell r="H84" t="str">
            <v>Refer to Object Intersection Rules.</v>
          </cell>
          <cell r="I84" t="str">
            <v>Direct Preferred or Wtd. Payroll</v>
          </cell>
          <cell r="J84" t="str">
            <v>Direct Required</v>
          </cell>
          <cell r="K84" t="str">
            <v>Direct Required</v>
          </cell>
          <cell r="L84" t="str">
            <v>Direct Preferred or Wtd. Payroll</v>
          </cell>
          <cell r="M84" t="str">
            <v>Direct Required</v>
          </cell>
          <cell r="N84" t="str">
            <v>D2 - 5</v>
          </cell>
          <cell r="O84">
            <v>0</v>
          </cell>
          <cell r="Q84" t="str">
            <v>Any Fund Types except 40 and 90.</v>
          </cell>
          <cell r="R84" t="str">
            <v>Any Location Types and related departments or school locations except 99|997 and 99|998.  Can use the 99|999 with the Assigned Allocation Method.</v>
          </cell>
          <cell r="S84" t="str">
            <v>Any Function except 000, 411, 421, 441, 997, 998, and 999.  Allocation is not allowed.</v>
          </cell>
          <cell r="T84" t="str">
            <v>Any Program except 97, 98 and 99.  Allocation is not allowed.</v>
          </cell>
          <cell r="U8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4" t="str">
            <v>Appropriate Job Classification except 0000, 5100 series, 9700, and 9800, and 9991.</v>
          </cell>
          <cell r="W84">
            <v>3</v>
          </cell>
        </row>
        <row r="85">
          <cell r="C85">
            <v>52207</v>
          </cell>
          <cell r="D85" t="str">
            <v>Survivor Benefits - ERSRI</v>
          </cell>
          <cell r="G85" t="str">
            <v>Added 9/21; Updated Function for 999 allocation 06/11/09</v>
          </cell>
          <cell r="H85" t="str">
            <v>Refer to Object Intersection Rules.</v>
          </cell>
          <cell r="I85" t="str">
            <v>Direct Preferred or Wtd. Payroll</v>
          </cell>
          <cell r="J85" t="str">
            <v>Direct Required</v>
          </cell>
          <cell r="K85" t="str">
            <v>Direct Required</v>
          </cell>
          <cell r="L85" t="str">
            <v>Direct Preferred or Wtd. Payroll</v>
          </cell>
          <cell r="M85" t="str">
            <v>Direct Required</v>
          </cell>
          <cell r="N85" t="str">
            <v>D2 - 5</v>
          </cell>
          <cell r="O85">
            <v>0</v>
          </cell>
          <cell r="Q85" t="str">
            <v>Any Fund Types except 40 and 90.</v>
          </cell>
          <cell r="R85" t="str">
            <v>Any Location Types and related departments or school locations except 99|997 and 99|998.  Can use the 99|999 with the Assigned Allocation Method.</v>
          </cell>
          <cell r="S85" t="str">
            <v>Any Function except 000, 411, 421, 441, 997, 998, and 999.  Allocation is not allowed.</v>
          </cell>
          <cell r="T85" t="str">
            <v>Any Program except 97, 98 and 99.  Allocation is not allowed.</v>
          </cell>
          <cell r="U8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5" t="str">
            <v>Appropriate Job Classification except 0000, 5100 series, 9700, and 9800, and 9991.</v>
          </cell>
          <cell r="W85">
            <v>3</v>
          </cell>
        </row>
        <row r="86">
          <cell r="C86">
            <v>52208</v>
          </cell>
          <cell r="D86" t="str">
            <v>MERS Pension (Defined Benefit)</v>
          </cell>
          <cell r="G86" t="str">
            <v>Added 9/21  Corrected Desc Changed name 2/26/08; Updated Function for 999 allocation 06/11/09</v>
          </cell>
          <cell r="H86" t="str">
            <v>Refer to Object Intersection Rules.</v>
          </cell>
          <cell r="I86" t="str">
            <v>Direct Preferred or Wtd. Payroll</v>
          </cell>
          <cell r="J86" t="str">
            <v>Direct Required</v>
          </cell>
          <cell r="K86" t="str">
            <v>Direct Required</v>
          </cell>
          <cell r="L86" t="str">
            <v>Direct Preferred or Wtd. Payroll</v>
          </cell>
          <cell r="M86" t="str">
            <v>Direct Required</v>
          </cell>
          <cell r="N86" t="str">
            <v>D2 - 5</v>
          </cell>
          <cell r="O86">
            <v>0</v>
          </cell>
          <cell r="Q86" t="str">
            <v>Any Fund Types except 40 and 90.</v>
          </cell>
          <cell r="R86" t="str">
            <v>Any Location Types and related departments or school locations except 99|997 and 99|998.  Can use the 99|999 with the Assigned Allocation Method.</v>
          </cell>
          <cell r="S86" t="str">
            <v>Any Function except 000, 411, 421, 441, 997, 998, and 999.  Allocation is not allowed.</v>
          </cell>
          <cell r="T86" t="str">
            <v>Any Program except 97, 98 and 99.  Allocation is not allowed.</v>
          </cell>
          <cell r="U8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6" t="str">
            <v>Appropriate Job Classification except 0000, 5100 series, 9700, and 9800, and 9991.</v>
          </cell>
          <cell r="W86">
            <v>3</v>
          </cell>
        </row>
        <row r="87">
          <cell r="C87">
            <v>52213</v>
          </cell>
          <cell r="D87" t="str">
            <v>Teacher/Administrative Pension - ERSRI (Defined Contribution)</v>
          </cell>
          <cell r="G87" t="str">
            <v>Updated Function for 999 allocation 06/11/09</v>
          </cell>
          <cell r="H87" t="str">
            <v>Refer to Object Intersection Rules.</v>
          </cell>
          <cell r="I87" t="str">
            <v>Direct Preferred or Wtd. Payroll</v>
          </cell>
          <cell r="J87" t="str">
            <v>Direct Required</v>
          </cell>
          <cell r="K87" t="str">
            <v>Direct Required</v>
          </cell>
          <cell r="L87" t="str">
            <v>Direct Preferred or Wtd. Payroll</v>
          </cell>
          <cell r="M87" t="str">
            <v>Direct Required</v>
          </cell>
          <cell r="N87" t="str">
            <v>D2 - 5</v>
          </cell>
          <cell r="O87">
            <v>0</v>
          </cell>
          <cell r="Q87" t="str">
            <v>Any Fund Types except 40 and 90.</v>
          </cell>
          <cell r="R87" t="str">
            <v>Any Location Types and related departments or school locations except 99|997 and 99|998.  Can use the 99|999 with the Assigned Allocation Method.</v>
          </cell>
          <cell r="S87" t="str">
            <v>Any Function except 000, 411, 421, 441, 997, 998, and 999.  Allocation is not allowed.</v>
          </cell>
          <cell r="T87" t="str">
            <v>Any Program except 97, 98 and 99.  Allocation is not allowed.</v>
          </cell>
          <cell r="U8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7" t="str">
            <v>Appropriate Job Classification except 0000, 5100 series, 9700, and 9800, and 9991.</v>
          </cell>
          <cell r="W87">
            <v>3</v>
          </cell>
        </row>
        <row r="88">
          <cell r="C88">
            <v>52218</v>
          </cell>
          <cell r="D88" t="str">
            <v>MERS Pension (Defined Contribution)</v>
          </cell>
          <cell r="G88" t="str">
            <v>Added 9/21  Corrected Desc Changed name 2/26/08; Updated Function for 999 allocation 06/11/09</v>
          </cell>
          <cell r="H88" t="str">
            <v>Refer to Object Intersection Rules.</v>
          </cell>
          <cell r="I88" t="str">
            <v>Direct Preferred or Wtd. Payroll</v>
          </cell>
          <cell r="J88" t="str">
            <v>Direct Required</v>
          </cell>
          <cell r="K88" t="str">
            <v>Direct Required</v>
          </cell>
          <cell r="L88" t="str">
            <v>Direct Preferred or Wtd. Payroll</v>
          </cell>
          <cell r="M88" t="str">
            <v>Direct Required</v>
          </cell>
          <cell r="N88" t="str">
            <v>D2 - 5</v>
          </cell>
          <cell r="O88">
            <v>0</v>
          </cell>
          <cell r="Q88" t="str">
            <v>Any Fund Types except 40 and 90.</v>
          </cell>
          <cell r="R88" t="str">
            <v>Any Location Types and related departments or school locations except 99|997 and 99|998.  Can use the 99|999 with the Assigned Allocation Method.</v>
          </cell>
          <cell r="S88" t="str">
            <v>Any Function except 000, 411, 421, 441, 997, 998, and 999.  Allocation is not allowed.</v>
          </cell>
          <cell r="T88" t="str">
            <v>Any Program except 97, 98 and 99.  Allocation is not allowed.</v>
          </cell>
          <cell r="U8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88" t="str">
            <v>Appropriate Job Classification except 0000, 5100 series, 9700, and 9800, and 9991.</v>
          </cell>
          <cell r="W88">
            <v>3</v>
          </cell>
        </row>
        <row r="89">
          <cell r="C89">
            <v>52300</v>
          </cell>
          <cell r="D89" t="str">
            <v>FICA and Medicare</v>
          </cell>
          <cell r="H89" t="str">
            <v>Reporting Level Account only.  Transactional entries are NOT allowed with this Account.</v>
          </cell>
          <cell r="I89" t="str">
            <v>N/A</v>
          </cell>
          <cell r="J89" t="str">
            <v>N/A</v>
          </cell>
          <cell r="K89" t="str">
            <v>N/A</v>
          </cell>
          <cell r="L89" t="str">
            <v>N/A</v>
          </cell>
          <cell r="M89" t="str">
            <v>N/A</v>
          </cell>
          <cell r="N89" t="str">
            <v>N/A</v>
          </cell>
          <cell r="O89">
            <v>0</v>
          </cell>
          <cell r="Q89" t="str">
            <v>No entries allowed to this Account.</v>
          </cell>
          <cell r="R89" t="str">
            <v>No entries allowed to this Account.</v>
          </cell>
          <cell r="S89" t="str">
            <v>No entries allowed to this Account.</v>
          </cell>
          <cell r="T89" t="str">
            <v>No entries allowed to this Account.</v>
          </cell>
          <cell r="U89" t="str">
            <v>No entries allowed to this Account.</v>
          </cell>
          <cell r="V89" t="str">
            <v>No entries allowed to this Account.</v>
          </cell>
          <cell r="W89">
            <v>2</v>
          </cell>
        </row>
        <row r="90">
          <cell r="C90">
            <v>52301</v>
          </cell>
          <cell r="D90" t="str">
            <v>FICA</v>
          </cell>
          <cell r="G90" t="str">
            <v>Updated Function for 999 allocation 06/11/09</v>
          </cell>
          <cell r="H90" t="str">
            <v>Refer to Object Intersection Rules.</v>
          </cell>
          <cell r="I90" t="str">
            <v>Direct Preferred or Wtd. Payroll</v>
          </cell>
          <cell r="J90" t="str">
            <v>Direct Required</v>
          </cell>
          <cell r="K90" t="str">
            <v>Direct Required</v>
          </cell>
          <cell r="L90" t="str">
            <v>Direct Preferred or Wtd. Payroll</v>
          </cell>
          <cell r="M90" t="str">
            <v>Direct Required</v>
          </cell>
          <cell r="N90" t="str">
            <v>D2 - 5</v>
          </cell>
          <cell r="O90">
            <v>0</v>
          </cell>
          <cell r="Q90" t="str">
            <v>Any Fund Types except 40 and 90.</v>
          </cell>
          <cell r="R90" t="str">
            <v>Any Location Types and related departments or school locations except 99|997 and 99|998.  Can use the 99|999 with the Assigned Allocation Method.</v>
          </cell>
          <cell r="S90" t="str">
            <v>Any Function except 000, 411, 421, 441, 997, 998, and 999.  Allocation is not allowed.</v>
          </cell>
          <cell r="T90" t="str">
            <v>Any Program except 97, 98 and 99.  Allocation is not allowed.</v>
          </cell>
          <cell r="U9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0" t="str">
            <v>Appropriate Job Classification except 0000, 5100 series, 9700, and 9800, and 9991.</v>
          </cell>
          <cell r="W90">
            <v>3</v>
          </cell>
        </row>
        <row r="91">
          <cell r="C91">
            <v>52302</v>
          </cell>
          <cell r="D91" t="str">
            <v>Medicare</v>
          </cell>
          <cell r="G91" t="str">
            <v>Updated Function for 999 allocation 06/11/09</v>
          </cell>
          <cell r="H91" t="str">
            <v>Refer to Object Intersection Rules.</v>
          </cell>
          <cell r="I91" t="str">
            <v>Direct Preferred or Wtd. Payroll</v>
          </cell>
          <cell r="J91" t="str">
            <v>Direct Required</v>
          </cell>
          <cell r="K91" t="str">
            <v>Direct Required</v>
          </cell>
          <cell r="L91" t="str">
            <v>Direct Preferred or Wtd. Payroll</v>
          </cell>
          <cell r="M91" t="str">
            <v>Direct Required</v>
          </cell>
          <cell r="N91" t="str">
            <v>D2 - 5</v>
          </cell>
          <cell r="O91">
            <v>0</v>
          </cell>
          <cell r="Q91" t="str">
            <v>Any Fund Types except 40 and 90.</v>
          </cell>
          <cell r="R91" t="str">
            <v>Any Location Types and related departments or school locations except 99|997 and 99|998.  Can use the 99|999 with the Assigned Allocation Method.</v>
          </cell>
          <cell r="S91" t="str">
            <v>Any Function except 000, 411, 421, 441, 997, 998, and 999.  Allocation is not allowed.</v>
          </cell>
          <cell r="T91" t="str">
            <v>Any Program except 97, 98 and 99.  Allocation is not allowed.</v>
          </cell>
          <cell r="U9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1" t="str">
            <v>Appropriate Job Classification except 0000, 5100 series, 9700, and 9800, and 9991.</v>
          </cell>
          <cell r="W91">
            <v>3</v>
          </cell>
        </row>
        <row r="92">
          <cell r="C92">
            <v>52400</v>
          </cell>
          <cell r="D92" t="str">
            <v>Voluntary Savings Contributions</v>
          </cell>
          <cell r="H92" t="str">
            <v>Reporting Level Account only.  Transactional entries are NOT allowed with this Account.</v>
          </cell>
          <cell r="I92" t="str">
            <v>N/A</v>
          </cell>
          <cell r="J92" t="str">
            <v>N/A</v>
          </cell>
          <cell r="K92" t="str">
            <v>N/A</v>
          </cell>
          <cell r="L92" t="str">
            <v>N/A</v>
          </cell>
          <cell r="M92" t="str">
            <v>N/A</v>
          </cell>
          <cell r="N92" t="str">
            <v>N/A</v>
          </cell>
          <cell r="O92">
            <v>0</v>
          </cell>
          <cell r="Q92" t="str">
            <v>No entries allowed to this Account.</v>
          </cell>
          <cell r="R92" t="str">
            <v>No entries allowed to this Account.</v>
          </cell>
          <cell r="S92" t="str">
            <v>No entries allowed to this Account.</v>
          </cell>
          <cell r="T92" t="str">
            <v>No entries allowed to this Account.</v>
          </cell>
          <cell r="U92" t="str">
            <v>No entries allowed to this Account.</v>
          </cell>
          <cell r="V92" t="str">
            <v>No entries allowed to this Account.</v>
          </cell>
          <cell r="W92">
            <v>2</v>
          </cell>
        </row>
        <row r="93">
          <cell r="C93">
            <v>52401</v>
          </cell>
          <cell r="D93" t="str">
            <v>403b Contributions</v>
          </cell>
          <cell r="G93" t="str">
            <v>Updated Function for 999 allocation 06/11/09</v>
          </cell>
          <cell r="H93" t="str">
            <v>Refer to Object Intersection Rules.</v>
          </cell>
          <cell r="I93" t="str">
            <v>Direct Preferred or Wtd. Payroll</v>
          </cell>
          <cell r="J93" t="str">
            <v>Direct Required</v>
          </cell>
          <cell r="K93" t="str">
            <v>Direct Required</v>
          </cell>
          <cell r="L93" t="str">
            <v>Direct Preferred or Wtd. Payroll</v>
          </cell>
          <cell r="M93" t="str">
            <v>Direct Required</v>
          </cell>
          <cell r="N93" t="str">
            <v>D2 - 5</v>
          </cell>
          <cell r="O93">
            <v>0</v>
          </cell>
          <cell r="Q93" t="str">
            <v>Any Fund Types except 40 and 90.</v>
          </cell>
          <cell r="R93" t="str">
            <v>Any Location Types and related departments or school locations except 99|997 and 99|998.  Can use the 99|999 with the Assigned Allocation Method.</v>
          </cell>
          <cell r="S93" t="str">
            <v>Any Function except 000, 411, 421, 441, 997, 998, and 999.  Allocation is not allowed.</v>
          </cell>
          <cell r="T93" t="str">
            <v>Any Program except 97, 98 and 99.  Allocation is not allowed.</v>
          </cell>
          <cell r="U9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3" t="str">
            <v>Appropriate Job Classification except 0000, 5100 series, 9700, and 9800, and 9991.</v>
          </cell>
          <cell r="W93">
            <v>3</v>
          </cell>
        </row>
        <row r="94">
          <cell r="C94">
            <v>52402</v>
          </cell>
          <cell r="D94" t="str">
            <v>401k Contributions</v>
          </cell>
          <cell r="G94" t="str">
            <v>Added 5/11/09; Updated Function for 999 allocation 06/11/09</v>
          </cell>
          <cell r="H94" t="str">
            <v>Refer to Object Intersection Rules.</v>
          </cell>
          <cell r="I94" t="str">
            <v>Direct Preferred or Wtd. Payroll</v>
          </cell>
          <cell r="J94" t="str">
            <v>Direct Required</v>
          </cell>
          <cell r="K94" t="str">
            <v>Direct Required</v>
          </cell>
          <cell r="L94" t="str">
            <v>Direct Preferred or Wtd. Payroll</v>
          </cell>
          <cell r="M94" t="str">
            <v>Direct Required</v>
          </cell>
          <cell r="N94" t="str">
            <v>D2 - 5</v>
          </cell>
          <cell r="O94">
            <v>0</v>
          </cell>
          <cell r="Q94" t="str">
            <v>Any Fund Types except 40 and 90.</v>
          </cell>
          <cell r="R94" t="str">
            <v>Any Location Types and related departments or school locations except 99|997 and 99|998.  Can use the 99|999 with the Assigned Allocation Method.</v>
          </cell>
          <cell r="S94" t="str">
            <v>Any Function except 000, 411, 421, 441, 997, 998, and 999.  Allocation is not allowed.</v>
          </cell>
          <cell r="T94" t="str">
            <v>Any Program except 97, 98 and 99.  Allocation is not allowed.</v>
          </cell>
          <cell r="U9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94" t="str">
            <v>Appropriate Job Classification except 0000, 5100 series, 9700, and 9800, and 9991.</v>
          </cell>
          <cell r="W94">
            <v>3</v>
          </cell>
        </row>
        <row r="95">
          <cell r="C95">
            <v>52500</v>
          </cell>
          <cell r="D95" t="str">
            <v>Unemployment Compensation</v>
          </cell>
          <cell r="H95" t="str">
            <v>Reporting Level Account only.  Transactional entries are NOT allowed with this Account.</v>
          </cell>
          <cell r="I95" t="str">
            <v>N/A</v>
          </cell>
          <cell r="J95" t="str">
            <v>N/A</v>
          </cell>
          <cell r="K95" t="str">
            <v>N/A</v>
          </cell>
          <cell r="L95" t="str">
            <v>N/A</v>
          </cell>
          <cell r="M95" t="str">
            <v>N/A</v>
          </cell>
          <cell r="N95" t="str">
            <v>N/A</v>
          </cell>
          <cell r="O95">
            <v>0</v>
          </cell>
          <cell r="Q95" t="str">
            <v>No entries allowed to this Account.</v>
          </cell>
          <cell r="R95" t="str">
            <v>No entries allowed to this Account.</v>
          </cell>
          <cell r="S95" t="str">
            <v>No entries allowed to this Account.</v>
          </cell>
          <cell r="T95" t="str">
            <v>No entries allowed to this Account.</v>
          </cell>
          <cell r="U95" t="str">
            <v>No entries allowed to this Account.</v>
          </cell>
          <cell r="V95" t="str">
            <v>No entries allowed to this Account.</v>
          </cell>
          <cell r="W95">
            <v>2</v>
          </cell>
        </row>
        <row r="96">
          <cell r="C96">
            <v>52501</v>
          </cell>
          <cell r="D96" t="str">
            <v>Unemployment Insurance</v>
          </cell>
          <cell r="F96" t="str">
            <v>DO NOT ALLOCATE</v>
          </cell>
          <cell r="G96" t="str">
            <v>Changed Methods 10/4</v>
          </cell>
          <cell r="H96" t="str">
            <v>Refer to Object Intersection Rules.</v>
          </cell>
          <cell r="I96" t="str">
            <v>None.  Use Location 00|000 only.</v>
          </cell>
          <cell r="J96" t="str">
            <v>None.  Use Function 000 only.</v>
          </cell>
          <cell r="K96" t="str">
            <v>None.  Use Program 00 only.</v>
          </cell>
          <cell r="L96" t="str">
            <v>None.  Use Subject 0000 only.</v>
          </cell>
          <cell r="M96" t="str">
            <v>None.  Use 0000 only.</v>
          </cell>
          <cell r="N96">
            <v>4</v>
          </cell>
          <cell r="O96">
            <v>0</v>
          </cell>
          <cell r="Q96" t="str">
            <v>Any Fund Types except 40 and 90.</v>
          </cell>
          <cell r="R96" t="str">
            <v>Location 00|000 only.</v>
          </cell>
          <cell r="S96" t="str">
            <v>Function 000 only.</v>
          </cell>
          <cell r="T96" t="str">
            <v>Program 00 only.</v>
          </cell>
          <cell r="U96" t="str">
            <v>Subject 0000 only.</v>
          </cell>
          <cell r="V96" t="str">
            <v>Use Job Classification 0000 only.</v>
          </cell>
          <cell r="W96">
            <v>3</v>
          </cell>
        </row>
        <row r="97">
          <cell r="C97">
            <v>52600</v>
          </cell>
          <cell r="D97" t="str">
            <v>Unassigned - Contact RIDE for validation.</v>
          </cell>
          <cell r="H97" t="str">
            <v>Reporting Level Account only.  Transactional entries are NOT allowed with this Account.</v>
          </cell>
          <cell r="I97" t="str">
            <v>N/A</v>
          </cell>
          <cell r="J97" t="str">
            <v>N/A</v>
          </cell>
          <cell r="K97" t="str">
            <v>N/A</v>
          </cell>
          <cell r="L97" t="str">
            <v>N/A</v>
          </cell>
          <cell r="M97" t="str">
            <v>N/A</v>
          </cell>
          <cell r="N97" t="str">
            <v>N/A</v>
          </cell>
          <cell r="O97">
            <v>0</v>
          </cell>
          <cell r="Q97" t="str">
            <v>No entries allowed to this Account.</v>
          </cell>
          <cell r="R97" t="str">
            <v>No entries allowed to this Account.</v>
          </cell>
          <cell r="S97" t="str">
            <v>No entries allowed to this Account.</v>
          </cell>
          <cell r="T97" t="str">
            <v>No entries allowed to this Account.</v>
          </cell>
          <cell r="U97" t="str">
            <v>No entries allowed to this Account.</v>
          </cell>
          <cell r="V97" t="str">
            <v>No entries allowed to this Account.</v>
          </cell>
          <cell r="W97">
            <v>2</v>
          </cell>
        </row>
        <row r="98">
          <cell r="C98">
            <v>52700</v>
          </cell>
          <cell r="D98" t="str">
            <v>Workers Compensation</v>
          </cell>
          <cell r="H98" t="str">
            <v>Reporting Level Account only.  Transactional entries are NOT allowed with this Account.</v>
          </cell>
          <cell r="I98" t="str">
            <v>N/A</v>
          </cell>
          <cell r="J98" t="str">
            <v>N/A</v>
          </cell>
          <cell r="K98" t="str">
            <v>N/A</v>
          </cell>
          <cell r="L98" t="str">
            <v>N/A</v>
          </cell>
          <cell r="M98" t="str">
            <v>N/A</v>
          </cell>
          <cell r="N98" t="str">
            <v>N/A</v>
          </cell>
          <cell r="O98">
            <v>0</v>
          </cell>
          <cell r="Q98" t="str">
            <v>No entries allowed to this Account.</v>
          </cell>
          <cell r="R98" t="str">
            <v>No entries allowed to this Account.</v>
          </cell>
          <cell r="S98" t="str">
            <v>No entries allowed to this Account.</v>
          </cell>
          <cell r="T98" t="str">
            <v>No entries allowed to this Account.</v>
          </cell>
          <cell r="U98" t="str">
            <v>No entries allowed to this Account.</v>
          </cell>
          <cell r="V98" t="str">
            <v>No entries allowed to this Account.</v>
          </cell>
          <cell r="W98">
            <v>2</v>
          </cell>
        </row>
        <row r="99">
          <cell r="C99">
            <v>52710</v>
          </cell>
          <cell r="D99" t="str">
            <v>Workers Compensation Premium</v>
          </cell>
          <cell r="F99" t="str">
            <v>DO NOT ALLOCATE</v>
          </cell>
          <cell r="G99" t="str">
            <v>Changed Methods 10/4</v>
          </cell>
          <cell r="H99" t="str">
            <v>Refer to Object Intersection Rules.</v>
          </cell>
          <cell r="I99" t="str">
            <v>None.  Use Location 00|000 only.</v>
          </cell>
          <cell r="J99" t="str">
            <v>None.  Use Function 000 only.</v>
          </cell>
          <cell r="K99" t="str">
            <v>None.  Use Program 00 only.</v>
          </cell>
          <cell r="L99" t="str">
            <v>None.  Use Subject 0000 only.</v>
          </cell>
          <cell r="M99" t="str">
            <v>None.  Use 0000 only.</v>
          </cell>
          <cell r="N99">
            <v>4</v>
          </cell>
          <cell r="O99">
            <v>0</v>
          </cell>
          <cell r="Q99" t="str">
            <v>Any Fund Types except 40 and 90.</v>
          </cell>
          <cell r="R99" t="str">
            <v>Location 00|000 only.</v>
          </cell>
          <cell r="S99" t="str">
            <v>Function 000 only.</v>
          </cell>
          <cell r="T99" t="str">
            <v>Program 00 only.</v>
          </cell>
          <cell r="U99" t="str">
            <v>Subject 0000 only.</v>
          </cell>
          <cell r="V99" t="str">
            <v>Use Job Classification 0000 only.</v>
          </cell>
          <cell r="W99">
            <v>3</v>
          </cell>
        </row>
        <row r="100">
          <cell r="C100">
            <v>52720</v>
          </cell>
          <cell r="D100" t="str">
            <v>Workers Compensation (Self Insured)</v>
          </cell>
          <cell r="F100" t="str">
            <v>DO NOT ALLOCATE</v>
          </cell>
          <cell r="G100" t="str">
            <v>Changed Methods 10/4</v>
          </cell>
          <cell r="H100" t="str">
            <v>Refer to Object Intersection Rules.</v>
          </cell>
          <cell r="I100" t="str">
            <v>None.  Use Location 00|000 only.</v>
          </cell>
          <cell r="J100" t="str">
            <v>None.  Use Function 000 only.</v>
          </cell>
          <cell r="K100" t="str">
            <v>None.  Use Program 00 only.</v>
          </cell>
          <cell r="L100" t="str">
            <v>None.  Use Subject 0000 only.</v>
          </cell>
          <cell r="M100" t="str">
            <v>None.  Use 0000 only.</v>
          </cell>
          <cell r="N100">
            <v>4</v>
          </cell>
          <cell r="O100">
            <v>0</v>
          </cell>
          <cell r="Q100" t="str">
            <v>Any Fund Types except 40 and 90.</v>
          </cell>
          <cell r="R100" t="str">
            <v>Location 00|000 only.</v>
          </cell>
          <cell r="S100" t="str">
            <v>Function 000 only.</v>
          </cell>
          <cell r="T100" t="str">
            <v>Program 00 only.</v>
          </cell>
          <cell r="U100" t="str">
            <v>Subject 0000 only.</v>
          </cell>
          <cell r="V100" t="str">
            <v>Use Job Classification 0000 only.</v>
          </cell>
          <cell r="W100">
            <v>3</v>
          </cell>
        </row>
        <row r="101">
          <cell r="C101">
            <v>52730</v>
          </cell>
          <cell r="D101" t="str">
            <v>Workers Compensation Medical (Self Insured)</v>
          </cell>
          <cell r="F101" t="str">
            <v>DO NOT ALLOCATE</v>
          </cell>
          <cell r="G101" t="str">
            <v>Added 9/17 - Corrected #  Changed Methods 10/4</v>
          </cell>
          <cell r="H101" t="str">
            <v>Refer to Object Intersection Rules.</v>
          </cell>
          <cell r="I101" t="str">
            <v>None.  Use Location 00|000 only.</v>
          </cell>
          <cell r="J101" t="str">
            <v>None.  Use Function 000 only.</v>
          </cell>
          <cell r="K101" t="str">
            <v>None.  Use Program 00 only.</v>
          </cell>
          <cell r="L101" t="str">
            <v>None.  Use Subject 0000 only.</v>
          </cell>
          <cell r="M101" t="str">
            <v>None.  Use 0000 only.</v>
          </cell>
          <cell r="N101">
            <v>4</v>
          </cell>
          <cell r="O101">
            <v>0</v>
          </cell>
          <cell r="Q101" t="str">
            <v>Any Fund Types except 40 and 90.</v>
          </cell>
          <cell r="R101" t="str">
            <v>Location 00|000 only.</v>
          </cell>
          <cell r="S101" t="str">
            <v>Function 000 only.</v>
          </cell>
          <cell r="T101" t="str">
            <v>Program 00 only.</v>
          </cell>
          <cell r="U101" t="str">
            <v>Subject 0000 only.</v>
          </cell>
          <cell r="V101" t="str">
            <v>Use Job Classification 0000 only.</v>
          </cell>
          <cell r="W101">
            <v>3</v>
          </cell>
        </row>
        <row r="102">
          <cell r="C102">
            <v>52800</v>
          </cell>
          <cell r="D102" t="str">
            <v>Unassigned - Contact RIDE for validation.</v>
          </cell>
          <cell r="H102" t="str">
            <v>Reporting Level Account only.  Transactional entries are NOT allowed with this Account.</v>
          </cell>
          <cell r="I102" t="str">
            <v>N/A</v>
          </cell>
          <cell r="J102" t="str">
            <v>N/A</v>
          </cell>
          <cell r="K102" t="str">
            <v>N/A</v>
          </cell>
          <cell r="L102" t="str">
            <v>N/A</v>
          </cell>
          <cell r="M102" t="str">
            <v>N/A</v>
          </cell>
          <cell r="N102" t="str">
            <v>N/A</v>
          </cell>
          <cell r="O102">
            <v>0</v>
          </cell>
          <cell r="Q102" t="str">
            <v>No entries allowed to this Account.</v>
          </cell>
          <cell r="R102" t="str">
            <v>No entries allowed to this Account.</v>
          </cell>
          <cell r="S102" t="str">
            <v>No entries allowed to this Account.</v>
          </cell>
          <cell r="T102" t="str">
            <v>No entries allowed to this Account.</v>
          </cell>
          <cell r="U102" t="str">
            <v>No entries allowed to this Account.</v>
          </cell>
          <cell r="V102" t="str">
            <v>No entries allowed to this Account.</v>
          </cell>
          <cell r="W102">
            <v>2</v>
          </cell>
        </row>
        <row r="103">
          <cell r="C103">
            <v>52900</v>
          </cell>
          <cell r="D103" t="str">
            <v>Other Employee Benefits</v>
          </cell>
          <cell r="H103" t="str">
            <v>Reporting Level Account only.  Transactional entries are NOT allowed with this Account.</v>
          </cell>
          <cell r="I103" t="str">
            <v>N/A</v>
          </cell>
          <cell r="J103" t="str">
            <v>N/A</v>
          </cell>
          <cell r="K103" t="str">
            <v>N/A</v>
          </cell>
          <cell r="L103" t="str">
            <v>N/A</v>
          </cell>
          <cell r="M103" t="str">
            <v>N/A</v>
          </cell>
          <cell r="N103" t="str">
            <v>N/A</v>
          </cell>
          <cell r="O103">
            <v>0</v>
          </cell>
          <cell r="Q103" t="str">
            <v>No entries allowed to this Account.</v>
          </cell>
          <cell r="R103" t="str">
            <v>No entries allowed to this Account.</v>
          </cell>
          <cell r="S103" t="str">
            <v>No entries allowed to this Account.</v>
          </cell>
          <cell r="T103" t="str">
            <v>No entries allowed to this Account.</v>
          </cell>
          <cell r="U103" t="str">
            <v>No entries allowed to this Account.</v>
          </cell>
          <cell r="V103" t="str">
            <v>No entries allowed to this Account.</v>
          </cell>
          <cell r="W103">
            <v>2</v>
          </cell>
        </row>
        <row r="104">
          <cell r="C104">
            <v>52901</v>
          </cell>
          <cell r="D104" t="str">
            <v>Cafeteria Plan Fees</v>
          </cell>
          <cell r="G104" t="str">
            <v>Updated Function for 999 allocation 06/11/09</v>
          </cell>
          <cell r="H104" t="str">
            <v>Refer to Object Intersection Rules.</v>
          </cell>
          <cell r="I104" t="str">
            <v>Direct Preferred or Wtd. Payroll</v>
          </cell>
          <cell r="J104" t="str">
            <v>Direct Required</v>
          </cell>
          <cell r="K104" t="str">
            <v>Direct Required</v>
          </cell>
          <cell r="L104" t="str">
            <v>Direct Preferred or Wtd. Payroll</v>
          </cell>
          <cell r="M104" t="str">
            <v>Direct Required</v>
          </cell>
          <cell r="N104" t="str">
            <v>D2 - 5</v>
          </cell>
          <cell r="O104">
            <v>0</v>
          </cell>
          <cell r="Q104" t="str">
            <v>Any Fund Types except 40 and 90.</v>
          </cell>
          <cell r="R104" t="str">
            <v>Any Location Types and related departments or school locations except 99|997, 99|998, and Location Type 15.  Can use the 99|999 with the Assigned Allocation Method.</v>
          </cell>
          <cell r="S104" t="str">
            <v>Any Function except 000, 411, 421, 441, 997, 998, and 999.  Allocation is not allowed.</v>
          </cell>
          <cell r="T104" t="str">
            <v>Any Program except 97, 98 and 99.  Allocation is not allowed.</v>
          </cell>
          <cell r="U10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4" t="str">
            <v>Appropriate Job Classification except 0000, 5100 series, 9700, and 9800, and 9991.</v>
          </cell>
          <cell r="W104">
            <v>3</v>
          </cell>
        </row>
        <row r="105">
          <cell r="C105">
            <v>52902</v>
          </cell>
          <cell r="D105" t="str">
            <v>Employee Assistance Programs</v>
          </cell>
          <cell r="F105" t="str">
            <v>DO NOT ALLOCATE</v>
          </cell>
          <cell r="H105" t="str">
            <v>Refer to Object Intersection Rules.</v>
          </cell>
          <cell r="I105" t="str">
            <v>None.  Use Location 00|000 only.</v>
          </cell>
          <cell r="J105" t="str">
            <v>None.  Use Function 000 only.</v>
          </cell>
          <cell r="K105" t="str">
            <v>None.  Use Program 00 only.</v>
          </cell>
          <cell r="L105" t="str">
            <v>None.  Use Subject 0000 only.</v>
          </cell>
          <cell r="M105" t="str">
            <v>None.  Use 0000 only.</v>
          </cell>
          <cell r="N105">
            <v>4</v>
          </cell>
          <cell r="O105">
            <v>0</v>
          </cell>
          <cell r="Q105" t="str">
            <v>Any Fund Types except 40 and 90.</v>
          </cell>
          <cell r="R105" t="str">
            <v>Location 00|000 only.</v>
          </cell>
          <cell r="S105" t="str">
            <v>Function 000 only.</v>
          </cell>
          <cell r="T105" t="str">
            <v>Program 00 only.</v>
          </cell>
          <cell r="U105" t="str">
            <v>Subject 0000 only.</v>
          </cell>
          <cell r="V105" t="str">
            <v>Use Job Classification 0000 only.</v>
          </cell>
          <cell r="W105">
            <v>3</v>
          </cell>
        </row>
        <row r="106">
          <cell r="C106">
            <v>52903</v>
          </cell>
          <cell r="D106" t="str">
            <v>Tuition Reimbursement - Taxable</v>
          </cell>
          <cell r="G106" t="str">
            <v>Changed Name 06/02/09; updated function for 999 allocation 06/11/09</v>
          </cell>
          <cell r="H106" t="str">
            <v>Refer to Object Intersection Rules.</v>
          </cell>
          <cell r="I106" t="str">
            <v>Direct Preferred or Wtd. Payroll</v>
          </cell>
          <cell r="J106" t="str">
            <v>Direct Required</v>
          </cell>
          <cell r="K106" t="str">
            <v>Direct Required</v>
          </cell>
          <cell r="L106" t="str">
            <v>Direct Preferred or Wtd. Payroll</v>
          </cell>
          <cell r="M106" t="str">
            <v>Direct Required</v>
          </cell>
          <cell r="N106" t="str">
            <v>D2 - 5</v>
          </cell>
          <cell r="O106">
            <v>0</v>
          </cell>
          <cell r="Q106" t="str">
            <v>Any Fund Types except 40 and 90.</v>
          </cell>
          <cell r="R106" t="str">
            <v>Any Location Types and related departments or school locations except 99|997, 99|998, and Location Type 15.  Can use the 99|999 with the Assigned Allocation Method.</v>
          </cell>
          <cell r="S106" t="str">
            <v>Any Function except 000, 411, 421, 441, 997, 998, and 999.  Allocation is not allowed.</v>
          </cell>
          <cell r="T106" t="str">
            <v>Any Program except 97, 98 and 99.  Allocation is not allowed.</v>
          </cell>
          <cell r="U10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6" t="str">
            <v>Appropriate Job Classification except 0000, 5100 series, 9700, and 9800, and 9991.</v>
          </cell>
          <cell r="W106">
            <v>3</v>
          </cell>
        </row>
        <row r="107">
          <cell r="C107">
            <v>52910</v>
          </cell>
          <cell r="D107" t="str">
            <v>Auto Allowance</v>
          </cell>
          <cell r="G107" t="str">
            <v>Updated Function for 999 allocation 06/11/09</v>
          </cell>
          <cell r="H107" t="str">
            <v>Refer to Object Intersection Rules.</v>
          </cell>
          <cell r="I107" t="str">
            <v>Direct Preferred or Wtd. Payroll</v>
          </cell>
          <cell r="J107" t="str">
            <v>Direct Required</v>
          </cell>
          <cell r="K107" t="str">
            <v>Direct Required</v>
          </cell>
          <cell r="L107" t="str">
            <v>Direct Preferred or Wtd. Payroll</v>
          </cell>
          <cell r="M107" t="str">
            <v>Direct Required</v>
          </cell>
          <cell r="N107" t="str">
            <v>D2 - 5</v>
          </cell>
          <cell r="O107">
            <v>0</v>
          </cell>
          <cell r="Q107" t="str">
            <v>Any Fund Types except 40 and 90.</v>
          </cell>
          <cell r="R107" t="str">
            <v>Any Location Types and related departments or school locations except 99|997, 99|998, and Location Type 15.  Can use the 99|999 with the Assigned Allocation Method.</v>
          </cell>
          <cell r="S107" t="str">
            <v>Any Function except 000, 411, 421, 441, 997, 998, and 999.  Allocation is not allowed.</v>
          </cell>
          <cell r="T107" t="str">
            <v>Any Program except 97, 98 and 99.  Allocation is not allowed.</v>
          </cell>
          <cell r="U10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7" t="str">
            <v>Appropriate Job Classification except 0000, 5100 series, 9700, and 9800, and 9991.</v>
          </cell>
          <cell r="W107">
            <v>3</v>
          </cell>
        </row>
        <row r="108">
          <cell r="C108">
            <v>52915</v>
          </cell>
          <cell r="D108" t="str">
            <v>Union Benefits and Pension</v>
          </cell>
          <cell r="G108" t="str">
            <v>Added 9/17; updated function for 999 allocation 06/11/09</v>
          </cell>
          <cell r="H108" t="str">
            <v>Refer to Object Intersection Rules.</v>
          </cell>
          <cell r="I108" t="str">
            <v>Direct Preferred or Wtd. Payroll</v>
          </cell>
          <cell r="J108" t="str">
            <v>Direct Required</v>
          </cell>
          <cell r="K108" t="str">
            <v>Direct Required</v>
          </cell>
          <cell r="L108" t="str">
            <v>Direct Preferred or Wtd. Payroll</v>
          </cell>
          <cell r="M108" t="str">
            <v>Direct Required</v>
          </cell>
          <cell r="N108" t="str">
            <v>D2 - 5</v>
          </cell>
          <cell r="O108">
            <v>0</v>
          </cell>
          <cell r="Q108" t="str">
            <v>Any Fund Types except 40 and 90.</v>
          </cell>
          <cell r="R108" t="str">
            <v>Any Location Types and related departments or school locations except 99|997, 99|998, and Location Type 15.  Can use the 99|999 with the Assigned Allocation Method.</v>
          </cell>
          <cell r="S108" t="str">
            <v>Any Function except 000, 411, 421, 441, 997, 998, and 999.  Allocation is not allowed.</v>
          </cell>
          <cell r="T108" t="str">
            <v>Any Program except 97, 98 and 99.  Allocation is not allowed.</v>
          </cell>
          <cell r="U10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8" t="str">
            <v>Appropriate Job Classification except 0000, 5100 series, 9700, and 9800, and 9991.</v>
          </cell>
          <cell r="W108">
            <v>3</v>
          </cell>
        </row>
        <row r="109">
          <cell r="C109">
            <v>52916</v>
          </cell>
          <cell r="D109" t="str">
            <v>Housing Allowance</v>
          </cell>
          <cell r="G109" t="str">
            <v>Added 4/15/08; updated function for 999 allocation 06/11/09</v>
          </cell>
          <cell r="H109" t="str">
            <v>Refer to Object Intersection Rules.</v>
          </cell>
          <cell r="I109" t="str">
            <v>Direct Preferred or Wtd. Payroll</v>
          </cell>
          <cell r="J109" t="str">
            <v>Direct Required</v>
          </cell>
          <cell r="K109" t="str">
            <v>Direct Required</v>
          </cell>
          <cell r="L109" t="str">
            <v>Direct Preferred or Wtd. Payroll</v>
          </cell>
          <cell r="M109" t="str">
            <v>Direct Required</v>
          </cell>
          <cell r="N109" t="str">
            <v>D2 - 5</v>
          </cell>
          <cell r="O109">
            <v>0</v>
          </cell>
          <cell r="Q109" t="str">
            <v>Any Fund Types except 40 and 90.</v>
          </cell>
          <cell r="R109" t="str">
            <v>Any Location Types and related departments or school locations except 99|997, 99|998, and Location Type 15.  Can use the 99|999 with the Assigned Allocation Method.</v>
          </cell>
          <cell r="S109" t="str">
            <v>Any Function except 000, 411, 421, 441, 997, 998, and 999.  Allocation is not allowed.</v>
          </cell>
          <cell r="T109" t="str">
            <v>Any Program except 97, 98 and 99.  Allocation is not allowed.</v>
          </cell>
          <cell r="U10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09" t="str">
            <v>Appropriate Job Classification except 0000, 5100 series, 9700, and 9800, and 9991.</v>
          </cell>
          <cell r="W109">
            <v>3</v>
          </cell>
        </row>
        <row r="110">
          <cell r="C110">
            <v>52917</v>
          </cell>
          <cell r="D110" t="str">
            <v>Tuition Reimbursement - Non-Taxable</v>
          </cell>
          <cell r="G110" t="str">
            <v>Added 06/02/09; updated function for 999 allocation 06/11/09</v>
          </cell>
          <cell r="H110" t="str">
            <v>Refer to Object Intersection Rules.</v>
          </cell>
          <cell r="I110" t="str">
            <v>Direct Preferred or Wtd. Payroll</v>
          </cell>
          <cell r="J110" t="str">
            <v>Direct Required</v>
          </cell>
          <cell r="K110" t="str">
            <v>Direct Required</v>
          </cell>
          <cell r="L110" t="str">
            <v>Direct Preferred or Wtd. Payroll</v>
          </cell>
          <cell r="M110" t="str">
            <v>Direct Required</v>
          </cell>
          <cell r="N110" t="str">
            <v>D2 - 5</v>
          </cell>
          <cell r="O110">
            <v>0</v>
          </cell>
          <cell r="Q110" t="str">
            <v>Any Fund Types except 40 and 90.</v>
          </cell>
          <cell r="R110" t="str">
            <v>Any Location Types and related departments or school locations except 99|997, 99|998, and Location Type 15.  Can use the 99|999 with the Assigned Allocation Method.</v>
          </cell>
          <cell r="S110" t="str">
            <v>Any Function except 000, 411, 421, 441, 997, 998, and 999.  Allocation is not allowed.</v>
          </cell>
          <cell r="T110" t="str">
            <v>Any Program except 97, 98 and 99.  Allocation is not allowed.</v>
          </cell>
          <cell r="U11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0" t="str">
            <v>Appropriate Job Classification except 0000, 5100 series, 9700, and 9800, and 9991.</v>
          </cell>
          <cell r="W110">
            <v>3</v>
          </cell>
        </row>
        <row r="111">
          <cell r="C111">
            <v>53000</v>
          </cell>
          <cell r="D111" t="str">
            <v>Purchased Professional and Technical Services</v>
          </cell>
          <cell r="E111" t="str">
            <v>Y</v>
          </cell>
          <cell r="H111" t="str">
            <v>Reporting Level Account only.  Transactional entries are NOT allowed with this Account.</v>
          </cell>
          <cell r="I111" t="str">
            <v>N/A</v>
          </cell>
          <cell r="J111" t="str">
            <v>N/A</v>
          </cell>
          <cell r="K111" t="str">
            <v>N/A</v>
          </cell>
          <cell r="L111" t="str">
            <v>N/A</v>
          </cell>
          <cell r="M111" t="str">
            <v>N/A</v>
          </cell>
          <cell r="N111" t="str">
            <v>N/A</v>
          </cell>
          <cell r="O111">
            <v>0</v>
          </cell>
          <cell r="Q111" t="str">
            <v>No entries allowed to this Account.</v>
          </cell>
          <cell r="R111" t="str">
            <v>No entries allowed to this Account.</v>
          </cell>
          <cell r="S111" t="str">
            <v>No entries allowed to this Account.</v>
          </cell>
          <cell r="T111" t="str">
            <v>No entries allowed to this Account.</v>
          </cell>
          <cell r="U111" t="str">
            <v>No entries allowed to this Account.</v>
          </cell>
          <cell r="V111" t="str">
            <v>No entries allowed to this Account.</v>
          </cell>
          <cell r="W111">
            <v>1</v>
          </cell>
        </row>
        <row r="112">
          <cell r="C112">
            <v>53100</v>
          </cell>
          <cell r="D112" t="str">
            <v>Official/Administrative Services</v>
          </cell>
          <cell r="H112" t="str">
            <v>Reporting Level Account only.  Transactional entries are NOT allowed with this Account.</v>
          </cell>
          <cell r="I112" t="str">
            <v>N/A</v>
          </cell>
          <cell r="J112" t="str">
            <v>N/A</v>
          </cell>
          <cell r="K112" t="str">
            <v>N/A</v>
          </cell>
          <cell r="L112" t="str">
            <v>N/A</v>
          </cell>
          <cell r="M112" t="str">
            <v>N/A</v>
          </cell>
          <cell r="N112" t="str">
            <v>N/A</v>
          </cell>
          <cell r="O112">
            <v>0</v>
          </cell>
          <cell r="Q112" t="str">
            <v>No entries allowed to this Account.</v>
          </cell>
          <cell r="R112" t="str">
            <v>No entries allowed to this Account.</v>
          </cell>
          <cell r="S112" t="str">
            <v>No entries allowed to this Account.</v>
          </cell>
          <cell r="T112" t="str">
            <v>No entries allowed to this Account.</v>
          </cell>
          <cell r="U112" t="str">
            <v>No entries allowed to this Account.</v>
          </cell>
          <cell r="V112" t="str">
            <v>No entries allowed to this Account.</v>
          </cell>
          <cell r="W112">
            <v>2</v>
          </cell>
        </row>
        <row r="113">
          <cell r="C113">
            <v>53101</v>
          </cell>
          <cell r="D113" t="str">
            <v>Administrative Support</v>
          </cell>
          <cell r="H113" t="str">
            <v>Refer to Object Intersection Rules.</v>
          </cell>
          <cell r="I113" t="str">
            <v>Direct Required</v>
          </cell>
          <cell r="J113" t="str">
            <v>Direct Required</v>
          </cell>
          <cell r="K113" t="str">
            <v>Direct Required</v>
          </cell>
          <cell r="L113" t="str">
            <v>Direct Required</v>
          </cell>
          <cell r="M113" t="str">
            <v>None.  Use 0000 only.</v>
          </cell>
          <cell r="N113">
            <v>0</v>
          </cell>
          <cell r="O113">
            <v>0</v>
          </cell>
          <cell r="P113">
            <v>1</v>
          </cell>
          <cell r="Q113" t="str">
            <v>Any Fund Types except 40 and 90.</v>
          </cell>
          <cell r="R113" t="str">
            <v>Any Location Type and related departments or school locations except 99|997, 99|998, 99|999 and Location Type 15.</v>
          </cell>
          <cell r="S113" t="str">
            <v>Functions 211, 212, 213, 214, 216, 221, 231, 232, 311, 312, 313, 321, 331, 332, 433, 511, 521, 531, and 532 only.</v>
          </cell>
          <cell r="T113" t="str">
            <v xml:space="preserve">Any Program except 97, 98 and 99.  </v>
          </cell>
          <cell r="U113" t="str">
            <v>May not use Subjects 9700, 9800, or 9900.  Refer to the General Function/Subject Rules and the required Location Type/Subject Rules for guidance on determining the proper Subject account(s) to use with Function and Location accounts, respectively.</v>
          </cell>
          <cell r="V113" t="str">
            <v>Use Job Classification 0000 only for Non-Compensation and Non-Benefit Costs.</v>
          </cell>
          <cell r="W113">
            <v>3</v>
          </cell>
        </row>
        <row r="114">
          <cell r="C114">
            <v>53102</v>
          </cell>
          <cell r="D114" t="str">
            <v>Temporary Clerical Support</v>
          </cell>
          <cell r="H114" t="str">
            <v>Refer to Object Intersection Rules.</v>
          </cell>
          <cell r="I114" t="str">
            <v>Direct Preferred or Wtd. Students</v>
          </cell>
          <cell r="J114" t="str">
            <v>Direct Required</v>
          </cell>
          <cell r="K114" t="str">
            <v>Direct Preferred or Wtd. Students</v>
          </cell>
          <cell r="L114" t="str">
            <v>Direct Required</v>
          </cell>
          <cell r="M114" t="str">
            <v>None.  Use 0000 only.</v>
          </cell>
          <cell r="N114">
            <v>1</v>
          </cell>
          <cell r="O114">
            <v>0</v>
          </cell>
          <cell r="P114">
            <v>1</v>
          </cell>
          <cell r="Q114" t="str">
            <v>Any Fund Types except 40 and 90.</v>
          </cell>
          <cell r="R114" t="str">
            <v>Any Location Types and related departments or school locations except 99|997, 99|998, and Location Type 15.  Can use the 99|999 with the Assigned Allocation Method.</v>
          </cell>
          <cell r="S114" t="str">
            <v>Functions 211, 212, 213, 214, 216, 221, 231, 232, 311, 312, 313, 321, 331, 332, 433, 512, 521, 531, or 532 only.</v>
          </cell>
          <cell r="T114" t="str">
            <v>Any Program except 97 and 98.  Can use 99 with the Assigned Allocation Method.</v>
          </cell>
          <cell r="U114" t="str">
            <v>May not use Subjects 9700, 9800, or 9900.  Refer to the General Function/Subject Rules and the required Location Type/Subject Rules for guidance on determining the proper Subject account(s) to use with Function and Location accounts, respectively.</v>
          </cell>
          <cell r="V114" t="str">
            <v>Use Job Classification 0000 only for Non-Compensation and Non-Benefit Costs.</v>
          </cell>
          <cell r="W114">
            <v>3</v>
          </cell>
        </row>
        <row r="115">
          <cell r="C115">
            <v>53200</v>
          </cell>
          <cell r="D115" t="str">
            <v>Professional Educational Services</v>
          </cell>
          <cell r="H115" t="str">
            <v>Reporting Level Account only.  Transactional entries are NOT allowed with this Account.</v>
          </cell>
          <cell r="I115" t="str">
            <v>N/A</v>
          </cell>
          <cell r="J115" t="str">
            <v>N/A</v>
          </cell>
          <cell r="K115" t="str">
            <v>N/A</v>
          </cell>
          <cell r="L115" t="str">
            <v>N/A</v>
          </cell>
          <cell r="M115" t="str">
            <v>N/A</v>
          </cell>
          <cell r="N115" t="str">
            <v>N/A</v>
          </cell>
          <cell r="O115">
            <v>0</v>
          </cell>
          <cell r="Q115" t="str">
            <v>No entries allowed to this Account.</v>
          </cell>
          <cell r="R115" t="str">
            <v>No entries allowed to this Account.</v>
          </cell>
          <cell r="S115" t="str">
            <v>No entries allowed to this Account.</v>
          </cell>
          <cell r="T115" t="str">
            <v>No entries allowed to this Account.</v>
          </cell>
          <cell r="U115" t="str">
            <v>No entries allowed to this Account.</v>
          </cell>
          <cell r="V115" t="str">
            <v>No entries allowed to this Account.</v>
          </cell>
          <cell r="W115">
            <v>2</v>
          </cell>
        </row>
        <row r="116">
          <cell r="C116">
            <v>53201</v>
          </cell>
          <cell r="D116" t="str">
            <v>Diagnosticians</v>
          </cell>
          <cell r="H116" t="str">
            <v>Refer to Object Intersection Rules.</v>
          </cell>
          <cell r="I116" t="str">
            <v>Direct Preferred or Wtd. Students</v>
          </cell>
          <cell r="J116" t="str">
            <v>Direct Required</v>
          </cell>
          <cell r="K116" t="str">
            <v>Direct Preferred or Wtd. Students</v>
          </cell>
          <cell r="L116" t="str">
            <v>Direct Preferred or Wtd. Students</v>
          </cell>
          <cell r="M116" t="str">
            <v>None.  Use 0000 only.</v>
          </cell>
          <cell r="N116">
            <v>3</v>
          </cell>
          <cell r="O116">
            <v>0</v>
          </cell>
          <cell r="Q116" t="str">
            <v>Any Fund Types except 40 and 90.</v>
          </cell>
          <cell r="R116" t="str">
            <v>Any Location Types and related departments or school locations except 99|997, 99|998, and Location Type 15.  Can use the 99|999 with the Assigned Allocation Method.</v>
          </cell>
          <cell r="S116" t="str">
            <v>Functions 211, 232, 241, and 431 only.</v>
          </cell>
          <cell r="T116" t="str">
            <v>Any Program except 97 and 98.  Can use 99 with the Assigned Allocation Method.</v>
          </cell>
          <cell r="U11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6" t="str">
            <v>Use Job Classification 0000 only for Non-Compensation and Non-Benefit Costs.</v>
          </cell>
          <cell r="W116">
            <v>3</v>
          </cell>
        </row>
        <row r="117">
          <cell r="C117">
            <v>53202</v>
          </cell>
          <cell r="D117" t="str">
            <v>Speech Therapists</v>
          </cell>
          <cell r="H117" t="str">
            <v>Refer to Object Intersection Rules.</v>
          </cell>
          <cell r="I117" t="str">
            <v>Direct Preferred or Wtd. Students</v>
          </cell>
          <cell r="J117" t="str">
            <v>Direct Required</v>
          </cell>
          <cell r="K117" t="str">
            <v>Direct Preferred or Wtd. Students</v>
          </cell>
          <cell r="L117" t="str">
            <v>Direct Preferred or Wtd. Students</v>
          </cell>
          <cell r="M117" t="str">
            <v>None.  Use 0000 only.</v>
          </cell>
          <cell r="N117">
            <v>3</v>
          </cell>
          <cell r="O117">
            <v>0</v>
          </cell>
          <cell r="Q117" t="str">
            <v>Any Fund Types except 40 and 90.</v>
          </cell>
          <cell r="R117" t="str">
            <v>Any Location Types and related departments or school locations except 99|997, 99|998, and Location Type 15.  Can use the 99|999 with the Assigned Allocation Method.</v>
          </cell>
          <cell r="S117" t="str">
            <v>Functions 232 and 431 only.</v>
          </cell>
          <cell r="T117" t="str">
            <v>Any Program except 97 and 98.  Can use 99 with the Assigned Allocation Method.</v>
          </cell>
          <cell r="U11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7" t="str">
            <v>Use Job Classification 0000 only for Non-Compensation and Non-Benefit Costs.</v>
          </cell>
          <cell r="W117">
            <v>3</v>
          </cell>
        </row>
        <row r="118">
          <cell r="C118">
            <v>53203</v>
          </cell>
          <cell r="D118" t="str">
            <v>Occupational Therapists</v>
          </cell>
          <cell r="H118" t="str">
            <v>Refer to Object Intersection Rules.</v>
          </cell>
          <cell r="I118" t="str">
            <v>Direct Preferred or Wtd. Students</v>
          </cell>
          <cell r="J118" t="str">
            <v>Direct Required</v>
          </cell>
          <cell r="K118" t="str">
            <v>Direct Preferred or Wtd. Students</v>
          </cell>
          <cell r="L118" t="str">
            <v>Direct Preferred or Wtd. Students</v>
          </cell>
          <cell r="M118" t="str">
            <v>None.  Use 0000 only.</v>
          </cell>
          <cell r="N118">
            <v>3</v>
          </cell>
          <cell r="O118">
            <v>0</v>
          </cell>
          <cell r="Q118" t="str">
            <v>Any Fund Types except 40 and 90.</v>
          </cell>
          <cell r="R118" t="str">
            <v>Any Location Types and related departments or school locations except 99|997, 99|998, and Location Type 15.  Can use the 99|999 with the Assigned Allocation Method.</v>
          </cell>
          <cell r="S118" t="str">
            <v>Functions 232 and 431 only.</v>
          </cell>
          <cell r="T118" t="str">
            <v>Any Program except 97 and 98.  Can use 99 with the Assigned Allocation Method.</v>
          </cell>
          <cell r="U11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8" t="str">
            <v>Use Job Classification 0000 only for Non-Compensation and Non-Benefit Costs.</v>
          </cell>
          <cell r="W118">
            <v>3</v>
          </cell>
        </row>
        <row r="119">
          <cell r="C119">
            <v>53204</v>
          </cell>
          <cell r="D119" t="str">
            <v>Therapists</v>
          </cell>
          <cell r="H119" t="str">
            <v>Refer to Object Intersection Rules.</v>
          </cell>
          <cell r="I119" t="str">
            <v>Direct Preferred or Wtd. Students</v>
          </cell>
          <cell r="J119" t="str">
            <v>Direct Required</v>
          </cell>
          <cell r="K119" t="str">
            <v>Direct Preferred or Wtd. Students</v>
          </cell>
          <cell r="L119" t="str">
            <v>Direct Preferred or Wtd. Students</v>
          </cell>
          <cell r="M119" t="str">
            <v>None.  Use 0000 only.</v>
          </cell>
          <cell r="N119">
            <v>3</v>
          </cell>
          <cell r="O119">
            <v>0</v>
          </cell>
          <cell r="Q119" t="str">
            <v>Any Fund Types except 40 and 90.</v>
          </cell>
          <cell r="R119" t="str">
            <v>Any Location Types and related departments or school locations except 99|997, 99|998, and Location Type 15.  Can use the 99|999 with the Assigned Allocation Method.</v>
          </cell>
          <cell r="S119" t="str">
            <v>Functions 232 and 431 only.</v>
          </cell>
          <cell r="T119" t="str">
            <v>Any Program except 97 and 98.  Can use 99 with the Assigned Allocation Method.</v>
          </cell>
          <cell r="U11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19" t="str">
            <v>Use Job Classification 0000 only for Non-Compensation and Non-Benefit Costs.</v>
          </cell>
          <cell r="W119">
            <v>3</v>
          </cell>
        </row>
        <row r="120">
          <cell r="C120">
            <v>53205</v>
          </cell>
          <cell r="D120" t="str">
            <v>Psychologists</v>
          </cell>
          <cell r="G120" t="str">
            <v>Changed Name 2/26/08</v>
          </cell>
          <cell r="H120" t="str">
            <v>Refer to Object Intersection Rules.</v>
          </cell>
          <cell r="I120" t="str">
            <v>Direct Preferred or Wtd. Students</v>
          </cell>
          <cell r="J120" t="str">
            <v>Direct Required</v>
          </cell>
          <cell r="K120" t="str">
            <v>Direct Preferred or Wtd. Students</v>
          </cell>
          <cell r="L120" t="str">
            <v>Direct Preferred or Wtd. Students</v>
          </cell>
          <cell r="M120" t="str">
            <v>None.  Use 0000 only.</v>
          </cell>
          <cell r="N120">
            <v>3</v>
          </cell>
          <cell r="O120">
            <v>0</v>
          </cell>
          <cell r="Q120" t="str">
            <v>Any Fund Types except 40 and 90.</v>
          </cell>
          <cell r="R120" t="str">
            <v>Any Location Types and related departments or school locations except 99|997, 99|998, and Location Type 15.  Can use the 99|999 with the Assigned Allocation Method.</v>
          </cell>
          <cell r="S120" t="str">
            <v>Functions 232 and 431 only.</v>
          </cell>
          <cell r="T120" t="str">
            <v>Any Program except 97 and 98.  Can use 99 with the Assigned Allocation Method.</v>
          </cell>
          <cell r="U12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0" t="str">
            <v>Use Job Classification 0000 only for Non-Compensation and Non-Benefit Costs.</v>
          </cell>
          <cell r="W120">
            <v>3</v>
          </cell>
        </row>
        <row r="121">
          <cell r="C121">
            <v>53206</v>
          </cell>
          <cell r="D121" t="str">
            <v>Audiologists</v>
          </cell>
          <cell r="H121" t="str">
            <v>Refer to Object Intersection Rules.</v>
          </cell>
          <cell r="I121" t="str">
            <v>Direct Preferred or Wtd. Students</v>
          </cell>
          <cell r="J121" t="str">
            <v>Direct Required</v>
          </cell>
          <cell r="K121" t="str">
            <v>Direct Preferred or Wtd. Students</v>
          </cell>
          <cell r="L121" t="str">
            <v>Direct Preferred or Wtd. Students</v>
          </cell>
          <cell r="M121" t="str">
            <v>None.  Use 0000 only.</v>
          </cell>
          <cell r="N121">
            <v>3</v>
          </cell>
          <cell r="O121">
            <v>0</v>
          </cell>
          <cell r="Q121" t="str">
            <v>Any Fund Types except 40 and 90.</v>
          </cell>
          <cell r="R121" t="str">
            <v>Any Location Types and related departments or school locations except 99|997, 99|998, and Location Type 15.  Can use the 99|999 with the Assigned Allocation Method.</v>
          </cell>
          <cell r="S121" t="str">
            <v>Functions 232 and 431 only.</v>
          </cell>
          <cell r="T121" t="str">
            <v>Any Program except 97 and 98.  Can use 99 with the Assigned Allocation Method.</v>
          </cell>
          <cell r="U12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1" t="str">
            <v>Use Job Classification 0000 only for Non-Compensation and Non-Benefit Costs.</v>
          </cell>
          <cell r="W121">
            <v>3</v>
          </cell>
        </row>
        <row r="122">
          <cell r="C122">
            <v>53207</v>
          </cell>
          <cell r="D122" t="str">
            <v>Interpreters and Translators</v>
          </cell>
          <cell r="G122" t="str">
            <v>Changed Name 08/20/10</v>
          </cell>
          <cell r="H122" t="str">
            <v>Refer to Object Intersection Rules.</v>
          </cell>
          <cell r="I122" t="str">
            <v>Direct Preferred or Wtd. Students</v>
          </cell>
          <cell r="J122" t="str">
            <v>Direct Required</v>
          </cell>
          <cell r="K122" t="str">
            <v>Direct Preferred or Wtd. Students</v>
          </cell>
          <cell r="L122" t="str">
            <v>Direct Preferred or Wtd. Students</v>
          </cell>
          <cell r="M122" t="str">
            <v>None.  Use 0000 only.</v>
          </cell>
          <cell r="N122">
            <v>3</v>
          </cell>
          <cell r="O122">
            <v>0</v>
          </cell>
          <cell r="Q122" t="str">
            <v>Any Fund Types except 40 and 90.</v>
          </cell>
          <cell r="R122" t="str">
            <v>Any Location Types and related departments or school locations except 99|997, 99|998, and Location Type 15.  Can use the 99|999 with the Assigned Allocation Method.</v>
          </cell>
          <cell r="S122" t="str">
            <v>Functions 214, 232, 431 and 531 only. Use Functions 214 or 431 for parent contacts, outreach programs and translation of documents; Use Functions 232 or 431 for those assigned to a student.  Use 531 for use at School Committee meetings and other uses directed by the Superintendent.</v>
          </cell>
          <cell r="T122" t="str">
            <v>Any Program except 97 and 98.  Can use 99 with the Assigned Allocation Method.</v>
          </cell>
          <cell r="U12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2" t="str">
            <v>Use Job Classification 0000 only for Non-Compensation and Non-Benefit Costs.</v>
          </cell>
          <cell r="W122">
            <v>3</v>
          </cell>
        </row>
        <row r="123">
          <cell r="C123">
            <v>53208</v>
          </cell>
          <cell r="D123" t="str">
            <v>Orientation and Mobility Specialists</v>
          </cell>
          <cell r="G123" t="str">
            <v>Name Chg 9/20</v>
          </cell>
          <cell r="H123" t="str">
            <v>Refer to Object Intersection Rules.</v>
          </cell>
          <cell r="I123" t="str">
            <v>Direct Preferred or Wtd. Students</v>
          </cell>
          <cell r="J123" t="str">
            <v>Direct Required</v>
          </cell>
          <cell r="K123" t="str">
            <v>Direct Preferred or Wtd. Students</v>
          </cell>
          <cell r="L123" t="str">
            <v>Direct Preferred or Wtd. Students</v>
          </cell>
          <cell r="M123" t="str">
            <v>None.  Use 0000 only.</v>
          </cell>
          <cell r="N123">
            <v>3</v>
          </cell>
          <cell r="O123">
            <v>0</v>
          </cell>
          <cell r="Q123" t="str">
            <v>Any Fund Types except 40 and 90.</v>
          </cell>
          <cell r="R123" t="str">
            <v>Any Location Types and related departments or school locations except 99|997, 99|998, and Location Type 15.  Can use the 99|999 with the Assigned Allocation Method.</v>
          </cell>
          <cell r="S123" t="str">
            <v>Functions 232 and 431 only.</v>
          </cell>
          <cell r="T123" t="str">
            <v>Any Program except 97 and 98.  Can use 99 with the Assigned Allocation Method.</v>
          </cell>
          <cell r="U12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3" t="str">
            <v>Use Job Classification 0000 only for Non-Compensation and Non-Benefit Costs.</v>
          </cell>
          <cell r="W123">
            <v>3</v>
          </cell>
        </row>
        <row r="124">
          <cell r="C124">
            <v>53209</v>
          </cell>
          <cell r="D124" t="str">
            <v>Bus Assistants/Monitors</v>
          </cell>
          <cell r="G124" t="str">
            <v>Changed Name 2/11/08</v>
          </cell>
          <cell r="H124" t="str">
            <v>Refer to Object Intersection Rules.</v>
          </cell>
          <cell r="I124" t="str">
            <v>Direct Preferred or Wtd. Students</v>
          </cell>
          <cell r="J124" t="str">
            <v>Direct Required</v>
          </cell>
          <cell r="K124" t="str">
            <v>Direct Preferred or Wtd. Students</v>
          </cell>
          <cell r="L124" t="str">
            <v>Direct Preferred or Wtd. Students</v>
          </cell>
          <cell r="M124" t="str">
            <v>None.  Use 0000 only.</v>
          </cell>
          <cell r="N124">
            <v>3</v>
          </cell>
          <cell r="O124">
            <v>0</v>
          </cell>
          <cell r="Q124" t="str">
            <v>Any Fund Types except 40 and 90.</v>
          </cell>
          <cell r="R124" t="str">
            <v>Any Location Types and related departments or school locations except 99|997 and 99|998.  Can use the 99|999 with the Assigned Allocation Method.</v>
          </cell>
          <cell r="S124" t="str">
            <v>Functions 213, 311, and 431 only.</v>
          </cell>
          <cell r="T124" t="str">
            <v>Any Program except 97 and 98.  Can use 99 with the Assigned Allocation Method.</v>
          </cell>
          <cell r="U12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4" t="str">
            <v>Use Job Classification 0000 only for Non-Compensation and Non-Benefit Costs.</v>
          </cell>
          <cell r="W124">
            <v>3</v>
          </cell>
        </row>
        <row r="125">
          <cell r="C125">
            <v>53210</v>
          </cell>
          <cell r="D125" t="str">
            <v>Performing Arts</v>
          </cell>
          <cell r="H125" t="str">
            <v>Refer to Object Intersection Rules.</v>
          </cell>
          <cell r="I125" t="str">
            <v>Direct Preferred or Wtd. Students</v>
          </cell>
          <cell r="J125" t="str">
            <v>Direct Required</v>
          </cell>
          <cell r="K125" t="str">
            <v>Direct Preferred or Wtd. Students</v>
          </cell>
          <cell r="L125" t="str">
            <v>Direct Preferred or Wtd. Students</v>
          </cell>
          <cell r="M125" t="str">
            <v>None.  Use 0000 only.</v>
          </cell>
          <cell r="N125">
            <v>3</v>
          </cell>
          <cell r="O125">
            <v>0</v>
          </cell>
          <cell r="Q125" t="str">
            <v>Any Fund Types except 40 and 90.</v>
          </cell>
          <cell r="R125" t="str">
            <v>Any Location Types and related departments or school locations except 99|997, 99|998, and Location Type 15.  Can use the 99|999 with the Assigned Allocation Method.</v>
          </cell>
          <cell r="S125" t="str">
            <v>Functions 111, 112, 113, 121, 122, 213, 222, 231, 311, 431, and 433 only.</v>
          </cell>
          <cell r="T125" t="str">
            <v>Any Program except 97 and 98.  Can use 99 with the Assigned Allocation Method.</v>
          </cell>
          <cell r="U12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5" t="str">
            <v>Use Job Classification 0000 only for Non-Compensation and Non-Benefit Costs.</v>
          </cell>
          <cell r="W125">
            <v>3</v>
          </cell>
        </row>
        <row r="126">
          <cell r="C126">
            <v>53211</v>
          </cell>
          <cell r="D126" t="str">
            <v>Physical Therapists</v>
          </cell>
          <cell r="H126" t="str">
            <v>Refer to Object Intersection Rules.</v>
          </cell>
          <cell r="I126" t="str">
            <v>Direct Preferred or Wtd. Students</v>
          </cell>
          <cell r="J126" t="str">
            <v>Direct Required</v>
          </cell>
          <cell r="K126" t="str">
            <v>Direct Preferred or Wtd. Students</v>
          </cell>
          <cell r="L126" t="str">
            <v>Direct Preferred or Wtd. Students</v>
          </cell>
          <cell r="M126" t="str">
            <v>None.  Use 0000 only.</v>
          </cell>
          <cell r="N126">
            <v>3</v>
          </cell>
          <cell r="O126">
            <v>0</v>
          </cell>
          <cell r="Q126" t="str">
            <v>Any Fund Types except 40 and 90.</v>
          </cell>
          <cell r="R126" t="str">
            <v>Any Location Types and related departments or school locations except 99|997, 99|998, and Location Type 15.  Can use the 99|999 with the Assigned Allocation Method.</v>
          </cell>
          <cell r="S126" t="str">
            <v>Functions 232 and 431 only.</v>
          </cell>
          <cell r="T126" t="str">
            <v>Any Program except 97 and 98.  Can use 99 with the Assigned Allocation Method.</v>
          </cell>
          <cell r="U12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6" t="str">
            <v>Use Job Classification 0000 only for Non-Compensation and Non-Benefit Costs.</v>
          </cell>
          <cell r="W126">
            <v>3</v>
          </cell>
        </row>
        <row r="127">
          <cell r="C127">
            <v>53212</v>
          </cell>
          <cell r="D127" t="str">
            <v>Payment for Services - Volunteers</v>
          </cell>
          <cell r="H127" t="str">
            <v>Refer to Object Intersection Rules.</v>
          </cell>
          <cell r="I127" t="str">
            <v>Direct Preferred or Wtd. Students</v>
          </cell>
          <cell r="J127" t="str">
            <v>Direct Required</v>
          </cell>
          <cell r="K127" t="str">
            <v>Direct Preferred or Wtd. Students</v>
          </cell>
          <cell r="L127" t="str">
            <v>Direct Preferred or Wtd. Students</v>
          </cell>
          <cell r="M127" t="str">
            <v>None.  Use 0000 only.</v>
          </cell>
          <cell r="N127">
            <v>3</v>
          </cell>
          <cell r="O127">
            <v>0</v>
          </cell>
          <cell r="Q127" t="str">
            <v>Any Fund Types except 40 and 90.</v>
          </cell>
          <cell r="R127" t="str">
            <v>Any Location Types and related departments or school locations except 99|997, 99|998, and Location Type 15.  Can use the 99|999 with the Assigned Allocation Method.</v>
          </cell>
          <cell r="S127" t="str">
            <v>Functions 111, 213, 214, 216, 232, 431, and 433 only.</v>
          </cell>
          <cell r="T127" t="str">
            <v>Any Program except 97 and 98.  Can use 99 with the Assigned Allocation Method.</v>
          </cell>
          <cell r="U12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7" t="str">
            <v>Use Job Classification 0000 only for Non-Compensation and Non-Benefit Costs.</v>
          </cell>
          <cell r="W127">
            <v>3</v>
          </cell>
        </row>
        <row r="128">
          <cell r="C128">
            <v>53213</v>
          </cell>
          <cell r="D128" t="str">
            <v>Evaluations</v>
          </cell>
          <cell r="H128" t="str">
            <v>Refer to Object Intersection Rules.</v>
          </cell>
          <cell r="I128" t="str">
            <v>Direct Preferred or Wtd. Students</v>
          </cell>
          <cell r="J128" t="str">
            <v>Direct Required</v>
          </cell>
          <cell r="K128" t="str">
            <v>Direct Preferred or Wtd. Students</v>
          </cell>
          <cell r="L128" t="str">
            <v>Direct Preferred or Wtd. Students</v>
          </cell>
          <cell r="M128" t="str">
            <v>None.  Use 0000 only.</v>
          </cell>
          <cell r="N128">
            <v>3</v>
          </cell>
          <cell r="O128">
            <v>0</v>
          </cell>
          <cell r="Q128" t="str">
            <v>Any Fund Types except 40 and 90.</v>
          </cell>
          <cell r="R128" t="str">
            <v>Any Location Types and related departments or school locations except 99|997, 99|998, and Location Type 15.  Can use the 99|999 with the Assigned Allocation Method.</v>
          </cell>
          <cell r="S128" t="str">
            <v>Functions 211, 222, 232, 431, 433,and  531 only.</v>
          </cell>
          <cell r="T128" t="str">
            <v>Any Program except 97 and 98.  Can use 99 with the Assigned Allocation Method.</v>
          </cell>
          <cell r="U12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8" t="str">
            <v>Use Job Classification 0000 only for Non-Compensation and Non-Benefit Costs.</v>
          </cell>
          <cell r="W128">
            <v>3</v>
          </cell>
        </row>
        <row r="129">
          <cell r="C129">
            <v>53214</v>
          </cell>
          <cell r="D129" t="str">
            <v>Mentoring</v>
          </cell>
          <cell r="H129" t="str">
            <v>Refer to Object Intersection Rules.</v>
          </cell>
          <cell r="I129" t="str">
            <v>Direct Preferred or Wtd. Students</v>
          </cell>
          <cell r="J129" t="str">
            <v>Direct Required</v>
          </cell>
          <cell r="K129" t="str">
            <v>Direct Preferred or Wtd. Students</v>
          </cell>
          <cell r="L129" t="str">
            <v>Direct Preferred or Wtd. Students</v>
          </cell>
          <cell r="M129" t="str">
            <v>None.  Use 0000 only.</v>
          </cell>
          <cell r="N129">
            <v>3</v>
          </cell>
          <cell r="O129">
            <v>0</v>
          </cell>
          <cell r="Q129" t="str">
            <v>Any Fund Types except 40 and 90.</v>
          </cell>
          <cell r="R129" t="str">
            <v>Any Location Types and related departments or school locations except 99|997, 99|998, and Location Type 15.  Can use the 99|999 with the Assigned Allocation Method.</v>
          </cell>
          <cell r="S129" t="str">
            <v>Functions 214, 222, 431, and 433 only.</v>
          </cell>
          <cell r="T129" t="str">
            <v>Any Program except 97 and 98.  Can use 99 with the Assigned Allocation Method.</v>
          </cell>
          <cell r="U12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29" t="str">
            <v>Use Job Classification 0000 only for Non-Compensation and Non-Benefit Costs.</v>
          </cell>
          <cell r="W129">
            <v>3</v>
          </cell>
        </row>
        <row r="130">
          <cell r="C130">
            <v>53215</v>
          </cell>
          <cell r="D130" t="str">
            <v>GED Testing</v>
          </cell>
          <cell r="H130" t="str">
            <v>Refer to Object Intersection Rules.</v>
          </cell>
          <cell r="I130" t="str">
            <v>Direct Preferred or Wtd. Students</v>
          </cell>
          <cell r="J130" t="str">
            <v>Direct Required</v>
          </cell>
          <cell r="K130" t="str">
            <v>Direct Preferred or Wtd. Students</v>
          </cell>
          <cell r="L130" t="str">
            <v>Direct Preferred or Wtd. Students</v>
          </cell>
          <cell r="M130" t="str">
            <v>None.  Use 0000 only.</v>
          </cell>
          <cell r="N130">
            <v>3</v>
          </cell>
          <cell r="O130">
            <v>0</v>
          </cell>
          <cell r="Q130" t="str">
            <v>Any Fund Types except 40 and 90.</v>
          </cell>
          <cell r="R130" t="str">
            <v>Any Location Types and related departments or school locations except 99|997, 99|998, and Location Type 15.  Can use the 99|999 with the Assigned Allocation Method.</v>
          </cell>
          <cell r="S130" t="str">
            <v>Functions 211 and 431 only.</v>
          </cell>
          <cell r="T130" t="str">
            <v>Any Program except 97 and 98.  Can use 99 with the Assigned Allocation Method.</v>
          </cell>
          <cell r="U13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0" t="str">
            <v>Use Job Classification 0000 only for Non-Compensation and Non-Benefit Costs.</v>
          </cell>
          <cell r="W130">
            <v>3</v>
          </cell>
        </row>
        <row r="131">
          <cell r="C131">
            <v>53216</v>
          </cell>
          <cell r="D131" t="str">
            <v>Tutoring Services</v>
          </cell>
          <cell r="G131" t="str">
            <v>Added 9/19/07</v>
          </cell>
          <cell r="H131" t="str">
            <v>Refer to Object Intersection Rules.</v>
          </cell>
          <cell r="I131" t="str">
            <v>Direct Preferred or Wtd. Students</v>
          </cell>
          <cell r="J131" t="str">
            <v>Direct Required</v>
          </cell>
          <cell r="K131" t="str">
            <v>Direct Preferred or Wtd. Students</v>
          </cell>
          <cell r="L131" t="str">
            <v>Direct Preferred or Wtd. Students</v>
          </cell>
          <cell r="M131" t="str">
            <v>None.  Use 0000 only.</v>
          </cell>
          <cell r="N131">
            <v>3</v>
          </cell>
          <cell r="O131">
            <v>0</v>
          </cell>
          <cell r="Q131" t="str">
            <v>Any Fund Types except 40 and 90.</v>
          </cell>
          <cell r="R131" t="str">
            <v>Any Location Types and related departments or school locations except 99|997, 99|998, and Location Type 15.  Can use the 99|999 with the Assigned Allocation Method.</v>
          </cell>
          <cell r="S131" t="str">
            <v>Functions 214, 222, and 431 only.</v>
          </cell>
          <cell r="T131" t="str">
            <v>Any Program except 97 and 98.  Can use 99 with the Assigned Allocation Method.</v>
          </cell>
          <cell r="U13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1" t="str">
            <v>Use Job Classification 0000 only for Non-Compensation and Non-Benefit Costs.</v>
          </cell>
          <cell r="W131">
            <v>3</v>
          </cell>
        </row>
        <row r="132">
          <cell r="C132">
            <v>53217</v>
          </cell>
          <cell r="D132" t="str">
            <v>Parents as Teachers</v>
          </cell>
          <cell r="G132" t="str">
            <v>Added 10/3/07</v>
          </cell>
          <cell r="H132" t="str">
            <v>Refer to Object Intersection Rules.</v>
          </cell>
          <cell r="I132" t="str">
            <v>Direct Preferred or Wtd. Students</v>
          </cell>
          <cell r="J132" t="str">
            <v>Direct Required</v>
          </cell>
          <cell r="K132" t="str">
            <v>Direct Preferred or Wtd. Students</v>
          </cell>
          <cell r="L132" t="str">
            <v>Direct Preferred or Wtd. Students</v>
          </cell>
          <cell r="M132" t="str">
            <v>None.  Use 0000 only.</v>
          </cell>
          <cell r="N132">
            <v>3</v>
          </cell>
          <cell r="O132">
            <v>0</v>
          </cell>
          <cell r="Q132" t="str">
            <v>Any Fund Types except 40 and 90.</v>
          </cell>
          <cell r="R132" t="str">
            <v>Any Location Types and related departments or school locations except 99|997, 99|998, and Location Type 15.  Can use the 99|999 with the Assigned Allocation Method.</v>
          </cell>
          <cell r="S132" t="str">
            <v>Functions 214 and 431 only.</v>
          </cell>
          <cell r="T132" t="str">
            <v>Any Program except 97 and 98.  Can use 99 with the Assigned Allocation Method.</v>
          </cell>
          <cell r="U13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2" t="str">
            <v>Use Job Classification 0000 only for Non-Compensation and Non-Benefit Costs.</v>
          </cell>
          <cell r="W132">
            <v>3</v>
          </cell>
        </row>
        <row r="133">
          <cell r="C133">
            <v>53218</v>
          </cell>
          <cell r="D133" t="str">
            <v>Student Assistance</v>
          </cell>
          <cell r="G133" t="str">
            <v>Added 10/3/07</v>
          </cell>
          <cell r="H133" t="str">
            <v>Refer to Object Intersection Rules.</v>
          </cell>
          <cell r="I133" t="str">
            <v>Direct Preferred or Wtd. Students</v>
          </cell>
          <cell r="J133" t="str">
            <v>Direct Required</v>
          </cell>
          <cell r="K133" t="str">
            <v>Direct Preferred or Wtd. Students</v>
          </cell>
          <cell r="L133" t="str">
            <v>Direct Preferred or Wtd. Students</v>
          </cell>
          <cell r="M133" t="str">
            <v>None.  Use 0000 only.</v>
          </cell>
          <cell r="N133">
            <v>3</v>
          </cell>
          <cell r="O133">
            <v>0</v>
          </cell>
          <cell r="Q133" t="str">
            <v>Any Fund Types except 40 and 90.</v>
          </cell>
          <cell r="R133" t="str">
            <v>Any Location Types and related departments or school locations except 99|997, 99|998, and Location Type 15.  Can use the 99|999 with the Assigned Allocation Method.</v>
          </cell>
          <cell r="S133" t="str">
            <v>Functions 214, 232, and 431 only. Use Functions 214 or 431 for Scholarships and use Functions 232 or 431 for Student Assistance services.</v>
          </cell>
          <cell r="T133" t="str">
            <v>Any Program except 97 and 98.  Can use 99 with the Assigned Allocation Method.</v>
          </cell>
          <cell r="U13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3" t="str">
            <v>Use Job Classification 0000 only for Non-Compensation and Non-Benefit Costs.</v>
          </cell>
          <cell r="W133">
            <v>3</v>
          </cell>
        </row>
        <row r="134">
          <cell r="C134">
            <v>53219</v>
          </cell>
          <cell r="D134" t="str">
            <v>Social Workers</v>
          </cell>
          <cell r="G134" t="str">
            <v>Added 9/18/08</v>
          </cell>
          <cell r="H134" t="str">
            <v>Refer to Object Intersection Rules.</v>
          </cell>
          <cell r="I134" t="str">
            <v>Direct Preferred or Wtd. Students</v>
          </cell>
          <cell r="J134" t="str">
            <v>Direct Required</v>
          </cell>
          <cell r="K134" t="str">
            <v>Direct Preferred or Wtd. Students</v>
          </cell>
          <cell r="L134" t="str">
            <v>Direct Preferred or Wtd. Students</v>
          </cell>
          <cell r="M134" t="str">
            <v>None.  Use 0000 only.</v>
          </cell>
          <cell r="N134">
            <v>3</v>
          </cell>
          <cell r="O134">
            <v>0</v>
          </cell>
          <cell r="Q134" t="str">
            <v>Any Fund Types except 40 and 90.</v>
          </cell>
          <cell r="R134" t="str">
            <v>Any Location Types and related departments or school locations except 99|997, 99|998, and Location Type 15.  Can use the 99|999 with the Assigned Allocation Method.</v>
          </cell>
          <cell r="S134" t="str">
            <v>Functions 232 and 431 only.</v>
          </cell>
          <cell r="T134" t="str">
            <v>Any Program except 97 and 98.  Can use 99 with the Assigned Allocation Method.</v>
          </cell>
          <cell r="U13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4" t="str">
            <v>Use Job Classification 0000 only for Non-Compensation and Non-Benefit Costs.</v>
          </cell>
          <cell r="W134">
            <v>3</v>
          </cell>
        </row>
        <row r="135">
          <cell r="C135">
            <v>53220</v>
          </cell>
          <cell r="D135" t="str">
            <v>Other Purchased Professional Educational Services</v>
          </cell>
          <cell r="G135" t="str">
            <v>Added 4/15/08</v>
          </cell>
          <cell r="H135" t="str">
            <v>Refer to Object Intersection Rules.</v>
          </cell>
          <cell r="I135" t="str">
            <v>Direct Preferred or Wtd. Students</v>
          </cell>
          <cell r="J135" t="str">
            <v>Direct Required</v>
          </cell>
          <cell r="K135" t="str">
            <v>Direct Preferred or Wtd. Students</v>
          </cell>
          <cell r="L135" t="str">
            <v>Direct Preferred or Wtd. Students</v>
          </cell>
          <cell r="M135" t="str">
            <v>None.  Use 0000 only.</v>
          </cell>
          <cell r="N135">
            <v>3</v>
          </cell>
          <cell r="O135">
            <v>0</v>
          </cell>
          <cell r="Q135" t="str">
            <v>Any Fund Types except 40 and 90.</v>
          </cell>
          <cell r="R135" t="str">
            <v>Any Location Types and related departments or school locations except 99|997, 99|998, and Location Type 15.  Can use the 99|999 with the Assigned Allocation Method.</v>
          </cell>
          <cell r="S135" t="str">
            <v>Any Function except 000, 321, 331, 332, 411, 421, 422, 432, 441, 997, 998, and 999.</v>
          </cell>
          <cell r="T135" t="str">
            <v>Any Program except 97 and 98.  Can use 99 with the Assigned Allocation Method.</v>
          </cell>
          <cell r="U13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5" t="str">
            <v>Use Job Classification 0000 only for Non-Compensation and Non-Benefit Costs.</v>
          </cell>
          <cell r="W135">
            <v>3</v>
          </cell>
        </row>
        <row r="136">
          <cell r="C136">
            <v>53221</v>
          </cell>
          <cell r="D136" t="str">
            <v>Virtual Classrooms</v>
          </cell>
          <cell r="G136" t="str">
            <v>Added 2/25/10</v>
          </cell>
          <cell r="H136" t="str">
            <v>Refer to Object Intersection Rules.</v>
          </cell>
          <cell r="I136" t="str">
            <v>Direct Preferred or Wtd. Students</v>
          </cell>
          <cell r="J136" t="str">
            <v>Direct Required</v>
          </cell>
          <cell r="K136" t="str">
            <v>Direct Preferred or Wtd. Students</v>
          </cell>
          <cell r="L136" t="str">
            <v>Direct Preferred or Wtd. Students</v>
          </cell>
          <cell r="M136" t="str">
            <v>None.  Use 0000 only.</v>
          </cell>
          <cell r="N136">
            <v>3</v>
          </cell>
          <cell r="O136">
            <v>0</v>
          </cell>
          <cell r="Q136" t="str">
            <v>Any Fund Types except 40 and 90.</v>
          </cell>
          <cell r="R136" t="str">
            <v>Use the School Locations(s) offering the Virtual Classrooms.  Can use the 99|999 with the Assigned Allocation Method.</v>
          </cell>
          <cell r="S136" t="str">
            <v>Functions 121 and 431 only.</v>
          </cell>
          <cell r="T136" t="str">
            <v>Any Program except 97 and 98.  Can use 99 with the Assigned Allocation Method.</v>
          </cell>
          <cell r="U136"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6" t="str">
            <v>Use Job Classification 0000 only for Non-Compensation and Non-Benefit Costs.</v>
          </cell>
          <cell r="W136">
            <v>3</v>
          </cell>
        </row>
        <row r="137">
          <cell r="C137">
            <v>53222</v>
          </cell>
          <cell r="D137" t="str">
            <v>Web-based Supplemental Instructional Programs</v>
          </cell>
          <cell r="G137" t="str">
            <v>Added 3/19/10</v>
          </cell>
          <cell r="H137" t="str">
            <v>Refer to Object Intersection Rules.</v>
          </cell>
          <cell r="I137" t="str">
            <v>Direct Preferred or Wtd. Students</v>
          </cell>
          <cell r="J137" t="str">
            <v>Direct Required</v>
          </cell>
          <cell r="K137" t="str">
            <v>Direct Preferred or Wtd. Students</v>
          </cell>
          <cell r="L137" t="str">
            <v>Direct Preferred or Wtd. Students</v>
          </cell>
          <cell r="M137" t="str">
            <v>None.  Use 0000 only.</v>
          </cell>
          <cell r="N137">
            <v>3</v>
          </cell>
          <cell r="O137">
            <v>0</v>
          </cell>
          <cell r="Q137" t="str">
            <v>Any Fund Types except 40 and 90.</v>
          </cell>
          <cell r="R137" t="str">
            <v>Location Types 03 through 10 and 23 through 25 and related school locations.  Can use the 99|999 with the Assigned Allocation Method.</v>
          </cell>
          <cell r="S137" t="str">
            <v>Functions 121, 241, 431, and 433 only.</v>
          </cell>
          <cell r="T137" t="str">
            <v>Any Program except 97 and 98.  Can use 99 with the Assigned Allocation Method.</v>
          </cell>
          <cell r="U13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7" t="str">
            <v>Use Job Classification 0000 only for Non-Compensation and Non-Benefit Costs.</v>
          </cell>
          <cell r="W137">
            <v>3</v>
          </cell>
        </row>
        <row r="138">
          <cell r="C138">
            <v>53223</v>
          </cell>
          <cell r="D138" t="str">
            <v>Instructional Teachers</v>
          </cell>
          <cell r="G138" t="str">
            <v>Added 3/11/11</v>
          </cell>
          <cell r="H138" t="str">
            <v>Refer to Object Intersection Rules.</v>
          </cell>
          <cell r="I138" t="str">
            <v>Direct Preferred or Wtd. Students</v>
          </cell>
          <cell r="J138" t="str">
            <v>Direct Required</v>
          </cell>
          <cell r="K138" t="str">
            <v>Direct Preferred or Wtd. Students</v>
          </cell>
          <cell r="L138" t="str">
            <v>Direct Preferred or Wtd. Students</v>
          </cell>
          <cell r="M138" t="str">
            <v>None.  Use 0000 only.</v>
          </cell>
          <cell r="N138">
            <v>3</v>
          </cell>
          <cell r="O138">
            <v>0</v>
          </cell>
          <cell r="Q138" t="str">
            <v>Any Fund Types except 40 and 90.</v>
          </cell>
          <cell r="R138" t="str">
            <v>Location Types 03 through 10, 23 through 25 and 33 through 35 with related school locations only.</v>
          </cell>
          <cell r="S138" t="str">
            <v>Functions 111, 112, 113, 215, and 431 only.</v>
          </cell>
          <cell r="T138" t="str">
            <v>Any Program except 97 and 98.  Can use 99 with the Assigned Allocation Method.</v>
          </cell>
          <cell r="U13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8" t="str">
            <v>Use Job Classification 0000 only for Non-Compensation and Non-Benefit Costs.</v>
          </cell>
          <cell r="W138">
            <v>3</v>
          </cell>
        </row>
        <row r="139">
          <cell r="C139">
            <v>53224</v>
          </cell>
          <cell r="D139" t="str">
            <v>Personal-Care Attendants</v>
          </cell>
          <cell r="G139" t="str">
            <v>Added 4/8/11</v>
          </cell>
          <cell r="H139" t="str">
            <v>Refer to Object Intersection Rules.</v>
          </cell>
          <cell r="I139" t="str">
            <v>Direct Preferred or Wtd. Students</v>
          </cell>
          <cell r="J139" t="str">
            <v>Direct Required</v>
          </cell>
          <cell r="K139" t="str">
            <v>Direct Preferred or Wtd. Students</v>
          </cell>
          <cell r="L139" t="str">
            <v>Direct Preferred or Wtd. Students</v>
          </cell>
          <cell r="M139" t="str">
            <v>None.  Use 0000 only.</v>
          </cell>
          <cell r="N139">
            <v>3</v>
          </cell>
          <cell r="O139">
            <v>0</v>
          </cell>
          <cell r="Q139" t="str">
            <v>Any Fund Types except 40 and 90.</v>
          </cell>
          <cell r="R139" t="str">
            <v>Location Types 03 through 10, 23 through 25 and 33 through 35 with related school locations only.</v>
          </cell>
          <cell r="S139" t="str">
            <v>Functions 232 and 431 only.</v>
          </cell>
          <cell r="T139" t="str">
            <v>Any Program except 97 and 98.  Can use 99 with the Assigned Allocation Method.</v>
          </cell>
          <cell r="U13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39" t="str">
            <v>Use Job Classification 0000 only for Non-Compensation and Non-Benefit Costs.</v>
          </cell>
          <cell r="W139">
            <v>3</v>
          </cell>
        </row>
        <row r="140">
          <cell r="C140">
            <v>53300</v>
          </cell>
          <cell r="D140" t="str">
            <v>Professional Employee Training and Development Services</v>
          </cell>
          <cell r="H140" t="str">
            <v>Reporting Level Account only.  Transactional entries are NOT allowed with this Account.</v>
          </cell>
          <cell r="I140" t="str">
            <v>N/A</v>
          </cell>
          <cell r="J140" t="str">
            <v>N/A</v>
          </cell>
          <cell r="K140" t="str">
            <v>N/A</v>
          </cell>
          <cell r="L140" t="str">
            <v>N/A</v>
          </cell>
          <cell r="M140" t="str">
            <v>N/A</v>
          </cell>
          <cell r="N140" t="str">
            <v>N/A</v>
          </cell>
          <cell r="O140">
            <v>0</v>
          </cell>
          <cell r="Q140" t="str">
            <v>No entries allowed to this Account.</v>
          </cell>
          <cell r="R140" t="str">
            <v>No entries allowed to this Account.</v>
          </cell>
          <cell r="S140" t="str">
            <v>No entries allowed to this Account.</v>
          </cell>
          <cell r="T140" t="str">
            <v>No entries allowed to this Account.</v>
          </cell>
          <cell r="U140" t="str">
            <v>No entries allowed to this Account.</v>
          </cell>
          <cell r="V140" t="str">
            <v>No entries allowed to this Account.</v>
          </cell>
          <cell r="W140">
            <v>2</v>
          </cell>
        </row>
        <row r="141">
          <cell r="C141">
            <v>53301</v>
          </cell>
          <cell r="D141" t="str">
            <v>Professional Development and Training Services</v>
          </cell>
          <cell r="G141" t="str">
            <v>Name Chg 10/8</v>
          </cell>
          <cell r="H141" t="str">
            <v>Refer to Object Intersection Rules.</v>
          </cell>
          <cell r="I141" t="str">
            <v>Direct Preferred or Wtd. Teachers</v>
          </cell>
          <cell r="J141" t="str">
            <v>Direct Required</v>
          </cell>
          <cell r="K141" t="str">
            <v>Direct Preferred or Wtd. Teachers</v>
          </cell>
          <cell r="L141" t="str">
            <v>Direct Required</v>
          </cell>
          <cell r="M141" t="str">
            <v>None.  Use 0000 only.</v>
          </cell>
          <cell r="N141">
            <v>3</v>
          </cell>
          <cell r="O141">
            <v>0</v>
          </cell>
          <cell r="Q141" t="str">
            <v>Any Fund Types except 40 and 90.</v>
          </cell>
          <cell r="R141" t="str">
            <v>Any Location Types and related departments or school locations except 99|997, 99|998, and Location Type 15.  Can use the 99|999 with the Assigned Allocation Method.</v>
          </cell>
          <cell r="S141" t="str">
            <v>Use Function 222 only for employees whose Salary is charged to the 100 and 200 Function Series.  Nurses and similar employees normally charged to Function 216, will also be charged to Function 222.  For all others, use the same Function account used for Salaries in the 300, 400, and 500 Series.  Functions 000, 111, 112, 113, 121, 122, 211, 212, 213, 214, 215, 216, 221, 223, 231, 232, 241, 411, 421, 422, 441, 997, 998, and 999 may not be used.</v>
          </cell>
          <cell r="T141" t="str">
            <v>Any Program except 97 and 98.  Can use 99 with the Assigned Allocation Method.</v>
          </cell>
          <cell r="U141" t="str">
            <v>Use the specific Subject account for the Subject to which Professional Development Services are rendered ("Follow the Topic").  For General Education courses related to Instruction, use Subject 0000.  For courses not related to a specific Subject or Instruction, use Subject 2500.</v>
          </cell>
          <cell r="V141" t="str">
            <v>Use Job Classification 0000 only for Non-Compensation and Non-Benefit Costs.</v>
          </cell>
          <cell r="W141">
            <v>3</v>
          </cell>
        </row>
        <row r="142">
          <cell r="C142">
            <v>53302</v>
          </cell>
          <cell r="D142" t="str">
            <v>Curriculum Development</v>
          </cell>
          <cell r="H142" t="str">
            <v>Refer to Object Intersection Rules.</v>
          </cell>
          <cell r="I142" t="str">
            <v>Direct Preferred or Wtd. Teachers</v>
          </cell>
          <cell r="J142" t="str">
            <v>Direct Required</v>
          </cell>
          <cell r="K142" t="str">
            <v>Direct Preferred or Wtd. Teachers</v>
          </cell>
          <cell r="L142" t="str">
            <v>Direct Preferred or Wtd. Teachers</v>
          </cell>
          <cell r="M142" t="str">
            <v>None.  Use 0000 only.</v>
          </cell>
          <cell r="N142">
            <v>3</v>
          </cell>
          <cell r="O142">
            <v>0</v>
          </cell>
          <cell r="Q142" t="str">
            <v>Any Fund Types except 40 and 90.</v>
          </cell>
          <cell r="R142" t="str">
            <v>Any Location Types and related departments or school locations except 99|997, 99|998, and Location Type 15.  Can use the 99|999 with the Assigned Allocation Method.</v>
          </cell>
          <cell r="S142" t="str">
            <v>Functions 221 and 431 only.</v>
          </cell>
          <cell r="T142" t="str">
            <v>Any Program except 97 and 98.  Can use 99 with the Assigned Allocation Method.</v>
          </cell>
          <cell r="U14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42" t="str">
            <v>Use Job Classification 0000 only for Non-Compensation and Non-Benefit Costs.</v>
          </cell>
          <cell r="W142">
            <v>3</v>
          </cell>
        </row>
        <row r="143">
          <cell r="C143">
            <v>53303</v>
          </cell>
          <cell r="D143" t="str">
            <v>Conferences/Workshops</v>
          </cell>
          <cell r="G143" t="str">
            <v>Changed Name 2/26/08</v>
          </cell>
          <cell r="H143" t="str">
            <v>Refer to Object Intersection Rules.</v>
          </cell>
          <cell r="I143" t="str">
            <v>Direct Preferred or Wtd. Teachers</v>
          </cell>
          <cell r="J143" t="str">
            <v>Direct Required</v>
          </cell>
          <cell r="K143" t="str">
            <v>Direct Preferred or Wtd. Teachers</v>
          </cell>
          <cell r="L143" t="str">
            <v>Direct Preferred or Wtd. Teachers</v>
          </cell>
          <cell r="M143" t="str">
            <v>None.  Use 0000 only.</v>
          </cell>
          <cell r="N143">
            <v>3</v>
          </cell>
          <cell r="O143">
            <v>0</v>
          </cell>
          <cell r="Q143" t="str">
            <v>Any Fund Types except 40 and 90.</v>
          </cell>
          <cell r="R143" t="str">
            <v>Any Location Types and related departments or school locations except 99|997, 99|998, and Location Type 15.  Can use the 99|999 with the Assigned Allocation Method.</v>
          </cell>
          <cell r="S143" t="str">
            <v>Functions 211, 212, 213, 214, 216, 221, 222, 231, 232, 311, 312, 313, 321, 331, 332, 431, 433, 511, 512, 521, 531, and 532 only.</v>
          </cell>
          <cell r="T143" t="str">
            <v>Any Program except 97 and 98.  Can use 99 with the Assigned Allocation Method.</v>
          </cell>
          <cell r="U143" t="str">
            <v>Use the specific Subject account for the Subject to which the Conference/Workshops are related ("Follow the Topic").  For General Education services related to Instruction, use Subject 0000.  For courses not related to a specific Subject or Instruction, use Subject 2500.</v>
          </cell>
          <cell r="V143" t="str">
            <v>Use Job Classification 0000 only for Non-Compensation and Non-Benefit Costs.</v>
          </cell>
          <cell r="W143">
            <v>3</v>
          </cell>
        </row>
        <row r="144">
          <cell r="C144">
            <v>53400</v>
          </cell>
          <cell r="D144" t="str">
            <v>Other Professional Services</v>
          </cell>
          <cell r="H144" t="str">
            <v>Reporting Level Account only.  Transactional entries are NOT allowed with this Account.</v>
          </cell>
          <cell r="I144" t="str">
            <v>N/A</v>
          </cell>
          <cell r="J144" t="str">
            <v>N/A</v>
          </cell>
          <cell r="K144" t="str">
            <v>N/A</v>
          </cell>
          <cell r="L144" t="str">
            <v>N/A</v>
          </cell>
          <cell r="M144" t="str">
            <v>N/A</v>
          </cell>
          <cell r="N144" t="str">
            <v>N/A</v>
          </cell>
          <cell r="O144">
            <v>0</v>
          </cell>
          <cell r="Q144" t="str">
            <v>No entries allowed to this Account.</v>
          </cell>
          <cell r="R144" t="str">
            <v>No entries allowed to this Account.</v>
          </cell>
          <cell r="S144" t="str">
            <v>No entries allowed to this Account.</v>
          </cell>
          <cell r="T144" t="str">
            <v>No entries allowed to this Account.</v>
          </cell>
          <cell r="U144" t="str">
            <v>No entries allowed to this Account.</v>
          </cell>
          <cell r="V144" t="str">
            <v>No entries allowed to this Account.</v>
          </cell>
          <cell r="W144">
            <v>2</v>
          </cell>
        </row>
        <row r="145">
          <cell r="C145">
            <v>53401</v>
          </cell>
          <cell r="D145" t="str">
            <v>Auditing/Actuarial Services</v>
          </cell>
          <cell r="H145" t="str">
            <v>Refer to Object Intersection Rules.</v>
          </cell>
          <cell r="I145" t="str">
            <v>Direct Required</v>
          </cell>
          <cell r="J145" t="str">
            <v>Direct Required</v>
          </cell>
          <cell r="K145" t="str">
            <v>Direct Required</v>
          </cell>
          <cell r="L145" t="str">
            <v>Direct Required</v>
          </cell>
          <cell r="M145" t="str">
            <v>None.  Use 0000 only.</v>
          </cell>
          <cell r="N145">
            <v>0</v>
          </cell>
          <cell r="O145">
            <v>0</v>
          </cell>
          <cell r="Q145" t="str">
            <v>Any Fund Types except 40 and 90.</v>
          </cell>
          <cell r="R145" t="str">
            <v>Locations 02|100 through 02|104 only.</v>
          </cell>
          <cell r="S145" t="str">
            <v>Function 332 only.</v>
          </cell>
          <cell r="T145" t="str">
            <v>Program 00 only.</v>
          </cell>
          <cell r="U145" t="str">
            <v>Subject 2500 only.</v>
          </cell>
          <cell r="V145" t="str">
            <v>Use Job Classification 0000 only for Non-Compensation and Non-Benefit Costs.</v>
          </cell>
          <cell r="W145">
            <v>3</v>
          </cell>
        </row>
        <row r="146">
          <cell r="C146">
            <v>53402</v>
          </cell>
          <cell r="D146" t="str">
            <v>Legal Services</v>
          </cell>
          <cell r="F146" t="str">
            <v>If SPED, allocate directly.  If not, None</v>
          </cell>
          <cell r="G146" t="str">
            <v>Changed Name 2/26/08</v>
          </cell>
          <cell r="H146" t="str">
            <v>Refer to Object Intersection Rules.</v>
          </cell>
          <cell r="I146" t="str">
            <v>Direct Required</v>
          </cell>
          <cell r="J146" t="str">
            <v>Direct Required</v>
          </cell>
          <cell r="K146" t="str">
            <v>Direct Required</v>
          </cell>
          <cell r="L146" t="str">
            <v>Direct Required</v>
          </cell>
          <cell r="M146" t="str">
            <v>None.  Use 0000 only.</v>
          </cell>
          <cell r="N146">
            <v>0</v>
          </cell>
          <cell r="O146">
            <v>0</v>
          </cell>
          <cell r="Q146" t="str">
            <v>Any Fund Types except 40 and 90.</v>
          </cell>
          <cell r="R146" t="str">
            <v>Location Types 01 and 02 only and appropriate departments.</v>
          </cell>
          <cell r="S146" t="str">
            <v>Function 532 only.</v>
          </cell>
          <cell r="T146" t="str">
            <v>Program 00 with Subject 2500 and Program 20 with Subject 2130 only.</v>
          </cell>
          <cell r="U146" t="str">
            <v>Subject 2130 with Program 20 Series and 2500 with Program 00 only.</v>
          </cell>
          <cell r="V146" t="str">
            <v>Use Job Classification 0000 only for Non-Compensation and Non-Benefit Costs.</v>
          </cell>
          <cell r="W146">
            <v>3</v>
          </cell>
        </row>
        <row r="147">
          <cell r="C147">
            <v>53403</v>
          </cell>
          <cell r="D147" t="str">
            <v>Health Services Providers - For Students</v>
          </cell>
          <cell r="F147" t="str">
            <v>Could be shared services or direct</v>
          </cell>
          <cell r="G147" t="str">
            <v>Changed Name 2/11/08</v>
          </cell>
          <cell r="H147" t="str">
            <v>Refer to Object Intersection Rules.</v>
          </cell>
          <cell r="I147" t="str">
            <v>Direct Preferred or Wtd. Students</v>
          </cell>
          <cell r="J147" t="str">
            <v>Direct Required</v>
          </cell>
          <cell r="K147" t="str">
            <v>Direct Required</v>
          </cell>
          <cell r="L147" t="str">
            <v>Direct Required</v>
          </cell>
          <cell r="M147" t="str">
            <v>None.  Use 0000 only.</v>
          </cell>
          <cell r="N147">
            <v>1</v>
          </cell>
          <cell r="O147">
            <v>0</v>
          </cell>
          <cell r="P147">
            <v>1</v>
          </cell>
          <cell r="Q147" t="str">
            <v>Any Fund Types except 40 and 90.</v>
          </cell>
          <cell r="R147" t="str">
            <v>Location Types 03 through 10 and related school locations.  Can use the 99|999 with the Assigned Allocation Method.</v>
          </cell>
          <cell r="S147" t="str">
            <v>Functions 213 and 216 only.</v>
          </cell>
          <cell r="T147" t="str">
            <v>Any Program except 97, 98, and 99.</v>
          </cell>
          <cell r="U147" t="str">
            <v>May not use Subjects 9700, 9800, or 9900.  For Function 216, use Subject 2500 with all Programs except the Program 20 series; with Program 20 series, use Subjects in the 2100 series.  For Functions 213 and 431, refer to the General Function/Subject Rules and the required Location Type/Subject Rules for guidance on determining the proper Subject account(s) to use with Function and Location accounts, respectively.</v>
          </cell>
          <cell r="V147" t="str">
            <v>Use Job Classification 0000 only for Non-Compensation and Non-Benefit Costs.</v>
          </cell>
          <cell r="W147">
            <v>3</v>
          </cell>
        </row>
        <row r="148">
          <cell r="C148">
            <v>53404</v>
          </cell>
          <cell r="D148" t="str">
            <v>Compliance</v>
          </cell>
          <cell r="H148" t="str">
            <v>Refer to Object Intersection Rules.</v>
          </cell>
          <cell r="I148" t="str">
            <v>Direct Required</v>
          </cell>
          <cell r="J148" t="str">
            <v>Direct Required</v>
          </cell>
          <cell r="K148" t="str">
            <v>Direct Required</v>
          </cell>
          <cell r="L148" t="str">
            <v>Direct Required</v>
          </cell>
          <cell r="M148" t="str">
            <v>None.  Use 0000 only.</v>
          </cell>
          <cell r="N148">
            <v>0</v>
          </cell>
          <cell r="O148">
            <v>0</v>
          </cell>
          <cell r="P148">
            <v>1</v>
          </cell>
          <cell r="Q148" t="str">
            <v>Any Fund Types except 40 and 90.</v>
          </cell>
          <cell r="R148" t="str">
            <v>Any Location Type and related departments or school locations except 99|997, 99|998, 99|999 and Location Type 15.</v>
          </cell>
          <cell r="S148" t="str">
            <v>Functions 231, 312, 331, 332, 521, and 531 only.</v>
          </cell>
          <cell r="T148" t="str">
            <v>Any Program except 97, 98, and 99.</v>
          </cell>
          <cell r="U148" t="str">
            <v>May not use Subjects 9700, 9800, or 9900.  Refer to the General Function/Subject Rules and the required Location Type/Subject Rules for guidance on determining the proper Subject account(s) to use with Function and Location accounts, respectively.</v>
          </cell>
          <cell r="V148" t="str">
            <v>Use Job Classification 0000 only for Non-Compensation and Non-Benefit Costs.</v>
          </cell>
          <cell r="W148">
            <v>3</v>
          </cell>
        </row>
        <row r="149">
          <cell r="C149">
            <v>53405</v>
          </cell>
          <cell r="D149" t="str">
            <v>Private Pension Advisors</v>
          </cell>
          <cell r="G149" t="str">
            <v>Added 07/16/08; changed Location allocation to Weighted Payroll from Square Feet 06/11/09</v>
          </cell>
          <cell r="H149" t="str">
            <v>Refer to Object Intersection Rules.</v>
          </cell>
          <cell r="I149" t="str">
            <v>Direct Preferred or Wtd. Payroll</v>
          </cell>
          <cell r="J149" t="str">
            <v>Direct Required</v>
          </cell>
          <cell r="K149" t="str">
            <v>Direct Required</v>
          </cell>
          <cell r="L149" t="str">
            <v>Direct Required</v>
          </cell>
          <cell r="M149" t="str">
            <v>None.  Use 0000 only.</v>
          </cell>
          <cell r="N149">
            <v>0</v>
          </cell>
          <cell r="O149">
            <v>0</v>
          </cell>
          <cell r="Q149" t="str">
            <v>Any Fund Types except 40 and 90.</v>
          </cell>
          <cell r="R149" t="str">
            <v>Any Location Types and related departments or school locations except 99|997, 99|998, and Location Type 15.  Can use the 99|999 with the Assigned Allocation Method.</v>
          </cell>
          <cell r="S149" t="str">
            <v>Function 332 only.</v>
          </cell>
          <cell r="T149" t="str">
            <v>Program 00 only.</v>
          </cell>
          <cell r="U149" t="str">
            <v>Subject 2500 only.</v>
          </cell>
          <cell r="V149" t="str">
            <v>Use Job Classification 0000 only for Non-Compensation and Non-Benefit Costs.</v>
          </cell>
          <cell r="W149">
            <v>3</v>
          </cell>
        </row>
        <row r="150">
          <cell r="C150">
            <v>53406</v>
          </cell>
          <cell r="D150" t="str">
            <v>Other Services</v>
          </cell>
          <cell r="H150" t="str">
            <v>Refer to Object Intersection Rules.</v>
          </cell>
          <cell r="I150" t="str">
            <v>Direct Preferred or Wtd. Students</v>
          </cell>
          <cell r="J150" t="str">
            <v>Direct Required</v>
          </cell>
          <cell r="K150" t="str">
            <v>Direct Required</v>
          </cell>
          <cell r="L150" t="str">
            <v>Direct Required</v>
          </cell>
          <cell r="M150" t="str">
            <v>None.  Use 0000 only.</v>
          </cell>
          <cell r="N150">
            <v>0</v>
          </cell>
          <cell r="O150">
            <v>0</v>
          </cell>
          <cell r="P150">
            <v>1</v>
          </cell>
          <cell r="Q150" t="str">
            <v>Any Fund Types except 40 and 90.</v>
          </cell>
          <cell r="R150" t="str">
            <v>Any Location Types and related departments or school locations except 99|997, 99|998, and Location Type 15.  Can use the 99|999 with the Assigned Allocation Method.</v>
          </cell>
          <cell r="S150" t="str">
            <v>Any Function except 000, 112, 411, 421, 997, 998, and 999.</v>
          </cell>
          <cell r="T150" t="str">
            <v>Any Program except 97, 98, and 99.</v>
          </cell>
          <cell r="U150" t="str">
            <v>May not use Subjects 9700, 9800, or 9900.  Refer to the General Function/Subject Rules and the required Location Type/Subject Rules for guidance on determining the proper Subject account(s) to use with Function and Location accounts, respectively.</v>
          </cell>
          <cell r="V150" t="str">
            <v>Use Job Classification 0000 only for Non-Compensation and Non-Benefit Costs.</v>
          </cell>
          <cell r="W150">
            <v>3</v>
          </cell>
        </row>
        <row r="151">
          <cell r="C151">
            <v>53407</v>
          </cell>
          <cell r="D151" t="str">
            <v>Bond Raising Contractors</v>
          </cell>
          <cell r="H151" t="str">
            <v>Refer to Object Intersection Rules.</v>
          </cell>
          <cell r="I151" t="str">
            <v>Direct Required</v>
          </cell>
          <cell r="J151" t="str">
            <v>Direct Required</v>
          </cell>
          <cell r="K151" t="str">
            <v>Direct Required</v>
          </cell>
          <cell r="L151" t="str">
            <v>Direct Required</v>
          </cell>
          <cell r="M151" t="str">
            <v>None.  Use 0000 only.</v>
          </cell>
          <cell r="N151">
            <v>0</v>
          </cell>
          <cell r="O151">
            <v>0</v>
          </cell>
          <cell r="P151">
            <v>1</v>
          </cell>
          <cell r="Q151" t="str">
            <v>Any Fund Types except 40 and 90.</v>
          </cell>
          <cell r="R151" t="str">
            <v>Any Location Type and related departments or school locations except 99|997, 99|998, 99|999 and Location Type 15.</v>
          </cell>
          <cell r="S151" t="str">
            <v>Function 422 only.</v>
          </cell>
          <cell r="T151" t="str">
            <v>Any Program except 97, 98, and 99.</v>
          </cell>
          <cell r="U151" t="str">
            <v>May not use Subjects 9700, 9800, or 9900.  Refer to the General Function/Subject Rules and the required Location Type/Subject Rules for guidance on determining the proper Subject account(s) to use with Function and Location accounts, respectively.</v>
          </cell>
          <cell r="V151" t="str">
            <v>Use Job Classification 0000 only for Non-Compensation and Non-Benefit Costs.</v>
          </cell>
          <cell r="W151">
            <v>3</v>
          </cell>
        </row>
        <row r="152">
          <cell r="C152">
            <v>53408</v>
          </cell>
          <cell r="D152" t="str">
            <v>Board Elections</v>
          </cell>
          <cell r="H152" t="str">
            <v>Refer to Object Intersection Rules.</v>
          </cell>
          <cell r="I152" t="str">
            <v>Direct Required</v>
          </cell>
          <cell r="J152" t="str">
            <v>Direct Required</v>
          </cell>
          <cell r="K152" t="str">
            <v>Direct Required</v>
          </cell>
          <cell r="L152" t="str">
            <v>Direct Required</v>
          </cell>
          <cell r="M152" t="str">
            <v>None.  Use 0000 only.</v>
          </cell>
          <cell r="N152">
            <v>0</v>
          </cell>
          <cell r="O152">
            <v>0</v>
          </cell>
          <cell r="P152">
            <v>1</v>
          </cell>
          <cell r="Q152" t="str">
            <v>Any Fund Types except 40 and 90.</v>
          </cell>
          <cell r="R152" t="str">
            <v>Any Location Type and related departments or school locations except 99|997, 99|998, 99|999 and Location Type 15.</v>
          </cell>
          <cell r="S152" t="str">
            <v>Function 531 only.</v>
          </cell>
          <cell r="T152" t="str">
            <v>Any Program except 97, 98, and 99.</v>
          </cell>
          <cell r="U152" t="str">
            <v>May not use Subjects 9700, 9800, or 9900.  Refer to the General Function/Subject Rules and the required Location Type/Subject Rules for guidance on determining the proper Subject account(s) to use with Function and Location accounts, respectively.</v>
          </cell>
          <cell r="V152" t="str">
            <v>Use Job Classification 0000 only for Non-Compensation and Non-Benefit Costs.</v>
          </cell>
          <cell r="W152">
            <v>3</v>
          </cell>
        </row>
        <row r="153">
          <cell r="C153">
            <v>53409</v>
          </cell>
          <cell r="D153" t="str">
            <v>Negotiations/Arbitration</v>
          </cell>
          <cell r="H153" t="str">
            <v>Refer to Object Intersection Rules.</v>
          </cell>
          <cell r="I153" t="str">
            <v>Direct Required</v>
          </cell>
          <cell r="J153" t="str">
            <v>Direct Required</v>
          </cell>
          <cell r="K153" t="str">
            <v>Direct Required</v>
          </cell>
          <cell r="L153" t="str">
            <v>Direct Required</v>
          </cell>
          <cell r="M153" t="str">
            <v>None.  Use 0000 only.</v>
          </cell>
          <cell r="N153">
            <v>0</v>
          </cell>
          <cell r="O153">
            <v>0</v>
          </cell>
          <cell r="P153">
            <v>1</v>
          </cell>
          <cell r="Q153" t="str">
            <v>Any Fund Types except 40 and 90.</v>
          </cell>
          <cell r="R153" t="str">
            <v>Any Location Type and related departments or school locations except 99|997, 99|998, 99|999 and Location Type 15.</v>
          </cell>
          <cell r="S153" t="str">
            <v>Functions 441, 531, and 532 only.</v>
          </cell>
          <cell r="T153" t="str">
            <v>Any Program except 97, 98, and 99.</v>
          </cell>
          <cell r="U153" t="str">
            <v>May not use Subjects 9700, 9800, or 9900.  Refer to the General Function/Subject Rules and the required Location Type/Subject Rules for guidance on determining the proper Subject account(s) to use with Function and Location accounts, respectively.</v>
          </cell>
          <cell r="V153" t="str">
            <v>Use Job Classification 0000 only for Non-Compensation and Non-Benefit Costs.</v>
          </cell>
          <cell r="W153">
            <v>3</v>
          </cell>
        </row>
        <row r="154">
          <cell r="C154">
            <v>53410</v>
          </cell>
          <cell r="D154" t="str">
            <v>Police and Fire Details</v>
          </cell>
          <cell r="G154" t="str">
            <v>Changed Name 2/11/08</v>
          </cell>
          <cell r="H154" t="str">
            <v>Refer to Object Intersection Rules.</v>
          </cell>
          <cell r="I154" t="str">
            <v>Direct Preferred or Wtd. Students</v>
          </cell>
          <cell r="J154" t="str">
            <v>Direct Required</v>
          </cell>
          <cell r="K154" t="str">
            <v>Direct Preferred or Wtd. Students</v>
          </cell>
          <cell r="L154" t="str">
            <v>Direct Preferred or Wtd. Students</v>
          </cell>
          <cell r="M154" t="str">
            <v>None.  Use 0000 only.</v>
          </cell>
          <cell r="N154">
            <v>3</v>
          </cell>
          <cell r="O154">
            <v>0</v>
          </cell>
          <cell r="Q154" t="str">
            <v>Any Fund Types except 40 and 90.</v>
          </cell>
          <cell r="R154" t="str">
            <v>Any Location Types and related departments or school locations except 99|997, 99|998, and Location Type 15.  Can use the 99|999 with the Assigned Allocation Method.</v>
          </cell>
          <cell r="S154" t="str">
            <v>Functions 213, 214, 313, and 433 only.</v>
          </cell>
          <cell r="T154" t="str">
            <v>Any Program except 97 and 98.  Can use 99 with the Assigned Allocation Method.</v>
          </cell>
          <cell r="U15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154" t="str">
            <v>Use Job Classification 0000 only for Non-Compensation and Non-Benefit Costs.</v>
          </cell>
          <cell r="W154">
            <v>3</v>
          </cell>
        </row>
        <row r="155">
          <cell r="C155">
            <v>53411</v>
          </cell>
          <cell r="D155" t="str">
            <v>Physicians</v>
          </cell>
          <cell r="H155" t="str">
            <v>Refer to Object Intersection Rules.</v>
          </cell>
          <cell r="I155" t="str">
            <v>Direct Preferred or Wtd. Students</v>
          </cell>
          <cell r="J155" t="str">
            <v>Direct Required</v>
          </cell>
          <cell r="K155" t="str">
            <v>Direct Preferred or Wtd. Students</v>
          </cell>
          <cell r="L155" t="str">
            <v>Direct Required</v>
          </cell>
          <cell r="M155" t="str">
            <v>None.  Use 0000 only.</v>
          </cell>
          <cell r="N155">
            <v>3</v>
          </cell>
          <cell r="O155">
            <v>0</v>
          </cell>
          <cell r="Q155" t="str">
            <v>Any Fund Types except 40 and 90.</v>
          </cell>
          <cell r="R155" t="str">
            <v>Any Location Types and related departments or school locations except 99|997 and 99|998.  Can use the 99|999 with the Assigned Allocation Method.</v>
          </cell>
          <cell r="S155" t="str">
            <v>Functions 213, 216, 311, and 321 only.</v>
          </cell>
          <cell r="T155" t="str">
            <v>Any Program except 97 and 98.  Can use 99 with the Assigned Allocation Method.</v>
          </cell>
          <cell r="U155" t="str">
            <v>For Elementary and Middle Schools, use 0000 only.  For High Schools, use Subject 0000 or the 2200 Series may be used with Function 213. Subject 2500 with Functions 311 and 321.</v>
          </cell>
          <cell r="V155" t="str">
            <v>Use Job Classification 0000 only for Non-Compensation and Non-Benefit Costs.</v>
          </cell>
          <cell r="W155">
            <v>3</v>
          </cell>
        </row>
        <row r="156">
          <cell r="C156">
            <v>53412</v>
          </cell>
          <cell r="D156" t="str">
            <v>Dentists</v>
          </cell>
          <cell r="H156" t="str">
            <v>Refer to Object Intersection Rules.</v>
          </cell>
          <cell r="I156" t="str">
            <v>Direct Preferred or Wtd. Students</v>
          </cell>
          <cell r="J156" t="str">
            <v>Direct Required</v>
          </cell>
          <cell r="K156" t="str">
            <v>Direct Preferred or Wtd. Students</v>
          </cell>
          <cell r="L156" t="str">
            <v>Direct Preferred or Wtd. Students</v>
          </cell>
          <cell r="M156" t="str">
            <v>None.  Use 0000 only.</v>
          </cell>
          <cell r="N156">
            <v>3</v>
          </cell>
          <cell r="O156">
            <v>0</v>
          </cell>
          <cell r="Q156" t="str">
            <v>Any Fund Types except 40 and 90.</v>
          </cell>
          <cell r="R156" t="str">
            <v>Any Location Types and related departments or school locations except 99|997 and 99|998.  Can use the 99|999 with the Assigned Allocation Method.</v>
          </cell>
          <cell r="S156" t="str">
            <v>Function 216 only.</v>
          </cell>
          <cell r="T156" t="str">
            <v>Any Program except 97 and 98.  Can use 99 with the Assigned Allocation Method.</v>
          </cell>
          <cell r="U156" t="str">
            <v>Subject 2500 only.</v>
          </cell>
          <cell r="V156" t="str">
            <v>Use Job Classification 0000 only for Non-Compensation and Non-Benefit Costs.</v>
          </cell>
          <cell r="W156">
            <v>3</v>
          </cell>
        </row>
        <row r="157">
          <cell r="C157">
            <v>53413</v>
          </cell>
          <cell r="D157" t="str">
            <v>Crossing Guards</v>
          </cell>
          <cell r="H157" t="str">
            <v>Refer to Object Intersection Rules.</v>
          </cell>
          <cell r="I157" t="str">
            <v>Direct Preferred or Wtd. Students</v>
          </cell>
          <cell r="J157" t="str">
            <v>Direct Required</v>
          </cell>
          <cell r="K157" t="str">
            <v>Direct Required</v>
          </cell>
          <cell r="L157" t="str">
            <v>Direct Required</v>
          </cell>
          <cell r="M157" t="str">
            <v>None.  Use 0000 only.</v>
          </cell>
          <cell r="N157">
            <v>1</v>
          </cell>
          <cell r="O157">
            <v>0</v>
          </cell>
          <cell r="P157">
            <v>1</v>
          </cell>
          <cell r="Q157" t="str">
            <v>Any Fund Types except 40 and 90.</v>
          </cell>
          <cell r="R157" t="str">
            <v>Any Location Types and related departments or school locations except 99|997 and 99|998.  Can use the 99|999 with the Assigned Allocation Method.</v>
          </cell>
          <cell r="S157" t="str">
            <v>Function 313 only.</v>
          </cell>
          <cell r="T157" t="str">
            <v>Any Program except 97, 98, and 99.</v>
          </cell>
          <cell r="U157" t="str">
            <v>May not use Subjects 9700, 9800, or 9900.  Refer to the General Function/Subject Rules and the required Location Type/Subject Rules for guidance on determining the proper Subject account(s) to use with Function and Location accounts, respectively.</v>
          </cell>
          <cell r="V157" t="str">
            <v>Use Job Classification 0000 only for Non-Compensation and Non-Benefit Costs.</v>
          </cell>
          <cell r="W157">
            <v>3</v>
          </cell>
        </row>
        <row r="158">
          <cell r="C158">
            <v>53414</v>
          </cell>
          <cell r="D158" t="str">
            <v>Medicaid Claims Provider</v>
          </cell>
          <cell r="H158" t="str">
            <v>Refer to Object Intersection Rules.</v>
          </cell>
          <cell r="I158" t="str">
            <v>Direct Preferred or Wtd. Students</v>
          </cell>
          <cell r="J158" t="str">
            <v>Direct Required</v>
          </cell>
          <cell r="K158" t="str">
            <v>Direct Required</v>
          </cell>
          <cell r="L158" t="str">
            <v>Direct Required</v>
          </cell>
          <cell r="M158" t="str">
            <v>None.  Use 0000 only.</v>
          </cell>
          <cell r="N158">
            <v>1</v>
          </cell>
          <cell r="O158">
            <v>0</v>
          </cell>
          <cell r="Q158" t="str">
            <v>Any Fund Types except 40 and 90.</v>
          </cell>
          <cell r="R158" t="str">
            <v>Location 01|400, 01|405 or 01|407 only.  Can use 99|999 with the Assigned Allocation Method.</v>
          </cell>
          <cell r="S158" t="str">
            <v>Function 231 only.</v>
          </cell>
          <cell r="T158" t="str">
            <v>Program 20 Series only.</v>
          </cell>
          <cell r="U158" t="str">
            <v>Subject 2131 only.</v>
          </cell>
          <cell r="V158" t="str">
            <v>Use Job Classification 0000 only for Non-Compensation and Non-Benefit Costs.</v>
          </cell>
          <cell r="W158">
            <v>3</v>
          </cell>
        </row>
        <row r="159">
          <cell r="C159">
            <v>53415</v>
          </cell>
          <cell r="D159" t="str">
            <v>Optometrists</v>
          </cell>
          <cell r="H159" t="str">
            <v>Refer to Object Intersection Rules.</v>
          </cell>
          <cell r="I159" t="str">
            <v>Direct Preferred or Wtd. Students</v>
          </cell>
          <cell r="J159" t="str">
            <v>Direct Required</v>
          </cell>
          <cell r="K159" t="str">
            <v>Direct Required</v>
          </cell>
          <cell r="L159" t="str">
            <v>Direct Required</v>
          </cell>
          <cell r="M159" t="str">
            <v>None.  Use 0000 only.</v>
          </cell>
          <cell r="N159">
            <v>1</v>
          </cell>
          <cell r="O159">
            <v>0</v>
          </cell>
          <cell r="P159">
            <v>1</v>
          </cell>
          <cell r="Q159" t="str">
            <v>Any Fund Types except 40 and 90.</v>
          </cell>
          <cell r="R159" t="str">
            <v>Any Location Types and related departments or school locations except 99|997, 99|998, and Location Type 15.  Can use the 99|999 with the Assigned Allocation Method.</v>
          </cell>
          <cell r="S159" t="str">
            <v>Function 216 only.</v>
          </cell>
          <cell r="T159" t="str">
            <v>Any Program except 97, 98, and 99.</v>
          </cell>
          <cell r="U159" t="str">
            <v>Subject 2500 only.</v>
          </cell>
          <cell r="V159" t="str">
            <v>Use Job Classification 0000 only for Non-Compensation and Non-Benefit Costs.</v>
          </cell>
          <cell r="W159">
            <v>3</v>
          </cell>
        </row>
        <row r="160">
          <cell r="C160">
            <v>53416</v>
          </cell>
          <cell r="D160" t="str">
            <v>Officials/Referees</v>
          </cell>
          <cell r="G160" t="str">
            <v>Added 9/21</v>
          </cell>
          <cell r="H160" t="str">
            <v>Refer to Object Intersection Rules.</v>
          </cell>
          <cell r="I160" t="str">
            <v>Direct Preferred or Wtd. Students</v>
          </cell>
          <cell r="J160" t="str">
            <v>Direct Required</v>
          </cell>
          <cell r="K160" t="str">
            <v>Direct Required</v>
          </cell>
          <cell r="L160" t="str">
            <v>Direct Required</v>
          </cell>
          <cell r="M160" t="str">
            <v>None.  Use 0000 only.</v>
          </cell>
          <cell r="N160">
            <v>1</v>
          </cell>
          <cell r="O160">
            <v>0</v>
          </cell>
          <cell r="P160">
            <v>1</v>
          </cell>
          <cell r="Q160" t="str">
            <v>Any Fund Types except 40 and 90.</v>
          </cell>
          <cell r="R160" t="str">
            <v>Any Location Types and related departments or school locations except 99|997, 99|998, and Location Type 15.  Can use the 99|999 with the Assigned Allocation Method.</v>
          </cell>
          <cell r="S160" t="str">
            <v>Functions 213 and 433 only.</v>
          </cell>
          <cell r="T160" t="str">
            <v>Any Program except 97, 98, and 99.</v>
          </cell>
          <cell r="U160" t="str">
            <v>May not use Subjects 9700, 9800, or 9900.  Refer to the General Function/Subject Rules and the required Location Type/Subject Rules for guidance on determining the proper Subject account(s) to use with Function and Location accounts, respectively.</v>
          </cell>
          <cell r="V160" t="str">
            <v>Use Job Classification 0000 only for Non-Compensation and Non-Benefit Costs.</v>
          </cell>
          <cell r="W160">
            <v>3</v>
          </cell>
        </row>
        <row r="161">
          <cell r="C161">
            <v>53417</v>
          </cell>
          <cell r="D161" t="str">
            <v>Contracted Nursing Services</v>
          </cell>
          <cell r="G161" t="str">
            <v>Added 7/7/08</v>
          </cell>
          <cell r="H161" t="str">
            <v>Refer to Object Intersection Rules.</v>
          </cell>
          <cell r="I161" t="str">
            <v>Direct Preferred or Wtd. Students</v>
          </cell>
          <cell r="J161" t="str">
            <v>Direct Required</v>
          </cell>
          <cell r="K161" t="str">
            <v>Direct Required</v>
          </cell>
          <cell r="L161" t="str">
            <v>Direct Required</v>
          </cell>
          <cell r="M161" t="str">
            <v>None.  Use 0000 only.</v>
          </cell>
          <cell r="N161">
            <v>1</v>
          </cell>
          <cell r="O161">
            <v>0</v>
          </cell>
          <cell r="P161">
            <v>1</v>
          </cell>
          <cell r="Q161" t="str">
            <v>Any Fund Types except 40 and 90.</v>
          </cell>
          <cell r="R161" t="str">
            <v>Any Location Types and related departments or school locations except 99|997, 99|998, and Location Type 15.  Can use the 99|999 with the Assigned Allocation Method.</v>
          </cell>
          <cell r="S161" t="str">
            <v>Functions 213, 216 and 431 only.</v>
          </cell>
          <cell r="T161" t="str">
            <v>Any Program except 97, 98, and 99.</v>
          </cell>
          <cell r="U161" t="str">
            <v>May not use Subjects 9700, 9800, or 9900.  For Function 216, use Subject 2500 with all Programs except the Program 20 series; with Program 20 series, use Subjects in the 2100 series.  For Functions 213 and 431, refer to the General Function/Subject Rules and the required Location Type/Subject Rules for guidance on determining the proper Subject account(s) to use with Function and Location accounts, respectively.</v>
          </cell>
          <cell r="V161" t="str">
            <v>Use Job Classification 0000 only for Non-Compensation and Non-Benefit Costs.</v>
          </cell>
          <cell r="W161">
            <v>3</v>
          </cell>
        </row>
        <row r="162">
          <cell r="C162">
            <v>53500</v>
          </cell>
          <cell r="D162" t="str">
            <v>Technical Services</v>
          </cell>
          <cell r="H162" t="str">
            <v>Reporting Level Account only.  Transactional entries are NOT allowed with this Account.</v>
          </cell>
          <cell r="I162" t="str">
            <v>N/A</v>
          </cell>
          <cell r="J162" t="str">
            <v>N/A</v>
          </cell>
          <cell r="K162" t="str">
            <v>N/A</v>
          </cell>
          <cell r="L162" t="str">
            <v>N/A</v>
          </cell>
          <cell r="M162" t="str">
            <v>N/A</v>
          </cell>
          <cell r="N162" t="str">
            <v>N/A</v>
          </cell>
          <cell r="O162">
            <v>0</v>
          </cell>
          <cell r="Q162" t="str">
            <v>No entries allowed to this Account.</v>
          </cell>
          <cell r="R162" t="str">
            <v>No entries allowed to this Account.</v>
          </cell>
          <cell r="S162" t="str">
            <v>No entries allowed to this Account.</v>
          </cell>
          <cell r="T162" t="str">
            <v>No entries allowed to this Account.</v>
          </cell>
          <cell r="U162" t="str">
            <v>No entries allowed to this Account.</v>
          </cell>
          <cell r="V162" t="str">
            <v>No entries allowed to this Account.</v>
          </cell>
          <cell r="W162">
            <v>2</v>
          </cell>
        </row>
        <row r="163">
          <cell r="C163">
            <v>53501</v>
          </cell>
          <cell r="D163" t="str">
            <v>Data Processing Services</v>
          </cell>
          <cell r="G163" t="str">
            <v>Changed name 2/26/08</v>
          </cell>
          <cell r="H163" t="str">
            <v>Refer to Object Intersection Rules.</v>
          </cell>
          <cell r="I163" t="str">
            <v>Direct Required</v>
          </cell>
          <cell r="J163" t="str">
            <v>Direct Required</v>
          </cell>
          <cell r="K163" t="str">
            <v>Direct Required</v>
          </cell>
          <cell r="L163" t="str">
            <v>Direct Required</v>
          </cell>
          <cell r="M163" t="str">
            <v>None.  Use 0000 only.</v>
          </cell>
          <cell r="N163">
            <v>0</v>
          </cell>
          <cell r="O163">
            <v>0</v>
          </cell>
          <cell r="P163">
            <v>1</v>
          </cell>
          <cell r="Q163" t="str">
            <v>Any Fund Types except 40 and 90.</v>
          </cell>
          <cell r="R163" t="str">
            <v>Any Location Type and related departments or school locations except 99|997, 99|998, 99|999 and Location Type 15.</v>
          </cell>
          <cell r="S163" t="str">
            <v>Function 331 only.</v>
          </cell>
          <cell r="T163" t="str">
            <v>Any Program except 97, 98, and 99.</v>
          </cell>
          <cell r="U163" t="str">
            <v>May not use Subjects 9700, 9800, or 9900.  Refer to the General Function/Subject Rules and the required Location Type/Subject Rules for guidance on determining the proper Subject account(s) to use with Function and Location accounts, respectively.</v>
          </cell>
          <cell r="V163" t="str">
            <v>Use Job Classification 0000 only for Non-Compensation and Non-Benefit Costs.</v>
          </cell>
          <cell r="W163">
            <v>3</v>
          </cell>
        </row>
        <row r="164">
          <cell r="C164">
            <v>53502</v>
          </cell>
          <cell r="D164" t="str">
            <v>Other Technical Services</v>
          </cell>
          <cell r="H164" t="str">
            <v>Refer to Object Intersection Rules.</v>
          </cell>
          <cell r="I164" t="str">
            <v>Direct Required</v>
          </cell>
          <cell r="J164" t="str">
            <v>Direct Required</v>
          </cell>
          <cell r="K164" t="str">
            <v>Direct Required</v>
          </cell>
          <cell r="L164" t="str">
            <v>Direct Required</v>
          </cell>
          <cell r="M164" t="str">
            <v>None.  Use 0000 only.</v>
          </cell>
          <cell r="N164">
            <v>0</v>
          </cell>
          <cell r="O164">
            <v>0</v>
          </cell>
          <cell r="P164">
            <v>1</v>
          </cell>
          <cell r="Q164" t="str">
            <v>Any Fund Types except 40 and 90.</v>
          </cell>
          <cell r="R164" t="str">
            <v>Any Location Type and related departments or school locations except 99|997, 99|998, 99|999 and Location Type 15.</v>
          </cell>
          <cell r="S164" t="str">
            <v>Any Function except 000, 111, 112, 113, 223, 411, 432, 441, 511, 997, 998, and 999. Use Function 214 related to Student Information Systems.</v>
          </cell>
          <cell r="T164" t="str">
            <v>Any Program except 97, 98, and 99.</v>
          </cell>
          <cell r="U164" t="str">
            <v>May not use Subjects 9700, 9800, or 9900.  Refer to the General Function/Subject Rules and the required Location Type/Subject Rules for guidance on determining the proper Subject account(s) to use with Function and Location accounts, respectively.</v>
          </cell>
          <cell r="V164" t="str">
            <v>Use Job Classification 0000 only for Non-Compensation and Non-Benefit Costs.</v>
          </cell>
          <cell r="W164">
            <v>3</v>
          </cell>
        </row>
        <row r="165">
          <cell r="C165">
            <v>53503</v>
          </cell>
          <cell r="D165" t="str">
            <v>Testing</v>
          </cell>
          <cell r="H165" t="str">
            <v>Refer to Object Intersection Rules.</v>
          </cell>
          <cell r="I165" t="str">
            <v>Direct Required</v>
          </cell>
          <cell r="J165" t="str">
            <v>Direct Required</v>
          </cell>
          <cell r="K165" t="str">
            <v>Direct Required</v>
          </cell>
          <cell r="L165" t="str">
            <v>Direct Required</v>
          </cell>
          <cell r="M165" t="str">
            <v>None.  Use 0000 only.</v>
          </cell>
          <cell r="N165">
            <v>0</v>
          </cell>
          <cell r="O165">
            <v>0</v>
          </cell>
          <cell r="P165">
            <v>1</v>
          </cell>
          <cell r="Q165" t="str">
            <v>Any Fund Types except 40 and 90.</v>
          </cell>
          <cell r="R165" t="str">
            <v>Any Location Type and related departments or school locations except 99|997, 99|998, 99|999 and Location Type 15.</v>
          </cell>
          <cell r="S165" t="str">
            <v>Functions 122, 211, 232, 241, 431, and 433 only.</v>
          </cell>
          <cell r="T165" t="str">
            <v>Any Program except 97, 98, and 99.</v>
          </cell>
          <cell r="U165" t="str">
            <v>May not use Subjects 9700, 9800, or 9900.  Refer to the General Function/Subject Rules and the required Location Type/Subject Rules for guidance on determining the proper Subject account(s) to use with Function and Location accounts, respectively.</v>
          </cell>
          <cell r="V165" t="str">
            <v>Use Job Classification 0000 only for Non-Compensation and Non-Benefit Costs.</v>
          </cell>
          <cell r="W165">
            <v>3</v>
          </cell>
        </row>
        <row r="166">
          <cell r="C166">
            <v>53600</v>
          </cell>
          <cell r="D166" t="str">
            <v>Unassigned - Contact RIDE for validation.</v>
          </cell>
          <cell r="H166" t="str">
            <v>Reporting Level Account only.  Transactional entries are NOT allowed with this Account.</v>
          </cell>
          <cell r="I166" t="str">
            <v>N/A</v>
          </cell>
          <cell r="J166" t="str">
            <v>N/A</v>
          </cell>
          <cell r="K166" t="str">
            <v>N/A</v>
          </cell>
          <cell r="L166" t="str">
            <v>N/A</v>
          </cell>
          <cell r="M166" t="str">
            <v>N/A</v>
          </cell>
          <cell r="N166" t="str">
            <v>N/A</v>
          </cell>
          <cell r="O166">
            <v>0</v>
          </cell>
          <cell r="Q166" t="str">
            <v>No entries allowed to this Account.</v>
          </cell>
          <cell r="R166" t="str">
            <v>No entries allowed to this Account.</v>
          </cell>
          <cell r="S166" t="str">
            <v>No entries allowed to this Account.</v>
          </cell>
          <cell r="T166" t="str">
            <v>No entries allowed to this Account.</v>
          </cell>
          <cell r="U166" t="str">
            <v>No entries allowed to this Account.</v>
          </cell>
          <cell r="V166" t="str">
            <v>No entries allowed to this Account.</v>
          </cell>
          <cell r="W166">
            <v>2</v>
          </cell>
        </row>
        <row r="167">
          <cell r="C167">
            <v>53700</v>
          </cell>
          <cell r="D167" t="str">
            <v>Other Services Purchased</v>
          </cell>
          <cell r="G167" t="str">
            <v>Changed Name 06/22/08</v>
          </cell>
          <cell r="H167" t="str">
            <v>Reporting Level Account only.  Transactional entries are NOT allowed with this Account.</v>
          </cell>
          <cell r="I167" t="str">
            <v>N/A</v>
          </cell>
          <cell r="J167" t="str">
            <v>N/A</v>
          </cell>
          <cell r="K167" t="str">
            <v>N/A</v>
          </cell>
          <cell r="L167" t="str">
            <v>N/A</v>
          </cell>
          <cell r="M167" t="str">
            <v>N/A</v>
          </cell>
          <cell r="N167" t="str">
            <v>N/A</v>
          </cell>
          <cell r="O167">
            <v>0</v>
          </cell>
          <cell r="Q167" t="str">
            <v>No entries allowed to this Account.</v>
          </cell>
          <cell r="R167" t="str">
            <v>No entries allowed to this Account.</v>
          </cell>
          <cell r="S167" t="str">
            <v>No entries allowed to this Account.</v>
          </cell>
          <cell r="T167" t="str">
            <v>No entries allowed to this Account.</v>
          </cell>
          <cell r="U167" t="str">
            <v>No entries allowed to this Account.</v>
          </cell>
          <cell r="V167" t="str">
            <v>No entries allowed to this Account.</v>
          </cell>
          <cell r="W167">
            <v>2</v>
          </cell>
        </row>
        <row r="168">
          <cell r="C168">
            <v>53701</v>
          </cell>
          <cell r="D168" t="str">
            <v>Other Charges</v>
          </cell>
          <cell r="H168" t="str">
            <v>Refer to Object Intersection Rules.</v>
          </cell>
          <cell r="I168" t="str">
            <v>Direct Required</v>
          </cell>
          <cell r="J168" t="str">
            <v>Direct Required</v>
          </cell>
          <cell r="K168" t="str">
            <v>Direct Required</v>
          </cell>
          <cell r="L168" t="str">
            <v>Direct Required</v>
          </cell>
          <cell r="M168" t="str">
            <v>None.  Use 0000 only.</v>
          </cell>
          <cell r="N168">
            <v>0</v>
          </cell>
          <cell r="O168">
            <v>0</v>
          </cell>
          <cell r="P168">
            <v>1</v>
          </cell>
          <cell r="Q168" t="str">
            <v>Any Fund Types except 40 and 90.</v>
          </cell>
          <cell r="R168" t="str">
            <v>Any Location Type and related departments or school locations except 99|997, 99|998, 99|999 and Location Type 15.</v>
          </cell>
          <cell r="S168" t="str">
            <v>Any Function except 000, 111, 112, 113, 223, 411, 432, 441, 511, 997, 998, and 999.</v>
          </cell>
          <cell r="T168" t="str">
            <v>Any Program except 97, 98, and 99.</v>
          </cell>
          <cell r="U168" t="str">
            <v>May not use Subjects 9700, 9800, or 9900.  Refer to the General Function/Subject Rules and the required Location Type/Subject Rules for guidance on determining the proper Subject account(s) to use with Function and Location accounts, respectively.</v>
          </cell>
          <cell r="V168" t="str">
            <v>Use Job Classification 0000 only for Non-Compensation and Non-Benefit Costs.</v>
          </cell>
          <cell r="W168">
            <v>3</v>
          </cell>
        </row>
        <row r="169">
          <cell r="C169">
            <v>53703</v>
          </cell>
          <cell r="D169" t="str">
            <v>Accreditation</v>
          </cell>
          <cell r="H169" t="str">
            <v>Refer to Object Intersection Rules.</v>
          </cell>
          <cell r="I169" t="str">
            <v>Direct Required</v>
          </cell>
          <cell r="J169" t="str">
            <v>Direct Required</v>
          </cell>
          <cell r="K169" t="str">
            <v>Direct Required</v>
          </cell>
          <cell r="L169" t="str">
            <v>Direct Required</v>
          </cell>
          <cell r="M169" t="str">
            <v>None.  Use 0000 only.</v>
          </cell>
          <cell r="N169">
            <v>0</v>
          </cell>
          <cell r="O169">
            <v>0</v>
          </cell>
          <cell r="Q169" t="str">
            <v>Any Fund Types except 40 and 90.</v>
          </cell>
          <cell r="R169" t="str">
            <v>Any Location Type and related departments or school locations except 99|997, 99|998, 99|999 and Location Type 15.</v>
          </cell>
          <cell r="S169" t="str">
            <v>Function 221 only.</v>
          </cell>
          <cell r="T169" t="str">
            <v>Program Series:  10 and 30.</v>
          </cell>
          <cell r="U169" t="str">
            <v>Subject 2800 only.</v>
          </cell>
          <cell r="V169" t="str">
            <v>Use Job Classification 0000 only for Non-Compensation and Non-Benefit Costs.</v>
          </cell>
          <cell r="W169">
            <v>3</v>
          </cell>
        </row>
        <row r="170">
          <cell r="C170">
            <v>53705</v>
          </cell>
          <cell r="D170" t="str">
            <v>Shipping and Postage</v>
          </cell>
          <cell r="G170" t="str">
            <v>Change Name 2/11/08</v>
          </cell>
          <cell r="H170" t="str">
            <v>Refer to Object Intersection Rules.</v>
          </cell>
          <cell r="I170" t="str">
            <v>Direct Required</v>
          </cell>
          <cell r="J170" t="str">
            <v>Direct Required</v>
          </cell>
          <cell r="K170" t="str">
            <v>Direct Required</v>
          </cell>
          <cell r="L170" t="str">
            <v>Direct Required</v>
          </cell>
          <cell r="M170" t="str">
            <v>None.  Use 0000 only.</v>
          </cell>
          <cell r="N170">
            <v>0</v>
          </cell>
          <cell r="O170">
            <v>0</v>
          </cell>
          <cell r="P170">
            <v>1</v>
          </cell>
          <cell r="Q170" t="str">
            <v>Any Fund Types except 40 and 90.</v>
          </cell>
          <cell r="R170" t="str">
            <v>Any Location Type and related departments or school locations except 99|997, 99|998, 99|999 and Location Type 15.</v>
          </cell>
          <cell r="S170" t="str">
            <v>Any Function except 000, 111, 112, 113, 121, 122, 411, 421, 422, 441, 997, 998, and 999.</v>
          </cell>
          <cell r="T170" t="str">
            <v>Any Program except 97, 98, and 99.</v>
          </cell>
          <cell r="U170" t="str">
            <v>May not use Subjects 9700, 9800, or 9900.  Refer to the General Function/Subject Rules and the required Location Type/Subject Rules for guidance on determining the proper Subject account(s) to use with Function and Location accounts, respectively.</v>
          </cell>
          <cell r="V170" t="str">
            <v>Use Job Classification 0000 only for Non-Compensation and Non-Benefit Costs.</v>
          </cell>
          <cell r="W170">
            <v>3</v>
          </cell>
        </row>
        <row r="171">
          <cell r="C171">
            <v>53706</v>
          </cell>
          <cell r="D171" t="str">
            <v>Catering/Food Reimbursement</v>
          </cell>
          <cell r="G171" t="str">
            <v>Moved from 56303. Changed Name 06/24/09</v>
          </cell>
          <cell r="H171" t="str">
            <v>Refer to Object Intersection Rules.</v>
          </cell>
          <cell r="I171" t="str">
            <v>Direct Required</v>
          </cell>
          <cell r="J171" t="str">
            <v>Direct Required</v>
          </cell>
          <cell r="K171" t="str">
            <v>Direct Required</v>
          </cell>
          <cell r="L171" t="str">
            <v>Direct Required</v>
          </cell>
          <cell r="M171" t="str">
            <v>None.  Use 0000 only.</v>
          </cell>
          <cell r="N171">
            <v>0</v>
          </cell>
          <cell r="O171">
            <v>0</v>
          </cell>
          <cell r="Q171" t="str">
            <v>Any Fund Types except 40 and 90.</v>
          </cell>
          <cell r="R171" t="str">
            <v>Any Location Type and related departments or school locations except 99|997, 99|998, 99|999 and Location Type 15.</v>
          </cell>
          <cell r="S171" t="str">
            <v>Any Function except 000, 111, 112, 113, 223, 411, 421, 432, 441, 511, 997, 998, and 999.</v>
          </cell>
          <cell r="T171" t="str">
            <v>Program Series:  10, 20, 30, 40, 60, and Programs 80 and 90 only.  Program 90 used in conjunction with Function 213 only.</v>
          </cell>
          <cell r="U171" t="str">
            <v>May not use Subjects 9700, 9800, or 9900.  Refer to the General Function/Subject Rules and the required Location Type/Subject Rules for guidance on determining the proper Subject account(s) to use with Function and Location accounts, respectively.</v>
          </cell>
          <cell r="V171" t="str">
            <v>Use Job Classification 0000 only for Non-Compensation and Non-Benefit Costs.</v>
          </cell>
          <cell r="W171">
            <v>3</v>
          </cell>
        </row>
        <row r="172">
          <cell r="C172">
            <v>53800</v>
          </cell>
          <cell r="D172" t="str">
            <v>Unassigned - Contact RIDE for validation.</v>
          </cell>
          <cell r="H172" t="str">
            <v>Reporting Level Account only.  Transactional entries are NOT allowed with this Account.</v>
          </cell>
          <cell r="I172" t="str">
            <v>N/A</v>
          </cell>
          <cell r="J172" t="str">
            <v>N/A</v>
          </cell>
          <cell r="K172" t="str">
            <v>N/A</v>
          </cell>
          <cell r="L172" t="str">
            <v>N/A</v>
          </cell>
          <cell r="M172" t="str">
            <v>N/A</v>
          </cell>
          <cell r="N172" t="str">
            <v>N/A</v>
          </cell>
          <cell r="O172">
            <v>0</v>
          </cell>
          <cell r="Q172" t="str">
            <v>No entries allowed to this Account.</v>
          </cell>
          <cell r="R172" t="str">
            <v>No entries allowed to this Account.</v>
          </cell>
          <cell r="S172" t="str">
            <v>No entries allowed to this Account.</v>
          </cell>
          <cell r="T172" t="str">
            <v>No entries allowed to this Account.</v>
          </cell>
          <cell r="U172" t="str">
            <v>No entries allowed to this Account.</v>
          </cell>
          <cell r="V172" t="str">
            <v>No entries allowed to this Account.</v>
          </cell>
          <cell r="W172">
            <v>2</v>
          </cell>
        </row>
        <row r="173">
          <cell r="C173">
            <v>53900</v>
          </cell>
          <cell r="D173" t="str">
            <v>Unassigned - Contact RIDE for validation.</v>
          </cell>
          <cell r="H173" t="str">
            <v>Reporting Level Account only.  Transactional entries are NOT allowed with this Account.</v>
          </cell>
          <cell r="I173" t="str">
            <v>N/A</v>
          </cell>
          <cell r="J173" t="str">
            <v>N/A</v>
          </cell>
          <cell r="K173" t="str">
            <v>N/A</v>
          </cell>
          <cell r="L173" t="str">
            <v>N/A</v>
          </cell>
          <cell r="M173" t="str">
            <v>N/A</v>
          </cell>
          <cell r="N173" t="str">
            <v>N/A</v>
          </cell>
          <cell r="O173">
            <v>0</v>
          </cell>
          <cell r="Q173" t="str">
            <v>No entries allowed to this Account.</v>
          </cell>
          <cell r="R173" t="str">
            <v>No entries allowed to this Account.</v>
          </cell>
          <cell r="S173" t="str">
            <v>No entries allowed to this Account.</v>
          </cell>
          <cell r="T173" t="str">
            <v>No entries allowed to this Account.</v>
          </cell>
          <cell r="U173" t="str">
            <v>No entries allowed to this Account.</v>
          </cell>
          <cell r="V173" t="str">
            <v>No entries allowed to this Account.</v>
          </cell>
          <cell r="W173">
            <v>2</v>
          </cell>
        </row>
        <row r="174">
          <cell r="C174">
            <v>54000</v>
          </cell>
          <cell r="D174" t="str">
            <v>Purchased Property Services</v>
          </cell>
          <cell r="E174" t="str">
            <v>Y</v>
          </cell>
          <cell r="H174" t="str">
            <v>Reporting Level Account only.  Transactional entries are NOT allowed with this Account.</v>
          </cell>
          <cell r="I174" t="str">
            <v>N/A</v>
          </cell>
          <cell r="J174" t="str">
            <v>N/A</v>
          </cell>
          <cell r="K174" t="str">
            <v>N/A</v>
          </cell>
          <cell r="L174" t="str">
            <v>N/A</v>
          </cell>
          <cell r="M174" t="str">
            <v>N/A</v>
          </cell>
          <cell r="N174" t="str">
            <v>N/A</v>
          </cell>
          <cell r="O174">
            <v>0</v>
          </cell>
          <cell r="Q174" t="str">
            <v>No entries allowed to this Account.</v>
          </cell>
          <cell r="R174" t="str">
            <v>No entries allowed to this Account.</v>
          </cell>
          <cell r="S174" t="str">
            <v>No entries allowed to this Account.</v>
          </cell>
          <cell r="T174" t="str">
            <v>No entries allowed to this Account.</v>
          </cell>
          <cell r="U174" t="str">
            <v>No entries allowed to this Account.</v>
          </cell>
          <cell r="V174" t="str">
            <v>No entries allowed to this Account.</v>
          </cell>
          <cell r="W174">
            <v>1</v>
          </cell>
        </row>
        <row r="175">
          <cell r="C175">
            <v>54100</v>
          </cell>
          <cell r="D175" t="str">
            <v>Unassigned - Contact RIDE for validation.</v>
          </cell>
          <cell r="H175" t="str">
            <v>Reporting Level Account only.  Transactional entries are NOT allowed with this Account.</v>
          </cell>
          <cell r="I175" t="str">
            <v>N/A</v>
          </cell>
          <cell r="J175" t="str">
            <v>N/A</v>
          </cell>
          <cell r="K175" t="str">
            <v>N/A</v>
          </cell>
          <cell r="L175" t="str">
            <v>N/A</v>
          </cell>
          <cell r="M175" t="str">
            <v>N/A</v>
          </cell>
          <cell r="N175" t="str">
            <v>N/A</v>
          </cell>
          <cell r="O175">
            <v>0</v>
          </cell>
          <cell r="Q175" t="str">
            <v>No entries allowed to this Account.</v>
          </cell>
          <cell r="R175" t="str">
            <v>No entries allowed to this Account.</v>
          </cell>
          <cell r="S175" t="str">
            <v>No entries allowed to this Account.</v>
          </cell>
          <cell r="T175" t="str">
            <v>No entries allowed to this Account.</v>
          </cell>
          <cell r="U175" t="str">
            <v>No entries allowed to this Account.</v>
          </cell>
          <cell r="V175" t="str">
            <v>No entries allowed to this Account.</v>
          </cell>
          <cell r="W175">
            <v>2</v>
          </cell>
        </row>
        <row r="176">
          <cell r="C176">
            <v>54200</v>
          </cell>
          <cell r="D176" t="str">
            <v>Cleaning and Disposal Services</v>
          </cell>
          <cell r="G176" t="str">
            <v>Name Change 06/22/08</v>
          </cell>
          <cell r="H176" t="str">
            <v>Reporting Level Account only.  Transactional entries are NOT allowed with this Account.</v>
          </cell>
          <cell r="I176" t="str">
            <v>N/A</v>
          </cell>
          <cell r="J176" t="str">
            <v>N/A</v>
          </cell>
          <cell r="K176" t="str">
            <v>N/A</v>
          </cell>
          <cell r="L176" t="str">
            <v>N/A</v>
          </cell>
          <cell r="M176" t="str">
            <v>N/A</v>
          </cell>
          <cell r="N176" t="str">
            <v>N/A</v>
          </cell>
          <cell r="O176">
            <v>0</v>
          </cell>
          <cell r="Q176" t="str">
            <v>No entries allowed to this Account.</v>
          </cell>
          <cell r="R176" t="str">
            <v>No entries allowed to this Account.</v>
          </cell>
          <cell r="S176" t="str">
            <v>No entries allowed to this Account.</v>
          </cell>
          <cell r="T176" t="str">
            <v>No entries allowed to this Account.</v>
          </cell>
          <cell r="U176" t="str">
            <v>No entries allowed to this Account.</v>
          </cell>
          <cell r="V176" t="str">
            <v>No entries allowed to this Account.</v>
          </cell>
          <cell r="W176">
            <v>2</v>
          </cell>
        </row>
        <row r="177">
          <cell r="C177">
            <v>54201</v>
          </cell>
          <cell r="D177" t="str">
            <v>Rubbish Disposal Services</v>
          </cell>
          <cell r="H177" t="str">
            <v>Refer to Object Intersection Rules.</v>
          </cell>
          <cell r="I177" t="str">
            <v>Direct Preferred or Wtd. Square Feet</v>
          </cell>
          <cell r="J177" t="str">
            <v>Direct Required</v>
          </cell>
          <cell r="K177" t="str">
            <v>Direct Required</v>
          </cell>
          <cell r="L177" t="str">
            <v>Direct Required</v>
          </cell>
          <cell r="M177" t="str">
            <v>None.  Use 0000 only.</v>
          </cell>
          <cell r="N177">
            <v>1</v>
          </cell>
          <cell r="O177">
            <v>0</v>
          </cell>
          <cell r="Q177" t="str">
            <v>Any Fund Types except 40 and 90.</v>
          </cell>
          <cell r="R177" t="str">
            <v>Any Location Types and related departments or school locations except 99|997, 99|998, and Location Type 15.  Can use the 99|999 with the Assigned Allocation Method.</v>
          </cell>
          <cell r="S177" t="str">
            <v>Functions 321 and 433 only.</v>
          </cell>
          <cell r="T177" t="str">
            <v>Program 10 Series only.</v>
          </cell>
          <cell r="U177" t="str">
            <v>Subject 2500 only.</v>
          </cell>
          <cell r="V177" t="str">
            <v>Use Job Classification 0000 only for Non-Compensation and Non-Benefit Costs.</v>
          </cell>
          <cell r="W177">
            <v>3</v>
          </cell>
        </row>
        <row r="178">
          <cell r="C178">
            <v>54202</v>
          </cell>
          <cell r="D178" t="str">
            <v>Snow Plowing and Removal Services</v>
          </cell>
          <cell r="H178" t="str">
            <v>Refer to Object Intersection Rules.</v>
          </cell>
          <cell r="I178" t="str">
            <v>Direct Preferred or Wtd. Square Feet</v>
          </cell>
          <cell r="J178" t="str">
            <v>Direct Required</v>
          </cell>
          <cell r="K178" t="str">
            <v>Direct Required</v>
          </cell>
          <cell r="L178" t="str">
            <v>Direct Required</v>
          </cell>
          <cell r="M178" t="str">
            <v>None.  Use 0000 only.</v>
          </cell>
          <cell r="N178">
            <v>1</v>
          </cell>
          <cell r="O178">
            <v>0</v>
          </cell>
          <cell r="Q178" t="str">
            <v>Any Fund Types except 40 and 90.</v>
          </cell>
          <cell r="R178" t="str">
            <v>Any Location Types and related departments or school locations except 99|997, 99|998, and Location Type 15.  Can use the 99|999 with the Assigned Allocation Method.</v>
          </cell>
          <cell r="S178" t="str">
            <v>Function 321 only.</v>
          </cell>
          <cell r="T178" t="str">
            <v>Program 10 Series only.</v>
          </cell>
          <cell r="U178" t="str">
            <v>Subject 2500 only.</v>
          </cell>
          <cell r="V178" t="str">
            <v>Use Job Classification 0000 only for Non-Compensation and Non-Benefit Costs.</v>
          </cell>
          <cell r="W178">
            <v>3</v>
          </cell>
        </row>
        <row r="179">
          <cell r="C179">
            <v>54203</v>
          </cell>
          <cell r="D179" t="str">
            <v>Custodial Services</v>
          </cell>
          <cell r="H179" t="str">
            <v>Refer to Object Intersection Rules.</v>
          </cell>
          <cell r="I179" t="str">
            <v>Direct Preferred or Wtd. Square Feet</v>
          </cell>
          <cell r="J179" t="str">
            <v>Direct Required</v>
          </cell>
          <cell r="K179" t="str">
            <v>Direct Required</v>
          </cell>
          <cell r="L179" t="str">
            <v>Direct Required</v>
          </cell>
          <cell r="M179" t="str">
            <v>None.  Use 0000 only.</v>
          </cell>
          <cell r="N179">
            <v>1</v>
          </cell>
          <cell r="O179">
            <v>0</v>
          </cell>
          <cell r="Q179" t="str">
            <v>Any Fund Types except 40 and 90.</v>
          </cell>
          <cell r="R179" t="str">
            <v>Any Location Types and related departments or school locations except 99|997, 99|998, and Location Type 15.  Can use the 99|999 with the Assigned Allocation Method.</v>
          </cell>
          <cell r="S179" t="str">
            <v>Function 321 only.</v>
          </cell>
          <cell r="T179" t="str">
            <v>Program 10 Series only.</v>
          </cell>
          <cell r="U179" t="str">
            <v>Subject 2500 only.</v>
          </cell>
          <cell r="V179" t="str">
            <v>Use Job Classification 0000 only for Non-Compensation and Non-Benefit Costs.</v>
          </cell>
          <cell r="W179">
            <v>3</v>
          </cell>
        </row>
        <row r="180">
          <cell r="C180">
            <v>54204</v>
          </cell>
          <cell r="D180" t="str">
            <v>Groundskeeping Services</v>
          </cell>
          <cell r="H180" t="str">
            <v>Refer to Object Intersection Rules.</v>
          </cell>
          <cell r="I180" t="str">
            <v>Direct Preferred or Wtd. Square Feet</v>
          </cell>
          <cell r="J180" t="str">
            <v>Direct Required</v>
          </cell>
          <cell r="K180" t="str">
            <v>Direct Required</v>
          </cell>
          <cell r="L180" t="str">
            <v>Direct Required</v>
          </cell>
          <cell r="M180" t="str">
            <v>None.  Use 0000 only.</v>
          </cell>
          <cell r="N180">
            <v>1</v>
          </cell>
          <cell r="O180">
            <v>0</v>
          </cell>
          <cell r="Q180" t="str">
            <v>Any Fund Types except 40 and 90.</v>
          </cell>
          <cell r="R180" t="str">
            <v>Any Location Types and related departments or school locations except 99|997, 99|998, and Location Type 15.  Can use the 99|999 with the Assigned Allocation Method.</v>
          </cell>
          <cell r="S180" t="str">
            <v>Function 321 only.</v>
          </cell>
          <cell r="T180" t="str">
            <v>Program Series:  10, 30, and Program 90 only.</v>
          </cell>
          <cell r="U180" t="str">
            <v>Subject 2500 only.</v>
          </cell>
          <cell r="V180" t="str">
            <v>Use Job Classification 0000 only for Non-Compensation and Non-Benefit Costs.</v>
          </cell>
          <cell r="W180">
            <v>3</v>
          </cell>
        </row>
        <row r="181">
          <cell r="C181">
            <v>54205</v>
          </cell>
          <cell r="D181" t="str">
            <v>Rodent and Pest Control Services</v>
          </cell>
          <cell r="G181" t="str">
            <v>Changed Name 2/26/08</v>
          </cell>
          <cell r="H181" t="str">
            <v>Refer to Object Intersection Rules.</v>
          </cell>
          <cell r="I181" t="str">
            <v>Direct Preferred or Wtd. Square Feet</v>
          </cell>
          <cell r="J181" t="str">
            <v>Direct Required</v>
          </cell>
          <cell r="K181" t="str">
            <v>Direct Required</v>
          </cell>
          <cell r="L181" t="str">
            <v>Direct Required</v>
          </cell>
          <cell r="M181" t="str">
            <v>None.  Use 0000 only.</v>
          </cell>
          <cell r="N181">
            <v>1</v>
          </cell>
          <cell r="O181">
            <v>0</v>
          </cell>
          <cell r="Q181" t="str">
            <v>Any Fund Types except 40 and 90.</v>
          </cell>
          <cell r="R181" t="str">
            <v>Any Location Types and related departments or school locations except 99|997, 99|998, and Location Type 15.  Can use the 99|999 with the Assigned Allocation Method.</v>
          </cell>
          <cell r="S181" t="str">
            <v>Functions 321 and 433 only.</v>
          </cell>
          <cell r="T181" t="str">
            <v>Program 10 Series only.</v>
          </cell>
          <cell r="U181" t="str">
            <v>Subject 2500 only.</v>
          </cell>
          <cell r="V181" t="str">
            <v>Use Job Classification 0000 only for Non-Compensation and Non-Benefit Costs.</v>
          </cell>
          <cell r="W181">
            <v>3</v>
          </cell>
        </row>
        <row r="182">
          <cell r="C182">
            <v>54206</v>
          </cell>
          <cell r="D182" t="str">
            <v>Cleaning Services</v>
          </cell>
          <cell r="G182" t="str">
            <v>Added 9/17</v>
          </cell>
          <cell r="H182" t="str">
            <v>Refer to Object Intersection Rules.</v>
          </cell>
          <cell r="I182" t="str">
            <v>Direct Preferred or Wtd. Square Feet</v>
          </cell>
          <cell r="J182" t="str">
            <v>Direct Required</v>
          </cell>
          <cell r="K182" t="str">
            <v>Direct Required</v>
          </cell>
          <cell r="L182" t="str">
            <v>Direct Required</v>
          </cell>
          <cell r="M182" t="str">
            <v>None.  Use 0000 only.</v>
          </cell>
          <cell r="N182">
            <v>1</v>
          </cell>
          <cell r="O182">
            <v>0</v>
          </cell>
          <cell r="Q182" t="str">
            <v>Any Fund Types except 40 and 90.</v>
          </cell>
          <cell r="R182" t="str">
            <v>Any Location Types and related departments or school locations except 99|997, 99|998, and Location Type 15.  Can use the 99|999 with the Assigned Allocation Method.</v>
          </cell>
          <cell r="S182" t="str">
            <v>Functions 213 and 321 only.</v>
          </cell>
          <cell r="T182" t="str">
            <v>Program Series:   10 with Subject 2500 only, and Program 90 with Subjects 2200 and 2300 Series only.</v>
          </cell>
          <cell r="U182" t="str">
            <v>Subject 2500 with Program 10 Series only and Subjects 2200 Series and 2300 Series with Program 90 only.</v>
          </cell>
          <cell r="V182" t="str">
            <v>Use Job Classification 0000 only for Non-Compensation and Non-Benefit Costs.</v>
          </cell>
          <cell r="W182">
            <v>3</v>
          </cell>
        </row>
        <row r="183">
          <cell r="C183">
            <v>54207</v>
          </cell>
          <cell r="D183" t="str">
            <v>Temporary Custodial Support</v>
          </cell>
          <cell r="G183" t="str">
            <v>Added 9/20 Moved from 53103; changed Allocation Rule to Square Feet from Students</v>
          </cell>
          <cell r="H183" t="str">
            <v>Refer to Object Intersection Rules.</v>
          </cell>
          <cell r="I183" t="str">
            <v>Direct Preferred or Wtd. Square Feet</v>
          </cell>
          <cell r="J183" t="str">
            <v>Direct Required</v>
          </cell>
          <cell r="K183" t="str">
            <v>Direct Required</v>
          </cell>
          <cell r="L183" t="str">
            <v>Direct Required</v>
          </cell>
          <cell r="M183" t="str">
            <v>None.  Use 0000 only.</v>
          </cell>
          <cell r="N183">
            <v>1</v>
          </cell>
          <cell r="O183">
            <v>0</v>
          </cell>
          <cell r="Q183" t="str">
            <v>Any Fund Types except 40 and 90.</v>
          </cell>
          <cell r="R183" t="str">
            <v>Any Location Types and related departments or school locations except 99|997, 99|998, and Location Type 15.  Can use the 99|999 with the Assigned Allocation Method.</v>
          </cell>
          <cell r="S183" t="str">
            <v>Function 321 only.</v>
          </cell>
          <cell r="T183" t="str">
            <v>Program 10 Series only.</v>
          </cell>
          <cell r="U183" t="str">
            <v>Subject 2500 only.</v>
          </cell>
          <cell r="V183" t="str">
            <v>Use Job Classification 0000 only for Non-Compensation and Non-Benefit Costs.</v>
          </cell>
          <cell r="W183">
            <v>3</v>
          </cell>
        </row>
        <row r="184">
          <cell r="C184">
            <v>54300</v>
          </cell>
          <cell r="D184" t="str">
            <v>Repairs and Maintenance Services</v>
          </cell>
          <cell r="H184" t="str">
            <v>Reporting Level Account only.  Transactional entries are NOT allowed with this Account.</v>
          </cell>
          <cell r="I184" t="str">
            <v>N/A</v>
          </cell>
          <cell r="J184" t="str">
            <v>N/A</v>
          </cell>
          <cell r="K184" t="str">
            <v>N/A</v>
          </cell>
          <cell r="L184" t="str">
            <v>N/A</v>
          </cell>
          <cell r="M184" t="str">
            <v>N/A</v>
          </cell>
          <cell r="N184" t="str">
            <v>N/A</v>
          </cell>
          <cell r="O184">
            <v>0</v>
          </cell>
          <cell r="Q184" t="str">
            <v>No entries allowed to this Account.</v>
          </cell>
          <cell r="R184" t="str">
            <v>No entries allowed to this Account.</v>
          </cell>
          <cell r="S184" t="str">
            <v>No entries allowed to this Account.</v>
          </cell>
          <cell r="T184" t="str">
            <v>No entries allowed to this Account.</v>
          </cell>
          <cell r="U184" t="str">
            <v>No entries allowed to this Account.</v>
          </cell>
          <cell r="V184" t="str">
            <v>No entries allowed to this Account.</v>
          </cell>
          <cell r="W184">
            <v>2</v>
          </cell>
        </row>
        <row r="185">
          <cell r="C185">
            <v>54310</v>
          </cell>
          <cell r="D185" t="str">
            <v>Non-Technology-Related Maintenance and Repairs</v>
          </cell>
          <cell r="G185" t="str">
            <v>Change Name 2/11/08; change Location to Square Feet Allocation 06/11/09</v>
          </cell>
          <cell r="H185" t="str">
            <v>Refer to Object Intersection Rules.</v>
          </cell>
          <cell r="I185" t="str">
            <v>Direct Preferred or Wtd. Square Feet</v>
          </cell>
          <cell r="J185" t="str">
            <v>Direct Required</v>
          </cell>
          <cell r="K185" t="str">
            <v>Direct Required</v>
          </cell>
          <cell r="L185" t="str">
            <v>Direct Required</v>
          </cell>
          <cell r="M185" t="str">
            <v>None.  Use 0000 only.</v>
          </cell>
          <cell r="N185">
            <v>1</v>
          </cell>
          <cell r="O185">
            <v>0</v>
          </cell>
          <cell r="P185">
            <v>1</v>
          </cell>
          <cell r="Q185" t="str">
            <v>Any Fund Types except 40 and 90.</v>
          </cell>
          <cell r="R185" t="str">
            <v>Any Location Types and related departments or school locations except 99|997, 99|998, and Location Type 15.  Can use the 99|999 with the Assigned Allocation Method.</v>
          </cell>
          <cell r="S185" t="str">
            <v>Any Function except 000, 111, 112, 113, 223, 411, 432, 441, 511, 997, 998, and 999.</v>
          </cell>
          <cell r="T185" t="str">
            <v>Any Program except 97, 98, and 99.</v>
          </cell>
          <cell r="U185" t="str">
            <v>May not use Subjects 9700, 9800, or 9900.  Refer to the General Function/Subject Rules and the required Location Type/Subject Rules for guidance on determining the proper Subject account(s) to use with Function and Location accounts, respectively.</v>
          </cell>
          <cell r="V185" t="str">
            <v>Use Job Classification 0000 only for Non-Compensation and Non-Benefit Costs.</v>
          </cell>
          <cell r="W185">
            <v>3</v>
          </cell>
        </row>
        <row r="186">
          <cell r="C186">
            <v>54311</v>
          </cell>
          <cell r="D186" t="str">
            <v>Maintenance and Repairs - Fixtures and Equipment; Service Contracts and Agreements</v>
          </cell>
          <cell r="G186" t="str">
            <v>change Location to Square Feet Allocation 06/11/09</v>
          </cell>
          <cell r="H186" t="str">
            <v>Refer to Object Intersection Rules.</v>
          </cell>
          <cell r="I186" t="str">
            <v>Direct Preferred or Wtd. Square Feet</v>
          </cell>
          <cell r="J186" t="str">
            <v>Direct Required</v>
          </cell>
          <cell r="K186" t="str">
            <v>Direct Required</v>
          </cell>
          <cell r="L186" t="str">
            <v>Direct Required</v>
          </cell>
          <cell r="M186" t="str">
            <v>None.  Use 0000 only.</v>
          </cell>
          <cell r="N186">
            <v>1</v>
          </cell>
          <cell r="O186">
            <v>0</v>
          </cell>
          <cell r="P186">
            <v>1</v>
          </cell>
          <cell r="Q186" t="str">
            <v>Any Fund Types except 40 and 90.</v>
          </cell>
          <cell r="R186" t="str">
            <v>Any Location Types and related departments or school locations except 99|997, 99|998, and Location Type 15.  Can use the 99|999 with the Assigned Allocation Method.</v>
          </cell>
          <cell r="S186" t="str">
            <v>Functions 122, 211, 212, 213, 214, 216, 312, 313, 321, 331, 332, 433, 512, 521, and 531 only.</v>
          </cell>
          <cell r="T186" t="str">
            <v>Any Program except 00, 60, 70, 97, 98 and 99.</v>
          </cell>
          <cell r="U186" t="str">
            <v>May not use Subjects 9700, 9800, or 9900.  Refer to the General Function/Subject Rules and the required Location Type/Subject Rules for guidance on determining the proper Subject account(s) to use with Function and Location accounts, respectively.</v>
          </cell>
          <cell r="V186" t="str">
            <v>Use Job Classification 0000 only for Non-Compensation and Non-Benefit Costs.</v>
          </cell>
          <cell r="W186">
            <v>3</v>
          </cell>
        </row>
        <row r="187">
          <cell r="C187">
            <v>54312</v>
          </cell>
          <cell r="D187" t="str">
            <v>Maintenance and Repairs - General; Service Contracts and Agreements</v>
          </cell>
          <cell r="G187" t="str">
            <v>Name Chg 2/11/08; change Location to Square Feet Allocation 06/11/09</v>
          </cell>
          <cell r="H187" t="str">
            <v>Refer to Object Intersection Rules.</v>
          </cell>
          <cell r="I187" t="str">
            <v>Direct Preferred or Wtd. Square Feet</v>
          </cell>
          <cell r="J187" t="str">
            <v>Direct Required</v>
          </cell>
          <cell r="K187" t="str">
            <v>Direct Required</v>
          </cell>
          <cell r="L187" t="str">
            <v>Direct Required</v>
          </cell>
          <cell r="M187" t="str">
            <v>None.  Use 0000 only.</v>
          </cell>
          <cell r="N187">
            <v>1</v>
          </cell>
          <cell r="O187">
            <v>0</v>
          </cell>
          <cell r="Q187" t="str">
            <v>Any Fund Types except 40 and 90.</v>
          </cell>
          <cell r="R187" t="str">
            <v>Any Location Types and related departments or school locations except 99|997, 99|998, and Location Type 15.  Can use the 99|999 with the Assigned Allocation Method.</v>
          </cell>
          <cell r="S187" t="str">
            <v>Functions 321 and 433 only.</v>
          </cell>
          <cell r="T187" t="str">
            <v>Any Program except 00, 60, 70, 97, 98 and 99.</v>
          </cell>
          <cell r="U187" t="str">
            <v>Subject 2500 only.</v>
          </cell>
          <cell r="V187" t="str">
            <v>Use Job Classification 0000 only for Non-Compensation and Non-Benefit Costs.</v>
          </cell>
          <cell r="W187">
            <v>3</v>
          </cell>
        </row>
        <row r="188">
          <cell r="C188">
            <v>54313</v>
          </cell>
          <cell r="D188" t="str">
            <v>Maintenance and Repairs - Non-Student Transportation Vehicles; Service Contracts and Agreements</v>
          </cell>
          <cell r="G188" t="str">
            <v>Name Chg 9/20</v>
          </cell>
          <cell r="H188" t="str">
            <v>Refer to Object Intersection Rules.</v>
          </cell>
          <cell r="I188" t="str">
            <v>Direct Preferred or Wtd. Transportation</v>
          </cell>
          <cell r="J188" t="str">
            <v>Direct Required</v>
          </cell>
          <cell r="K188" t="str">
            <v>Direct Required</v>
          </cell>
          <cell r="L188" t="str">
            <v>Direct Required</v>
          </cell>
          <cell r="M188" t="str">
            <v>None.  Use 0000 only.</v>
          </cell>
          <cell r="N188">
            <v>1</v>
          </cell>
          <cell r="O188">
            <v>0</v>
          </cell>
          <cell r="Q188" t="str">
            <v>Any Fund Types except 40 and 90.</v>
          </cell>
          <cell r="R188" t="str">
            <v>Any Location Types and related departments or school locations except 99|997, 99|998, and Location Type 15.  Can use the 99|999 with the Assigned Allocation Method.</v>
          </cell>
          <cell r="S188" t="str">
            <v>Functions 311, 312, and 321 only.</v>
          </cell>
          <cell r="T188" t="str">
            <v>Any Program except 00, 60, 70, 97, 98 and 99.</v>
          </cell>
          <cell r="U188" t="str">
            <v>Subject 2500 only.</v>
          </cell>
          <cell r="V188" t="str">
            <v>Use Job Classification 0000 only for Non-Compensation and Non-Benefit Costs.</v>
          </cell>
          <cell r="W188">
            <v>3</v>
          </cell>
        </row>
        <row r="189">
          <cell r="C189">
            <v>54314</v>
          </cell>
          <cell r="D189" t="str">
            <v>Maintenance and Repairs - Student Transportation Vehicles; Service Contracts and Agreements</v>
          </cell>
          <cell r="G189" t="str">
            <v>Name Chg 9/20</v>
          </cell>
          <cell r="H189" t="str">
            <v>Refer to Object Intersection Rules.</v>
          </cell>
          <cell r="I189" t="str">
            <v>Direct Preferred or Wtd. Transportation</v>
          </cell>
          <cell r="J189" t="str">
            <v>Direct Required</v>
          </cell>
          <cell r="K189" t="str">
            <v>Direct Required</v>
          </cell>
          <cell r="L189" t="str">
            <v>Direct Required</v>
          </cell>
          <cell r="M189" t="str">
            <v>None.  Use 0000 only.</v>
          </cell>
          <cell r="N189">
            <v>1</v>
          </cell>
          <cell r="O189">
            <v>0</v>
          </cell>
          <cell r="Q189" t="str">
            <v>Any Fund Types except 40 and 90.</v>
          </cell>
          <cell r="R189" t="str">
            <v>Any Location Types and related departments or school locations except 99|997, 99|998, and Location Type 15.  Can use the 99|999 with the Assigned Allocation Method.</v>
          </cell>
          <cell r="S189" t="str">
            <v>Functions 311 and 431 only.</v>
          </cell>
          <cell r="T189" t="str">
            <v>Program Series: 10, 20 (with Subject 2142), 30 and 40, 50,  and Programs 61, 62, 63, 80 and 90 (with Subject 2200 Series) only.  All Programs not specifically noted to align with a particular Subject shall align with Subject 2500.</v>
          </cell>
          <cell r="U189" t="str">
            <v>Subject 2142 with Program 20 Series only; Subject 2200 Series with Program 90 only; Subject 2500 only is used with all other Programs.</v>
          </cell>
          <cell r="V189" t="str">
            <v>Use Job Classification 0000 only for Non-Compensation and Non-Benefit Costs.</v>
          </cell>
          <cell r="W189">
            <v>3</v>
          </cell>
        </row>
        <row r="190">
          <cell r="C190">
            <v>54320</v>
          </cell>
          <cell r="D190" t="str">
            <v>Maintenance and Repairs - Technology-Related Hardware; Service Contracts and Agreements</v>
          </cell>
          <cell r="G190" t="str">
            <v>Name Chg 2/11/08; change Location to Square Feet Allocation 06/11/09</v>
          </cell>
          <cell r="H190" t="str">
            <v>Refer to Object Intersection Rules.</v>
          </cell>
          <cell r="I190" t="str">
            <v>Direct Preferred or Wtd. Square Feet</v>
          </cell>
          <cell r="J190" t="str">
            <v>Direct Required</v>
          </cell>
          <cell r="K190" t="str">
            <v>Direct Required</v>
          </cell>
          <cell r="L190" t="str">
            <v>Direct Required</v>
          </cell>
          <cell r="M190" t="str">
            <v>None.  Use 0000 only.</v>
          </cell>
          <cell r="N190">
            <v>1</v>
          </cell>
          <cell r="O190">
            <v>0</v>
          </cell>
          <cell r="P190">
            <v>1</v>
          </cell>
          <cell r="Q190" t="str">
            <v>Any Fund Types except 40 and 90.</v>
          </cell>
          <cell r="R190" t="str">
            <v>Any Location Types and related departments or school locations except 99|997, 99|998, and Location Type 15.  Can use the 99|999 with the Assigned Allocation Method.</v>
          </cell>
          <cell r="S190" t="str">
            <v>Any Function except 000, 111, 112, 113, 223, 411, 432, 441, 511, 997, 998, and 999.</v>
          </cell>
          <cell r="T190" t="str">
            <v>Any Program except 00, 60, 70, 97, 98 and 99.</v>
          </cell>
          <cell r="U190" t="str">
            <v>May not use Subjects 9700, 9800, or 9900.  Refer to the General Function/Subject Rules and the required Location Type/Subject Rules for guidance on determining the proper Subject account(s) to use with Function and Location accounts, respectively.</v>
          </cell>
          <cell r="V190" t="str">
            <v>Use Job Classification 0000 only for Non-Compensation and Non-Benefit Costs.</v>
          </cell>
          <cell r="W190">
            <v>3</v>
          </cell>
        </row>
        <row r="191">
          <cell r="C191">
            <v>54321</v>
          </cell>
          <cell r="D191" t="str">
            <v>Maintenance and Repairs - Electrical; Service Contracts and Agreements</v>
          </cell>
          <cell r="F191" t="str">
            <v>Changed Name 7/16/08</v>
          </cell>
          <cell r="G191" t="str">
            <v>Added 11/30/07; change Location to Square Feet Allocation 06/11/09</v>
          </cell>
          <cell r="H191" t="str">
            <v>Refer to Object Intersection Rules.</v>
          </cell>
          <cell r="I191" t="str">
            <v>Direct Preferred or Wtd. Square Feet</v>
          </cell>
          <cell r="J191" t="str">
            <v>Direct Required</v>
          </cell>
          <cell r="K191" t="str">
            <v>Direct Required</v>
          </cell>
          <cell r="L191" t="str">
            <v>Direct Required</v>
          </cell>
          <cell r="M191" t="str">
            <v>None.  Use 0000 only.</v>
          </cell>
          <cell r="N191">
            <v>1</v>
          </cell>
          <cell r="O191">
            <v>0</v>
          </cell>
          <cell r="Q191" t="str">
            <v>Any Fund Types except 40 and 90.</v>
          </cell>
          <cell r="R191" t="str">
            <v>Any Location Types and related departments or school locations except 99|997, 99|998, and Location Type 15.  Can use the 99|999 with the Assigned Allocation Method.</v>
          </cell>
          <cell r="S191" t="str">
            <v>Functions 321 and 433 only.</v>
          </cell>
          <cell r="T191" t="str">
            <v>Any Program except 00, 60, 70, 97, 98 and 99.</v>
          </cell>
          <cell r="U191" t="str">
            <v>Subject 2500 only.</v>
          </cell>
          <cell r="V191" t="str">
            <v>Use Job Classification 0000 only for Non-Compensation and Non-Benefit Costs.</v>
          </cell>
          <cell r="W191">
            <v>3</v>
          </cell>
        </row>
        <row r="192">
          <cell r="C192">
            <v>54322</v>
          </cell>
          <cell r="D192" t="str">
            <v>Maintenance and Repairs - HVAC; Service Contracts and Agreements</v>
          </cell>
          <cell r="F192" t="str">
            <v>Changed Name 7/16/08</v>
          </cell>
          <cell r="G192" t="str">
            <v>Added 11/30/07; change Location to Square Feet Allocation 06/11/09</v>
          </cell>
          <cell r="H192" t="str">
            <v>Refer to Object Intersection Rules.</v>
          </cell>
          <cell r="I192" t="str">
            <v>Direct Preferred or Wtd. Square Feet</v>
          </cell>
          <cell r="J192" t="str">
            <v>Direct Required</v>
          </cell>
          <cell r="K192" t="str">
            <v>Direct Required</v>
          </cell>
          <cell r="L192" t="str">
            <v>Direct Required</v>
          </cell>
          <cell r="M192" t="str">
            <v>None.  Use 0000 only.</v>
          </cell>
          <cell r="N192">
            <v>1</v>
          </cell>
          <cell r="O192">
            <v>0</v>
          </cell>
          <cell r="Q192" t="str">
            <v>Any Fund Types except 40 and 90.</v>
          </cell>
          <cell r="R192" t="str">
            <v>Any Location Types and related departments or school locations except 99|997, 99|998, and Location Type 15.  Can use the 99|999 with the Assigned Allocation Method.</v>
          </cell>
          <cell r="S192" t="str">
            <v>Functions 321 and 433 only.</v>
          </cell>
          <cell r="T192" t="str">
            <v>Any Program except 00, 60, 70, 97, 98 and 99.</v>
          </cell>
          <cell r="U192" t="str">
            <v>Subject 2500 only.</v>
          </cell>
          <cell r="V192" t="str">
            <v>Use Job Classification 0000 only for Non-Compensation and Non-Benefit Costs.</v>
          </cell>
          <cell r="W192">
            <v>3</v>
          </cell>
        </row>
        <row r="193">
          <cell r="C193">
            <v>54323</v>
          </cell>
          <cell r="D193" t="str">
            <v>Maintenance and Repairs - Glass; Service Contracts and Agreements</v>
          </cell>
          <cell r="F193" t="str">
            <v>Changed Name 7/16/08</v>
          </cell>
          <cell r="G193" t="str">
            <v>Added 11/30/07; change Location to Square Feet Allocation 06/11/09</v>
          </cell>
          <cell r="H193" t="str">
            <v>Refer to Object Intersection Rules.</v>
          </cell>
          <cell r="I193" t="str">
            <v>Direct Preferred or Wtd. Square Feet</v>
          </cell>
          <cell r="J193" t="str">
            <v>Direct Required</v>
          </cell>
          <cell r="K193" t="str">
            <v>Direct Required</v>
          </cell>
          <cell r="L193" t="str">
            <v>Direct Required</v>
          </cell>
          <cell r="M193" t="str">
            <v>None.  Use 0000 only.</v>
          </cell>
          <cell r="N193">
            <v>1</v>
          </cell>
          <cell r="O193">
            <v>0</v>
          </cell>
          <cell r="Q193" t="str">
            <v>Any Fund Types except 40 and 90.</v>
          </cell>
          <cell r="R193" t="str">
            <v>Any Location Types and related departments or school locations except 99|997, 99|998, and Location Type 15.  Can use the 99|999 with the Assigned Allocation Method.</v>
          </cell>
          <cell r="S193" t="str">
            <v>Function 321 only.</v>
          </cell>
          <cell r="T193" t="str">
            <v>Any Program except 00, 60, 70, 97, 98 and 99.</v>
          </cell>
          <cell r="U193" t="str">
            <v>Subject 2500 only.</v>
          </cell>
          <cell r="V193" t="str">
            <v>Use Job Classification 0000 only for Non-Compensation and Non-Benefit Costs.</v>
          </cell>
          <cell r="W193">
            <v>3</v>
          </cell>
        </row>
        <row r="194">
          <cell r="C194">
            <v>54324</v>
          </cell>
          <cell r="D194" t="str">
            <v>Maintenance and Repairs - Plumbing; Service Contracts and Agreements</v>
          </cell>
          <cell r="F194" t="str">
            <v>Changed Name 7/16/08</v>
          </cell>
          <cell r="G194" t="str">
            <v>Added 11/30/07; change Location to Square Feet Allocation 06/11/09</v>
          </cell>
          <cell r="H194" t="str">
            <v>Refer to Object Intersection Rules.</v>
          </cell>
          <cell r="I194" t="str">
            <v>Direct Preferred or Wtd. Square Feet</v>
          </cell>
          <cell r="J194" t="str">
            <v>Direct Required</v>
          </cell>
          <cell r="K194" t="str">
            <v>Direct Required</v>
          </cell>
          <cell r="L194" t="str">
            <v>Direct Required</v>
          </cell>
          <cell r="M194" t="str">
            <v>None.  Use 0000 only.</v>
          </cell>
          <cell r="N194">
            <v>1</v>
          </cell>
          <cell r="O194">
            <v>0</v>
          </cell>
          <cell r="Q194" t="str">
            <v>Any Fund Types except 40 and 90.</v>
          </cell>
          <cell r="R194" t="str">
            <v>Any Location Types and related departments or school locations except 99|997, 99|998, and Location Type 15.  Can use the 99|999 with the Assigned Allocation Method.</v>
          </cell>
          <cell r="S194" t="str">
            <v>Function 321 only.</v>
          </cell>
          <cell r="T194" t="str">
            <v>Any Program except 00, 60, 70, 97, 98 and 99.</v>
          </cell>
          <cell r="U194" t="str">
            <v>Subject 2500 only.</v>
          </cell>
          <cell r="V194" t="str">
            <v>Use Job Classification 0000 only for Non-Compensation and Non-Benefit Costs.</v>
          </cell>
          <cell r="W194">
            <v>3</v>
          </cell>
        </row>
        <row r="195">
          <cell r="C195">
            <v>54325</v>
          </cell>
          <cell r="D195" t="str">
            <v>Maintenance and Repairs - Vandalism; Service Contracts and Agreements</v>
          </cell>
          <cell r="G195" t="str">
            <v>Added 11/30/07; change Location to Square Feet Allocation 06/11/09</v>
          </cell>
          <cell r="H195" t="str">
            <v>Refer to Object Intersection Rules.</v>
          </cell>
          <cell r="I195" t="str">
            <v>Direct Preferred or Wtd. Square Feet</v>
          </cell>
          <cell r="J195" t="str">
            <v>Direct Required</v>
          </cell>
          <cell r="K195" t="str">
            <v>Direct Required</v>
          </cell>
          <cell r="L195" t="str">
            <v>Direct Required</v>
          </cell>
          <cell r="M195" t="str">
            <v>None.  Use 0000 only.</v>
          </cell>
          <cell r="N195">
            <v>1</v>
          </cell>
          <cell r="O195">
            <v>0</v>
          </cell>
          <cell r="Q195" t="str">
            <v>Any Fund Types except 40 and 90.</v>
          </cell>
          <cell r="R195" t="str">
            <v>Any Location Types and related departments or school locations except 99|997, 99|998, and Location Type 15.  Can use the 99|999 with the Assigned Allocation Method.</v>
          </cell>
          <cell r="S195" t="str">
            <v>Function 321 only.</v>
          </cell>
          <cell r="T195" t="str">
            <v>Any Program except 00, 60, 70, 97, 98 and 99.</v>
          </cell>
          <cell r="U195" t="str">
            <v>Subject 2500 only.</v>
          </cell>
          <cell r="V195" t="str">
            <v>Use Job Classification 0000 only for Non-Compensation and Non-Benefit Costs.</v>
          </cell>
          <cell r="W195">
            <v>3</v>
          </cell>
        </row>
        <row r="196">
          <cell r="C196">
            <v>54400</v>
          </cell>
          <cell r="D196" t="str">
            <v>Utility Services</v>
          </cell>
          <cell r="H196" t="str">
            <v>Reporting Level Account only.  Transactional entries are NOT allowed with this Account.</v>
          </cell>
          <cell r="I196" t="str">
            <v>N/A</v>
          </cell>
          <cell r="J196" t="str">
            <v>N/A</v>
          </cell>
          <cell r="K196" t="str">
            <v>N/A</v>
          </cell>
          <cell r="L196" t="str">
            <v>N/A</v>
          </cell>
          <cell r="M196" t="str">
            <v>N/A</v>
          </cell>
          <cell r="N196" t="str">
            <v>N/A</v>
          </cell>
          <cell r="O196">
            <v>0</v>
          </cell>
          <cell r="Q196" t="str">
            <v>No entries allowed to this Account.</v>
          </cell>
          <cell r="R196" t="str">
            <v>No entries allowed to this Account.</v>
          </cell>
          <cell r="S196" t="str">
            <v>No entries allowed to this Account.</v>
          </cell>
          <cell r="T196" t="str">
            <v>No entries allowed to this Account.</v>
          </cell>
          <cell r="U196" t="str">
            <v>No entries allowed to this Account.</v>
          </cell>
          <cell r="V196" t="str">
            <v>No entries allowed to this Account.</v>
          </cell>
          <cell r="W196">
            <v>2</v>
          </cell>
        </row>
        <row r="197">
          <cell r="C197">
            <v>54402</v>
          </cell>
          <cell r="D197" t="str">
            <v>Water</v>
          </cell>
          <cell r="G197" t="str">
            <v>Name Chg 2/11/08; change Location to Square Feet Allocation 06/11/09</v>
          </cell>
          <cell r="H197" t="str">
            <v>Refer to Object Intersection Rules.</v>
          </cell>
          <cell r="I197" t="str">
            <v>Direct Preferred or Wtd. Square Feet</v>
          </cell>
          <cell r="J197" t="str">
            <v>Direct Required</v>
          </cell>
          <cell r="K197" t="str">
            <v>Direct Required</v>
          </cell>
          <cell r="L197" t="str">
            <v>Direct Required</v>
          </cell>
          <cell r="M197" t="str">
            <v>None.  Use 0000 only.</v>
          </cell>
          <cell r="N197">
            <v>1</v>
          </cell>
          <cell r="O197">
            <v>0</v>
          </cell>
          <cell r="Q197" t="str">
            <v>Any Fund Types except 40 and 90.</v>
          </cell>
          <cell r="R197" t="str">
            <v>Any Location Types and related departments or school locations except 99|997, 99|998, and Location Type 15.  Can use the 99|999 with the Assigned Allocation Method.</v>
          </cell>
          <cell r="S197" t="str">
            <v>Function 321 only.</v>
          </cell>
          <cell r="T197" t="str">
            <v>Program Series:  10 and 30.</v>
          </cell>
          <cell r="U197" t="str">
            <v>Subject 2500 only.</v>
          </cell>
          <cell r="V197" t="str">
            <v>Use Job Classification 0000 only for Non-Compensation and Non-Benefit Costs.</v>
          </cell>
          <cell r="W197">
            <v>3</v>
          </cell>
        </row>
        <row r="198">
          <cell r="C198">
            <v>54403</v>
          </cell>
          <cell r="D198" t="str">
            <v>Telephone</v>
          </cell>
          <cell r="G198" t="str">
            <v>Name Chg 9/20; change Location to Square Feet Allocation 06/11/09</v>
          </cell>
          <cell r="H198" t="str">
            <v>Refer to Object Intersection Rules.</v>
          </cell>
          <cell r="I198" t="str">
            <v>Direct Preferred or Wtd. Square Feet</v>
          </cell>
          <cell r="J198" t="str">
            <v>Direct Required</v>
          </cell>
          <cell r="K198" t="str">
            <v>Direct Required</v>
          </cell>
          <cell r="L198" t="str">
            <v>Direct Required</v>
          </cell>
          <cell r="M198" t="str">
            <v>None.  Use 0000 only.</v>
          </cell>
          <cell r="N198">
            <v>1</v>
          </cell>
          <cell r="O198">
            <v>0</v>
          </cell>
          <cell r="Q198" t="str">
            <v>Any Fund Types except 40 and 90.</v>
          </cell>
          <cell r="R198" t="str">
            <v>Any Location Types and related departments or school locations except 99|997, 99|998, and Location Type 15.  Can use the 99|999 with the Assigned Allocation Method.</v>
          </cell>
          <cell r="S198" t="str">
            <v>Function 321 only.</v>
          </cell>
          <cell r="T198" t="str">
            <v>Any Program except 97, 98, and 99.</v>
          </cell>
          <cell r="U198" t="str">
            <v>Subject 2500 only.</v>
          </cell>
          <cell r="V198" t="str">
            <v>Use Job Classification 0000 only for Non-Compensation and Non-Benefit Costs.</v>
          </cell>
          <cell r="W198">
            <v>3</v>
          </cell>
        </row>
        <row r="199">
          <cell r="C199">
            <v>54404</v>
          </cell>
          <cell r="D199" t="str">
            <v>Energy Management Services</v>
          </cell>
          <cell r="G199" t="str">
            <v>change Location to Square Feet Allocation 06/11/09</v>
          </cell>
          <cell r="H199" t="str">
            <v>Refer to Object Intersection Rules.</v>
          </cell>
          <cell r="I199" t="str">
            <v>Direct Preferred or Wtd. Square Feet</v>
          </cell>
          <cell r="J199" t="str">
            <v>Direct Required</v>
          </cell>
          <cell r="K199" t="str">
            <v>Direct Required</v>
          </cell>
          <cell r="L199" t="str">
            <v>Direct Required</v>
          </cell>
          <cell r="M199" t="str">
            <v>None.  Use 0000 only.</v>
          </cell>
          <cell r="N199">
            <v>1</v>
          </cell>
          <cell r="O199">
            <v>0</v>
          </cell>
          <cell r="Q199" t="str">
            <v>Any Fund Types except 40 and 90.</v>
          </cell>
          <cell r="R199" t="str">
            <v>Any Location Types and related departments or school locations except 99|997, 99|998, and Location Type 15.  Can use the 99|999 with the Assigned Allocation Method.</v>
          </cell>
          <cell r="S199" t="str">
            <v>Function 321 only.</v>
          </cell>
          <cell r="T199" t="str">
            <v>Program Series:  10 and 30.</v>
          </cell>
          <cell r="U199" t="str">
            <v>Subject 2500 only.</v>
          </cell>
          <cell r="V199" t="str">
            <v>Use Job Classification 0000 only for Non-Compensation and Non-Benefit Costs.</v>
          </cell>
          <cell r="W199">
            <v>3</v>
          </cell>
        </row>
        <row r="200">
          <cell r="C200">
            <v>54405</v>
          </cell>
          <cell r="D200" t="str">
            <v>Sewage/Cesspool</v>
          </cell>
          <cell r="G200" t="str">
            <v>Added 10/3; change Location to Square Feet Allocation 06/11/09</v>
          </cell>
          <cell r="H200" t="str">
            <v>Refer to Object Intersection Rules.</v>
          </cell>
          <cell r="I200" t="str">
            <v>Direct Preferred or Wtd. Square Feet</v>
          </cell>
          <cell r="J200" t="str">
            <v>Direct Required</v>
          </cell>
          <cell r="K200" t="str">
            <v>Direct Required</v>
          </cell>
          <cell r="L200" t="str">
            <v>Direct Required</v>
          </cell>
          <cell r="M200" t="str">
            <v>None.  Use 0000 only.</v>
          </cell>
          <cell r="N200">
            <v>1</v>
          </cell>
          <cell r="O200">
            <v>0</v>
          </cell>
          <cell r="Q200" t="str">
            <v>Any Fund Types except 40 and 90.</v>
          </cell>
          <cell r="R200" t="str">
            <v>Any Location Types and related departments or school locations except 99|997, 99|998, and Location Type 15.  Can use the 99|999 with the Assigned Allocation Method.</v>
          </cell>
          <cell r="S200" t="str">
            <v>Functions 321 and 433 only.</v>
          </cell>
          <cell r="T200" t="str">
            <v>Program Series:  10 and 30.</v>
          </cell>
          <cell r="U200" t="str">
            <v>Subject 2500 only.</v>
          </cell>
          <cell r="V200" t="str">
            <v>Use Job Classification 0000 only for Non-Compensation and Non-Benefit Costs.</v>
          </cell>
          <cell r="W200">
            <v>3</v>
          </cell>
        </row>
        <row r="201">
          <cell r="C201">
            <v>54406</v>
          </cell>
          <cell r="D201" t="str">
            <v>Wireless Communications</v>
          </cell>
          <cell r="G201" t="str">
            <v>Added 10/4; change Location to Square Feet Allocation 06/11/09</v>
          </cell>
          <cell r="H201" t="str">
            <v>Refer to Object Intersection Rules.</v>
          </cell>
          <cell r="I201" t="str">
            <v>Direct Preferred or Wtd. Square Feet</v>
          </cell>
          <cell r="J201" t="str">
            <v>Direct Required</v>
          </cell>
          <cell r="K201" t="str">
            <v>Direct Required</v>
          </cell>
          <cell r="L201" t="str">
            <v>Direct Required</v>
          </cell>
          <cell r="M201" t="str">
            <v>None.  Use 0000 only.</v>
          </cell>
          <cell r="N201">
            <v>1</v>
          </cell>
          <cell r="O201">
            <v>0</v>
          </cell>
          <cell r="Q201" t="str">
            <v>Any Fund Types except 40 and 90.</v>
          </cell>
          <cell r="R201" t="str">
            <v>Any Location Types and related departments or school locations except 99|997, 99|998, and Location Type 15.  Can use the 99|999 with the Assigned Allocation Method.</v>
          </cell>
          <cell r="S201" t="str">
            <v>Any Function except 000, 421, 422, 432, 433, 441, 997, 998, and 999.</v>
          </cell>
          <cell r="T201" t="str">
            <v>Any Program except 97, 98, and 99.</v>
          </cell>
          <cell r="U201" t="str">
            <v>Subject 2500 only.</v>
          </cell>
          <cell r="V201" t="str">
            <v>Use Job Classification 0000 only for Non-Compensation and Non-Benefit Costs.</v>
          </cell>
          <cell r="W201">
            <v>3</v>
          </cell>
        </row>
        <row r="202">
          <cell r="C202">
            <v>54407</v>
          </cell>
          <cell r="D202" t="str">
            <v>Internet Connectivity</v>
          </cell>
          <cell r="G202" t="str">
            <v>Added 10/4; change Location to Square Feet Allocation 06/11/09</v>
          </cell>
          <cell r="H202" t="str">
            <v>Refer to Object Intersection Rules.</v>
          </cell>
          <cell r="I202" t="str">
            <v>Direct Preferred or Wtd. Square Feet</v>
          </cell>
          <cell r="J202" t="str">
            <v>Direct Required</v>
          </cell>
          <cell r="K202" t="str">
            <v>Direct Required</v>
          </cell>
          <cell r="L202" t="str">
            <v>Direct Required</v>
          </cell>
          <cell r="M202" t="str">
            <v>None.  Use 0000 only.</v>
          </cell>
          <cell r="N202">
            <v>1</v>
          </cell>
          <cell r="O202">
            <v>0</v>
          </cell>
          <cell r="P202">
            <v>1</v>
          </cell>
          <cell r="Q202" t="str">
            <v>Any Fund Types except 40 and 90.</v>
          </cell>
          <cell r="R202" t="str">
            <v>Any Location Types and related departments or school locations except 99|997, 99|998, and Location Type 15.  Can use the 99|999 with the Assigned Allocation Method.</v>
          </cell>
          <cell r="S202" t="str">
            <v>Any Function except 000, 421, 422, 431, 432, 433, 441, 997, 998, and 999.</v>
          </cell>
          <cell r="T202" t="str">
            <v>Any Program except 97, 98, and 99.</v>
          </cell>
          <cell r="U202" t="str">
            <v>May not use Subjects 9700, 9800, or 9900.  Refer to the General Function/Subject Rules and the required Location Type/Subject Rules for guidance on determining the proper Subject account(s) to use with Function and Location accounts, respectively.</v>
          </cell>
          <cell r="V202" t="str">
            <v>Use Job Classification 0000 only for Non-Compensation and Non-Benefit Costs.</v>
          </cell>
          <cell r="W202">
            <v>3</v>
          </cell>
        </row>
        <row r="203">
          <cell r="C203">
            <v>54500</v>
          </cell>
          <cell r="D203" t="str">
            <v>Construction Services</v>
          </cell>
          <cell r="E203" t="str">
            <v>Y</v>
          </cell>
          <cell r="H203" t="str">
            <v>Reporting Level Account only.  Transactional entries are NOT allowed with this Account.</v>
          </cell>
          <cell r="I203" t="str">
            <v>N/A</v>
          </cell>
          <cell r="J203" t="str">
            <v>N/A</v>
          </cell>
          <cell r="K203" t="str">
            <v>N/A</v>
          </cell>
          <cell r="L203" t="str">
            <v>N/A</v>
          </cell>
          <cell r="M203" t="str">
            <v>N/A</v>
          </cell>
          <cell r="N203" t="str">
            <v>N/A</v>
          </cell>
          <cell r="O203">
            <v>0</v>
          </cell>
          <cell r="Q203" t="str">
            <v>No entries allowed to this Account.</v>
          </cell>
          <cell r="R203" t="str">
            <v>No entries allowed to this Account.</v>
          </cell>
          <cell r="S203" t="str">
            <v>No entries allowed to this Account.</v>
          </cell>
          <cell r="T203" t="str">
            <v>No entries allowed to this Account.</v>
          </cell>
          <cell r="U203" t="str">
            <v>No entries allowed to this Account.</v>
          </cell>
          <cell r="V203" t="str">
            <v>No entries allowed to this Account.</v>
          </cell>
          <cell r="W203">
            <v>2</v>
          </cell>
        </row>
        <row r="204">
          <cell r="C204">
            <v>54501</v>
          </cell>
          <cell r="D204" t="str">
            <v>School and District Construction</v>
          </cell>
          <cell r="G204" t="str">
            <v>Chnaged Name 10/30/09</v>
          </cell>
          <cell r="H204" t="str">
            <v>Refer to Object Intersection Rules.</v>
          </cell>
          <cell r="I204" t="str">
            <v>Direct Required</v>
          </cell>
          <cell r="J204" t="str">
            <v>Direct Required</v>
          </cell>
          <cell r="K204" t="str">
            <v>Direct Required</v>
          </cell>
          <cell r="L204" t="str">
            <v>Direct Required</v>
          </cell>
          <cell r="M204" t="str">
            <v>None.  Use 0000 only.</v>
          </cell>
          <cell r="N204">
            <v>0</v>
          </cell>
          <cell r="O204">
            <v>0</v>
          </cell>
          <cell r="Q204" t="str">
            <v>Any Fund Types except 40 and 90.</v>
          </cell>
          <cell r="R204" t="str">
            <v>Location Types 00 to 05 only.</v>
          </cell>
          <cell r="S204" t="str">
            <v>Function 422 only.</v>
          </cell>
          <cell r="T204" t="str">
            <v>Program Series:  10, 20, 30, 40, and Programs 00 and  90 only.</v>
          </cell>
          <cell r="U204" t="str">
            <v>Subject 2500 only.</v>
          </cell>
          <cell r="V204" t="str">
            <v>Use Job Classification 0000 only for Non-Compensation and Non-Benefit Costs.</v>
          </cell>
          <cell r="W204">
            <v>3</v>
          </cell>
        </row>
        <row r="205">
          <cell r="C205">
            <v>54600</v>
          </cell>
          <cell r="D205" t="str">
            <v>Rentals</v>
          </cell>
          <cell r="H205" t="str">
            <v>Reporting Level Account only.  Transactional entries are NOT allowed with this Account.</v>
          </cell>
          <cell r="I205" t="str">
            <v>N/A</v>
          </cell>
          <cell r="J205" t="str">
            <v>N/A</v>
          </cell>
          <cell r="K205" t="str">
            <v>N/A</v>
          </cell>
          <cell r="L205" t="str">
            <v>N/A</v>
          </cell>
          <cell r="M205" t="str">
            <v>N/A</v>
          </cell>
          <cell r="N205" t="str">
            <v>N/A</v>
          </cell>
          <cell r="O205">
            <v>0</v>
          </cell>
          <cell r="Q205" t="str">
            <v>No entries allowed to this Account.</v>
          </cell>
          <cell r="R205" t="str">
            <v>No entries allowed to this Account.</v>
          </cell>
          <cell r="S205" t="str">
            <v>No entries allowed to this Account.</v>
          </cell>
          <cell r="T205" t="str">
            <v>No entries allowed to this Account.</v>
          </cell>
          <cell r="U205" t="str">
            <v>No entries allowed to this Account.</v>
          </cell>
          <cell r="V205" t="str">
            <v>No entries allowed to this Account.</v>
          </cell>
          <cell r="W205">
            <v>2</v>
          </cell>
        </row>
        <row r="206">
          <cell r="C206">
            <v>54601</v>
          </cell>
          <cell r="D206" t="str">
            <v>Renting Land and Buildings</v>
          </cell>
          <cell r="G206" t="str">
            <v>change Location to exclude 99|xxx 06/11/09</v>
          </cell>
          <cell r="H206" t="str">
            <v>Refer to Object Intersection Rules.</v>
          </cell>
          <cell r="I206" t="str">
            <v>Direct Required</v>
          </cell>
          <cell r="J206" t="str">
            <v>Direct Required</v>
          </cell>
          <cell r="K206" t="str">
            <v>Direct Required</v>
          </cell>
          <cell r="L206" t="str">
            <v>Direct Required</v>
          </cell>
          <cell r="M206" t="str">
            <v>None.  Use 0000 only.</v>
          </cell>
          <cell r="N206">
            <v>0</v>
          </cell>
          <cell r="O206">
            <v>0</v>
          </cell>
          <cell r="P206">
            <v>1</v>
          </cell>
          <cell r="Q206" t="str">
            <v>Any Fund Types except 40 and 90.</v>
          </cell>
          <cell r="R206" t="str">
            <v>Any Location Type and related departments or school locations except 99|997, 99|998, 99|999 and Location Type 15.</v>
          </cell>
          <cell r="S206" t="str">
            <v>Functions 213, 321, and 421 only.</v>
          </cell>
          <cell r="T206" t="str">
            <v>Any Program except 97, 98, and 99.</v>
          </cell>
          <cell r="U206" t="str">
            <v>May not use Subjects 9700, 9800, or 9900.  Refer to the General Function/Subject Rules and the required Location Type/Subject Rules for guidance on determining the proper Subject account(s) to use with Function and Location accounts, respectively.</v>
          </cell>
          <cell r="V206" t="str">
            <v>Use Job Classification 0000 only for Non-Compensation and Non-Benefit Costs.</v>
          </cell>
          <cell r="W206">
            <v>3</v>
          </cell>
        </row>
        <row r="207">
          <cell r="C207">
            <v>54602</v>
          </cell>
          <cell r="D207" t="str">
            <v>Rental of Equipment and Vehicles</v>
          </cell>
          <cell r="G207" t="str">
            <v>change Location, Program, and Subject to Square Feet Allocation 06/11/09</v>
          </cell>
          <cell r="H207" t="str">
            <v>Refer to Object Intersection Rules.</v>
          </cell>
          <cell r="I207" t="str">
            <v>Direct Preferred or Wtd. Students</v>
          </cell>
          <cell r="J207" t="str">
            <v>Direct Required</v>
          </cell>
          <cell r="K207" t="str">
            <v>Direct Preferred or Wtd. Students</v>
          </cell>
          <cell r="L207" t="str">
            <v>Direct Preferred or Wtd. Students</v>
          </cell>
          <cell r="M207" t="str">
            <v>None.  Use 0000 only.</v>
          </cell>
          <cell r="N207">
            <v>3</v>
          </cell>
          <cell r="O207">
            <v>0</v>
          </cell>
          <cell r="Q207" t="str">
            <v>Any Fund Types except 40 and 90.</v>
          </cell>
          <cell r="R207" t="str">
            <v>Any Location Types and related departments or school locations except 99|997, 99|998, and Location Type 15.  Can use the 99|999 with the Assigned Allocation Method.</v>
          </cell>
          <cell r="S207" t="str">
            <v>Any Function except 000, 111, 112, 113, 223, 411, 432, 441, 511, 997, 998, and 999.</v>
          </cell>
          <cell r="T207" t="str">
            <v>Any Program except 97 and 98.  Can use 99 with the Assigned Allocation Method.</v>
          </cell>
          <cell r="U207"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07" t="str">
            <v>Use Job Classification 0000 only for Non-Compensation and Non-Benefit Costs.</v>
          </cell>
          <cell r="W207">
            <v>3</v>
          </cell>
        </row>
        <row r="208">
          <cell r="C208">
            <v>54603</v>
          </cell>
          <cell r="D208" t="str">
            <v>Rentals of Computers and Related Equipment</v>
          </cell>
          <cell r="G208" t="str">
            <v>change Location, Program, and Subject to Square Feet Allocation 06/11/09</v>
          </cell>
          <cell r="H208" t="str">
            <v>Refer to Object Intersection Rules.</v>
          </cell>
          <cell r="I208" t="str">
            <v>Direct Preferred or Wtd. Students</v>
          </cell>
          <cell r="J208" t="str">
            <v>Direct Required</v>
          </cell>
          <cell r="K208" t="str">
            <v>Direct Preferred or Wtd. Students</v>
          </cell>
          <cell r="L208" t="str">
            <v>Direct Preferred or Wtd. Students</v>
          </cell>
          <cell r="M208" t="str">
            <v>None.  Use 0000 only.</v>
          </cell>
          <cell r="N208">
            <v>3</v>
          </cell>
          <cell r="O208">
            <v>0</v>
          </cell>
          <cell r="Q208" t="str">
            <v>Any Fund Types except 40 and 90.</v>
          </cell>
          <cell r="R208" t="str">
            <v>Any Location Types and related departments or school locations except 99|997, 99|998, and Location Type 15.  Can use the 99|999 with the Assigned Allocation Method.</v>
          </cell>
          <cell r="S208" t="str">
            <v>Any Function except 000, 111, 112, 113, 223, 411, 432, 441, 511, 997, 998, and 999.</v>
          </cell>
          <cell r="T208" t="str">
            <v>Any Program except 97 and 98.  Can use 99 with the Assigned Allocation Method.</v>
          </cell>
          <cell r="U208"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08" t="str">
            <v>Use Job Classification 0000 only for Non-Compensation and Non-Benefit Costs.</v>
          </cell>
          <cell r="W208">
            <v>3</v>
          </cell>
        </row>
        <row r="209">
          <cell r="C209">
            <v>54604</v>
          </cell>
          <cell r="D209" t="str">
            <v>Graduation Rentals</v>
          </cell>
          <cell r="H209" t="str">
            <v>Refer to Object Intersection Rules.</v>
          </cell>
          <cell r="I209" t="str">
            <v>Direct Preferred or Wtd. Students</v>
          </cell>
          <cell r="J209" t="str">
            <v>Direct Required</v>
          </cell>
          <cell r="K209" t="str">
            <v>Direct Required</v>
          </cell>
          <cell r="L209" t="str">
            <v>Direct Required</v>
          </cell>
          <cell r="M209" t="str">
            <v>None.  Use 0000 only.</v>
          </cell>
          <cell r="N209">
            <v>1</v>
          </cell>
          <cell r="O209">
            <v>0</v>
          </cell>
          <cell r="P209">
            <v>1</v>
          </cell>
          <cell r="Q209" t="str">
            <v>Any Fund Types except 40 and 90.</v>
          </cell>
          <cell r="R209" t="str">
            <v>Any Location Types and related departments or school locations except 99|997, 99|998, and Location Type 15.  Can use the 99|999 with the Assigned Allocation Method.</v>
          </cell>
          <cell r="S209" t="str">
            <v>Function 214 only.</v>
          </cell>
          <cell r="T209" t="str">
            <v>Any Program except 97, 98, and 99.</v>
          </cell>
          <cell r="U209" t="str">
            <v>May not use Subjects 9700, 9800, or 9900.  Refer to the General Function/Subject Rules and the required Location Type/Subject Rules for guidance on determining the proper Subject account(s) to use with Function and Location accounts, respectively.</v>
          </cell>
          <cell r="V209" t="str">
            <v>Use Job Classification 0000 only for Non-Compensation and Non-Benefit Costs.</v>
          </cell>
          <cell r="W209">
            <v>3</v>
          </cell>
        </row>
        <row r="210">
          <cell r="C210">
            <v>54605</v>
          </cell>
          <cell r="D210" t="str">
            <v>Ice Rink Rental</v>
          </cell>
          <cell r="G210" t="str">
            <v>Added 10/3</v>
          </cell>
          <cell r="H210" t="str">
            <v>Refer to Object Intersection Rules.</v>
          </cell>
          <cell r="I210" t="str">
            <v>Direct Preferred or Wtd. Students</v>
          </cell>
          <cell r="J210" t="str">
            <v>Direct Required</v>
          </cell>
          <cell r="K210" t="str">
            <v>Direct Required</v>
          </cell>
          <cell r="L210" t="str">
            <v>Direct Required</v>
          </cell>
          <cell r="M210" t="str">
            <v>None.  Use 0000 only.</v>
          </cell>
          <cell r="N210">
            <v>1</v>
          </cell>
          <cell r="O210">
            <v>0</v>
          </cell>
          <cell r="P210">
            <v>1</v>
          </cell>
          <cell r="Q210" t="str">
            <v>Any Fund Types except 40 and 90.</v>
          </cell>
          <cell r="R210" t="str">
            <v>Any Location Types and related departments or school locations except 99|997, 99|998, and Location Type 15.  Can use the 99|999 with the Assigned Allocation Method.</v>
          </cell>
          <cell r="S210" t="str">
            <v>Functions 213 and 321 only.</v>
          </cell>
          <cell r="T210" t="str">
            <v>Any Program except 97, 98, and 99.</v>
          </cell>
          <cell r="U210" t="str">
            <v>May not use Subjects 9700, 9800, or 9900.  Refer to the General Function/Subject Rules and the required Location Type/Subject Rules for guidance on determining the proper Subject account(s) to use with Function and Location accounts, respectively.</v>
          </cell>
          <cell r="V210" t="str">
            <v>Use Job Classification 0000 only for Non-Compensation and Non-Benefit Costs.</v>
          </cell>
          <cell r="W210">
            <v>3</v>
          </cell>
        </row>
        <row r="211">
          <cell r="C211">
            <v>54606</v>
          </cell>
          <cell r="D211" t="str">
            <v>Pool Rental</v>
          </cell>
          <cell r="G211" t="str">
            <v>Added 10/3</v>
          </cell>
          <cell r="H211" t="str">
            <v>Refer to Object Intersection Rules.</v>
          </cell>
          <cell r="I211" t="str">
            <v>Direct Preferred or Wtd. Students</v>
          </cell>
          <cell r="J211" t="str">
            <v>Direct Required</v>
          </cell>
          <cell r="K211" t="str">
            <v>Direct Required</v>
          </cell>
          <cell r="L211" t="str">
            <v>Direct Required</v>
          </cell>
          <cell r="M211" t="str">
            <v>None.  Use 0000 only.</v>
          </cell>
          <cell r="N211">
            <v>1</v>
          </cell>
          <cell r="O211">
            <v>0</v>
          </cell>
          <cell r="P211">
            <v>1</v>
          </cell>
          <cell r="Q211" t="str">
            <v>Any Fund Types except 40 and 90.</v>
          </cell>
          <cell r="R211" t="str">
            <v>Any Location Types and related departments or school locations except 99|997, 99|998, and Location Type 15.  Can use the 99|999 with the Assigned Allocation Method.</v>
          </cell>
          <cell r="S211" t="str">
            <v>Functions 213, 214, 321, and 433 only.</v>
          </cell>
          <cell r="T211" t="str">
            <v>Any Program except 97, 98, and 99.</v>
          </cell>
          <cell r="U211" t="str">
            <v>May not use Subjects 9700, 9800, or 9900.  Refer to the General Function/Subject Rules and the required Location Type/Subject Rules for guidance on determining the proper Subject account(s) to use with Function and Location accounts, respectively.</v>
          </cell>
          <cell r="V211" t="str">
            <v>Use Job Classification 0000 only for Non-Compensation and Non-Benefit Costs.</v>
          </cell>
          <cell r="W211">
            <v>3</v>
          </cell>
        </row>
        <row r="212">
          <cell r="C212">
            <v>54607</v>
          </cell>
          <cell r="D212" t="str">
            <v>Golf Course Rental</v>
          </cell>
          <cell r="G212" t="str">
            <v>Added 7/14/08</v>
          </cell>
          <cell r="H212" t="str">
            <v>Refer to Object Intersection Rules.</v>
          </cell>
          <cell r="I212" t="str">
            <v>Direct Preferred or Wtd. Students</v>
          </cell>
          <cell r="J212" t="str">
            <v>Direct Required</v>
          </cell>
          <cell r="K212" t="str">
            <v>Direct Required</v>
          </cell>
          <cell r="L212" t="str">
            <v>Direct Required</v>
          </cell>
          <cell r="M212" t="str">
            <v>None.  Use 0000 only.</v>
          </cell>
          <cell r="N212">
            <v>1</v>
          </cell>
          <cell r="O212">
            <v>0</v>
          </cell>
          <cell r="P212">
            <v>1</v>
          </cell>
          <cell r="Q212" t="str">
            <v>Any Fund Types except 40 and 90.</v>
          </cell>
          <cell r="R212" t="str">
            <v>Any Location Types and related departments or school locations except 99|997, 99|998, and Location Type 15.  Can use the 99|999 with the Assigned Allocation Method.</v>
          </cell>
          <cell r="S212" t="str">
            <v>Function 213 only.</v>
          </cell>
          <cell r="T212" t="str">
            <v>Any Program except 97, 98, and 99.</v>
          </cell>
          <cell r="U212" t="str">
            <v>May not use Subjects 9700, 9800, or 9900.  Refer to the General Function/Subject Rules and the required Location Type/Subject Rules for guidance on determining the proper Subject account(s) to use with Function and Location accounts, respectively.</v>
          </cell>
          <cell r="V212" t="str">
            <v>Use Job Classification 0000 only for Non-Compensation and Non-Benefit Costs.</v>
          </cell>
          <cell r="W212">
            <v>3</v>
          </cell>
        </row>
        <row r="213">
          <cell r="C213">
            <v>54608</v>
          </cell>
          <cell r="D213" t="str">
            <v>Uniform Rental</v>
          </cell>
          <cell r="G213" t="str">
            <v>Added 7/14/08</v>
          </cell>
          <cell r="H213" t="str">
            <v>Refer to Object Intersection Rules.</v>
          </cell>
          <cell r="I213" t="str">
            <v>Direct Preferred or Wtd. Students</v>
          </cell>
          <cell r="J213" t="str">
            <v>Direct Required</v>
          </cell>
          <cell r="K213" t="str">
            <v>Direct Required</v>
          </cell>
          <cell r="L213" t="str">
            <v>Direct Required</v>
          </cell>
          <cell r="M213" t="str">
            <v>None.  Use 0000 only.</v>
          </cell>
          <cell r="N213">
            <v>1</v>
          </cell>
          <cell r="O213">
            <v>0</v>
          </cell>
          <cell r="P213">
            <v>1</v>
          </cell>
          <cell r="Q213" t="str">
            <v>Any Fund Types except 40 and 90.</v>
          </cell>
          <cell r="R213" t="str">
            <v>Any Location Types and related departments or school locations except 99|997, 99|998, and Location Type 15.  Can use the 99|999 with the Assigned Allocation Method.</v>
          </cell>
          <cell r="S213" t="str">
            <v>Functions 312 and 321 only.</v>
          </cell>
          <cell r="T213" t="str">
            <v>Any Program except 97, 98, and 99.</v>
          </cell>
          <cell r="U213" t="str">
            <v>May not use Subjects 9700, 9800, or 9900.  Refer to the General Function/Subject Rules and the required Location Type/Subject Rules for guidance on determining the proper Subject account(s) to use with Function and Location accounts, respectively.</v>
          </cell>
          <cell r="V213" t="str">
            <v>Use Job Classification 0000 only for Non-Compensation and Non-Benefit Costs.</v>
          </cell>
          <cell r="W213">
            <v>3</v>
          </cell>
        </row>
        <row r="214">
          <cell r="C214">
            <v>54700</v>
          </cell>
          <cell r="D214" t="str">
            <v>Unassigned - Contact RIDE for validation.</v>
          </cell>
          <cell r="H214" t="str">
            <v>Reporting Level Account only.  Transactional entries are NOT allowed with this Account.</v>
          </cell>
          <cell r="I214" t="str">
            <v>N/A</v>
          </cell>
          <cell r="J214" t="str">
            <v>Direct Required</v>
          </cell>
          <cell r="K214" t="str">
            <v>N/A</v>
          </cell>
          <cell r="L214" t="str">
            <v>N/A</v>
          </cell>
          <cell r="M214" t="str">
            <v>N/A</v>
          </cell>
          <cell r="N214" t="str">
            <v>N/A</v>
          </cell>
          <cell r="O214">
            <v>0</v>
          </cell>
          <cell r="Q214" t="str">
            <v>No entries allowed to this Account.</v>
          </cell>
          <cell r="R214" t="str">
            <v>No entries allowed to this Account.</v>
          </cell>
          <cell r="S214" t="str">
            <v>No entries allowed to this Account.</v>
          </cell>
          <cell r="T214" t="str">
            <v>No entries allowed to this Account.</v>
          </cell>
          <cell r="U214" t="str">
            <v>No entries allowed to this Account.</v>
          </cell>
          <cell r="V214" t="str">
            <v>No entries allowed to this Account.</v>
          </cell>
          <cell r="W214">
            <v>2</v>
          </cell>
        </row>
        <row r="215">
          <cell r="C215">
            <v>54800</v>
          </cell>
          <cell r="D215" t="str">
            <v>Unassigned - Contact RIDE for validation.</v>
          </cell>
          <cell r="H215" t="str">
            <v>Reporting Level Account only.  Transactional entries are NOT allowed with this Account.</v>
          </cell>
          <cell r="I215" t="str">
            <v>N/A</v>
          </cell>
          <cell r="J215" t="str">
            <v>Direct Required</v>
          </cell>
          <cell r="K215" t="str">
            <v>N/A</v>
          </cell>
          <cell r="L215" t="str">
            <v>N/A</v>
          </cell>
          <cell r="M215" t="str">
            <v>N/A</v>
          </cell>
          <cell r="N215" t="str">
            <v>N/A</v>
          </cell>
          <cell r="O215">
            <v>0</v>
          </cell>
          <cell r="Q215" t="str">
            <v>No entries allowed to this Account.</v>
          </cell>
          <cell r="R215" t="str">
            <v>No entries allowed to this Account.</v>
          </cell>
          <cell r="S215" t="str">
            <v>No entries allowed to this Account.</v>
          </cell>
          <cell r="T215" t="str">
            <v>No entries allowed to this Account.</v>
          </cell>
          <cell r="U215" t="str">
            <v>No entries allowed to this Account.</v>
          </cell>
          <cell r="V215" t="str">
            <v>No entries allowed to this Account.</v>
          </cell>
          <cell r="W215">
            <v>2</v>
          </cell>
        </row>
        <row r="216">
          <cell r="C216">
            <v>54900</v>
          </cell>
          <cell r="D216" t="str">
            <v>Other Property Services Purchased</v>
          </cell>
          <cell r="G216" t="str">
            <v>Changed Name 06/22/08</v>
          </cell>
          <cell r="H216" t="str">
            <v>Reporting Level Account only.  Transactional entries are NOT allowed with this Account.</v>
          </cell>
          <cell r="I216" t="str">
            <v>N/A</v>
          </cell>
          <cell r="J216" t="str">
            <v>Direct Required</v>
          </cell>
          <cell r="K216" t="str">
            <v>N/A</v>
          </cell>
          <cell r="L216" t="str">
            <v>N/A</v>
          </cell>
          <cell r="M216" t="str">
            <v>N/A</v>
          </cell>
          <cell r="N216" t="str">
            <v>N/A</v>
          </cell>
          <cell r="O216">
            <v>0</v>
          </cell>
          <cell r="Q216" t="str">
            <v>No entries allowed to this Account.</v>
          </cell>
          <cell r="R216" t="str">
            <v>No entries allowed to this Account.</v>
          </cell>
          <cell r="S216" t="str">
            <v>No entries allowed to this Account.</v>
          </cell>
          <cell r="T216" t="str">
            <v>No entries allowed to this Account.</v>
          </cell>
          <cell r="U216" t="str">
            <v>No entries allowed to this Account.</v>
          </cell>
          <cell r="V216" t="str">
            <v>No entries allowed to this Account.</v>
          </cell>
          <cell r="W216">
            <v>2</v>
          </cell>
        </row>
        <row r="217">
          <cell r="C217">
            <v>54901</v>
          </cell>
          <cell r="D217" t="str">
            <v>Other Purchased Property Services</v>
          </cell>
          <cell r="G217" t="str">
            <v>Change Location to Weighted Square Feet 06/11/09</v>
          </cell>
          <cell r="H217" t="str">
            <v>Refer to Object Intersection Rules.</v>
          </cell>
          <cell r="I217" t="str">
            <v>Direct Preferred or Wtd. Square Feet</v>
          </cell>
          <cell r="J217" t="str">
            <v>Direct Required</v>
          </cell>
          <cell r="K217" t="str">
            <v>Direct Required</v>
          </cell>
          <cell r="L217" t="str">
            <v>Direct Required</v>
          </cell>
          <cell r="M217" t="str">
            <v>None.  Use 0000 only.</v>
          </cell>
          <cell r="N217">
            <v>1</v>
          </cell>
          <cell r="O217">
            <v>0</v>
          </cell>
          <cell r="Q217" t="str">
            <v>Any Fund Types except 40 and 90.</v>
          </cell>
          <cell r="R217" t="str">
            <v>Any Location Types and related departments or school locations except 99|997, 99|998, and Location Type 15.  Can use the 99|999 with the Assigned Allocation Method.</v>
          </cell>
          <cell r="S217" t="str">
            <v>Functions 321, 421, and 422 only.</v>
          </cell>
          <cell r="T217" t="str">
            <v>Program Series:  10, 20, 30, 40, and Program 90 only.</v>
          </cell>
          <cell r="U217" t="str">
            <v>Subject 2500 only.</v>
          </cell>
          <cell r="V217" t="str">
            <v>Use Job Classification 0000 only for Non-Compensation and Non-Benefit Costs.</v>
          </cell>
          <cell r="W217">
            <v>3</v>
          </cell>
        </row>
        <row r="218">
          <cell r="C218">
            <v>54902</v>
          </cell>
          <cell r="D218" t="str">
            <v>Alarm and Fire Safety Services</v>
          </cell>
          <cell r="G218" t="str">
            <v>Change Location to Weighted Square Feet 06/11/09</v>
          </cell>
          <cell r="H218" t="str">
            <v>Refer to Object Intersection Rules.</v>
          </cell>
          <cell r="I218" t="str">
            <v>Direct Preferred or Wtd. Square Feet</v>
          </cell>
          <cell r="J218" t="str">
            <v>Direct Required</v>
          </cell>
          <cell r="K218" t="str">
            <v>Direct Required</v>
          </cell>
          <cell r="L218" t="str">
            <v>Direct Required</v>
          </cell>
          <cell r="M218" t="str">
            <v>None.  Use 0000 only.</v>
          </cell>
          <cell r="N218">
            <v>1</v>
          </cell>
          <cell r="O218">
            <v>0</v>
          </cell>
          <cell r="Q218" t="str">
            <v>Any Fund Types except 40 and 90.</v>
          </cell>
          <cell r="R218" t="str">
            <v>Any Location Types and related departments or school locations except 99|997, 99|998, and Location Type 15.  Can use the 99|999 with the Assigned Allocation Method.</v>
          </cell>
          <cell r="S218" t="str">
            <v>Function 313 only.</v>
          </cell>
          <cell r="T218" t="str">
            <v>Program Series:  10, 20, 30, 40, and Program 90 only.</v>
          </cell>
          <cell r="U218" t="str">
            <v>Subject 2500 only.</v>
          </cell>
          <cell r="V218" t="str">
            <v>Use Job Classification 0000 only for Non-Compensation and Non-Benefit Costs.</v>
          </cell>
          <cell r="W218">
            <v>3</v>
          </cell>
        </row>
        <row r="219">
          <cell r="C219">
            <v>54903</v>
          </cell>
          <cell r="D219" t="str">
            <v>Moving and Rigging</v>
          </cell>
          <cell r="G219" t="str">
            <v>Added 9/17; Change Location to Weighted Square Feet 06/11/09</v>
          </cell>
          <cell r="H219" t="str">
            <v>Refer to Object Intersection Rules.</v>
          </cell>
          <cell r="I219" t="str">
            <v>Direct Preferred or Wtd. Square Feet</v>
          </cell>
          <cell r="J219" t="str">
            <v>Direct Required</v>
          </cell>
          <cell r="K219" t="str">
            <v>Direct Required</v>
          </cell>
          <cell r="L219" t="str">
            <v>Direct Required</v>
          </cell>
          <cell r="M219" t="str">
            <v>None.  Use 0000 only.</v>
          </cell>
          <cell r="N219">
            <v>1</v>
          </cell>
          <cell r="O219">
            <v>0</v>
          </cell>
          <cell r="Q219" t="str">
            <v>Any Fund Types except 40 and 90.</v>
          </cell>
          <cell r="R219" t="str">
            <v>Any Location Types and related departments or school locations except 99|997, 99|998, and Location Type 15.  Can use the 99|999 with the Assigned Allocation Method.</v>
          </cell>
          <cell r="S219" t="str">
            <v>Functions 321, 421, and 422 only.</v>
          </cell>
          <cell r="T219" t="str">
            <v>Program Series:  10, 20, 30, 40, and Program 90 only.</v>
          </cell>
          <cell r="U219" t="str">
            <v>Subject 2500 only.</v>
          </cell>
          <cell r="V219" t="str">
            <v>Use Job Classification 0000 only for Non-Compensation and Non-Benefit Costs.</v>
          </cell>
          <cell r="W219">
            <v>3</v>
          </cell>
        </row>
        <row r="220">
          <cell r="C220">
            <v>54904</v>
          </cell>
          <cell r="D220" t="str">
            <v>Vehicle Registration (Non-Student transportation vehicles)</v>
          </cell>
          <cell r="G220" t="str">
            <v>Moved from 53704; Change Location to Weighted Square Feet 06/11/09</v>
          </cell>
          <cell r="H220" t="str">
            <v>Refer to Object Intersection Rules.</v>
          </cell>
          <cell r="I220" t="str">
            <v>Direct Preferred or Wtd. Square Feet</v>
          </cell>
          <cell r="J220" t="str">
            <v>Direct Required</v>
          </cell>
          <cell r="K220" t="str">
            <v>Direct Required</v>
          </cell>
          <cell r="L220" t="str">
            <v>Direct Required</v>
          </cell>
          <cell r="M220" t="str">
            <v>None.  Use 0000 only.</v>
          </cell>
          <cell r="N220">
            <v>1</v>
          </cell>
          <cell r="O220">
            <v>0</v>
          </cell>
          <cell r="Q220" t="str">
            <v>Any Fund Types except 40 and 90.</v>
          </cell>
          <cell r="R220" t="str">
            <v>Any Location Type and related departments or school locations except 99|997 and 99|998.  Can use the 99|999 with the Assigned Allocation Method.</v>
          </cell>
          <cell r="S220" t="str">
            <v>Function 321 only.</v>
          </cell>
          <cell r="T220" t="str">
            <v>Program Series:  10, 20, 30, 40, and Program 90 only.</v>
          </cell>
          <cell r="U220" t="str">
            <v>Subject 2500 only.</v>
          </cell>
          <cell r="V220" t="str">
            <v>Use Job Classification 0000 only for Non-Compensation and Non-Benefit Costs.</v>
          </cell>
          <cell r="W220">
            <v>3</v>
          </cell>
        </row>
        <row r="221">
          <cell r="C221">
            <v>55000</v>
          </cell>
          <cell r="D221" t="str">
            <v>Other Purchased Services</v>
          </cell>
          <cell r="E221" t="str">
            <v>Y</v>
          </cell>
          <cell r="H221" t="str">
            <v>Reporting Level Account only.  Transactional entries are NOT allowed with this Account.</v>
          </cell>
          <cell r="I221" t="str">
            <v>N/A</v>
          </cell>
          <cell r="J221" t="str">
            <v>N/A</v>
          </cell>
          <cell r="K221" t="str">
            <v>N/A</v>
          </cell>
          <cell r="L221" t="str">
            <v>N/A</v>
          </cell>
          <cell r="M221" t="str">
            <v>N/A</v>
          </cell>
          <cell r="N221" t="str">
            <v>N/A</v>
          </cell>
          <cell r="O221">
            <v>0</v>
          </cell>
          <cell r="Q221" t="str">
            <v>No entries allowed to this Account.</v>
          </cell>
          <cell r="R221" t="str">
            <v>No entries allowed to this Account.</v>
          </cell>
          <cell r="S221" t="str">
            <v>No entries allowed to this Account.</v>
          </cell>
          <cell r="T221" t="str">
            <v>No entries allowed to this Account.</v>
          </cell>
          <cell r="U221" t="str">
            <v>No entries allowed to this Account.</v>
          </cell>
          <cell r="V221" t="str">
            <v>No entries allowed to this Account.</v>
          </cell>
          <cell r="W221">
            <v>1</v>
          </cell>
        </row>
        <row r="222">
          <cell r="C222">
            <v>55100</v>
          </cell>
          <cell r="D222" t="str">
            <v>Student Transportation Services</v>
          </cell>
          <cell r="H222" t="str">
            <v>Reporting Level Account only.  Transactional entries are NOT allowed with this Account.</v>
          </cell>
          <cell r="I222" t="str">
            <v>N/A</v>
          </cell>
          <cell r="J222" t="str">
            <v>N/A</v>
          </cell>
          <cell r="K222" t="str">
            <v>N/A</v>
          </cell>
          <cell r="L222" t="str">
            <v>N/A</v>
          </cell>
          <cell r="M222" t="str">
            <v>N/A</v>
          </cell>
          <cell r="N222" t="str">
            <v>N/A</v>
          </cell>
          <cell r="O222">
            <v>0</v>
          </cell>
          <cell r="Q222" t="str">
            <v>No entries allowed to this Account.</v>
          </cell>
          <cell r="R222" t="str">
            <v>No entries allowed to this Account.</v>
          </cell>
          <cell r="S222" t="str">
            <v>No entries allowed to this Account.</v>
          </cell>
          <cell r="T222" t="str">
            <v>No entries allowed to this Account.</v>
          </cell>
          <cell r="U222" t="str">
            <v>No entries allowed to this Account.</v>
          </cell>
          <cell r="V222" t="str">
            <v>No entries allowed to this Account.</v>
          </cell>
          <cell r="W222">
            <v>2</v>
          </cell>
        </row>
        <row r="223">
          <cell r="C223">
            <v>55110</v>
          </cell>
          <cell r="D223" t="str">
            <v>Student Transportation Purchased from another School District, Individuals, and Public Carriers within the State</v>
          </cell>
          <cell r="E223" t="str">
            <v>Y</v>
          </cell>
          <cell r="H223" t="str">
            <v>Refer to Object Intersection Rules.</v>
          </cell>
          <cell r="I223" t="str">
            <v>Direct Preferred or Wtd. Transportation for In-District Transporation; Direct Required for Out-of-District Transportation.</v>
          </cell>
          <cell r="J223" t="str">
            <v>Direct Required</v>
          </cell>
          <cell r="K223" t="str">
            <v>Direct Preferred or Wtd. Transportation for In-District Transporation; Direct Required for Out-of-District Transportation.</v>
          </cell>
          <cell r="L223" t="str">
            <v>Direct Required</v>
          </cell>
          <cell r="M223" t="str">
            <v>None.  Use 0000 only.</v>
          </cell>
          <cell r="N223">
            <v>1</v>
          </cell>
          <cell r="O223">
            <v>0</v>
          </cell>
          <cell r="Q223" t="str">
            <v>Any Fund Types except 40 and 90.</v>
          </cell>
          <cell r="R223"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3" t="str">
            <v>For Instructional Field Trips use Function 122.  For Extracurricular-related Transportation, use Function 213. Use Function 311 for all other In-District Transportation.  Use Function 431 for all Out-of-District Transportation.</v>
          </cell>
          <cell r="T223"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3"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3" t="str">
            <v>Use Job Classification 0000 only for Non-Compensation and Non-Benefit Costs.</v>
          </cell>
          <cell r="W223">
            <v>3</v>
          </cell>
        </row>
        <row r="224">
          <cell r="C224">
            <v>55111</v>
          </cell>
          <cell r="D224" t="str">
            <v>Transportation Contractors</v>
          </cell>
          <cell r="H224" t="str">
            <v>Refer to Object Intersection Rules.</v>
          </cell>
          <cell r="I224" t="str">
            <v>Direct Preferred or Wtd. Transportation for In-District Transporation; Direct Required for Out-of-District Transportation.</v>
          </cell>
          <cell r="J224" t="str">
            <v>Direct Required</v>
          </cell>
          <cell r="K224" t="str">
            <v>Direct Preferred or Wtd. Transportation for In-District Transporation; Direct Required for Out-of-District Transportation.</v>
          </cell>
          <cell r="L224" t="str">
            <v>Direct Required</v>
          </cell>
          <cell r="M224" t="str">
            <v>None.  Use 0000 only.</v>
          </cell>
          <cell r="N224">
            <v>2</v>
          </cell>
          <cell r="O224">
            <v>0</v>
          </cell>
          <cell r="Q224" t="str">
            <v>Any Fund Types except 40 and 90.</v>
          </cell>
          <cell r="R224"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4" t="str">
            <v>For Instructional Field Trips use Function 122.  For Extracurricular-related Transportation, use Function 213. For all other In-District Transportation, use Function 311.  Use Function 431 for all Out-of-District Transportation.  Use Function 433 for Transportation related to Community-wide operations (such as a Sports Camp).</v>
          </cell>
          <cell r="T224"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4"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4" t="str">
            <v>Use Job Classification 0000 only for Non-Compensation and Non-Benefit Costs.</v>
          </cell>
          <cell r="W224">
            <v>3</v>
          </cell>
        </row>
        <row r="225">
          <cell r="C225">
            <v>55120</v>
          </cell>
          <cell r="D225" t="str">
            <v>Student Transportation Purchased from another School District outside the State</v>
          </cell>
          <cell r="E225" t="str">
            <v>Y</v>
          </cell>
          <cell r="H225" t="str">
            <v>Refer to Object Intersection Rules.</v>
          </cell>
          <cell r="I225" t="str">
            <v>Direct Preferred or Wtd. Transportation for In-District Transporation; Direct Required for Out-of-District Transportation.</v>
          </cell>
          <cell r="J225" t="str">
            <v>Direct Required</v>
          </cell>
          <cell r="K225" t="str">
            <v>Direct Preferred or Wtd. Transportation for In-District Transporation; Direct Required for Out-of-District Transportation.</v>
          </cell>
          <cell r="L225" t="str">
            <v>Direct Required</v>
          </cell>
          <cell r="M225" t="str">
            <v>None.  Use 0000 only.</v>
          </cell>
          <cell r="N225">
            <v>1</v>
          </cell>
          <cell r="O225">
            <v>0</v>
          </cell>
          <cell r="Q225" t="str">
            <v>Any Fund Types except 40 and 90.</v>
          </cell>
          <cell r="R225"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5" t="str">
            <v>For Instructional Field Trips use Function 122 and for Extracurricular-related Transportation, use Function 213. Use Function 311 for all other In-District Transportation.  Use Function 431 for all Out-of-District Transportation.</v>
          </cell>
          <cell r="T225"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5"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5" t="str">
            <v>Use Job Classification 0000 only for Non-Compensation and Non-Benefit Costs.</v>
          </cell>
          <cell r="W225">
            <v>3</v>
          </cell>
        </row>
        <row r="226">
          <cell r="C226">
            <v>55121</v>
          </cell>
          <cell r="D226" t="str">
            <v>Vehicle Registration (Student transportation vehicles)</v>
          </cell>
          <cell r="G226" t="str">
            <v>Added 9/20</v>
          </cell>
          <cell r="H226" t="str">
            <v>Refer to Object Intersection Rules.</v>
          </cell>
          <cell r="I226" t="str">
            <v>Direct Preferred or Wtd. Transportation for In-District Transporation; Direct Required for Out-of-District Transportation.</v>
          </cell>
          <cell r="J226" t="str">
            <v>Direct Required</v>
          </cell>
          <cell r="K226" t="str">
            <v>Direct Preferred or Wtd. Transportation for In-District Transporation; Direct Required for Out-of-District Transportation.</v>
          </cell>
          <cell r="L226" t="str">
            <v>Direct Required</v>
          </cell>
          <cell r="M226" t="str">
            <v>None.  Use 0000 only.</v>
          </cell>
          <cell r="N226">
            <v>1</v>
          </cell>
          <cell r="O226">
            <v>0</v>
          </cell>
          <cell r="Q226" t="str">
            <v>Any Fund Types except 40 and 90.</v>
          </cell>
          <cell r="R226" t="str">
            <v>In-District refers to any Location under the direct control of the District; Out-of-District refers to locations "owned or controlled" by others entities, irrespective of their geographic location.  For In-District Transportation use Location Type and related departments or school locations except 99|997 and 99|998.  Refer to the UCOA Accounting Manual for specific rules and procedures related to the use of Location Types 01 and 02.  Can use 99|999 with the assigned Allocation Method is used.  For Out-of-District Transportation, may use specific Out-of-District locations in Location Types 07 through 13, or alternatively use Location 15902 for any Out-of-District Locations.</v>
          </cell>
          <cell r="S226" t="str">
            <v>For In-District Transportation use Function 311 only.  For Out-of-District Transportation use Function 431 only.</v>
          </cell>
          <cell r="T226" t="str">
            <v xml:space="preserve">For In-District Transportation, use any Program except 97 and 98; may use Program 99 for In-District Transportation as appropriate with the Assigned Allocation Method.  For Out-of-District Transportation, use appropriate Programs in the 10, 20, 30, 50, and 90 Series only. </v>
          </cell>
          <cell r="U226" t="str">
            <v>For In-District Transportation, use any Subject except Subjects 9700, 9800 or 9900.  Refer to the General Function/Subject Rule and the General Location/Subject Rule for guidance on determining the proper Subject account(s).  For Out-of-District Transportation, use Subject 2142 for Special Education in conjunction with Program 20 or Subject 2500 only for non-Special Education transportation.</v>
          </cell>
          <cell r="V226" t="str">
            <v>Use Job Classification 0000 only for Non-Compensation and Non-Benefit Costs.</v>
          </cell>
          <cell r="W226">
            <v>3</v>
          </cell>
        </row>
        <row r="227">
          <cell r="C227">
            <v>55200</v>
          </cell>
          <cell r="D227" t="str">
            <v>Insurance (Other than Employee Benefits)</v>
          </cell>
          <cell r="H227" t="str">
            <v>Reporting Level Account only.  Transactional entries are NOT allowed with this Account.</v>
          </cell>
          <cell r="I227" t="str">
            <v>N/A</v>
          </cell>
          <cell r="J227" t="str">
            <v>N/A</v>
          </cell>
          <cell r="K227" t="str">
            <v>N/A</v>
          </cell>
          <cell r="L227" t="str">
            <v>N/A</v>
          </cell>
          <cell r="M227" t="str">
            <v>N/A</v>
          </cell>
          <cell r="N227" t="str">
            <v>N/A</v>
          </cell>
          <cell r="O227">
            <v>0</v>
          </cell>
          <cell r="Q227" t="str">
            <v>No entries allowed to this Account.</v>
          </cell>
          <cell r="R227" t="str">
            <v>No entries allowed to this Account.</v>
          </cell>
          <cell r="S227" t="str">
            <v>No entries allowed to this Account.</v>
          </cell>
          <cell r="T227" t="str">
            <v>No entries allowed to this Account.</v>
          </cell>
          <cell r="U227" t="str">
            <v>No entries allowed to this Account.</v>
          </cell>
          <cell r="V227" t="str">
            <v>No entries allowed to this Account.</v>
          </cell>
          <cell r="W227">
            <v>2</v>
          </cell>
        </row>
        <row r="228">
          <cell r="C228">
            <v>55201</v>
          </cell>
          <cell r="D228" t="str">
            <v>Property and Liability Insurance</v>
          </cell>
          <cell r="G228" t="str">
            <v>Changed Name 3/6/08; removed E&amp;O references 06/18/09</v>
          </cell>
          <cell r="H228" t="str">
            <v>Refer to Object Intersection Rules.</v>
          </cell>
          <cell r="I228" t="str">
            <v>Direct Preferred or Wtd. Square Feet</v>
          </cell>
          <cell r="J228" t="str">
            <v>Direct Required</v>
          </cell>
          <cell r="K228" t="str">
            <v>Direct Required</v>
          </cell>
          <cell r="L228" t="str">
            <v>Direct Required</v>
          </cell>
          <cell r="M228" t="str">
            <v>None.  Use 0000 only.</v>
          </cell>
          <cell r="N228">
            <v>1</v>
          </cell>
          <cell r="O228">
            <v>0</v>
          </cell>
          <cell r="Q228" t="str">
            <v>Any Fund Types except 40 and 90.</v>
          </cell>
          <cell r="R228" t="str">
            <v>Any Location Type and related departments or school locations except 99|997 and 99|998.  Can use the 99|999 with the Assigned Allocation Method.</v>
          </cell>
          <cell r="S228" t="str">
            <v>Function 321, 431, 433, and 532 only.   (532 only if for Insurance related to an Attorney)</v>
          </cell>
          <cell r="T228" t="str">
            <v>Any Program except 97, 98, and 99.</v>
          </cell>
          <cell r="U228" t="str">
            <v>Subject 2500 only.</v>
          </cell>
          <cell r="V228" t="str">
            <v>Use Job Classification 0000 only for Non-Compensation and Non-Benefit Costs.</v>
          </cell>
          <cell r="W228">
            <v>3</v>
          </cell>
        </row>
        <row r="229">
          <cell r="C229">
            <v>55202</v>
          </cell>
          <cell r="D229" t="str">
            <v>Theft Insurance</v>
          </cell>
          <cell r="H229" t="str">
            <v>Refer to Object Intersection Rules.</v>
          </cell>
          <cell r="I229" t="str">
            <v>Direct Preferred or Wtd. Square Feet</v>
          </cell>
          <cell r="J229" t="str">
            <v>Direct Required</v>
          </cell>
          <cell r="K229" t="str">
            <v>Direct Required</v>
          </cell>
          <cell r="L229" t="str">
            <v>Direct Required</v>
          </cell>
          <cell r="M229" t="str">
            <v>None.  Use 0000 only.</v>
          </cell>
          <cell r="N229">
            <v>1</v>
          </cell>
          <cell r="O229">
            <v>0</v>
          </cell>
          <cell r="Q229" t="str">
            <v>Any Fund Types except 40 and 90.</v>
          </cell>
          <cell r="R229" t="str">
            <v>Any Location Types and related departments or school locations except 99|997, 99|998, and Location Type 15.  Can use the 99|999 with the Assigned Allocation Method.</v>
          </cell>
          <cell r="S229" t="str">
            <v>Function 321 only.</v>
          </cell>
          <cell r="T229" t="str">
            <v>Program Series:  10 and 30.</v>
          </cell>
          <cell r="U229" t="str">
            <v>Subject 2500 only.</v>
          </cell>
          <cell r="V229" t="str">
            <v>Use Job Classification 0000 only for Non-Compensation and Non-Benefit Costs.</v>
          </cell>
          <cell r="W229">
            <v>3</v>
          </cell>
        </row>
        <row r="230">
          <cell r="C230">
            <v>55203</v>
          </cell>
          <cell r="D230" t="str">
            <v>Fire Insurance</v>
          </cell>
          <cell r="H230" t="str">
            <v>Refer to Object Intersection Rules.</v>
          </cell>
          <cell r="I230" t="str">
            <v>Direct Preferred or Wtd. Square Feet</v>
          </cell>
          <cell r="J230" t="str">
            <v>Direct Required</v>
          </cell>
          <cell r="K230" t="str">
            <v>Direct Required</v>
          </cell>
          <cell r="L230" t="str">
            <v>Direct Required</v>
          </cell>
          <cell r="M230" t="str">
            <v>None.  Use 0000 only.</v>
          </cell>
          <cell r="N230">
            <v>1</v>
          </cell>
          <cell r="O230">
            <v>0</v>
          </cell>
          <cell r="Q230" t="str">
            <v>Any Fund Types except 40 and 90.</v>
          </cell>
          <cell r="R230" t="str">
            <v>Any Location Types and related departments or school locations except 99|997, 99|998, and Location Type 15.  Can use the 99|999 with the Assigned Allocation Method.</v>
          </cell>
          <cell r="S230" t="str">
            <v>Function 321 only.</v>
          </cell>
          <cell r="T230" t="str">
            <v>Program Series:  10 and 30.</v>
          </cell>
          <cell r="U230" t="str">
            <v>Subject 2500 only.</v>
          </cell>
          <cell r="V230" t="str">
            <v>Use Job Classification 0000 only for Non-Compensation and Non-Benefit Costs.</v>
          </cell>
          <cell r="W230">
            <v>3</v>
          </cell>
        </row>
        <row r="231">
          <cell r="C231">
            <v>55204</v>
          </cell>
          <cell r="D231" t="str">
            <v>Student Accident Insurance</v>
          </cell>
          <cell r="G231" t="str">
            <v>Updated Programs, and Subject for specific rules 06/18/09</v>
          </cell>
          <cell r="H231" t="str">
            <v>Refer to Object Intersection Rules.</v>
          </cell>
          <cell r="I231" t="str">
            <v>Direct Preferred or Wtd. Students</v>
          </cell>
          <cell r="J231" t="str">
            <v>Direct Required</v>
          </cell>
          <cell r="K231" t="str">
            <v>Direct Required</v>
          </cell>
          <cell r="L231" t="str">
            <v>Direct Required</v>
          </cell>
          <cell r="M231" t="str">
            <v>None.  Use 0000 only.</v>
          </cell>
          <cell r="N231">
            <v>1</v>
          </cell>
          <cell r="O231">
            <v>0</v>
          </cell>
          <cell r="Q231" t="str">
            <v>Any Fund Types except 40 and 90.</v>
          </cell>
          <cell r="R231" t="str">
            <v>Any Location Types and related departments or school locations except 99|997, 99|998, and Location Type 15.  Can use the 99|999 with the Assigned Allocation Method.</v>
          </cell>
          <cell r="S231" t="str">
            <v>Functions 213 (with Program 90)  and 332 (with Program 10 Series or 30 Series) only.</v>
          </cell>
          <cell r="T231" t="str">
            <v>Use Program 10 Series and 30 Series with Subject 2500 and Program 90 with Subject 2200 Series only.</v>
          </cell>
          <cell r="U231" t="str">
            <v>Subject 2200 Series with Program 90 and Subject 2500 with Progam 10 Series and Program 30 Series only.</v>
          </cell>
          <cell r="V231" t="str">
            <v>Use Job Classification 0000 only for Non-Compensation and Non-Benefit Costs.</v>
          </cell>
          <cell r="W231">
            <v>3</v>
          </cell>
        </row>
        <row r="232">
          <cell r="C232">
            <v>55205</v>
          </cell>
          <cell r="D232" t="str">
            <v>Flood Insurance</v>
          </cell>
          <cell r="G232" t="str">
            <v>Added 10/1/07; updated Allocation rules for Square Feet not Students 06/19/09</v>
          </cell>
          <cell r="H232" t="str">
            <v>Refer to Object Intersection Rules.</v>
          </cell>
          <cell r="I232" t="str">
            <v>Direct Preferred or Wtd. Square Feet</v>
          </cell>
          <cell r="J232" t="str">
            <v>Direct Required</v>
          </cell>
          <cell r="K232" t="str">
            <v>Direct Required</v>
          </cell>
          <cell r="L232" t="str">
            <v>Direct Required</v>
          </cell>
          <cell r="M232" t="str">
            <v>None.  Use 0000 only.</v>
          </cell>
          <cell r="N232">
            <v>1</v>
          </cell>
          <cell r="O232">
            <v>0</v>
          </cell>
          <cell r="Q232" t="str">
            <v>Any Fund Types except 40 and 90.</v>
          </cell>
          <cell r="R232" t="str">
            <v>Any Location Types and related departments or school locations except 99|997, 99|998, and Location Type 15.  Can use the 99|999 with the Assigned Allocation Method.</v>
          </cell>
          <cell r="S232" t="str">
            <v>Function 321 only.</v>
          </cell>
          <cell r="T232" t="str">
            <v>Program Series:  10, and Program 90 only.</v>
          </cell>
          <cell r="U232" t="str">
            <v>Subject 2500 only.</v>
          </cell>
          <cell r="V232" t="str">
            <v>Use Job Classification 0000 only for Non-Compensation and Non-Benefit Costs.</v>
          </cell>
          <cell r="W232">
            <v>3</v>
          </cell>
        </row>
        <row r="233">
          <cell r="C233">
            <v>55206</v>
          </cell>
          <cell r="D233" t="str">
            <v>Fleet/Vehicle Insurance</v>
          </cell>
          <cell r="G233" t="str">
            <v>Added 10/8/07; updated Allocation rules for Square Feet not Students 06/19/09</v>
          </cell>
          <cell r="H233" t="str">
            <v>Refer to Object Intersection Rules.</v>
          </cell>
          <cell r="I233" t="str">
            <v>Direct Preferred or Wtd. Square Feet</v>
          </cell>
          <cell r="J233" t="str">
            <v>Direct Required</v>
          </cell>
          <cell r="K233" t="str">
            <v>Direct Required</v>
          </cell>
          <cell r="L233" t="str">
            <v>Direct Required</v>
          </cell>
          <cell r="M233" t="str">
            <v>None.  Use 0000 only.</v>
          </cell>
          <cell r="N233">
            <v>1</v>
          </cell>
          <cell r="O233">
            <v>0</v>
          </cell>
          <cell r="Q233" t="str">
            <v>Any Fund Types except 40 and 90.</v>
          </cell>
          <cell r="R233" t="str">
            <v>Any Location Type and related departments or school locations except 99|997 and 99|998.  Can use the 99|999 with the Assigned Allocation Method.</v>
          </cell>
          <cell r="S233" t="str">
            <v>Functions 311, 321 and 431 only.</v>
          </cell>
          <cell r="T233" t="str">
            <v>Any Program except 97, 98, and 99.</v>
          </cell>
          <cell r="U233" t="str">
            <v>Subject 2500 only (Can align with Program 20).</v>
          </cell>
          <cell r="V233" t="str">
            <v>Use Job Classification 0000 only for Non-Compensation and Non-Benefit Costs.</v>
          </cell>
          <cell r="W233">
            <v>3</v>
          </cell>
        </row>
        <row r="234">
          <cell r="C234">
            <v>55207</v>
          </cell>
          <cell r="D234" t="str">
            <v>Errors &amp; Omissions Insurance (Directors and Officers)</v>
          </cell>
          <cell r="G234" t="str">
            <v>Added 5/11/09; changed Location specifics 06/18/09</v>
          </cell>
          <cell r="H234" t="str">
            <v>Refer to Object Intersection Rules.</v>
          </cell>
          <cell r="I234" t="str">
            <v>Direct Required</v>
          </cell>
          <cell r="J234" t="str">
            <v>Direct Required</v>
          </cell>
          <cell r="K234" t="str">
            <v>Direct Required</v>
          </cell>
          <cell r="L234" t="str">
            <v>Direct Required</v>
          </cell>
          <cell r="M234" t="str">
            <v>None.  Use 0000 only.</v>
          </cell>
          <cell r="N234">
            <v>1</v>
          </cell>
          <cell r="O234">
            <v>0</v>
          </cell>
          <cell r="Q234" t="str">
            <v>Any Fund Types except 40 and 90.</v>
          </cell>
          <cell r="R234" t="str">
            <v>Locations 01|100 or 01|101 only.</v>
          </cell>
          <cell r="S234" t="str">
            <v>Functions 531 and 532 only. (532 only if for Insurance related to an Attorney).</v>
          </cell>
          <cell r="T234" t="str">
            <v>Any Program except 97, 98, and 99.</v>
          </cell>
          <cell r="U234" t="str">
            <v>Subject 2500 only.</v>
          </cell>
          <cell r="V234" t="str">
            <v>Use Job Classification 0000 only for Non-Compensation and Non-Benefit Costs.</v>
          </cell>
          <cell r="W234">
            <v>3</v>
          </cell>
        </row>
        <row r="235">
          <cell r="C235">
            <v>55300</v>
          </cell>
          <cell r="D235" t="str">
            <v>Unassigned - Contact RIDE for validation.</v>
          </cell>
          <cell r="H235" t="str">
            <v>Reporting Level Account only.  Transactional entries are NOT allowed with this Account.</v>
          </cell>
          <cell r="I235" t="str">
            <v>N/A</v>
          </cell>
          <cell r="J235" t="str">
            <v>N/A</v>
          </cell>
          <cell r="K235" t="str">
            <v>N/A</v>
          </cell>
          <cell r="L235" t="str">
            <v>N/A</v>
          </cell>
          <cell r="M235" t="str">
            <v>N/A</v>
          </cell>
          <cell r="N235" t="str">
            <v>N/A</v>
          </cell>
          <cell r="O235">
            <v>0</v>
          </cell>
          <cell r="Q235" t="str">
            <v>No entries allowed to this Account.</v>
          </cell>
          <cell r="R235" t="str">
            <v>No entries allowed to this Account.</v>
          </cell>
          <cell r="S235" t="str">
            <v>No entries allowed to this Account.</v>
          </cell>
          <cell r="T235" t="str">
            <v>No entries allowed to this Account.</v>
          </cell>
          <cell r="U235" t="str">
            <v>No entries allowed to this Account.</v>
          </cell>
          <cell r="V235" t="str">
            <v>No entries allowed to this Account.</v>
          </cell>
          <cell r="W235">
            <v>2</v>
          </cell>
        </row>
        <row r="236">
          <cell r="C236">
            <v>55400</v>
          </cell>
          <cell r="D236" t="str">
            <v>Advertising</v>
          </cell>
          <cell r="H236" t="str">
            <v>Reporting Level Account only.  Transactional entries are NOT allowed with this Account.</v>
          </cell>
          <cell r="I236" t="str">
            <v>N/A</v>
          </cell>
          <cell r="J236" t="str">
            <v>N/A</v>
          </cell>
          <cell r="K236" t="str">
            <v>N/A</v>
          </cell>
          <cell r="L236" t="str">
            <v>N/A</v>
          </cell>
          <cell r="M236" t="str">
            <v>N/A</v>
          </cell>
          <cell r="N236" t="str">
            <v>N/A</v>
          </cell>
          <cell r="O236">
            <v>0</v>
          </cell>
          <cell r="Q236" t="str">
            <v>No entries allowed to this Account.</v>
          </cell>
          <cell r="R236" t="str">
            <v>No entries allowed to this Account.</v>
          </cell>
          <cell r="S236" t="str">
            <v>No entries allowed to this Account.</v>
          </cell>
          <cell r="T236" t="str">
            <v>No entries allowed to this Account.</v>
          </cell>
          <cell r="U236" t="str">
            <v>No entries allowed to this Account.</v>
          </cell>
          <cell r="V236" t="str">
            <v>No entries allowed to this Account.</v>
          </cell>
          <cell r="W236">
            <v>2</v>
          </cell>
        </row>
        <row r="237">
          <cell r="C237">
            <v>55401</v>
          </cell>
          <cell r="D237" t="str">
            <v>Advertising Costs</v>
          </cell>
          <cell r="F237" t="str">
            <v>Business Ops Only</v>
          </cell>
          <cell r="H237" t="str">
            <v>Refer to Object Intersection Rules.</v>
          </cell>
          <cell r="I237" t="str">
            <v>Direct Required</v>
          </cell>
          <cell r="J237" t="str">
            <v>Direct Required</v>
          </cell>
          <cell r="K237" t="str">
            <v>Direct Required</v>
          </cell>
          <cell r="L237" t="str">
            <v>Direct Required</v>
          </cell>
          <cell r="M237" t="str">
            <v>None.  Use 0000 only.</v>
          </cell>
          <cell r="N237">
            <v>0</v>
          </cell>
          <cell r="O237">
            <v>0</v>
          </cell>
          <cell r="Q237" t="str">
            <v>Any Fund Types except 40 and 90.</v>
          </cell>
          <cell r="R237" t="str">
            <v>Location 00|000 only.</v>
          </cell>
          <cell r="S237" t="str">
            <v>Functions 332 and 531 only.</v>
          </cell>
          <cell r="T237" t="str">
            <v>Any Program except 97, 98, and 99.</v>
          </cell>
          <cell r="U237" t="str">
            <v>Subject 2500 only.</v>
          </cell>
          <cell r="V237" t="str">
            <v>Use Job Classification 0000 only for Non-Compensation and Non-Benefit Costs.</v>
          </cell>
          <cell r="W237">
            <v>3</v>
          </cell>
        </row>
        <row r="238">
          <cell r="C238">
            <v>55500</v>
          </cell>
          <cell r="D238" t="str">
            <v>Printing and Binding</v>
          </cell>
          <cell r="H238" t="str">
            <v>Reporting Level Account only.  Transactional entries are NOT allowed with this Account.</v>
          </cell>
          <cell r="I238" t="str">
            <v>N/A</v>
          </cell>
          <cell r="J238" t="str">
            <v>N/A</v>
          </cell>
          <cell r="K238" t="str">
            <v>N/A</v>
          </cell>
          <cell r="L238" t="str">
            <v>N/A</v>
          </cell>
          <cell r="M238" t="str">
            <v>N/A</v>
          </cell>
          <cell r="N238" t="str">
            <v>N/A</v>
          </cell>
          <cell r="O238">
            <v>0</v>
          </cell>
          <cell r="Q238" t="str">
            <v>No entries allowed to this Account.</v>
          </cell>
          <cell r="R238" t="str">
            <v>No entries allowed to this Account.</v>
          </cell>
          <cell r="S238" t="str">
            <v>No entries allowed to this Account.</v>
          </cell>
          <cell r="T238" t="str">
            <v>No entries allowed to this Account.</v>
          </cell>
          <cell r="U238" t="str">
            <v>No entries allowed to this Account.</v>
          </cell>
          <cell r="V238" t="str">
            <v>No entries allowed to this Account.</v>
          </cell>
          <cell r="W238">
            <v>2</v>
          </cell>
        </row>
        <row r="239">
          <cell r="C239">
            <v>55501</v>
          </cell>
          <cell r="D239" t="str">
            <v>Printing</v>
          </cell>
          <cell r="G239" t="str">
            <v>change Location, Program, and Subject to Students Allocation 06/11/09</v>
          </cell>
          <cell r="H239" t="str">
            <v>Refer to Object Intersection Rules.</v>
          </cell>
          <cell r="I239" t="str">
            <v>Direct Preferred or Wtd. Students</v>
          </cell>
          <cell r="J239" t="str">
            <v>Direct Required</v>
          </cell>
          <cell r="K239" t="str">
            <v>Direct Preferred or Wtd. Students</v>
          </cell>
          <cell r="L239" t="str">
            <v>Direct Preferred or Wtd. Students</v>
          </cell>
          <cell r="M239" t="str">
            <v>None.  Use 0000 only.</v>
          </cell>
          <cell r="N239">
            <v>3</v>
          </cell>
          <cell r="O239">
            <v>0</v>
          </cell>
          <cell r="Q239" t="str">
            <v>Any Fund Types except 40 and 90.</v>
          </cell>
          <cell r="R239" t="str">
            <v>Any Location Types and related departments or school locations except 99|997, 99|998, and Location Type 15.  Can use the 99|999 with the Assigned Allocation Method.</v>
          </cell>
          <cell r="S239" t="str">
            <v>Any Function except 000, 111, 112, 113, 223, 411, 432, 441, 511, 997, 998, and 999.</v>
          </cell>
          <cell r="T239" t="str">
            <v>Any Program except 97 and 98.  Can use 99 with the Assigned Allocation Method.</v>
          </cell>
          <cell r="U239"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39" t="str">
            <v>Use Job Classification 0000 only for Non-Compensation and Non-Benefit Costs.</v>
          </cell>
          <cell r="W239">
            <v>3</v>
          </cell>
        </row>
        <row r="240">
          <cell r="C240">
            <v>55502</v>
          </cell>
          <cell r="D240" t="str">
            <v>Binding</v>
          </cell>
          <cell r="G240" t="str">
            <v>change Location, Program, and Subject to Students Allocation 06/11/09</v>
          </cell>
          <cell r="H240" t="str">
            <v>Refer to Object Intersection Rules.</v>
          </cell>
          <cell r="I240" t="str">
            <v>Direct Preferred or Wtd. Students</v>
          </cell>
          <cell r="J240" t="str">
            <v>Direct Required</v>
          </cell>
          <cell r="K240" t="str">
            <v>Direct Preferred or Wtd. Students</v>
          </cell>
          <cell r="L240" t="str">
            <v>Direct Preferred or Wtd. Students</v>
          </cell>
          <cell r="M240" t="str">
            <v>None.  Use 0000 only.</v>
          </cell>
          <cell r="N240">
            <v>3</v>
          </cell>
          <cell r="O240">
            <v>0</v>
          </cell>
          <cell r="Q240" t="str">
            <v>Any Fund Types except 40 and 90.</v>
          </cell>
          <cell r="R240" t="str">
            <v>Any Location Types and related departments or school locations except 99|997, 99|998, and Location Type 15.  Can use the 99|999 with the Assigned Allocation Method.</v>
          </cell>
          <cell r="S240" t="str">
            <v>Any Function except 000, 111, 112, 113, 223, 411, 432, 441, 511, 997, 998, and 999.</v>
          </cell>
          <cell r="T240" t="str">
            <v>Any Program except 97 and 98.  Can use 99 with the Assigned Allocation Method.</v>
          </cell>
          <cell r="U240"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40" t="str">
            <v>Use Job Classification 0000 only for Non-Compensation and Non-Benefit Costs.</v>
          </cell>
          <cell r="W240">
            <v>3</v>
          </cell>
        </row>
        <row r="241">
          <cell r="C241">
            <v>55503</v>
          </cell>
          <cell r="D241" t="str">
            <v>Document Copying</v>
          </cell>
          <cell r="G241" t="str">
            <v>change Location, Program, and Subject to Students Allocation 06/11/09</v>
          </cell>
          <cell r="H241" t="str">
            <v>Refer to Object Intersection Rules.</v>
          </cell>
          <cell r="I241" t="str">
            <v>Direct Preferred or Wtd. Students</v>
          </cell>
          <cell r="J241" t="str">
            <v>Direct Required</v>
          </cell>
          <cell r="K241" t="str">
            <v>Direct Preferred or Wtd. Students</v>
          </cell>
          <cell r="L241" t="str">
            <v>Direct Preferred or Wtd. Students</v>
          </cell>
          <cell r="M241" t="str">
            <v>None.  Use 0000 only.</v>
          </cell>
          <cell r="N241">
            <v>3</v>
          </cell>
          <cell r="O241">
            <v>0</v>
          </cell>
          <cell r="Q241" t="str">
            <v>Any Fund Types except 40 and 90.</v>
          </cell>
          <cell r="R241" t="str">
            <v>Any Location Types and related departments or school locations except 99|997, 99|998, and Location Type 15.  Can use the 99|999 with the Assigned Allocation Method.</v>
          </cell>
          <cell r="S241" t="str">
            <v>Any Function except 000, 111, 112, 113, 223, 411, 432, 441, 511, 997, 998, and 999.</v>
          </cell>
          <cell r="T241" t="str">
            <v>Any Program except 97 and 98.  Can use 99 with the Assigned Allocation Method.</v>
          </cell>
          <cell r="U241"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41" t="str">
            <v>Use Job Classification 0000 only for Non-Compensation and Non-Benefit Costs.</v>
          </cell>
          <cell r="W241">
            <v>3</v>
          </cell>
        </row>
        <row r="242">
          <cell r="C242">
            <v>55600</v>
          </cell>
          <cell r="D242" t="str">
            <v>Tuition</v>
          </cell>
          <cell r="H242" t="str">
            <v>Reporting Level Account only.  Transactional entries are NOT allowed with this Account.</v>
          </cell>
          <cell r="I242" t="str">
            <v>N/A</v>
          </cell>
          <cell r="J242" t="str">
            <v>N/A</v>
          </cell>
          <cell r="K242" t="str">
            <v>N/A</v>
          </cell>
          <cell r="L242" t="str">
            <v>N/A</v>
          </cell>
          <cell r="M242" t="str">
            <v>N/A</v>
          </cell>
          <cell r="N242" t="str">
            <v>N/A</v>
          </cell>
          <cell r="O242">
            <v>0</v>
          </cell>
          <cell r="Q242" t="str">
            <v>No entries allowed to this Account.</v>
          </cell>
          <cell r="R242" t="str">
            <v>No entries allowed to this Account.</v>
          </cell>
          <cell r="S242" t="str">
            <v>No entries allowed to this Account.</v>
          </cell>
          <cell r="T242" t="str">
            <v>No entries allowed to this Account.</v>
          </cell>
          <cell r="U242" t="str">
            <v>No entries allowed to this Account.</v>
          </cell>
          <cell r="V242" t="str">
            <v>No entries allowed to this Account.</v>
          </cell>
          <cell r="W242">
            <v>2</v>
          </cell>
        </row>
        <row r="243">
          <cell r="C243">
            <v>55610</v>
          </cell>
          <cell r="D243" t="str">
            <v>Tuition to Other School Districts within the State</v>
          </cell>
          <cell r="E243" t="str">
            <v>Y</v>
          </cell>
          <cell r="H243" t="str">
            <v>See Program Intersection for Special Intersection Rules</v>
          </cell>
          <cell r="I243" t="str">
            <v>Direct Required</v>
          </cell>
          <cell r="J243" t="str">
            <v>Direct Required</v>
          </cell>
          <cell r="K243" t="str">
            <v>Direct Required</v>
          </cell>
          <cell r="L243" t="str">
            <v>Direct Required</v>
          </cell>
          <cell r="M243" t="str">
            <v>None.  Use 0000 only.</v>
          </cell>
          <cell r="N243">
            <v>0</v>
          </cell>
          <cell r="O243">
            <v>0</v>
          </cell>
          <cell r="P243">
            <v>1</v>
          </cell>
          <cell r="Q243" t="str">
            <v>Any Fund Types except 40 and 90.</v>
          </cell>
          <cell r="R243" t="str">
            <v xml:space="preserve">Location Types 07|XXX only. </v>
          </cell>
          <cell r="S243" t="str">
            <v>Function 431 only.</v>
          </cell>
          <cell r="T243" t="str">
            <v>For SPED Students, use Program 20 Series if Student is District Placed or Program 50 Series if Student is Parentally Placed in the alternative location.  For Non-SPED Students, may use Programs in the 10, 30, and 40, and 50 Series.</v>
          </cell>
          <cell r="U243" t="str">
            <v>May not use Subjects 9700, 9800, or 9900.  Refer to the General Function/Subject Rules and the required Location Type/Subject Rules for guidance on determining the proper Subject account(s) to use with Function and Location accounts, respectively.</v>
          </cell>
          <cell r="V243" t="str">
            <v>Use Job Classification 0000 only for Non-Compensation and Non-Benefit Costs.</v>
          </cell>
          <cell r="W243">
            <v>3</v>
          </cell>
        </row>
        <row r="244">
          <cell r="C244">
            <v>55620</v>
          </cell>
          <cell r="D244" t="str">
            <v>Tuition to Other School Districts outside the State</v>
          </cell>
          <cell r="E244" t="str">
            <v>Y</v>
          </cell>
          <cell r="G244" t="str">
            <v>Change Location rules 06/18/09</v>
          </cell>
          <cell r="H244" t="str">
            <v>See Program Intersection for Special Intersection Rules</v>
          </cell>
          <cell r="I244" t="str">
            <v>Direct Required</v>
          </cell>
          <cell r="J244" t="str">
            <v>Direct Required</v>
          </cell>
          <cell r="K244" t="str">
            <v>Direct Required</v>
          </cell>
          <cell r="L244" t="str">
            <v>Direct Required</v>
          </cell>
          <cell r="M244" t="str">
            <v>None.  Use 0000 only.</v>
          </cell>
          <cell r="N244">
            <v>0</v>
          </cell>
          <cell r="O244">
            <v>0</v>
          </cell>
          <cell r="P244">
            <v>1</v>
          </cell>
          <cell r="Q244" t="str">
            <v>Any Fund Types except 40 and 90.</v>
          </cell>
          <cell r="R244" t="str">
            <v>Location Types 13 only.</v>
          </cell>
          <cell r="S244" t="str">
            <v>Function 431 only.</v>
          </cell>
          <cell r="T244" t="str">
            <v>For SPED Students, use Program 20 Series if Student is District Placed or Program 50 Series if Student is Parentally Placed in the alternative location.  For Non-SPED Students, may use Programs in the 10, 30, and 40, and 50 Series.</v>
          </cell>
          <cell r="U244" t="str">
            <v>May not use Subjects 9700, 9800, or 9900.  Refer to the General Function/Subject Rules and the required Location Type/Subject Rules for guidance on determining the proper Subject account(s) to use with Function and Location accounts, respectively.</v>
          </cell>
          <cell r="V244" t="str">
            <v>Use Job Classification 0000 only for Non-Compensation and Non-Benefit Costs.</v>
          </cell>
          <cell r="W244">
            <v>3</v>
          </cell>
        </row>
        <row r="245">
          <cell r="C245">
            <v>55630</v>
          </cell>
          <cell r="D245" t="str">
            <v>Tuition to Private Sources</v>
          </cell>
          <cell r="E245" t="str">
            <v>Y</v>
          </cell>
          <cell r="H245" t="str">
            <v>See Program Intersection for Special Intersection Rules</v>
          </cell>
          <cell r="I245" t="str">
            <v>Direct Required</v>
          </cell>
          <cell r="J245" t="str">
            <v>Direct Required</v>
          </cell>
          <cell r="K245" t="str">
            <v>Direct Required</v>
          </cell>
          <cell r="L245" t="str">
            <v>Direct Required</v>
          </cell>
          <cell r="M245" t="str">
            <v>None.  Use 0000 only.</v>
          </cell>
          <cell r="N245">
            <v>0</v>
          </cell>
          <cell r="O245">
            <v>0</v>
          </cell>
          <cell r="P245">
            <v>1</v>
          </cell>
          <cell r="Q245" t="str">
            <v>Any Fund Types except 40 and 90.</v>
          </cell>
          <cell r="R245" t="str">
            <v>Location Types 08|XXX only, provided however, Location 08|902 may not be used with Actual Data, but may be used for Budget purposes only.</v>
          </cell>
          <cell r="S245" t="str">
            <v>Function 431 only.</v>
          </cell>
          <cell r="T245" t="str">
            <v>For SPED Students, use Program 20 Series if Student is District Placed or Program 50 Series if Student is Parentally Placed in the alternative location.  For Non-SPED Students, may use Programs in the 10, 30, and 40, and 50 Series.</v>
          </cell>
          <cell r="U245" t="str">
            <v>May not use Subjects 9700, 9800, or 9900.  Refer to the General Function/Subject Rules and the required Location Type/Subject Rules for guidance on determining the proper Subject account(s) to use with Function and Location accounts, respectively.</v>
          </cell>
          <cell r="V245" t="str">
            <v>Use Job Classification 0000 only for Non-Compensation and Non-Benefit Costs.</v>
          </cell>
          <cell r="W245">
            <v>3</v>
          </cell>
        </row>
        <row r="246">
          <cell r="C246">
            <v>55640</v>
          </cell>
          <cell r="D246" t="str">
            <v>Tuition to Educational Service Agencies within the State</v>
          </cell>
          <cell r="E246" t="str">
            <v>Y</v>
          </cell>
          <cell r="H246" t="str">
            <v>See Program Intersection for Special Intersection Rules</v>
          </cell>
          <cell r="I246" t="str">
            <v>Direct Required</v>
          </cell>
          <cell r="J246" t="str">
            <v>Direct Required</v>
          </cell>
          <cell r="K246" t="str">
            <v>Direct Required</v>
          </cell>
          <cell r="L246" t="str">
            <v>Direct Required</v>
          </cell>
          <cell r="M246" t="str">
            <v>None.  Use 0000 only.</v>
          </cell>
          <cell r="N246">
            <v>0</v>
          </cell>
          <cell r="O246">
            <v>0</v>
          </cell>
          <cell r="P246">
            <v>1</v>
          </cell>
          <cell r="Q246" t="str">
            <v>Any Fund Types except 40 and 90.</v>
          </cell>
          <cell r="R246" t="str">
            <v>Location Types 11|XXX only.</v>
          </cell>
          <cell r="S246" t="str">
            <v>Function 431 only.</v>
          </cell>
          <cell r="T246" t="str">
            <v>For SPED Students, use Program 20 Series if Student is District Placed or Program 50 Series if Student is Parentally Placed in the alternative location.  May also use Programs in the 10, 30, 40, and 50 Series for non-SPED Students.</v>
          </cell>
          <cell r="U246" t="str">
            <v>May not use Subjects 9700, 9800, or 9900.  Refer to the General Function/Subject Rules and the required Location Type/Subject Rules for guidance on determining the proper Subject account(s) to use with Function and Location accounts, respectively.</v>
          </cell>
          <cell r="V246" t="str">
            <v>Use Job Classification 0000 only for Non-Compensation and Non-Benefit Costs.</v>
          </cell>
          <cell r="W246">
            <v>3</v>
          </cell>
        </row>
        <row r="247">
          <cell r="C247">
            <v>55650</v>
          </cell>
          <cell r="D247" t="str">
            <v>Tuition to Educational Service Agencies outside the State</v>
          </cell>
          <cell r="E247" t="str">
            <v>Y</v>
          </cell>
          <cell r="H247" t="str">
            <v>See Program Intersection for Special Intersection Rules</v>
          </cell>
          <cell r="I247" t="str">
            <v>Direct Required</v>
          </cell>
          <cell r="J247" t="str">
            <v>Direct Required</v>
          </cell>
          <cell r="K247" t="str">
            <v>Direct Required</v>
          </cell>
          <cell r="L247" t="str">
            <v>Direct Required</v>
          </cell>
          <cell r="M247" t="str">
            <v>None.  Use 0000 only.</v>
          </cell>
          <cell r="N247">
            <v>0</v>
          </cell>
          <cell r="O247">
            <v>0</v>
          </cell>
          <cell r="P247">
            <v>1</v>
          </cell>
          <cell r="Q247" t="str">
            <v>Any Fund Types except 40 and 90.</v>
          </cell>
          <cell r="R247" t="str">
            <v>Location Type 08 with selected out of state locations as follows: 160, 310, 422, 464, 465, 467, 468, 470, 471, 473. 476, 481, 485, 490, 491, 492, 496, 497, 503, 504, 505, 506, 514, 523, 527, 528, 529, 530, 533, 535, 536, 537, 539, and 540.  May not be used with 08|902.</v>
          </cell>
          <cell r="S247" t="str">
            <v>Function 431 only.</v>
          </cell>
          <cell r="T247" t="str">
            <v>For SPED Students, use Program 20 Series if Student is District Placed or Program 50 Series if Student is Parentally Placed in the alternative location.  May also use Programs in the 10, 30, and 40 Series for non-SPED Students.</v>
          </cell>
          <cell r="U247" t="str">
            <v>May not use Subjects 9700, 9800, or 9900.  Refer to the General Function/Subject Rules and the required Location Type/Subject Rules for guidance on determining the proper Subject account(s) to use with Function and Location accounts, respectively.</v>
          </cell>
          <cell r="V247" t="str">
            <v>Use Job Classification 0000 only for Non-Compensation and Non-Benefit Costs.</v>
          </cell>
          <cell r="W247">
            <v>3</v>
          </cell>
        </row>
        <row r="248">
          <cell r="C248">
            <v>55660</v>
          </cell>
          <cell r="D248" t="str">
            <v>Tuition to Charter Schools</v>
          </cell>
          <cell r="E248" t="str">
            <v>Y</v>
          </cell>
          <cell r="H248" t="str">
            <v>See Program Intersection for Special Intersection Rules</v>
          </cell>
          <cell r="I248" t="str">
            <v>Direct Required</v>
          </cell>
          <cell r="J248" t="str">
            <v>Direct Required</v>
          </cell>
          <cell r="K248" t="str">
            <v>Direct Required</v>
          </cell>
          <cell r="L248" t="str">
            <v>Direct Required</v>
          </cell>
          <cell r="M248" t="str">
            <v>None.  Use 0000 only.</v>
          </cell>
          <cell r="N248">
            <v>0</v>
          </cell>
          <cell r="O248">
            <v>0</v>
          </cell>
          <cell r="P248">
            <v>1</v>
          </cell>
          <cell r="Q248" t="str">
            <v>Any Fund Types except 40 and 90.</v>
          </cell>
          <cell r="R248" t="str">
            <v>Location Types 10|XXX only.</v>
          </cell>
          <cell r="S248" t="str">
            <v>Function 431 only.</v>
          </cell>
          <cell r="T248" t="str">
            <v>For SPED Students, use Program 20 Series if Student is District Placed or Program 50 Series if Student is Parentally Placed in the alternative location.  May also use Programs in the 10, 30, and 40 Series for non-SPED Students.</v>
          </cell>
          <cell r="U248" t="str">
            <v>May not use Subjects 9700, 9800, or 9900.  Refer to the General Function/Subject Rules and the required Location Type/Subject Rules for guidance on determining the proper Subject account(s) to use with Function and Location accounts, respectively.</v>
          </cell>
          <cell r="V248" t="str">
            <v>Use Job Classification 0000 only for Non-Compensation and Non-Benefit Costs.</v>
          </cell>
          <cell r="W248">
            <v>3</v>
          </cell>
        </row>
        <row r="249">
          <cell r="C249">
            <v>55680</v>
          </cell>
          <cell r="D249" t="str">
            <v>Tuition to School Districts for Voucher Payments</v>
          </cell>
          <cell r="E249" t="str">
            <v>Y</v>
          </cell>
          <cell r="H249" t="str">
            <v>See Program Intersection for Special Intersection Rules</v>
          </cell>
          <cell r="I249" t="str">
            <v>Direct Required</v>
          </cell>
          <cell r="J249" t="str">
            <v>Direct Required</v>
          </cell>
          <cell r="K249" t="str">
            <v>Direct Required</v>
          </cell>
          <cell r="L249" t="str">
            <v>Direct Required</v>
          </cell>
          <cell r="M249" t="str">
            <v>None.  Use 0000 only.</v>
          </cell>
          <cell r="N249">
            <v>0</v>
          </cell>
          <cell r="O249">
            <v>0</v>
          </cell>
          <cell r="P249">
            <v>1</v>
          </cell>
          <cell r="Q249" t="str">
            <v>Any Fund Types except 40 and 90.</v>
          </cell>
          <cell r="R249" t="str">
            <v xml:space="preserve">Location Types 07|XXX only. </v>
          </cell>
          <cell r="S249" t="str">
            <v>Function 431 only.</v>
          </cell>
          <cell r="T249" t="str">
            <v>For SPED Students, use Program 20 Series if Student is District Placed or Program 50 Series if Student is Parentally Placed in the alternative location.  May also use Programs in the 10, 30, and 40 Series for non-SPED Students.</v>
          </cell>
          <cell r="U249" t="str">
            <v>May not use Subjects 9700, 9800, or 9900.  Refer to the General Function/Subject Rules and the required Location Type/Subject Rules for guidance on determining the proper Subject account(s) to use with Function and Location accounts, respectively.</v>
          </cell>
          <cell r="V249" t="str">
            <v>Use Job Classification 0000 only for Non-Compensation and Non-Benefit Costs.</v>
          </cell>
          <cell r="W249">
            <v>3</v>
          </cell>
        </row>
        <row r="250">
          <cell r="C250">
            <v>55690</v>
          </cell>
          <cell r="D250" t="str">
            <v>Tuition - Other</v>
          </cell>
          <cell r="E250" t="str">
            <v>Y</v>
          </cell>
          <cell r="H250" t="str">
            <v>Refer to Object Intersection Rules.</v>
          </cell>
          <cell r="I250" t="str">
            <v>Direct Required</v>
          </cell>
          <cell r="J250" t="str">
            <v>Direct Required</v>
          </cell>
          <cell r="K250" t="str">
            <v>Direct Required</v>
          </cell>
          <cell r="L250" t="str">
            <v>Direct Required</v>
          </cell>
          <cell r="M250" t="str">
            <v>None.  Use 0000 only.</v>
          </cell>
          <cell r="N250">
            <v>0</v>
          </cell>
          <cell r="O250">
            <v>0</v>
          </cell>
          <cell r="P250">
            <v>1</v>
          </cell>
          <cell r="Q250" t="str">
            <v>Any Fund Types except 40 and 90.</v>
          </cell>
          <cell r="R250" t="str">
            <v>Location Types 07 through 11 only, however Location 08|902 may not be used.</v>
          </cell>
          <cell r="S250" t="str">
            <v>Functions 111, 222, and 431 only.</v>
          </cell>
          <cell r="T250" t="str">
            <v>Any Program except 97 and 98 with Function 111 and 222.  Programs in the 10 through 50 Series with Function 431 only.</v>
          </cell>
          <cell r="U250" t="str">
            <v>May not use Subjects 9700, 9800, or 9900.  Refer to the General Function/Subject Rules and the required Location Type/Subject Rules for guidance on determining the proper Subject account(s) to use with Function and Location accounts, respectively.</v>
          </cell>
          <cell r="V250" t="str">
            <v>Use Job Classification 0000 only for Non-Compensation and Non-Benefit Costs.</v>
          </cell>
          <cell r="W250">
            <v>3</v>
          </cell>
        </row>
        <row r="251">
          <cell r="C251">
            <v>55700</v>
          </cell>
          <cell r="D251" t="str">
            <v>Food Service Management</v>
          </cell>
          <cell r="H251" t="str">
            <v>Reporting Level Account only.  Transactional entries are NOT allowed with this Account.</v>
          </cell>
          <cell r="I251" t="str">
            <v>N/A</v>
          </cell>
          <cell r="J251" t="str">
            <v>N/A</v>
          </cell>
          <cell r="K251" t="str">
            <v>N/A</v>
          </cell>
          <cell r="L251" t="str">
            <v>N/A</v>
          </cell>
          <cell r="M251" t="str">
            <v>N/A</v>
          </cell>
          <cell r="N251" t="str">
            <v>N/A</v>
          </cell>
          <cell r="O251">
            <v>0</v>
          </cell>
          <cell r="Q251" t="str">
            <v>No entries allowed to this Account.</v>
          </cell>
          <cell r="R251" t="str">
            <v>No entries allowed to this Account.</v>
          </cell>
          <cell r="S251" t="str">
            <v>No entries allowed to this Account.</v>
          </cell>
          <cell r="T251" t="str">
            <v>No entries allowed to this Account.</v>
          </cell>
          <cell r="U251" t="str">
            <v>No entries allowed to this Account.</v>
          </cell>
          <cell r="V251" t="str">
            <v>No entries allowed to this Account.</v>
          </cell>
          <cell r="W251">
            <v>2</v>
          </cell>
        </row>
        <row r="252">
          <cell r="C252">
            <v>55701</v>
          </cell>
          <cell r="D252" t="str">
            <v>Food Service Contractors</v>
          </cell>
          <cell r="H252" t="str">
            <v>Refer to Object Intersection Rules.</v>
          </cell>
          <cell r="I252" t="str">
            <v>Direct Preferred or Wtd. Meals</v>
          </cell>
          <cell r="J252" t="str">
            <v>Direct Required</v>
          </cell>
          <cell r="K252" t="str">
            <v>Direct Required</v>
          </cell>
          <cell r="L252" t="str">
            <v>Direct Required</v>
          </cell>
          <cell r="M252" t="str">
            <v>None.  Use 0000 only.</v>
          </cell>
          <cell r="N252">
            <v>1</v>
          </cell>
          <cell r="O252">
            <v>0</v>
          </cell>
          <cell r="Q252" t="str">
            <v>Fund 60010000 for Districts; Charters use 10000000 or Type 20 Special Revenue Funds</v>
          </cell>
          <cell r="R252" t="str">
            <v>Any Location Types and related departments or school locations except 99|997, 99|998, and Location Type 15.  Can use the 99|999 with the Assigned Allocation Method.</v>
          </cell>
          <cell r="S252" t="str">
            <v>Function 312 only.</v>
          </cell>
          <cell r="T252" t="str">
            <v>Program 10 Series only.</v>
          </cell>
          <cell r="U252" t="str">
            <v>Subject 2500 only.</v>
          </cell>
          <cell r="V252" t="str">
            <v>Use Job Classification 0000 only for Non-Compensation and Non-Benefit Costs.</v>
          </cell>
          <cell r="W252">
            <v>3</v>
          </cell>
        </row>
        <row r="253">
          <cell r="C253">
            <v>55702</v>
          </cell>
          <cell r="D253" t="str">
            <v>Soda Subsidy</v>
          </cell>
          <cell r="G253" t="str">
            <v>Reinstated 4/4/08 and Changed Number</v>
          </cell>
          <cell r="H253" t="str">
            <v>Refer to Object Intersection Rules.</v>
          </cell>
          <cell r="I253" t="str">
            <v>Direct Required</v>
          </cell>
          <cell r="J253" t="str">
            <v>Direct Required</v>
          </cell>
          <cell r="K253" t="str">
            <v>Direct Required</v>
          </cell>
          <cell r="L253" t="str">
            <v>Direct Required</v>
          </cell>
          <cell r="M253" t="str">
            <v>None.  Use 0000 only.</v>
          </cell>
          <cell r="N253">
            <v>0</v>
          </cell>
          <cell r="O253">
            <v>0</v>
          </cell>
          <cell r="Q253" t="str">
            <v>Fund Type 10 only.</v>
          </cell>
          <cell r="R253" t="str">
            <v>Location Types 03 to 05 and related schools.</v>
          </cell>
          <cell r="S253" t="str">
            <v>Function 312 only.</v>
          </cell>
          <cell r="T253" t="str">
            <v>Program 10 Series only.</v>
          </cell>
          <cell r="U253" t="str">
            <v>Subject 2500 only.</v>
          </cell>
          <cell r="V253" t="str">
            <v>Use Job Classification 0000 only for Non-Compensation and Non-Benefit Costs.</v>
          </cell>
          <cell r="W253">
            <v>3</v>
          </cell>
          <cell r="X253" t="str">
            <v>Use only with Fund Type 10.</v>
          </cell>
        </row>
        <row r="254">
          <cell r="C254">
            <v>55703</v>
          </cell>
          <cell r="D254" t="str">
            <v>Armored Car Service</v>
          </cell>
          <cell r="H254" t="str">
            <v>Refer to Object Intersection Rules.</v>
          </cell>
          <cell r="I254" t="str">
            <v>Direct Preferred or Wtd. Meals</v>
          </cell>
          <cell r="J254" t="str">
            <v>Direct Required</v>
          </cell>
          <cell r="K254" t="str">
            <v>Direct Required</v>
          </cell>
          <cell r="L254" t="str">
            <v>Direct Required</v>
          </cell>
          <cell r="M254" t="str">
            <v>None.  Use 0000 only.</v>
          </cell>
          <cell r="N254">
            <v>1</v>
          </cell>
          <cell r="O254">
            <v>0</v>
          </cell>
          <cell r="Q254" t="str">
            <v>Fund 60010000 for Districts; Charters use 10000000 or Type 20 Special Revenue Funds</v>
          </cell>
          <cell r="R254" t="str">
            <v>Any Location Types and related departments or school locations except 99|997, 99|998, and Location Type 15.  Can use the 99|999 with the Assigned Allocation Method.</v>
          </cell>
          <cell r="S254" t="str">
            <v>Function 332 only.</v>
          </cell>
          <cell r="T254" t="str">
            <v>Program 10 Series only.</v>
          </cell>
          <cell r="U254" t="str">
            <v>Subject 2500 only.</v>
          </cell>
          <cell r="V254" t="str">
            <v>Use Job Classification 0000 only for Non-Compensation and Non-Benefit Costs.</v>
          </cell>
          <cell r="W254">
            <v>3</v>
          </cell>
          <cell r="X254" t="str">
            <v>Used only with Location Types 03 to 05 and related school locations.</v>
          </cell>
        </row>
        <row r="255">
          <cell r="C255">
            <v>55704</v>
          </cell>
          <cell r="D255" t="str">
            <v>Food Storage Fees</v>
          </cell>
          <cell r="H255" t="str">
            <v>Refer to Object Intersection Rules.</v>
          </cell>
          <cell r="I255" t="str">
            <v>Direct Preferred or Wtd. Meals</v>
          </cell>
          <cell r="J255" t="str">
            <v>Direct Required</v>
          </cell>
          <cell r="K255" t="str">
            <v>Direct Required</v>
          </cell>
          <cell r="L255" t="str">
            <v>Direct Required</v>
          </cell>
          <cell r="M255" t="str">
            <v>None.  Use 0000 only.</v>
          </cell>
          <cell r="N255">
            <v>1</v>
          </cell>
          <cell r="O255">
            <v>0</v>
          </cell>
          <cell r="Q255" t="str">
            <v>Fund 60010000 for Districts; Charters use 10000000 or Type 20 Special Revenue Funds</v>
          </cell>
          <cell r="R255" t="str">
            <v>Any Location Types and related departments or school locations except 99|997, 99|998, and Location Type 15.  Can use the 99|999 with the Assigned Allocation Method.</v>
          </cell>
          <cell r="S255" t="str">
            <v>Function 312 only.</v>
          </cell>
          <cell r="T255" t="str">
            <v>Program 10 Series only.</v>
          </cell>
          <cell r="U255" t="str">
            <v>Subject 2500 only.</v>
          </cell>
          <cell r="V255" t="str">
            <v>Use Job Classification 0000 only for Non-Compensation and Non-Benefit Costs.</v>
          </cell>
          <cell r="W255">
            <v>3</v>
          </cell>
          <cell r="X255" t="str">
            <v>Used only with Function 312.</v>
          </cell>
        </row>
        <row r="256">
          <cell r="C256">
            <v>55705</v>
          </cell>
          <cell r="D256" t="str">
            <v>Inspection Services</v>
          </cell>
          <cell r="G256" t="str">
            <v>Added 9/18/08</v>
          </cell>
          <cell r="H256" t="str">
            <v>Refer to Object Intersection Rules.</v>
          </cell>
          <cell r="I256" t="str">
            <v>Direct Preferred or Wtd. Meals</v>
          </cell>
          <cell r="J256" t="str">
            <v>Direct Required</v>
          </cell>
          <cell r="K256" t="str">
            <v>Direct Required</v>
          </cell>
          <cell r="L256" t="str">
            <v>Direct Required</v>
          </cell>
          <cell r="M256" t="str">
            <v>None.  Use 0000 only.</v>
          </cell>
          <cell r="N256">
            <v>1</v>
          </cell>
          <cell r="O256">
            <v>0</v>
          </cell>
          <cell r="Q256" t="str">
            <v>Fund 60010000 for Districts; Charters use 10000000 or Type 20 Special Revenue Funds</v>
          </cell>
          <cell r="R256" t="str">
            <v>Any Location Types and related departments or school locations except 99|997, 99|998, and Location Type 15.  Can use the 99|999 with the Assigned Allocation Method.</v>
          </cell>
          <cell r="S256" t="str">
            <v>Function 312 only.</v>
          </cell>
          <cell r="T256" t="str">
            <v>Program 10 Series only.</v>
          </cell>
          <cell r="U256" t="str">
            <v>Subject 2500 only.</v>
          </cell>
          <cell r="V256" t="str">
            <v>Use Job Classification 0000 only for Non-Compensation and Non-Benefit Costs.</v>
          </cell>
          <cell r="W256">
            <v>3</v>
          </cell>
        </row>
        <row r="257">
          <cell r="C257">
            <v>55800</v>
          </cell>
          <cell r="D257" t="str">
            <v>Travel and Training</v>
          </cell>
          <cell r="H257" t="str">
            <v>Reporting Level Account only.  Transactional entries are NOT allowed with this Account.</v>
          </cell>
          <cell r="I257" t="str">
            <v>N/A</v>
          </cell>
          <cell r="J257" t="str">
            <v>N/A</v>
          </cell>
          <cell r="K257" t="str">
            <v>N/A</v>
          </cell>
          <cell r="L257" t="str">
            <v>N/A</v>
          </cell>
          <cell r="M257" t="str">
            <v>N/A</v>
          </cell>
          <cell r="N257" t="str">
            <v>N/A</v>
          </cell>
          <cell r="O257">
            <v>0</v>
          </cell>
          <cell r="Q257" t="str">
            <v>No entries allowed to this Account.</v>
          </cell>
          <cell r="R257" t="str">
            <v>No entries allowed to this Account.</v>
          </cell>
          <cell r="S257" t="str">
            <v>No entries allowed to this Account.</v>
          </cell>
          <cell r="T257" t="str">
            <v>No entries allowed to this Account.</v>
          </cell>
          <cell r="U257" t="str">
            <v>No entries allowed to this Account.</v>
          </cell>
          <cell r="V257" t="str">
            <v>No entries allowed to this Account.</v>
          </cell>
          <cell r="W257">
            <v>2</v>
          </cell>
          <cell r="X257" t="str">
            <v>Used only with Program 10.</v>
          </cell>
        </row>
        <row r="258">
          <cell r="C258">
            <v>55801</v>
          </cell>
          <cell r="D258" t="str">
            <v>Board Travel</v>
          </cell>
          <cell r="H258" t="str">
            <v>Refer to Object Intersection Rules.</v>
          </cell>
          <cell r="I258" t="str">
            <v>Direct Required</v>
          </cell>
          <cell r="J258" t="str">
            <v>Direct Required</v>
          </cell>
          <cell r="K258" t="str">
            <v>Direct Required</v>
          </cell>
          <cell r="L258" t="str">
            <v>Direct Required</v>
          </cell>
          <cell r="M258" t="str">
            <v>None.  Use 0000 only.</v>
          </cell>
          <cell r="N258">
            <v>0</v>
          </cell>
          <cell r="O258">
            <v>0</v>
          </cell>
          <cell r="Q258" t="str">
            <v>Any Fund Types except 40 and 90.</v>
          </cell>
          <cell r="R258" t="str">
            <v>Locations 01|100 or 01|101 only.</v>
          </cell>
          <cell r="S258" t="str">
            <v>Function 531 only.</v>
          </cell>
          <cell r="T258" t="str">
            <v>Program 10 Series only.</v>
          </cell>
          <cell r="U258" t="str">
            <v>Subject 2500 only.</v>
          </cell>
          <cell r="V258" t="str">
            <v>Use Job Classification 0000 only for Non-Compensation and Non-Benefit Costs.</v>
          </cell>
          <cell r="W258">
            <v>3</v>
          </cell>
          <cell r="X258" t="str">
            <v>Used only with Subject 2500.</v>
          </cell>
        </row>
        <row r="259">
          <cell r="C259">
            <v>55802</v>
          </cell>
          <cell r="D259" t="str">
            <v>Board Training</v>
          </cell>
          <cell r="H259" t="str">
            <v>Refer to Object Intersection Rules.</v>
          </cell>
          <cell r="I259" t="str">
            <v>Direct Required</v>
          </cell>
          <cell r="J259" t="str">
            <v>Direct Required</v>
          </cell>
          <cell r="K259" t="str">
            <v>Direct Required</v>
          </cell>
          <cell r="L259" t="str">
            <v>Direct Required</v>
          </cell>
          <cell r="M259" t="str">
            <v>None.  Use 0000 only.</v>
          </cell>
          <cell r="N259">
            <v>0</v>
          </cell>
          <cell r="O259">
            <v>0</v>
          </cell>
          <cell r="Q259" t="str">
            <v>Any Fund Types except 40 and 90.</v>
          </cell>
          <cell r="R259" t="str">
            <v>Locations 01|100 or 01|101 only.</v>
          </cell>
          <cell r="S259" t="str">
            <v>Function 531 only.</v>
          </cell>
          <cell r="T259" t="str">
            <v>Program 10 Series only.</v>
          </cell>
          <cell r="U259" t="str">
            <v>Subject 2500 only.</v>
          </cell>
          <cell r="V259" t="str">
            <v>Use Job Classification 0000 only for Non-Compensation and Non-Benefit Costs.</v>
          </cell>
          <cell r="W259">
            <v>3</v>
          </cell>
          <cell r="X259" t="str">
            <v>Used only with Job Classification 0000.</v>
          </cell>
        </row>
        <row r="260">
          <cell r="C260">
            <v>55803</v>
          </cell>
          <cell r="D260" t="str">
            <v>Employee Travel - Non-Teachers</v>
          </cell>
          <cell r="H260" t="str">
            <v>Refer to Object Intersection Rules.</v>
          </cell>
          <cell r="I260" t="str">
            <v>Direct Required</v>
          </cell>
          <cell r="J260" t="str">
            <v>Direct Required</v>
          </cell>
          <cell r="K260" t="str">
            <v>Direct Required</v>
          </cell>
          <cell r="L260" t="str">
            <v>Direct Required</v>
          </cell>
          <cell r="M260" t="str">
            <v>None.  Use 0000 only.</v>
          </cell>
          <cell r="N260">
            <v>0</v>
          </cell>
          <cell r="O260">
            <v>0</v>
          </cell>
          <cell r="Q260" t="str">
            <v>Any Fund Types except 40 and 90.</v>
          </cell>
          <cell r="R260" t="str">
            <v>Any Location Type and related departments or school locations except 99|997, 99|998, 99|999 and Location Type 15.</v>
          </cell>
          <cell r="S260" t="str">
            <v>Any Function except 000, 111, 112, 223, 421, 432, 997, 998, and 999.</v>
          </cell>
          <cell r="T260" t="str">
            <v>Program Series:  10, 20, 30, 40, 50, 60, and Programs 80 and 90 only.</v>
          </cell>
          <cell r="U260" t="str">
            <v xml:space="preserve">Subject 2500 only. </v>
          </cell>
          <cell r="V260" t="str">
            <v>Use Job Classification 0000 only for Non-Compensation and Non-Benefit Costs.</v>
          </cell>
          <cell r="W260">
            <v>3</v>
          </cell>
        </row>
        <row r="261">
          <cell r="C261">
            <v>55806</v>
          </cell>
          <cell r="D261" t="str">
            <v>Bus Driver In-Service Training</v>
          </cell>
          <cell r="H261" t="str">
            <v>Refer to Object Intersection Rules.</v>
          </cell>
          <cell r="I261" t="str">
            <v>Direct Preferred or Wtd. Students</v>
          </cell>
          <cell r="J261" t="str">
            <v>Direct Required</v>
          </cell>
          <cell r="K261" t="str">
            <v>Direct Required</v>
          </cell>
          <cell r="L261" t="str">
            <v>Direct Required</v>
          </cell>
          <cell r="M261" t="str">
            <v>None.  Use 0000 only.</v>
          </cell>
          <cell r="N261">
            <v>1</v>
          </cell>
          <cell r="O261">
            <v>0</v>
          </cell>
          <cell r="Q261" t="str">
            <v>Any Fund Types except 40 and 90.</v>
          </cell>
          <cell r="R261" t="str">
            <v>Location Types 03 through 10, and related school locations.  Can use the 99|999 with the Assigned Allocation Method.</v>
          </cell>
          <cell r="S261" t="str">
            <v>Function 311 only.</v>
          </cell>
          <cell r="T261" t="str">
            <v>Program 10 Series only.</v>
          </cell>
          <cell r="U261" t="str">
            <v>Subject 2500 only.</v>
          </cell>
          <cell r="V261" t="str">
            <v>Use Job Classification 0000 only for Non-Compensation and Non-Benefit Costs.</v>
          </cell>
          <cell r="W261">
            <v>3</v>
          </cell>
        </row>
        <row r="262">
          <cell r="C262">
            <v>55807</v>
          </cell>
          <cell r="D262" t="str">
            <v>Student Travel</v>
          </cell>
          <cell r="H262" t="str">
            <v>Refer to Object Intersection Rules.</v>
          </cell>
          <cell r="I262" t="str">
            <v>Direct Preferred or Wtd. Students</v>
          </cell>
          <cell r="J262" t="str">
            <v>Direct Required</v>
          </cell>
          <cell r="K262" t="str">
            <v>Direct Preferred or Wtd. Students</v>
          </cell>
          <cell r="L262" t="str">
            <v>Direct Preferred or Wtd. Students</v>
          </cell>
          <cell r="M262" t="str">
            <v>None.  Use 0000 only.</v>
          </cell>
          <cell r="N262">
            <v>3</v>
          </cell>
          <cell r="O262">
            <v>0</v>
          </cell>
          <cell r="Q262" t="str">
            <v>Any Fund Types except 40 and 90.</v>
          </cell>
          <cell r="R262" t="str">
            <v>Location Types 03 through 10, and related school locations.  Can use the 99|999 with the Assigned Allocation Method.</v>
          </cell>
          <cell r="S262" t="str">
            <v>Functions 213 and 214 only.</v>
          </cell>
          <cell r="T262" t="str">
            <v>Any Program except 97 and 98.  Can use 99 with the Assigned Allocation Method.</v>
          </cell>
          <cell r="U262"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2" t="str">
            <v>Use Job Classification 0000 only for Non-Compensation and Non-Benefit Costs.</v>
          </cell>
          <cell r="W262">
            <v>3</v>
          </cell>
        </row>
        <row r="263">
          <cell r="C263">
            <v>55808</v>
          </cell>
          <cell r="D263" t="str">
            <v>Parent Travel</v>
          </cell>
          <cell r="H263" t="str">
            <v>Refer to Object Intersection Rules.</v>
          </cell>
          <cell r="I263" t="str">
            <v>Direct Preferred or Wtd. Students</v>
          </cell>
          <cell r="J263" t="str">
            <v>Direct Required</v>
          </cell>
          <cell r="K263" t="str">
            <v>Direct Preferred or Wtd. Students</v>
          </cell>
          <cell r="L263" t="str">
            <v>Direct Preferred or Wtd. Students</v>
          </cell>
          <cell r="M263" t="str">
            <v>None.  Use 0000 only.</v>
          </cell>
          <cell r="N263">
            <v>3</v>
          </cell>
          <cell r="O263">
            <v>0</v>
          </cell>
          <cell r="Q263" t="str">
            <v>Any Fund Types except 40 and 90.</v>
          </cell>
          <cell r="R263" t="str">
            <v>Location Types 03 through 10, and related school locations.  Can use the 99|999 with the Assigned Allocation Method.</v>
          </cell>
          <cell r="S263" t="str">
            <v>Functions 122, 213, 214, and 216 only.</v>
          </cell>
          <cell r="T263" t="str">
            <v>Any Program except 97 and 98.  Can use 99 with the Assigned Allocation Method.</v>
          </cell>
          <cell r="U26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3" t="str">
            <v>Use Job Classification 0000 only for Non-Compensation and Non-Benefit Costs.</v>
          </cell>
          <cell r="W263">
            <v>3</v>
          </cell>
        </row>
        <row r="264">
          <cell r="C264">
            <v>55809</v>
          </cell>
          <cell r="D264" t="str">
            <v>Employee Travel - Teachers</v>
          </cell>
          <cell r="H264" t="str">
            <v>Refer to Object Intersection Rules.</v>
          </cell>
          <cell r="I264" t="str">
            <v>Direct Preferred or Wtd. Teachers</v>
          </cell>
          <cell r="J264" t="str">
            <v>Direct Required</v>
          </cell>
          <cell r="K264" t="str">
            <v>Direct Preferred or Wtd. Teachers</v>
          </cell>
          <cell r="L264" t="str">
            <v>Direct Preferred or Wtd. Teachers</v>
          </cell>
          <cell r="M264" t="str">
            <v>None.  Use 0000 only.</v>
          </cell>
          <cell r="N264">
            <v>3</v>
          </cell>
          <cell r="O264">
            <v>0</v>
          </cell>
          <cell r="Q264" t="str">
            <v>Any Fund Types except 40 and 90.</v>
          </cell>
          <cell r="R264" t="str">
            <v>Location Types 03 through 10, and related school locations.  Can use the 99|999 with the Assigned Allocation Method.</v>
          </cell>
          <cell r="S264" t="str">
            <v>Any Function except 000, 421, 997, 998, and 999.</v>
          </cell>
          <cell r="T264" t="str">
            <v>Any Program except 97 and 98.  Can use 99 with the Assigned Allocation Method.</v>
          </cell>
          <cell r="U264"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4" t="str">
            <v>Use Job Classification 0000 only for Non-Compensation and Non-Benefit Costs.</v>
          </cell>
          <cell r="W264">
            <v>3</v>
          </cell>
        </row>
        <row r="265">
          <cell r="C265">
            <v>55810</v>
          </cell>
          <cell r="D265" t="str">
            <v>Travel - Other</v>
          </cell>
          <cell r="G265" t="str">
            <v>Added 5/11/09</v>
          </cell>
          <cell r="H265" t="str">
            <v>Refer to Object Intersection Rules.</v>
          </cell>
          <cell r="I265" t="str">
            <v>Direct Preferred or Wtd. Teachers</v>
          </cell>
          <cell r="J265" t="str">
            <v>Direct Required</v>
          </cell>
          <cell r="K265" t="str">
            <v>Direct Preferred or Wtd. Teachers</v>
          </cell>
          <cell r="L265" t="str">
            <v>Direct Preferred or Wtd. Teachers</v>
          </cell>
          <cell r="M265" t="str">
            <v>None.  Use 0000 only.</v>
          </cell>
          <cell r="N265">
            <v>3</v>
          </cell>
          <cell r="O265">
            <v>0</v>
          </cell>
          <cell r="Q265" t="str">
            <v>Any Fund Types except 40 and 90.</v>
          </cell>
          <cell r="R265" t="str">
            <v>Any Location Type and related departments or school locations except 99|997 and 99|998.  Can use the 99|999 with the Assigned Allocation Method.</v>
          </cell>
          <cell r="S265" t="str">
            <v>Any Function except 000, 421, 997, 998, and 999.</v>
          </cell>
          <cell r="T265" t="str">
            <v>Any Program except 97 and 98.  Can use 99 with the Assigned Allocation Method.</v>
          </cell>
          <cell r="U265"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65" t="str">
            <v>Use Job Classification 0000 only for Non-Compensation and Non-Benefit Costs.</v>
          </cell>
          <cell r="W265">
            <v>3</v>
          </cell>
        </row>
        <row r="266">
          <cell r="C266">
            <v>55900</v>
          </cell>
          <cell r="D266" t="str">
            <v>Intereducational, Interagency Purchased Services</v>
          </cell>
          <cell r="H266" t="str">
            <v>No entries allowed to this Account.  NOT Reported to Data Warehouse</v>
          </cell>
          <cell r="I266" t="str">
            <v>N/A</v>
          </cell>
          <cell r="J266" t="str">
            <v>N/A</v>
          </cell>
          <cell r="K266" t="str">
            <v>N/A</v>
          </cell>
          <cell r="L266" t="str">
            <v>N/A</v>
          </cell>
          <cell r="M266" t="str">
            <v>N/A</v>
          </cell>
          <cell r="N266" t="str">
            <v>N/A</v>
          </cell>
          <cell r="O266">
            <v>0</v>
          </cell>
          <cell r="Q266" t="str">
            <v>No entries allowed to this Account.</v>
          </cell>
          <cell r="R266" t="str">
            <v>No entries allowed to this Account.</v>
          </cell>
          <cell r="S266" t="str">
            <v>No entries allowed to this Account.</v>
          </cell>
          <cell r="T266" t="str">
            <v>No entries allowed to this Account.</v>
          </cell>
          <cell r="U266" t="str">
            <v>No entries allowed to this Account.</v>
          </cell>
          <cell r="V266" t="str">
            <v>No entries allowed to this Account.</v>
          </cell>
          <cell r="W266">
            <v>2</v>
          </cell>
        </row>
        <row r="267">
          <cell r="C267">
            <v>55910</v>
          </cell>
          <cell r="D267" t="str">
            <v>Services Purchased from another School District or Educational Service Agency within the State</v>
          </cell>
          <cell r="E267" t="str">
            <v>Y</v>
          </cell>
          <cell r="G267" t="str">
            <v>Added Location exceptions 06/18/09</v>
          </cell>
          <cell r="H267" t="str">
            <v>Use as a "Holding Account" only; all costs to be recorded in accounts corresponding to purpose.</v>
          </cell>
          <cell r="I267" t="str">
            <v>N/A</v>
          </cell>
          <cell r="J267" t="str">
            <v>N/A</v>
          </cell>
          <cell r="K267" t="str">
            <v>N/A</v>
          </cell>
          <cell r="L267" t="str">
            <v>N/A</v>
          </cell>
          <cell r="M267" t="str">
            <v>None.  Use 0000 only.</v>
          </cell>
          <cell r="N267">
            <v>3</v>
          </cell>
          <cell r="O267">
            <v>0</v>
          </cell>
          <cell r="Q267" t="str">
            <v>Any Fund Types except 40 and 90.</v>
          </cell>
          <cell r="R267" t="str">
            <v>Location 99|997only.</v>
          </cell>
          <cell r="S267" t="str">
            <v>Function 997 only.</v>
          </cell>
          <cell r="T267" t="str">
            <v>Program 97 only.</v>
          </cell>
          <cell r="U267" t="str">
            <v>Subject 9700 only.</v>
          </cell>
          <cell r="V267" t="str">
            <v>Use Job Classification 0000 only for Non-Compensation and Non-Benefit Costs.</v>
          </cell>
          <cell r="W267">
            <v>3</v>
          </cell>
        </row>
        <row r="268">
          <cell r="C268">
            <v>55920</v>
          </cell>
          <cell r="D268" t="str">
            <v>Contracts - Interagency</v>
          </cell>
          <cell r="G268" t="str">
            <v>Added Location exceptions 06/18/09</v>
          </cell>
          <cell r="H268" t="str">
            <v>Use as a "Holding Account" only; all costs to be recorded in accounts corresponding to purpose.</v>
          </cell>
          <cell r="I268" t="str">
            <v>N/A</v>
          </cell>
          <cell r="J268" t="str">
            <v>N/A</v>
          </cell>
          <cell r="K268" t="str">
            <v>N/A</v>
          </cell>
          <cell r="L268" t="str">
            <v>N/A</v>
          </cell>
          <cell r="M268" t="str">
            <v>None.  Use 0000 only.</v>
          </cell>
          <cell r="N268">
            <v>3</v>
          </cell>
          <cell r="O268">
            <v>0</v>
          </cell>
          <cell r="Q268" t="str">
            <v>Any Fund Types except 40 and 90.</v>
          </cell>
          <cell r="R268" t="str">
            <v>Location 99|997only.</v>
          </cell>
          <cell r="S268" t="str">
            <v>Function 997 only.</v>
          </cell>
          <cell r="T268" t="str">
            <v>Program 97 only.</v>
          </cell>
          <cell r="U268" t="str">
            <v>Subject 9700 only.</v>
          </cell>
          <cell r="V268" t="str">
            <v>Use Job Classification 0000 only for Non-Compensation and Non-Benefit Costs.</v>
          </cell>
          <cell r="W268">
            <v>3</v>
          </cell>
        </row>
        <row r="269">
          <cell r="C269">
            <v>55930</v>
          </cell>
          <cell r="D269" t="str">
            <v>Other Contract Services - Interagency</v>
          </cell>
          <cell r="G269" t="str">
            <v>Changed Name 3/31/08; Added Location exceptions 06/18/09</v>
          </cell>
          <cell r="H269" t="str">
            <v>Use as a "Holding Account" only; all costs to be recorded in accounts corresponding to purpose.</v>
          </cell>
          <cell r="I269" t="str">
            <v>N/A</v>
          </cell>
          <cell r="J269" t="str">
            <v>N/A</v>
          </cell>
          <cell r="K269" t="str">
            <v>N/A</v>
          </cell>
          <cell r="L269" t="str">
            <v>N/A</v>
          </cell>
          <cell r="M269" t="str">
            <v>None.  Use 0000 only.</v>
          </cell>
          <cell r="N269">
            <v>3</v>
          </cell>
          <cell r="O269">
            <v>0</v>
          </cell>
          <cell r="Q269" t="str">
            <v>Any Fund Types except 40 and 90.</v>
          </cell>
          <cell r="R269" t="str">
            <v>Location 99|997only.</v>
          </cell>
          <cell r="S269" t="str">
            <v>Function 997 only.</v>
          </cell>
          <cell r="T269" t="str">
            <v>Program 97 only.</v>
          </cell>
          <cell r="U269" t="str">
            <v>Subject 9700 only.</v>
          </cell>
          <cell r="V269" t="str">
            <v>Use Job Classification 0000 only for Non-Compensation and Non-Benefit Costs.</v>
          </cell>
          <cell r="W269">
            <v>3</v>
          </cell>
        </row>
        <row r="270">
          <cell r="C270">
            <v>55950</v>
          </cell>
          <cell r="D270" t="str">
            <v>Services Purchased from another School District or Educational Service Agency outside the State</v>
          </cell>
          <cell r="E270" t="str">
            <v>Y</v>
          </cell>
          <cell r="G270" t="str">
            <v>Added Location exceptions 06/18/09</v>
          </cell>
          <cell r="H270" t="str">
            <v>Use as a "Holding Account" only; all costs to be recorded in accounts corresponding to purpose.</v>
          </cell>
          <cell r="I270" t="str">
            <v>N/A</v>
          </cell>
          <cell r="J270" t="str">
            <v>N/A</v>
          </cell>
          <cell r="K270" t="str">
            <v>N/A</v>
          </cell>
          <cell r="L270" t="str">
            <v>N/A</v>
          </cell>
          <cell r="M270" t="str">
            <v>None.  Use 0000 only.</v>
          </cell>
          <cell r="N270">
            <v>3</v>
          </cell>
          <cell r="O270">
            <v>0</v>
          </cell>
          <cell r="Q270" t="str">
            <v>Any Fund Types except 40 and 90.</v>
          </cell>
          <cell r="R270" t="str">
            <v>Location 99|997only.</v>
          </cell>
          <cell r="S270" t="str">
            <v>Function 997 only.</v>
          </cell>
          <cell r="T270" t="str">
            <v>Program 97 only.</v>
          </cell>
          <cell r="U270" t="str">
            <v>Subject 9700 only.</v>
          </cell>
          <cell r="V270" t="str">
            <v>Use Job Classification 0000 only for Non-Compensation and Non-Benefit Costs.</v>
          </cell>
          <cell r="W270">
            <v>3</v>
          </cell>
        </row>
        <row r="271">
          <cell r="C271">
            <v>56000</v>
          </cell>
          <cell r="D271" t="str">
            <v>Supplies</v>
          </cell>
          <cell r="E271" t="str">
            <v>Y</v>
          </cell>
          <cell r="H271" t="str">
            <v>Reporting Level Account only.  Transactional entries are NOT allowed with this Account.</v>
          </cell>
          <cell r="I271" t="str">
            <v>N/A</v>
          </cell>
          <cell r="J271" t="str">
            <v>N/A</v>
          </cell>
          <cell r="K271" t="str">
            <v>N/A</v>
          </cell>
          <cell r="L271" t="str">
            <v>N/A</v>
          </cell>
          <cell r="M271" t="str">
            <v>N/A</v>
          </cell>
          <cell r="N271" t="str">
            <v>N/A</v>
          </cell>
          <cell r="O271">
            <v>0</v>
          </cell>
          <cell r="Q271" t="str">
            <v>No entries allowed to this Account.</v>
          </cell>
          <cell r="R271" t="str">
            <v>No entries allowed to this Account.</v>
          </cell>
          <cell r="S271" t="str">
            <v>No entries allowed to this Account.</v>
          </cell>
          <cell r="T271" t="str">
            <v>No entries allowed to this Account.</v>
          </cell>
          <cell r="U271" t="str">
            <v>No entries allowed to this Account.</v>
          </cell>
          <cell r="V271" t="str">
            <v>No entries allowed to this Account.</v>
          </cell>
          <cell r="W271">
            <v>1</v>
          </cell>
        </row>
        <row r="272">
          <cell r="C272">
            <v>56100</v>
          </cell>
          <cell r="D272" t="str">
            <v>General Supplies</v>
          </cell>
          <cell r="H272" t="str">
            <v>Reporting Level Account only.  Transactional entries are NOT allowed with this Account.</v>
          </cell>
          <cell r="I272" t="str">
            <v>N/A</v>
          </cell>
          <cell r="J272" t="str">
            <v>N/A</v>
          </cell>
          <cell r="K272" t="str">
            <v>N/A</v>
          </cell>
          <cell r="L272" t="str">
            <v>N/A</v>
          </cell>
          <cell r="M272" t="str">
            <v>N/A</v>
          </cell>
          <cell r="N272" t="str">
            <v>N/A</v>
          </cell>
          <cell r="O272">
            <v>0</v>
          </cell>
          <cell r="Q272" t="str">
            <v>No entries allowed to this Account.</v>
          </cell>
          <cell r="R272" t="str">
            <v>No entries allowed to this Account.</v>
          </cell>
          <cell r="S272" t="str">
            <v>No entries allowed to this Account.</v>
          </cell>
          <cell r="T272" t="str">
            <v>No entries allowed to this Account.</v>
          </cell>
          <cell r="U272" t="str">
            <v>No entries allowed to this Account.</v>
          </cell>
          <cell r="V272" t="str">
            <v>No entries allowed to this Account.</v>
          </cell>
          <cell r="W272">
            <v>2</v>
          </cell>
        </row>
        <row r="273">
          <cell r="C273">
            <v>56101</v>
          </cell>
          <cell r="D273" t="str">
            <v>General Supplies and Materials</v>
          </cell>
          <cell r="G273" t="str">
            <v>Name Chg 2/11/08 and Moved from 56108; add Location exceptions 06/18/09</v>
          </cell>
          <cell r="H273" t="str">
            <v>Refer to Object Intersection Rules.</v>
          </cell>
          <cell r="I273" t="str">
            <v>Direct Preferred or Wtd. Students</v>
          </cell>
          <cell r="J273" t="str">
            <v>Direct Required</v>
          </cell>
          <cell r="K273" t="str">
            <v>Direct Preferred or Wtd. Students</v>
          </cell>
          <cell r="L273" t="str">
            <v>Direct Preferred or Wtd. Students</v>
          </cell>
          <cell r="M273" t="str">
            <v>None.  Use 0000 only.</v>
          </cell>
          <cell r="N273">
            <v>3</v>
          </cell>
          <cell r="O273">
            <v>0</v>
          </cell>
          <cell r="Q273" t="str">
            <v>Any Fund Types except 40 and 90.</v>
          </cell>
          <cell r="R273" t="str">
            <v>Any Location Types and related departments or school locations except 99|997, 99|998, and Location Type 15.  Can use the 99|999 with the Assigned Allocation Method.</v>
          </cell>
          <cell r="S273" t="str">
            <v>Any Function except 000, 111, 112, 113, 223, 411, 421, 432, 441, 997, 998, and 999.</v>
          </cell>
          <cell r="T273" t="str">
            <v>Any Program except 97 and 98.  Can use 99 with the Assigned Allocation Method.</v>
          </cell>
          <cell r="U273" t="str">
            <v>May not use Subjects 9700 or 9800.  Refer to the General Function/Subject Rules and the required Location Type/Subject Rules for guidance on determining the proper Subject account(s) for use with Function and Location accounts, respectively. Can use Subject 9900 with the Assigned Allocation Method.</v>
          </cell>
          <cell r="V273" t="str">
            <v>Use Job Classification 0000 only for Non-Compensation and Non-Benefit Costs.</v>
          </cell>
          <cell r="W273">
            <v>3</v>
          </cell>
        </row>
        <row r="274">
          <cell r="C274">
            <v>56112</v>
          </cell>
          <cell r="D274" t="str">
            <v>Uniform/Wearing Apparel Supplies</v>
          </cell>
          <cell r="G274" t="str">
            <v>Name Chg 9/17;add Location exceptions 06/18/09</v>
          </cell>
          <cell r="H274" t="str">
            <v>Refer to Object Intersection Rules.</v>
          </cell>
          <cell r="I274" t="str">
            <v>Direct Preferred or Wtd. Students</v>
          </cell>
          <cell r="J274" t="str">
            <v>Direct Required</v>
          </cell>
          <cell r="K274" t="str">
            <v>Direct Required</v>
          </cell>
          <cell r="L274" t="str">
            <v>Direct Required</v>
          </cell>
          <cell r="M274" t="str">
            <v>None.  Use 0000 only.</v>
          </cell>
          <cell r="N274">
            <v>1</v>
          </cell>
          <cell r="O274">
            <v>0</v>
          </cell>
          <cell r="P274">
            <v>1</v>
          </cell>
          <cell r="Q274" t="str">
            <v>Any Fund Types except 40 and 90.</v>
          </cell>
          <cell r="R274" t="str">
            <v>Any Location Types and related departments or school locations except 99|997, 99|998, and Location Type 15.  Can use the 99|999 with the Assigned Allocation Method.</v>
          </cell>
          <cell r="S274" t="str">
            <v>Any Function except 000, 111, 112, 113, 223, 411, 421, 432, 441, 997, 998, and 999.</v>
          </cell>
          <cell r="T274" t="str">
            <v>Any Program except 97, 98, and 99.</v>
          </cell>
          <cell r="U274" t="str">
            <v>May not use Subjects 9700, 9800, or 9900.  Refer to the General Function/Subject Rules and the required Location Type/Subject Rules for guidance on determining the proper Subject account(s) to use with Function and Location accounts, respectively.  Use Subject 0000 for uniforms worn by Staff and Students.</v>
          </cell>
          <cell r="V274" t="str">
            <v>Use Job Classification 0000 only for Non-Compensation and Non-Benefit Costs.</v>
          </cell>
          <cell r="W274">
            <v>3</v>
          </cell>
        </row>
        <row r="275">
          <cell r="C275">
            <v>56113</v>
          </cell>
          <cell r="D275" t="str">
            <v>Graduation Supplies</v>
          </cell>
          <cell r="G275" t="str">
            <v>add Location exceptions 06/18/09</v>
          </cell>
          <cell r="H275" t="str">
            <v>Refer to Object Intersection Rules.</v>
          </cell>
          <cell r="I275" t="str">
            <v>Direct Preferred or Wtd. Students</v>
          </cell>
          <cell r="J275" t="str">
            <v>Direct Required</v>
          </cell>
          <cell r="K275" t="str">
            <v>Direct Required</v>
          </cell>
          <cell r="L275" t="str">
            <v>Direct Required</v>
          </cell>
          <cell r="M275" t="str">
            <v>None.  Use 0000 only.</v>
          </cell>
          <cell r="N275">
            <v>1</v>
          </cell>
          <cell r="O275">
            <v>0</v>
          </cell>
          <cell r="P275">
            <v>1</v>
          </cell>
          <cell r="Q275" t="str">
            <v>Any Fund Types except 40 and 90.</v>
          </cell>
          <cell r="R275" t="str">
            <v>Any Location Types and related departments or school locations except 99|997, 99|998, and Location Type 15.  Can use the 99|999 with the Assigned Allocation Method.</v>
          </cell>
          <cell r="S275" t="str">
            <v>Function 214 only.</v>
          </cell>
          <cell r="T275" t="str">
            <v>Any Program except 97, 98, and 99.</v>
          </cell>
          <cell r="U275" t="str">
            <v>May not use Subjects 9700, 9800, or 9900.  Refer to the General Function/Subject Rules and the required Location Type/Subject Rules for guidance on determining the proper Subject account(s) to use with Function and Location accounts, respectively.</v>
          </cell>
          <cell r="V275" t="str">
            <v>Use Job Classification 0000 only for Non-Compensation and Non-Benefit Costs.</v>
          </cell>
          <cell r="W275">
            <v>3</v>
          </cell>
        </row>
        <row r="276">
          <cell r="C276">
            <v>56115</v>
          </cell>
          <cell r="D276" t="str">
            <v>Medical Supplies</v>
          </cell>
          <cell r="G276" t="str">
            <v>add Location exceptions 06/18/09</v>
          </cell>
          <cell r="H276" t="str">
            <v>Refer to Object Intersection Rules.</v>
          </cell>
          <cell r="I276" t="str">
            <v>Direct Preferred or Wtd. Students</v>
          </cell>
          <cell r="J276" t="str">
            <v>Direct Required</v>
          </cell>
          <cell r="K276" t="str">
            <v>Direct Required</v>
          </cell>
          <cell r="L276" t="str">
            <v>Direct Required</v>
          </cell>
          <cell r="M276" t="str">
            <v>None.  Use 0000 only.</v>
          </cell>
          <cell r="N276">
            <v>1</v>
          </cell>
          <cell r="O276">
            <v>0</v>
          </cell>
          <cell r="Q276" t="str">
            <v>Any Fund Types except 40 and 90.</v>
          </cell>
          <cell r="R276" t="str">
            <v>Any Location Types and related departments or school locations except 99|997, 99|998, and Location Type 15.  Can use the 99|999 with the Assigned Allocation Method.</v>
          </cell>
          <cell r="S276" t="str">
            <v>Functions 213, 216, and 431 only; Function 213 with Subject 2200 Series only; Function 216 with Subjects 2100 Series and 2500 only; Function 431 with Location Type 08, Program 50 series, Subject 2500 only.</v>
          </cell>
          <cell r="T276" t="str">
            <v>Any Program except 97, 98 and 99.  Program 50 series  with Function 431.</v>
          </cell>
          <cell r="U276" t="str">
            <v>Use Subject 2200 Series with Function 213 only;  Subjects 2100 Series and 2500 with Function 216 only;  Subject 2500 with Function 431.</v>
          </cell>
          <cell r="V276" t="str">
            <v>Use Job Classification 0000 only for Non-Compensation and Non-Benefit Costs.</v>
          </cell>
          <cell r="W276">
            <v>3</v>
          </cell>
        </row>
        <row r="277">
          <cell r="C277">
            <v>56116</v>
          </cell>
          <cell r="D277" t="str">
            <v>Athletic Supplies</v>
          </cell>
          <cell r="G277" t="str">
            <v>add Location exceptions 06/18/09</v>
          </cell>
          <cell r="H277" t="str">
            <v>Refer to Object Intersection Rules.</v>
          </cell>
          <cell r="I277" t="str">
            <v>Direct Preferred or Wtd. Students</v>
          </cell>
          <cell r="J277" t="str">
            <v>Direct Required</v>
          </cell>
          <cell r="K277" t="str">
            <v>Direct Required</v>
          </cell>
          <cell r="L277" t="str">
            <v>Direct Required</v>
          </cell>
          <cell r="M277" t="str">
            <v>None.  Use 0000 only.</v>
          </cell>
          <cell r="N277">
            <v>1</v>
          </cell>
          <cell r="O277">
            <v>0</v>
          </cell>
          <cell r="P277">
            <v>1</v>
          </cell>
          <cell r="Q277" t="str">
            <v>Any Fund Types except 40 and 90.</v>
          </cell>
          <cell r="R277" t="str">
            <v>Location Types 04 and 05 only.  Can use Location 99|999 with the Assigned Allocation Method.</v>
          </cell>
          <cell r="S277" t="str">
            <v>Functions 213 and 433 only.</v>
          </cell>
          <cell r="T277" t="str">
            <v>Programs 80 and 90 only.</v>
          </cell>
          <cell r="U277" t="str">
            <v>Subject 2200 series only.</v>
          </cell>
          <cell r="V277" t="str">
            <v>Use Job Classification 0000 only for Non-Compensation and Non-Benefit Costs.</v>
          </cell>
          <cell r="W277">
            <v>3</v>
          </cell>
        </row>
        <row r="278">
          <cell r="C278">
            <v>56117</v>
          </cell>
          <cell r="D278" t="str">
            <v>Honors/Awards Supplies</v>
          </cell>
          <cell r="G278" t="str">
            <v>Name Chg 2/11/08; add Location exceptions 06/18/09</v>
          </cell>
          <cell r="H278" t="str">
            <v>Refer to Object Intersection Rules.</v>
          </cell>
          <cell r="I278" t="str">
            <v>Direct Preferred or Wtd. Students</v>
          </cell>
          <cell r="J278" t="str">
            <v>Direct Required</v>
          </cell>
          <cell r="K278" t="str">
            <v>Direct Required</v>
          </cell>
          <cell r="L278" t="str">
            <v>Direct Required</v>
          </cell>
          <cell r="M278" t="str">
            <v>None.  Use 0000 only.</v>
          </cell>
          <cell r="N278">
            <v>1</v>
          </cell>
          <cell r="O278">
            <v>0</v>
          </cell>
          <cell r="P278">
            <v>1</v>
          </cell>
          <cell r="Q278" t="str">
            <v>Any Fund Types except 40 and 90.</v>
          </cell>
          <cell r="R278" t="str">
            <v>Any Location Types and related departments or school locations except 99|997, 99|998, and Location Type 15.  Can use the 99|999 with the Assigned Allocation Method.</v>
          </cell>
          <cell r="S278" t="str">
            <v>Functions 213, 214, 222, 433, 512 and 531 only.</v>
          </cell>
          <cell r="T278" t="str">
            <v>Any Program except 97, 98, and 99.</v>
          </cell>
          <cell r="U278" t="str">
            <v>May not use Subjects 9700, 9800, or 9900.  Refer to the General Function/Subject Rules and the required Location Type/Subject Rules for guidance on determining the proper Subject account(s) to use with Function and Location accounts, respectively.</v>
          </cell>
          <cell r="V278" t="str">
            <v>Use Job Classification 0000 only for Non-Compensation and Non-Benefit Costs.</v>
          </cell>
          <cell r="W278">
            <v>3</v>
          </cell>
        </row>
        <row r="279">
          <cell r="C279">
            <v>56200</v>
          </cell>
          <cell r="D279" t="str">
            <v>Facilities, Energy, and Transportation Maintenance and Supplies</v>
          </cell>
          <cell r="G279" t="str">
            <v>Changed Name 06/24/09</v>
          </cell>
          <cell r="H279" t="str">
            <v>Reporting Level Account only.  Transactional entries are NOT allowed with this Account.</v>
          </cell>
          <cell r="I279" t="str">
            <v>N/A</v>
          </cell>
          <cell r="J279" t="str">
            <v>N/A</v>
          </cell>
          <cell r="K279" t="str">
            <v>N/A</v>
          </cell>
          <cell r="L279" t="str">
            <v>N/A</v>
          </cell>
          <cell r="M279" t="str">
            <v>N/A</v>
          </cell>
          <cell r="N279" t="str">
            <v>N/A</v>
          </cell>
          <cell r="O279">
            <v>0</v>
          </cell>
          <cell r="Q279" t="str">
            <v>No entries allowed to this Account.</v>
          </cell>
          <cell r="R279" t="str">
            <v>No entries allowed to this Account.</v>
          </cell>
          <cell r="S279" t="str">
            <v>No entries allowed to this Account.</v>
          </cell>
          <cell r="T279" t="str">
            <v>No entries allowed to this Account.</v>
          </cell>
          <cell r="U279" t="str">
            <v>No entries allowed to this Account.</v>
          </cell>
          <cell r="V279" t="str">
            <v>No entries allowed to this Account.</v>
          </cell>
          <cell r="W279">
            <v>2</v>
          </cell>
        </row>
        <row r="280">
          <cell r="C280">
            <v>56201</v>
          </cell>
          <cell r="D280" t="str">
            <v>Natural Gas</v>
          </cell>
          <cell r="G280" t="str">
            <v>add Location exceptions 06/18/09</v>
          </cell>
          <cell r="H280" t="str">
            <v>Refer to Object Intersection Rules.</v>
          </cell>
          <cell r="I280" t="str">
            <v>Direct Preferred or Wtd. Square Feet</v>
          </cell>
          <cell r="J280" t="str">
            <v>Direct Required</v>
          </cell>
          <cell r="K280" t="str">
            <v>Direct Required</v>
          </cell>
          <cell r="L280" t="str">
            <v>Direct Required</v>
          </cell>
          <cell r="M280" t="str">
            <v>None.  Use 0000 only.</v>
          </cell>
          <cell r="N280">
            <v>1</v>
          </cell>
          <cell r="O280">
            <v>0</v>
          </cell>
          <cell r="P280">
            <v>1</v>
          </cell>
          <cell r="Q280" t="str">
            <v>Any Fund Types except 40 and 90.</v>
          </cell>
          <cell r="R280" t="str">
            <v>Any Location Types and related departments or school locations except 99|997, 99|998, and Location Type 15.  Can use the 99|999 with the Assigned Allocation Method.</v>
          </cell>
          <cell r="S280" t="str">
            <v>Functions 312 and 321 only.</v>
          </cell>
          <cell r="T280" t="str">
            <v>Any Program except 97, 98, and 99.</v>
          </cell>
          <cell r="U280" t="str">
            <v>Use Subject 2500 only.</v>
          </cell>
          <cell r="V280" t="str">
            <v>Use Job Classification 0000 only for Non-Compensation and Non-Benefit Costs.</v>
          </cell>
          <cell r="W280">
            <v>3</v>
          </cell>
        </row>
        <row r="281">
          <cell r="C281">
            <v>56202</v>
          </cell>
          <cell r="D281" t="str">
            <v>Gasoline</v>
          </cell>
          <cell r="G281" t="str">
            <v>add Location exceptions 06/18/09</v>
          </cell>
          <cell r="H281" t="str">
            <v>Refer to Object Intersection Rules.</v>
          </cell>
          <cell r="I281" t="str">
            <v>Direct Preferred or Wtd. Square Feet</v>
          </cell>
          <cell r="J281" t="str">
            <v>Direct Required</v>
          </cell>
          <cell r="K281" t="str">
            <v>Direct Required</v>
          </cell>
          <cell r="L281" t="str">
            <v>Direct Required</v>
          </cell>
          <cell r="M281" t="str">
            <v>None.  Use 0000 only.</v>
          </cell>
          <cell r="N281">
            <v>1</v>
          </cell>
          <cell r="O281">
            <v>0</v>
          </cell>
          <cell r="P281">
            <v>1</v>
          </cell>
          <cell r="Q281" t="str">
            <v>Any Fund Types except 40 and 90.</v>
          </cell>
          <cell r="R281" t="str">
            <v>Any Location Type and related departments or school locations except 99|997 and 99|998.  Can use the 99|999 with the Assigned Allocation Method.</v>
          </cell>
          <cell r="S281" t="str">
            <v>Functions 311, 312, 321, and 431 only.</v>
          </cell>
          <cell r="T281" t="str">
            <v>Any Program except 97, 98, and 99.</v>
          </cell>
          <cell r="U281" t="str">
            <v>Use Subject 2500 only.</v>
          </cell>
          <cell r="V281" t="str">
            <v>Use Job Classification 0000 only for Non-Compensation and Non-Benefit Costs.</v>
          </cell>
          <cell r="W281">
            <v>3</v>
          </cell>
        </row>
        <row r="282">
          <cell r="C282">
            <v>56203</v>
          </cell>
          <cell r="D282" t="str">
            <v>Diesel Fuel</v>
          </cell>
          <cell r="G282" t="str">
            <v>add Location exceptions 06/18/09</v>
          </cell>
          <cell r="H282" t="str">
            <v>Refer to Object Intersection Rules.</v>
          </cell>
          <cell r="I282" t="str">
            <v>Direct Preferred or Wtd. Square Feet</v>
          </cell>
          <cell r="J282" t="str">
            <v>Direct Required</v>
          </cell>
          <cell r="K282" t="str">
            <v>Direct Required</v>
          </cell>
          <cell r="L282" t="str">
            <v>Direct Required</v>
          </cell>
          <cell r="M282" t="str">
            <v>None.  Use 0000 only.</v>
          </cell>
          <cell r="N282">
            <v>1</v>
          </cell>
          <cell r="O282">
            <v>0</v>
          </cell>
          <cell r="P282">
            <v>1</v>
          </cell>
          <cell r="Q282" t="str">
            <v>Any Fund Types except 40 and 90.</v>
          </cell>
          <cell r="R282" t="str">
            <v>Any Location Type and related departments or school locations except 99|997 and 99|998.  Can use the 99|999 with the Assigned Allocation Method.</v>
          </cell>
          <cell r="S282" t="str">
            <v>Functions 213, 311, 312, 321 and 431 only.</v>
          </cell>
          <cell r="T282" t="str">
            <v>Any Program except 97, 98, and 99.</v>
          </cell>
          <cell r="U282" t="str">
            <v>May not use Subjects 9700, 9800, or 9900.  Refer to the General Function/Subject Rules and the required Location Type/Subject Rules for guidance on determining the proper Subject account(s) to use with Function and Location accounts, respectively.</v>
          </cell>
          <cell r="V282" t="str">
            <v>Use Job Classification 0000 only for Non-Compensation and Non-Benefit Costs.</v>
          </cell>
          <cell r="W282">
            <v>3</v>
          </cell>
        </row>
        <row r="283">
          <cell r="C283">
            <v>56204</v>
          </cell>
          <cell r="D283" t="str">
            <v>Propane</v>
          </cell>
          <cell r="G283" t="str">
            <v>Changed Name 4/22/08; add Location exceptions 06/18/09</v>
          </cell>
          <cell r="H283" t="str">
            <v>Refer to Object Intersection Rules.</v>
          </cell>
          <cell r="I283" t="str">
            <v>Direct Preferred or Wtd. Square Feet</v>
          </cell>
          <cell r="J283" t="str">
            <v>Direct Required</v>
          </cell>
          <cell r="K283" t="str">
            <v>Direct Required</v>
          </cell>
          <cell r="L283" t="str">
            <v>Direct Required</v>
          </cell>
          <cell r="M283" t="str">
            <v>None.  Use 0000 only.</v>
          </cell>
          <cell r="N283">
            <v>1</v>
          </cell>
          <cell r="O283">
            <v>0</v>
          </cell>
          <cell r="P283">
            <v>1</v>
          </cell>
          <cell r="Q283" t="str">
            <v>Any Fund Types except 40 and 90.</v>
          </cell>
          <cell r="R283" t="str">
            <v>Any Location Types and related departments or school locations except 99|997, 99|998, and Location Type 15.  Can use the 99|999 with the Assigned Allocation Method.</v>
          </cell>
          <cell r="S283" t="str">
            <v>Functions 311, 312, 321, and 433 only.</v>
          </cell>
          <cell r="T283" t="str">
            <v>Any Program except 97, 98, and 99.</v>
          </cell>
          <cell r="U283" t="str">
            <v>Use Subject 2500 only.</v>
          </cell>
          <cell r="V283" t="str">
            <v>Use Job Classification 0000 only for Non-Compensation and Non-Benefit Costs.</v>
          </cell>
          <cell r="W283">
            <v>3</v>
          </cell>
        </row>
        <row r="284">
          <cell r="C284">
            <v>56207</v>
          </cell>
          <cell r="D284" t="str">
            <v>Vehicle Maintenance Supplies/Parts</v>
          </cell>
          <cell r="G284" t="str">
            <v>add Location exceptions 06/18/09 Changed Name 06/24/09</v>
          </cell>
          <cell r="H284" t="str">
            <v>Refer to Object Intersection Rules.</v>
          </cell>
          <cell r="I284" t="str">
            <v>Direct Preferred or Wtd. Square Feet</v>
          </cell>
          <cell r="J284" t="str">
            <v>Direct Required</v>
          </cell>
          <cell r="K284" t="str">
            <v>Direct Required</v>
          </cell>
          <cell r="L284" t="str">
            <v>Direct Required</v>
          </cell>
          <cell r="M284" t="str">
            <v>None.  Use 0000 only.</v>
          </cell>
          <cell r="N284">
            <v>1</v>
          </cell>
          <cell r="O284">
            <v>0</v>
          </cell>
          <cell r="P284">
            <v>1</v>
          </cell>
          <cell r="Q284" t="str">
            <v>Any Fund Types except 40 and 90.</v>
          </cell>
          <cell r="R284" t="str">
            <v>Any Location Type and related departments or school locations except 99|997 and 99|998.  Can use the 99|999 with the Assigned Allocation Method.</v>
          </cell>
          <cell r="S284" t="str">
            <v>Function 311, 312, 321, and 431 only.</v>
          </cell>
          <cell r="T284" t="str">
            <v>Any Program except 97, 98, and 99.</v>
          </cell>
          <cell r="U284" t="str">
            <v>Use Subject 2500 only.</v>
          </cell>
          <cell r="V284" t="str">
            <v>Use Job Classification 0000 only for Non-Compensation and Non-Benefit Costs.</v>
          </cell>
          <cell r="W284">
            <v>3</v>
          </cell>
        </row>
        <row r="285">
          <cell r="C285">
            <v>56208</v>
          </cell>
          <cell r="D285" t="str">
            <v>Bottled Gas</v>
          </cell>
          <cell r="G285" t="str">
            <v>add Location exceptions 06/18/09</v>
          </cell>
          <cell r="H285" t="str">
            <v>Refer to Object Intersection Rules.</v>
          </cell>
          <cell r="I285" t="str">
            <v>Direct Preferred or Wtd. Square Feet</v>
          </cell>
          <cell r="J285" t="str">
            <v>Direct Required</v>
          </cell>
          <cell r="K285" t="str">
            <v>Direct Required</v>
          </cell>
          <cell r="L285" t="str">
            <v>Direct Required</v>
          </cell>
          <cell r="M285" t="str">
            <v>None.  Use 0000 only.</v>
          </cell>
          <cell r="N285">
            <v>1</v>
          </cell>
          <cell r="O285">
            <v>0</v>
          </cell>
          <cell r="P285">
            <v>1</v>
          </cell>
          <cell r="Q285" t="str">
            <v>Any Fund Types except 40 and 90.</v>
          </cell>
          <cell r="R285" t="str">
            <v>Any Location Types and related departments or school locations except 99|997, 99|998, and Location Type 15.  Can use the 99|999 with the Assigned Allocation Method.</v>
          </cell>
          <cell r="S285" t="str">
            <v>Functions 122 and 321 only.</v>
          </cell>
          <cell r="T285" t="str">
            <v>Any Program except 97, 98, and 99.</v>
          </cell>
          <cell r="U285" t="str">
            <v>May not use Subjects 9700, 9800, or 9900.  Refer to the General Function/Subject Rules and the required Location Type/Subject Rules for guidance on determining the proper Subject account(s) to use with Function and Location accounts, respectively.</v>
          </cell>
          <cell r="V285" t="str">
            <v>Use Job Classification 0000 only for Non-Compensation and Non-Benefit Costs.</v>
          </cell>
          <cell r="W285">
            <v>3</v>
          </cell>
        </row>
        <row r="286">
          <cell r="C286">
            <v>56209</v>
          </cell>
          <cell r="D286" t="str">
            <v>Fuel Oil</v>
          </cell>
          <cell r="G286" t="str">
            <v>add Location exceptions 06/18/09</v>
          </cell>
          <cell r="H286" t="str">
            <v>Refer to Object Intersection Rules.</v>
          </cell>
          <cell r="I286" t="str">
            <v>Direct Preferred or Wtd. Square Feet</v>
          </cell>
          <cell r="J286" t="str">
            <v>Direct Required</v>
          </cell>
          <cell r="K286" t="str">
            <v>Direct Required</v>
          </cell>
          <cell r="L286" t="str">
            <v>Direct Required</v>
          </cell>
          <cell r="M286" t="str">
            <v>None.  Use 0000 only.</v>
          </cell>
          <cell r="N286">
            <v>1</v>
          </cell>
          <cell r="O286">
            <v>0</v>
          </cell>
          <cell r="P286">
            <v>1</v>
          </cell>
          <cell r="Q286" t="str">
            <v>Any Fund Types except 40 and 90.</v>
          </cell>
          <cell r="R286" t="str">
            <v>Any Location Types and related departments or school locations except 99|997, 99|998, and Location Type 15.  Can use the 99|999 with the Assigned Allocation Method.</v>
          </cell>
          <cell r="S286" t="str">
            <v>Functions 311, 321, and 433 only.</v>
          </cell>
          <cell r="T286" t="str">
            <v>Any Program except 97, 98, and 99.</v>
          </cell>
          <cell r="U286" t="str">
            <v>Use Subject 2500 only.</v>
          </cell>
          <cell r="V286" t="str">
            <v>Use Job Classification 0000 only for Non-Compensation and Non-Benefit Costs.</v>
          </cell>
          <cell r="W286">
            <v>3</v>
          </cell>
        </row>
        <row r="287">
          <cell r="C287">
            <v>56210</v>
          </cell>
          <cell r="D287" t="str">
            <v>Coal</v>
          </cell>
          <cell r="G287" t="str">
            <v>add Location exceptions 06/18/09</v>
          </cell>
          <cell r="H287" t="str">
            <v>Refer to Object Intersection Rules.</v>
          </cell>
          <cell r="I287" t="str">
            <v>Direct Preferred or Wtd. Square Feet</v>
          </cell>
          <cell r="J287" t="str">
            <v>Direct Required</v>
          </cell>
          <cell r="K287" t="str">
            <v>Direct Required</v>
          </cell>
          <cell r="L287" t="str">
            <v>Direct Required</v>
          </cell>
          <cell r="M287" t="str">
            <v>None.  Use 0000 only.</v>
          </cell>
          <cell r="N287">
            <v>1</v>
          </cell>
          <cell r="O287">
            <v>0</v>
          </cell>
          <cell r="P287">
            <v>1</v>
          </cell>
          <cell r="Q287" t="str">
            <v>Any Fund Types except 40 and 90.</v>
          </cell>
          <cell r="R287" t="str">
            <v>Any Location Types and related departments or school locations except 99|997, 99|998, and Location Type 15.  Can use the 99|999 with the Assigned Allocation Method.</v>
          </cell>
          <cell r="S287" t="str">
            <v>Function 321 only.</v>
          </cell>
          <cell r="T287" t="str">
            <v>Any Program except 97, 98, and 99.</v>
          </cell>
          <cell r="U287" t="str">
            <v>May not use Subjects 9700, 9800, or 9900.  Refer to the General Function/Subject Rules and the required Location Type/Subject Rules for guidance on determining the proper Subject account(s) to use with Function and Location accounts, respectively.</v>
          </cell>
          <cell r="V287" t="str">
            <v>Use Job Classification 0000 only for Non-Compensation and Non-Benefit Costs.</v>
          </cell>
          <cell r="W287">
            <v>3</v>
          </cell>
        </row>
        <row r="288">
          <cell r="C288">
            <v>56211</v>
          </cell>
          <cell r="D288" t="str">
            <v>Other Supplies</v>
          </cell>
          <cell r="G288" t="str">
            <v>add Location exceptions 06/18/09</v>
          </cell>
          <cell r="H288" t="str">
            <v>Refer to Object Intersection Rules.</v>
          </cell>
          <cell r="I288" t="str">
            <v>Direct Preferred or Wtd. Square Feet</v>
          </cell>
          <cell r="J288" t="str">
            <v>Direct Required</v>
          </cell>
          <cell r="K288" t="str">
            <v>Direct Required</v>
          </cell>
          <cell r="L288" t="str">
            <v>Direct Required</v>
          </cell>
          <cell r="M288" t="str">
            <v>None.  Use 0000 only.</v>
          </cell>
          <cell r="N288">
            <v>1</v>
          </cell>
          <cell r="O288">
            <v>0</v>
          </cell>
          <cell r="P288">
            <v>1</v>
          </cell>
          <cell r="Q288" t="str">
            <v>Any Fund Types except 40 and 90.</v>
          </cell>
          <cell r="R288" t="str">
            <v>Any Location Types and related departments or school locations except 99|997, 99|998, and Location Type 15.  Can use the 99|999 with the Assigned Allocation Method.</v>
          </cell>
          <cell r="S288" t="str">
            <v>Any Function except 000, 223, 411, 421, 432, 441, 997, 998, and 999.</v>
          </cell>
          <cell r="T288" t="str">
            <v>Any Program except 97, 98, and 99.</v>
          </cell>
          <cell r="U288" t="str">
            <v>May not use Subjects 9700, 9800, or 9900.  Refer to the General Function/Subject Rules and the required Location Type/Subject Rules for guidance on determining the proper Subject account(s) to use with Function and Location accounts, respectively.</v>
          </cell>
          <cell r="V288" t="str">
            <v>Use Job Classification 0000 only for Non-Compensation and Non-Benefit Costs.</v>
          </cell>
          <cell r="W288">
            <v>3</v>
          </cell>
        </row>
        <row r="289">
          <cell r="C289">
            <v>56213</v>
          </cell>
          <cell r="D289" t="str">
            <v>Glass</v>
          </cell>
          <cell r="G289" t="str">
            <v>add Location exceptions 06/18/09</v>
          </cell>
          <cell r="H289" t="str">
            <v>Refer to Object Intersection Rules.</v>
          </cell>
          <cell r="I289" t="str">
            <v>Direct Preferred or Wtd. Square Feet</v>
          </cell>
          <cell r="J289" t="str">
            <v>Direct Required</v>
          </cell>
          <cell r="K289" t="str">
            <v>Direct Required</v>
          </cell>
          <cell r="L289" t="str">
            <v>Direct Required</v>
          </cell>
          <cell r="M289" t="str">
            <v>None.  Use 0000 only.</v>
          </cell>
          <cell r="N289">
            <v>1</v>
          </cell>
          <cell r="O289">
            <v>0</v>
          </cell>
          <cell r="P289">
            <v>1</v>
          </cell>
          <cell r="Q289" t="str">
            <v>Any Fund Types except 40 and 90.</v>
          </cell>
          <cell r="R289" t="str">
            <v>Any Location Types and related departments or school locations except 99|997, 99|998, and Location Type 15.  Can use the 99|999 with the Assigned Allocation Method.</v>
          </cell>
          <cell r="S289" t="str">
            <v>Functions 312 and 321 only.</v>
          </cell>
          <cell r="T289" t="str">
            <v>Any Program except 97, 98, and 99.</v>
          </cell>
          <cell r="U289" t="str">
            <v>Use Subject 2500 only.</v>
          </cell>
          <cell r="V289" t="str">
            <v>Use Job Classification 0000 only for Non-Compensation and Non-Benefit Costs.</v>
          </cell>
          <cell r="W289">
            <v>3</v>
          </cell>
        </row>
        <row r="290">
          <cell r="C290">
            <v>56214</v>
          </cell>
          <cell r="D290" t="str">
            <v>Paint</v>
          </cell>
          <cell r="G290" t="str">
            <v>add Location exceptions 06/18/09</v>
          </cell>
          <cell r="H290" t="str">
            <v>Refer to Object Intersection Rules.</v>
          </cell>
          <cell r="I290" t="str">
            <v>Direct Preferred or Wtd. Square Feet</v>
          </cell>
          <cell r="J290" t="str">
            <v>Direct Required</v>
          </cell>
          <cell r="K290" t="str">
            <v>Direct Required</v>
          </cell>
          <cell r="L290" t="str">
            <v>Direct Required</v>
          </cell>
          <cell r="M290" t="str">
            <v>None.  Use 0000 only.</v>
          </cell>
          <cell r="N290">
            <v>1</v>
          </cell>
          <cell r="O290">
            <v>0</v>
          </cell>
          <cell r="P290">
            <v>1</v>
          </cell>
          <cell r="Q290" t="str">
            <v>Any Fund Types except 40 and 90.</v>
          </cell>
          <cell r="R290" t="str">
            <v>Any Location Types and related departments or school locations except 99|997, 99|998, and Location Type 15.  Can use the 99|999 with the Assigned Allocation Method.</v>
          </cell>
          <cell r="S290" t="str">
            <v>Functions 122, 312, and 321 only.</v>
          </cell>
          <cell r="T290" t="str">
            <v>Any Program except 97, 98, and 99.</v>
          </cell>
          <cell r="U290" t="str">
            <v>May not use Subjects 9700, 9800, or 9900.  Refer to the General Function/Subject Rules and the required Location Type/Subject Rules for guidance on determining the proper Subject account(s) to use with Function and Location accounts, respectively.</v>
          </cell>
          <cell r="V290" t="str">
            <v>Use Job Classification 0000 only for Non-Compensation and Non-Benefit Costs.</v>
          </cell>
          <cell r="W290">
            <v>3</v>
          </cell>
        </row>
        <row r="291">
          <cell r="C291">
            <v>56215</v>
          </cell>
          <cell r="D291" t="str">
            <v>Electricity</v>
          </cell>
          <cell r="G291" t="str">
            <v>add Location exceptions 06/18/09</v>
          </cell>
          <cell r="H291" t="str">
            <v>Refer to Object Intersection Rules.</v>
          </cell>
          <cell r="I291" t="str">
            <v>Direct Preferred or Wtd. Square Feet</v>
          </cell>
          <cell r="J291" t="str">
            <v>Direct Required</v>
          </cell>
          <cell r="K291" t="str">
            <v>Direct Required</v>
          </cell>
          <cell r="L291" t="str">
            <v>Direct Required</v>
          </cell>
          <cell r="M291" t="str">
            <v>None.  Use 0000 only.</v>
          </cell>
          <cell r="N291">
            <v>1</v>
          </cell>
          <cell r="O291">
            <v>0</v>
          </cell>
          <cell r="P291">
            <v>1</v>
          </cell>
          <cell r="Q291" t="str">
            <v>Any Fund Types except 40 and 90.</v>
          </cell>
          <cell r="R291" t="str">
            <v>Any Location Types and related departments or school locations except 99|997, 99|998, and Location Type 15.  Can use the 99|999 with the Assigned Allocation Method.</v>
          </cell>
          <cell r="S291" t="str">
            <v>Functions 312, 321, and 433 only.</v>
          </cell>
          <cell r="T291" t="str">
            <v>Any Program except 97, 98, and 99.</v>
          </cell>
          <cell r="U291" t="str">
            <v>Use Subject 2500 only.</v>
          </cell>
          <cell r="V291" t="str">
            <v>Use Job Classification 0000 only for Non-Compensation and Non-Benefit Costs.</v>
          </cell>
          <cell r="W291">
            <v>3</v>
          </cell>
        </row>
        <row r="292">
          <cell r="C292">
            <v>56216</v>
          </cell>
          <cell r="D292" t="str">
            <v>Lumber and Hardware</v>
          </cell>
          <cell r="G292" t="str">
            <v>Added 9/17; add Location exceptions 06/18/09</v>
          </cell>
          <cell r="H292" t="str">
            <v>Refer to Object Intersection Rules.</v>
          </cell>
          <cell r="I292" t="str">
            <v>Direct Preferred or Wtd. Square Feet</v>
          </cell>
          <cell r="J292" t="str">
            <v>Direct Required</v>
          </cell>
          <cell r="K292" t="str">
            <v>Direct Required</v>
          </cell>
          <cell r="L292" t="str">
            <v>Direct Required</v>
          </cell>
          <cell r="M292" t="str">
            <v>None.  Use 0000 only.</v>
          </cell>
          <cell r="N292">
            <v>1</v>
          </cell>
          <cell r="O292">
            <v>0</v>
          </cell>
          <cell r="P292">
            <v>1</v>
          </cell>
          <cell r="Q292" t="str">
            <v>Any Fund Types except 40 and 90.</v>
          </cell>
          <cell r="R292" t="str">
            <v>Any Location Types and related departments or school locations except 99|997, 99|998, and Location Type 15.  Can use the 99|999 with the Assigned Allocation Method.</v>
          </cell>
          <cell r="S292" t="str">
            <v>Functions 122, 312, 321, and 422 only.</v>
          </cell>
          <cell r="T292" t="str">
            <v>Any Program except 97, 98, and 99.</v>
          </cell>
          <cell r="U292" t="str">
            <v>May not use Subjects 9700, 9800, or 9900.  Refer to the General Function/Subject Rules and the required Location Type/Subject Rules for guidance on determining the proper Subject account(s) to use with Function and Location accounts, respectively.</v>
          </cell>
          <cell r="V292" t="str">
            <v>Use Job Classification 0000 only for Non-Compensation and Non-Benefit Costs.</v>
          </cell>
          <cell r="W292">
            <v>3</v>
          </cell>
        </row>
        <row r="293">
          <cell r="C293">
            <v>56217</v>
          </cell>
          <cell r="D293" t="str">
            <v>Plumbing and Heating Supplies</v>
          </cell>
          <cell r="G293" t="str">
            <v>Added 9/17; add Location exceptions 06/18/09</v>
          </cell>
          <cell r="H293" t="str">
            <v>Refer to Object Intersection Rules.</v>
          </cell>
          <cell r="I293" t="str">
            <v>Direct Preferred or Wtd. Square Feet</v>
          </cell>
          <cell r="J293" t="str">
            <v>Direct Required</v>
          </cell>
          <cell r="K293" t="str">
            <v>Direct Required</v>
          </cell>
          <cell r="L293" t="str">
            <v>Direct Required</v>
          </cell>
          <cell r="M293" t="str">
            <v>None.  Use 0000 only.</v>
          </cell>
          <cell r="N293">
            <v>1</v>
          </cell>
          <cell r="O293">
            <v>0</v>
          </cell>
          <cell r="P293">
            <v>1</v>
          </cell>
          <cell r="Q293" t="str">
            <v>Any Fund Types except 40 and 90.</v>
          </cell>
          <cell r="R293" t="str">
            <v>Any Location Types and related departments or school locations except 99|997, 99|998, and Location Type 15.  Can use the 99|999 with the Assigned Allocation Method.</v>
          </cell>
          <cell r="S293" t="str">
            <v>Functions 122, 312, 321, and 422 only.</v>
          </cell>
          <cell r="T293" t="str">
            <v>Any Program except 97, 98, and 99.</v>
          </cell>
          <cell r="U293" t="str">
            <v>May not use Subjects 9700, 9800, or 9900.  Refer to the General Function/Subject Rules and the required Location Type/Subject Rules for guidance on determining the proper Subject account(s) to use with Function and Location accounts, respectively.</v>
          </cell>
          <cell r="V293" t="str">
            <v>Use Job Classification 0000 only for Non-Compensation and Non-Benefit Costs.</v>
          </cell>
          <cell r="W293">
            <v>3</v>
          </cell>
        </row>
        <row r="294">
          <cell r="C294">
            <v>56218</v>
          </cell>
          <cell r="D294" t="str">
            <v>Electrical Supplies</v>
          </cell>
          <cell r="G294" t="str">
            <v>Added 9/17; add Location exceptions 06/18/09</v>
          </cell>
          <cell r="H294" t="str">
            <v>Refer to Object Intersection Rules.</v>
          </cell>
          <cell r="I294" t="str">
            <v>Direct Preferred or Wtd. Square Feet</v>
          </cell>
          <cell r="J294" t="str">
            <v>Direct Required</v>
          </cell>
          <cell r="K294" t="str">
            <v>Direct Required</v>
          </cell>
          <cell r="L294" t="str">
            <v>Direct Required</v>
          </cell>
          <cell r="M294" t="str">
            <v>None.  Use 0000 only.</v>
          </cell>
          <cell r="N294">
            <v>1</v>
          </cell>
          <cell r="O294">
            <v>0</v>
          </cell>
          <cell r="P294">
            <v>1</v>
          </cell>
          <cell r="Q294" t="str">
            <v>Any Fund Types except 40 and 90.</v>
          </cell>
          <cell r="R294" t="str">
            <v>Any Location Types and related departments or school locations except 99|997, 99|998, and Location Type 15.  Can use the 99|999 with the Assigned Allocation Method.</v>
          </cell>
          <cell r="S294" t="str">
            <v>Functions 122, 312, 321, and 422 only.</v>
          </cell>
          <cell r="T294" t="str">
            <v>Any Program except 97, 98, and 99.</v>
          </cell>
          <cell r="U294" t="str">
            <v>May not use Subjects 9700, 9800, or 9900.  Refer to the General Function/Subject Rules and the required Location Type/Subject Rules for guidance on determining the proper Subject account(s) to use with Function and Location accounts, respectively.</v>
          </cell>
          <cell r="V294" t="str">
            <v>Use Job Classification 0000 only for Non-Compensation and Non-Benefit Costs.</v>
          </cell>
          <cell r="W294">
            <v>3</v>
          </cell>
        </row>
        <row r="295">
          <cell r="C295">
            <v>56219</v>
          </cell>
          <cell r="D295" t="str">
            <v>Custodial Supplies</v>
          </cell>
          <cell r="G295" t="str">
            <v>Added 9/20; Moved from 56118</v>
          </cell>
          <cell r="H295" t="str">
            <v>Refer to Object Intersection Rules.</v>
          </cell>
          <cell r="I295" t="str">
            <v>Direct Preferred or Wtd. Square Feet</v>
          </cell>
          <cell r="J295" t="str">
            <v>Direct Required</v>
          </cell>
          <cell r="K295" t="str">
            <v>Direct Required</v>
          </cell>
          <cell r="L295" t="str">
            <v>Direct Required</v>
          </cell>
          <cell r="M295" t="str">
            <v>None.  Use 0000 only.</v>
          </cell>
          <cell r="N295">
            <v>1</v>
          </cell>
          <cell r="O295">
            <v>0</v>
          </cell>
          <cell r="P295">
            <v>1</v>
          </cell>
          <cell r="Q295" t="str">
            <v>Any Fund Types except 40 and 90.</v>
          </cell>
          <cell r="R295" t="str">
            <v>Any Location Types and related departments or school locations except 99|997, 99|998, and Location Type 15.  Can use the 99|999 with the Assigned Allocation Method.</v>
          </cell>
          <cell r="S295" t="str">
            <v>Functions 312, 321, and 433 only.</v>
          </cell>
          <cell r="T295" t="str">
            <v>Any Program except 97, 98, and 99.</v>
          </cell>
          <cell r="U295" t="str">
            <v>Use Subject 2500 only.</v>
          </cell>
          <cell r="V295" t="str">
            <v>Use Job Classification 0000 only for Non-Compensation and Non-Benefit Costs.</v>
          </cell>
          <cell r="W295">
            <v>3</v>
          </cell>
        </row>
        <row r="296">
          <cell r="C296">
            <v>56220</v>
          </cell>
          <cell r="D296" t="str">
            <v>Materials for Snow and Ice Removal</v>
          </cell>
          <cell r="G296" t="str">
            <v>Added 9/20; Moved From 56119; add Location exceptions 06/18/09</v>
          </cell>
          <cell r="H296" t="str">
            <v>Refer to Object Intersection Rules.</v>
          </cell>
          <cell r="I296" t="str">
            <v>Direct Preferred or Wtd. Square Feet</v>
          </cell>
          <cell r="J296" t="str">
            <v>Direct Required</v>
          </cell>
          <cell r="K296" t="str">
            <v>Direct Required</v>
          </cell>
          <cell r="L296" t="str">
            <v>Direct Required</v>
          </cell>
          <cell r="M296" t="str">
            <v>None.  Use 0000 only.</v>
          </cell>
          <cell r="N296">
            <v>1</v>
          </cell>
          <cell r="O296">
            <v>0</v>
          </cell>
          <cell r="P296">
            <v>1</v>
          </cell>
          <cell r="Q296" t="str">
            <v>Any Fund Types except 40 and 90.</v>
          </cell>
          <cell r="R296" t="str">
            <v>Any Location Types and related departments or school locations except 99|997, 99|998, and Location Type 15.  Can use the 99|999 with the Assigned Allocation Method.</v>
          </cell>
          <cell r="S296" t="str">
            <v>Function 321 only.</v>
          </cell>
          <cell r="T296" t="str">
            <v>Any Program except 97, 98, and 99.</v>
          </cell>
          <cell r="U296" t="str">
            <v>Use Subject 2500 only.</v>
          </cell>
          <cell r="V296" t="str">
            <v>Use Job Classification 0000 only for Non-Compensation and Non-Benefit Costs.</v>
          </cell>
          <cell r="W296">
            <v>3</v>
          </cell>
        </row>
        <row r="297">
          <cell r="C297">
            <v>56221</v>
          </cell>
          <cell r="D297" t="str">
            <v>Lamps and Lights</v>
          </cell>
          <cell r="G297" t="str">
            <v>Added 10/3; Changed Name 2/26/08; add Location exceptions 06/18/09</v>
          </cell>
          <cell r="H297" t="str">
            <v>Refer to Object Intersection Rules.</v>
          </cell>
          <cell r="I297" t="str">
            <v>Direct Preferred or Wtd. Square Feet</v>
          </cell>
          <cell r="J297" t="str">
            <v>Direct Required</v>
          </cell>
          <cell r="K297" t="str">
            <v>Direct Required</v>
          </cell>
          <cell r="L297" t="str">
            <v>Direct Required</v>
          </cell>
          <cell r="M297" t="str">
            <v>None.  Use 0000 only.</v>
          </cell>
          <cell r="N297">
            <v>1</v>
          </cell>
          <cell r="O297">
            <v>0</v>
          </cell>
          <cell r="P297">
            <v>1</v>
          </cell>
          <cell r="Q297" t="str">
            <v>Any Fund Types except 40 and 90.</v>
          </cell>
          <cell r="R297" t="str">
            <v>Any Location Types and related departments or school locations except 99|997, 99|998, and Location Type 15.  Can use the 99|999 with the Assigned Allocation Method.</v>
          </cell>
          <cell r="S297" t="str">
            <v>Functions 312 and 321 only.</v>
          </cell>
          <cell r="T297" t="str">
            <v>Any Program except 97, 98, and 99.</v>
          </cell>
          <cell r="U297" t="str">
            <v>Use Subject 2500 only.</v>
          </cell>
          <cell r="V297" t="str">
            <v>Use Job Classification 0000 only for Non-Compensation and Non-Benefit Costs.</v>
          </cell>
          <cell r="W297">
            <v>3</v>
          </cell>
        </row>
        <row r="298">
          <cell r="C298">
            <v>56300</v>
          </cell>
          <cell r="D298" t="str">
            <v>Food Service</v>
          </cell>
          <cell r="H298" t="str">
            <v>Reporting Level Account only.  Transactional entries are NOT allowed with this Account.</v>
          </cell>
          <cell r="I298" t="str">
            <v>N/A</v>
          </cell>
          <cell r="J298" t="str">
            <v>N/A</v>
          </cell>
          <cell r="K298" t="str">
            <v>N/A</v>
          </cell>
          <cell r="L298" t="str">
            <v>N/A</v>
          </cell>
          <cell r="M298" t="str">
            <v>N/A</v>
          </cell>
          <cell r="N298" t="str">
            <v>N/A</v>
          </cell>
          <cell r="O298">
            <v>0</v>
          </cell>
          <cell r="Q298" t="str">
            <v>No entries allowed to this Account.</v>
          </cell>
          <cell r="R298" t="str">
            <v>No entries allowed to this Account.</v>
          </cell>
          <cell r="S298" t="str">
            <v>No entries allowed to this Account.</v>
          </cell>
          <cell r="T298" t="str">
            <v>No entries allowed to this Account.</v>
          </cell>
          <cell r="U298" t="str">
            <v>No entries allowed to this Account.</v>
          </cell>
          <cell r="V298" t="str">
            <v>No entries allowed to this Account.</v>
          </cell>
          <cell r="W298">
            <v>2</v>
          </cell>
        </row>
        <row r="299">
          <cell r="C299">
            <v>56301</v>
          </cell>
          <cell r="D299" t="str">
            <v>Food - Food Service Program</v>
          </cell>
          <cell r="G299" t="str">
            <v>add Location exceptions 06/18/09</v>
          </cell>
          <cell r="H299" t="str">
            <v>Refer to Object Intersection Rules.</v>
          </cell>
          <cell r="I299" t="str">
            <v>Direct Preferred or Wtd. Students</v>
          </cell>
          <cell r="J299" t="str">
            <v>Direct Required</v>
          </cell>
          <cell r="K299" t="str">
            <v>Direct Required</v>
          </cell>
          <cell r="L299" t="str">
            <v>Direct Required</v>
          </cell>
          <cell r="M299" t="str">
            <v>None.  Use 0000 only.</v>
          </cell>
          <cell r="N299">
            <v>1</v>
          </cell>
          <cell r="O299">
            <v>0</v>
          </cell>
          <cell r="P299">
            <v>1</v>
          </cell>
          <cell r="Q299" t="str">
            <v>Any Fund Types except 40 and 90.</v>
          </cell>
          <cell r="R299" t="str">
            <v>Any Location Types and related departments or school locations except 99|997, 99|998, and Location Type 15.  Can use the 99|999 with the Assigned Allocation Method.</v>
          </cell>
          <cell r="S299" t="str">
            <v>Function 312 only.</v>
          </cell>
          <cell r="T299" t="str">
            <v>Any Program except 97, 98, and 99.</v>
          </cell>
          <cell r="U299" t="str">
            <v>May not use Subjects 9700, 9800, or 9900.  Refer to the General Function/Subject Rules and the required Location Type/Subject Rules for guidance on determining the proper Subject account(s) to use with Function and Location accounts, respectively.</v>
          </cell>
          <cell r="V299" t="str">
            <v>Use Job Classification 0000 only for Non-Compensation and Non-Benefit Costs.</v>
          </cell>
          <cell r="W299">
            <v>3</v>
          </cell>
        </row>
        <row r="300">
          <cell r="C300">
            <v>56302</v>
          </cell>
          <cell r="D300" t="str">
            <v>Non-Food - Food Service Program</v>
          </cell>
          <cell r="G300" t="str">
            <v>add Location exceptions 06/18/09</v>
          </cell>
          <cell r="H300" t="str">
            <v>Refer to Object Intersection Rules.</v>
          </cell>
          <cell r="I300" t="str">
            <v>Direct Preferred or Wtd. Students</v>
          </cell>
          <cell r="J300" t="str">
            <v>Direct Required</v>
          </cell>
          <cell r="K300" t="str">
            <v>Direct Required</v>
          </cell>
          <cell r="L300" t="str">
            <v>Direct Required</v>
          </cell>
          <cell r="M300" t="str">
            <v>None.  Use 0000 only.</v>
          </cell>
          <cell r="N300">
            <v>1</v>
          </cell>
          <cell r="O300">
            <v>0</v>
          </cell>
          <cell r="P300">
            <v>1</v>
          </cell>
          <cell r="Q300" t="str">
            <v>Any Fund Types except 40 and 90.</v>
          </cell>
          <cell r="R300" t="str">
            <v>Any Location Types and related departments or school locations except 99|997, 99|998, and Location Type 15.  Can use the 99|999 with the Assigned Allocation Method.</v>
          </cell>
          <cell r="S300" t="str">
            <v>Function 312 only.</v>
          </cell>
          <cell r="T300" t="str">
            <v>Any Program except 97, 98, and 99.</v>
          </cell>
          <cell r="U300" t="str">
            <v>May not use Subjects 9700, 9800, or 9900.  Refer to the General Function/Subject Rules and the required Location Type/Subject Rules for guidance on determining the proper Subject account(s) to use with Function and Location accounts, respectively.</v>
          </cell>
          <cell r="V300" t="str">
            <v>Use Job Classification 0000 only for Non-Compensation and Non-Benefit Costs.</v>
          </cell>
          <cell r="W300">
            <v>3</v>
          </cell>
        </row>
        <row r="301">
          <cell r="C301">
            <v>56304</v>
          </cell>
          <cell r="D301" t="str">
            <v>Uniform/Wearing Apparel - Food</v>
          </cell>
          <cell r="G301" t="str">
            <v>Added 9/17; add Location exceptions 06/18/09</v>
          </cell>
          <cell r="H301" t="str">
            <v>Refer to Object Intersection Rules.</v>
          </cell>
          <cell r="I301" t="str">
            <v>Direct Preferred or Wtd. Students</v>
          </cell>
          <cell r="J301" t="str">
            <v>Direct Required</v>
          </cell>
          <cell r="K301" t="str">
            <v>Direct Required</v>
          </cell>
          <cell r="L301" t="str">
            <v>Direct Required</v>
          </cell>
          <cell r="M301" t="str">
            <v>None.  Use 0000 only.</v>
          </cell>
          <cell r="N301">
            <v>1</v>
          </cell>
          <cell r="O301">
            <v>0</v>
          </cell>
          <cell r="Q301" t="str">
            <v>Any Fund Types except 40 and 90.</v>
          </cell>
          <cell r="R301" t="str">
            <v>Any Location Types and related departments or school locations except 99|997, 99|998, and Location Type 15.  Can use the 99|999 with the Assigned Allocation Method.</v>
          </cell>
          <cell r="S301" t="str">
            <v>Function 312 only.</v>
          </cell>
          <cell r="T301" t="str">
            <v>Program 10 Series only.</v>
          </cell>
          <cell r="U301" t="str">
            <v>Subject 2500 only.</v>
          </cell>
          <cell r="V301" t="str">
            <v>Use Job Classification 0000 only for Non-Compensation and Non-Benefit Costs.</v>
          </cell>
          <cell r="W301">
            <v>3</v>
          </cell>
        </row>
        <row r="302">
          <cell r="C302">
            <v>56305</v>
          </cell>
          <cell r="D302" t="str">
            <v>Milk - Food Service Program</v>
          </cell>
          <cell r="G302" t="str">
            <v>Added 9/17; add Location exceptions 06/18/09</v>
          </cell>
          <cell r="H302" t="str">
            <v>Refer to Object Intersection Rules.</v>
          </cell>
          <cell r="I302" t="str">
            <v>Direct Preferred or Wtd. Students</v>
          </cell>
          <cell r="J302" t="str">
            <v>Direct Required</v>
          </cell>
          <cell r="K302" t="str">
            <v>Direct Required</v>
          </cell>
          <cell r="L302" t="str">
            <v>Direct Required</v>
          </cell>
          <cell r="M302" t="str">
            <v>None.  Use 0000 only.</v>
          </cell>
          <cell r="N302">
            <v>1</v>
          </cell>
          <cell r="O302">
            <v>0</v>
          </cell>
          <cell r="Q302" t="str">
            <v>Any Fund Types except 40 and 90.</v>
          </cell>
          <cell r="R302" t="str">
            <v>Any Location Types and related departments or school locations except 99|997, 99|998, and Location Type 15.  Can use the 99|999 with the Assigned Allocation Method.</v>
          </cell>
          <cell r="S302" t="str">
            <v>Function 312 only.</v>
          </cell>
          <cell r="T302" t="str">
            <v>Program 10 Series only.</v>
          </cell>
          <cell r="U302" t="str">
            <v>Subject 2500 only.</v>
          </cell>
          <cell r="V302" t="str">
            <v>Use Job Classification 0000 only for Non-Compensation and Non-Benefit Costs.</v>
          </cell>
          <cell r="W302">
            <v>3</v>
          </cell>
        </row>
        <row r="303">
          <cell r="C303">
            <v>56400</v>
          </cell>
          <cell r="D303" t="str">
            <v>Books and Periodicals</v>
          </cell>
          <cell r="H303" t="str">
            <v>Reporting Level Account only.  Transactional entries are NOT allowed with this Account.</v>
          </cell>
          <cell r="I303" t="str">
            <v>N/A</v>
          </cell>
          <cell r="J303" t="str">
            <v>N/A</v>
          </cell>
          <cell r="K303" t="str">
            <v>N/A</v>
          </cell>
          <cell r="L303" t="str">
            <v>N/A</v>
          </cell>
          <cell r="M303" t="str">
            <v>N/A</v>
          </cell>
          <cell r="N303" t="str">
            <v>N/A</v>
          </cell>
          <cell r="O303">
            <v>0</v>
          </cell>
          <cell r="Q303" t="str">
            <v>No entries allowed to this Account.</v>
          </cell>
          <cell r="R303" t="str">
            <v>No entries allowed to this Account.</v>
          </cell>
          <cell r="S303" t="str">
            <v>No entries allowed to this Account.</v>
          </cell>
          <cell r="T303" t="str">
            <v>No entries allowed to this Account.</v>
          </cell>
          <cell r="U303" t="str">
            <v>No entries allowed to this Account.</v>
          </cell>
          <cell r="V303" t="str">
            <v>No entries allowed to this Account.</v>
          </cell>
          <cell r="W303">
            <v>2</v>
          </cell>
        </row>
        <row r="304">
          <cell r="C304">
            <v>56401</v>
          </cell>
          <cell r="D304" t="str">
            <v>Textbooks</v>
          </cell>
          <cell r="H304" t="str">
            <v>Refer to Object Intersection Rules.</v>
          </cell>
          <cell r="I304" t="str">
            <v>Direct Preferred or Wtd. Students</v>
          </cell>
          <cell r="J304" t="str">
            <v>Direct Required</v>
          </cell>
          <cell r="K304" t="str">
            <v>Direct Required</v>
          </cell>
          <cell r="L304" t="str">
            <v>Direct Required</v>
          </cell>
          <cell r="M304" t="str">
            <v>None.  Use 0000 only.</v>
          </cell>
          <cell r="N304">
            <v>1</v>
          </cell>
          <cell r="O304">
            <v>0</v>
          </cell>
          <cell r="P304">
            <v>1</v>
          </cell>
          <cell r="Q304" t="str">
            <v>Any Fund Types except 40 and 90.</v>
          </cell>
          <cell r="R304" t="str">
            <v>For Districts Students in Grades PK to 12, use Location Types 03 through 10, with specific school locations.  For Adult Ed Students use Location 14906. Can use the 99|999 with the Assigned Allocation Method for District Students only.</v>
          </cell>
          <cell r="S304" t="str">
            <v>Function 122 only.</v>
          </cell>
          <cell r="T304" t="str">
            <v>Any Program except 97, 98, and 99.</v>
          </cell>
          <cell r="U304" t="str">
            <v>May not use Subjects 9700, 9800, or 9900.  Refer to the General Function/Subject Rules and the required Location Type/Subject Rules for guidance on determining the proper Subject account(s) to use with Function and Location accounts, respectively.</v>
          </cell>
          <cell r="V304" t="str">
            <v>Use Job Classification 0000 only for Non-Compensation and Non-Benefit Costs.</v>
          </cell>
          <cell r="W304">
            <v>3</v>
          </cell>
        </row>
        <row r="305">
          <cell r="C305">
            <v>56402</v>
          </cell>
          <cell r="D305" t="str">
            <v>Library Books</v>
          </cell>
          <cell r="H305" t="str">
            <v>Refer to Object Intersection Rules.</v>
          </cell>
          <cell r="I305" t="str">
            <v>Direct Preferred or Wtd. Students</v>
          </cell>
          <cell r="J305" t="str">
            <v>Direct Required</v>
          </cell>
          <cell r="K305" t="str">
            <v>Direct Required</v>
          </cell>
          <cell r="L305" t="str">
            <v>Direct Required</v>
          </cell>
          <cell r="M305" t="str">
            <v>None.  Use 0000 only.</v>
          </cell>
          <cell r="N305">
            <v>1</v>
          </cell>
          <cell r="O305">
            <v>0</v>
          </cell>
          <cell r="Q305" t="str">
            <v>Any Fund Types except 40 and 90.</v>
          </cell>
          <cell r="R305" t="str">
            <v>Location Types 03 through 10 or school locations.  Can use the 99|999 with the Assigned Allocation Method.</v>
          </cell>
          <cell r="S305" t="str">
            <v>Function 212 only.</v>
          </cell>
          <cell r="T305" t="str">
            <v>Any Program except 00, 97, 98, and 99.</v>
          </cell>
          <cell r="U305" t="str">
            <v>Subject 2600 Series only.</v>
          </cell>
          <cell r="V305" t="str">
            <v>Use Job Classification 0000 only for Non-Compensation and Non-Benefit Costs.</v>
          </cell>
          <cell r="W305">
            <v>3</v>
          </cell>
        </row>
        <row r="306">
          <cell r="C306">
            <v>56403</v>
          </cell>
          <cell r="D306" t="str">
            <v>Reference Books</v>
          </cell>
          <cell r="H306" t="str">
            <v>Refer to Object Intersection Rules.</v>
          </cell>
          <cell r="I306" t="str">
            <v>Direct Preferred or Wtd. Students</v>
          </cell>
          <cell r="J306" t="str">
            <v>Direct Required</v>
          </cell>
          <cell r="K306" t="str">
            <v>Direct Required</v>
          </cell>
          <cell r="L306" t="str">
            <v>Direct Required</v>
          </cell>
          <cell r="M306" t="str">
            <v>None.  Use 0000 only.</v>
          </cell>
          <cell r="N306">
            <v>1</v>
          </cell>
          <cell r="O306">
            <v>0</v>
          </cell>
          <cell r="P306">
            <v>1</v>
          </cell>
          <cell r="Q306" t="str">
            <v>Any Fund Types except 40 and 90.</v>
          </cell>
          <cell r="R306" t="str">
            <v>Location Types 01 through 10 or school locations.  Can use the 99|999 with the Assigned Allocation Method.</v>
          </cell>
          <cell r="S306" t="str">
            <v>Any Function except 000, 111, 112, 113, 223, 411, 421, 432, 441, 997, 998, and 999.</v>
          </cell>
          <cell r="T306" t="str">
            <v>Any Program except 97, 98, and 99.</v>
          </cell>
          <cell r="U306" t="str">
            <v>May not use Subjects 9700, 9800, or 9900.  Refer to the General Function/Subject Rules and the required Location Type/Subject Rules for guidance on determining the proper Subject account(s) to use with Function and Location accounts, respectively.</v>
          </cell>
          <cell r="V306" t="str">
            <v>Use Job Classification 0000 only for Non-Compensation and Non-Benefit Costs.</v>
          </cell>
          <cell r="W306">
            <v>3</v>
          </cell>
        </row>
        <row r="307">
          <cell r="C307">
            <v>56404</v>
          </cell>
          <cell r="D307" t="str">
            <v>Subscriptions and Periodicals</v>
          </cell>
          <cell r="G307" t="str">
            <v>Name Chg 2/11/08</v>
          </cell>
          <cell r="H307" t="str">
            <v>Refer to Object Intersection Rules.</v>
          </cell>
          <cell r="I307" t="str">
            <v>Direct Preferred or Wtd. Students</v>
          </cell>
          <cell r="J307" t="str">
            <v>Direct Required</v>
          </cell>
          <cell r="K307" t="str">
            <v>Direct Required</v>
          </cell>
          <cell r="L307" t="str">
            <v>Direct Required</v>
          </cell>
          <cell r="M307" t="str">
            <v>None.  Use 0000 only.</v>
          </cell>
          <cell r="N307">
            <v>1</v>
          </cell>
          <cell r="O307">
            <v>0</v>
          </cell>
          <cell r="P307">
            <v>1</v>
          </cell>
          <cell r="Q307" t="str">
            <v>Any Fund Types except 40 and 90.</v>
          </cell>
          <cell r="R307" t="str">
            <v>Location Types 01 through 10 or school locations.  Can use the 99|999 with the Assigned Allocation Method.</v>
          </cell>
          <cell r="S307" t="str">
            <v>Any Function except 000, 111, 112, 113, 223, 411, 421, 432, 441, 511, 997, 998, and 999.</v>
          </cell>
          <cell r="T307" t="str">
            <v>Any Program except 97, 98, and 99.</v>
          </cell>
          <cell r="U307" t="str">
            <v>May not use Subjects 9700, 9800, or 9900.  Refer to the General Function/Subject Rules and the required Location Type/Subject Rules for guidance on determining the proper Subject account(s) to use with Function and Location accounts, respectively.</v>
          </cell>
          <cell r="V307" t="str">
            <v>Use Job Classification 0000 only for Non-Compensation and Non-Benefit Costs.</v>
          </cell>
          <cell r="W307">
            <v>3</v>
          </cell>
        </row>
        <row r="308">
          <cell r="C308">
            <v>56405</v>
          </cell>
          <cell r="D308" t="str">
            <v>Book Repairs</v>
          </cell>
          <cell r="H308" t="str">
            <v>Refer to Object Intersection Rules.</v>
          </cell>
          <cell r="I308" t="str">
            <v>Direct Preferred or Wtd. Students</v>
          </cell>
          <cell r="J308" t="str">
            <v>Direct Required</v>
          </cell>
          <cell r="K308" t="str">
            <v>Direct Required</v>
          </cell>
          <cell r="L308" t="str">
            <v>Direct Required</v>
          </cell>
          <cell r="M308" t="str">
            <v>None.  Use 0000 only.</v>
          </cell>
          <cell r="N308">
            <v>1</v>
          </cell>
          <cell r="O308">
            <v>0</v>
          </cell>
          <cell r="Q308" t="str">
            <v>Any Fund Types except 40 and 90.</v>
          </cell>
          <cell r="R308" t="str">
            <v>Location Types 03 through 10 or school locations.  Can use the 99|999 with the Assigned Allocation Method.</v>
          </cell>
          <cell r="S308" t="str">
            <v>Function 212 only.</v>
          </cell>
          <cell r="T308" t="str">
            <v>Any Program except 00, 97, 98, and 99.</v>
          </cell>
          <cell r="U308" t="str">
            <v>Subject 2600 Series only.</v>
          </cell>
          <cell r="V308" t="str">
            <v>Use Job Classification 0000 only for Non-Compensation and Non-Benefit Costs.</v>
          </cell>
          <cell r="W308">
            <v>3</v>
          </cell>
        </row>
        <row r="309">
          <cell r="C309">
            <v>56406</v>
          </cell>
          <cell r="D309" t="str">
            <v>Textbooks - Non-Public</v>
          </cell>
          <cell r="H309" t="str">
            <v>Refer to Object Intersection Rules.</v>
          </cell>
          <cell r="I309" t="str">
            <v>Direct Required</v>
          </cell>
          <cell r="J309" t="str">
            <v>Direct Required</v>
          </cell>
          <cell r="K309" t="str">
            <v>Direct Required</v>
          </cell>
          <cell r="L309" t="str">
            <v>Direct Required</v>
          </cell>
          <cell r="M309" t="str">
            <v>None.  Use 0000 only.</v>
          </cell>
          <cell r="N309">
            <v>1</v>
          </cell>
          <cell r="O309">
            <v>0</v>
          </cell>
          <cell r="P309">
            <v>1</v>
          </cell>
          <cell r="Q309" t="str">
            <v>Any Fund Types except 40 and 90.</v>
          </cell>
          <cell r="R309" t="str">
            <v>Location 08|902 only.</v>
          </cell>
          <cell r="S309" t="str">
            <v>Function 431 only.</v>
          </cell>
          <cell r="T309" t="str">
            <v>Program 50 Series only.</v>
          </cell>
          <cell r="U309" t="str">
            <v>May not use Subjects 9700, 9800, or 9900.  Refer to the General Function/Subject Rules and the required Location Type/Subject Rules for guidance on determining the proper Subject account(s) to use with Function and Location accounts, respectively.</v>
          </cell>
          <cell r="V309" t="str">
            <v>Use Job Classification 0000 only for Non-Compensation and Non-Benefit Costs.</v>
          </cell>
          <cell r="W309">
            <v>3</v>
          </cell>
        </row>
        <row r="310">
          <cell r="C310">
            <v>56407</v>
          </cell>
          <cell r="D310" t="str">
            <v>Web-based Software and Databases - Library</v>
          </cell>
          <cell r="G310" t="str">
            <v>Added 3/19/10</v>
          </cell>
          <cell r="H310" t="str">
            <v>Refer to Object Intersection Rules.</v>
          </cell>
          <cell r="I310" t="str">
            <v>Direct Required</v>
          </cell>
          <cell r="J310" t="str">
            <v>Direct Required</v>
          </cell>
          <cell r="K310" t="str">
            <v>Direct Required</v>
          </cell>
          <cell r="L310" t="str">
            <v>Direct Required</v>
          </cell>
          <cell r="M310" t="str">
            <v>None.  Use 0000 only.</v>
          </cell>
          <cell r="N310">
            <v>1</v>
          </cell>
          <cell r="O310">
            <v>0</v>
          </cell>
          <cell r="Q310" t="str">
            <v>Any Fund Types except 40 and 90.</v>
          </cell>
          <cell r="R310" t="str">
            <v>Location Types 03 through 10 or school locations.</v>
          </cell>
          <cell r="S310" t="str">
            <v>Function 212 only.</v>
          </cell>
          <cell r="T310" t="str">
            <v>Any Program except 97, 98, and 99.</v>
          </cell>
          <cell r="U310" t="str">
            <v>Subject 2600 Series only.</v>
          </cell>
          <cell r="V310" t="str">
            <v>Use Job Classification 0000 only for Non-Compensation and Non-Benefit Costs.</v>
          </cell>
          <cell r="W310">
            <v>3</v>
          </cell>
        </row>
        <row r="311">
          <cell r="C311">
            <v>56408</v>
          </cell>
          <cell r="D311" t="str">
            <v>Other Textbooks - Adult Ed</v>
          </cell>
          <cell r="G311" t="str">
            <v>Added 3/26/10</v>
          </cell>
          <cell r="H311" t="str">
            <v>Refer to Object Intersection Rules.</v>
          </cell>
          <cell r="I311" t="str">
            <v>Direct Required</v>
          </cell>
          <cell r="J311" t="str">
            <v>Direct Required</v>
          </cell>
          <cell r="K311" t="str">
            <v>Direct Required</v>
          </cell>
          <cell r="L311" t="str">
            <v>Direct Required</v>
          </cell>
          <cell r="M311" t="str">
            <v>None.  Use 0000 only.</v>
          </cell>
          <cell r="N311">
            <v>1</v>
          </cell>
          <cell r="O311">
            <v>0</v>
          </cell>
          <cell r="Q311" t="str">
            <v>Any Fund Types except 40 and 90.</v>
          </cell>
          <cell r="R311" t="str">
            <v>Location 14906 only.</v>
          </cell>
          <cell r="S311" t="str">
            <v>Function 122 only.</v>
          </cell>
          <cell r="T311" t="str">
            <v>Program 61 only.</v>
          </cell>
          <cell r="U311" t="str">
            <v>Subject 2701 only.</v>
          </cell>
          <cell r="V311" t="str">
            <v>Use Job Classification 0000 only for Non-Compensation and Non-Benefit Costs.</v>
          </cell>
          <cell r="W311">
            <v>3</v>
          </cell>
        </row>
        <row r="312">
          <cell r="C312">
            <v>56409</v>
          </cell>
          <cell r="D312" t="str">
            <v>Electronic Textbooks</v>
          </cell>
          <cell r="G312" t="str">
            <v>Added 3/11/11</v>
          </cell>
          <cell r="H312" t="str">
            <v>Refer to Object Intersection Rules.</v>
          </cell>
          <cell r="I312" t="str">
            <v>Direct Preferred or Wtd. Students</v>
          </cell>
          <cell r="J312" t="str">
            <v>Direct Required</v>
          </cell>
          <cell r="K312" t="str">
            <v>Direct Required</v>
          </cell>
          <cell r="L312" t="str">
            <v>Direct Required</v>
          </cell>
          <cell r="M312" t="str">
            <v>None.  Use 0000 only.</v>
          </cell>
          <cell r="N312">
            <v>1</v>
          </cell>
          <cell r="O312">
            <v>0</v>
          </cell>
          <cell r="P312">
            <v>1</v>
          </cell>
          <cell r="Q312" t="str">
            <v>Any Fund Types except 40 and 90.</v>
          </cell>
          <cell r="R312" t="str">
            <v>Location Types 03 through 10, with specific school locations or Location 14906. Can use the 99|999 with the Assigned Allocation Method.</v>
          </cell>
          <cell r="S312" t="str">
            <v>Function 122 only.</v>
          </cell>
          <cell r="T312" t="str">
            <v>Any Program except 97, 98, and 99.</v>
          </cell>
          <cell r="U312" t="str">
            <v>May not use Subjects 9700, 9800, or 9900.  Refer to the General Function/Subject Rules and the required Location Type/Subject Rules for guidance on determining the proper Subject account(s) to use with Function and Location accounts, respectively.</v>
          </cell>
          <cell r="V312" t="str">
            <v>Use Job Classification 0000 only for Non-Compensation and Non-Benefit Costs.</v>
          </cell>
          <cell r="W312">
            <v>3</v>
          </cell>
        </row>
        <row r="313">
          <cell r="C313">
            <v>56500</v>
          </cell>
          <cell r="D313" t="str">
            <v>Supplies - Technology Related</v>
          </cell>
          <cell r="H313" t="str">
            <v>Reporting Level Account only.  Transactional entries are NOT allowed with this Account.</v>
          </cell>
          <cell r="I313" t="str">
            <v>N/A</v>
          </cell>
          <cell r="J313" t="str">
            <v>N/A</v>
          </cell>
          <cell r="K313" t="str">
            <v>N/A</v>
          </cell>
          <cell r="L313" t="str">
            <v>N/A</v>
          </cell>
          <cell r="M313" t="str">
            <v>N/A</v>
          </cell>
          <cell r="N313" t="str">
            <v>N/A</v>
          </cell>
          <cell r="O313">
            <v>0</v>
          </cell>
          <cell r="Q313" t="str">
            <v>No entries allowed to this Account.</v>
          </cell>
          <cell r="R313" t="str">
            <v>No entries allowed to this Account.</v>
          </cell>
          <cell r="S313" t="str">
            <v>No entries allowed to this Account.</v>
          </cell>
          <cell r="T313" t="str">
            <v>No entries allowed to this Account.</v>
          </cell>
          <cell r="U313" t="str">
            <v>No entries allowed to this Account.</v>
          </cell>
          <cell r="V313" t="str">
            <v>No entries allowed to this Account.</v>
          </cell>
          <cell r="W313">
            <v>2</v>
          </cell>
        </row>
        <row r="314">
          <cell r="C314">
            <v>56501</v>
          </cell>
          <cell r="D314" t="str">
            <v>Technology-Related Supplies</v>
          </cell>
          <cell r="G314" t="str">
            <v>Add Location exception 06/18/09</v>
          </cell>
          <cell r="H314" t="str">
            <v>Refer to Object Intersection Rules.</v>
          </cell>
          <cell r="I314" t="str">
            <v>Direct Preferred or Wtd. Students</v>
          </cell>
          <cell r="J314" t="str">
            <v>Direct Required</v>
          </cell>
          <cell r="K314" t="str">
            <v>Direct Required</v>
          </cell>
          <cell r="L314" t="str">
            <v>Direct Required</v>
          </cell>
          <cell r="M314" t="str">
            <v>None.  Use 0000 only.</v>
          </cell>
          <cell r="N314">
            <v>1</v>
          </cell>
          <cell r="O314">
            <v>0</v>
          </cell>
          <cell r="P314">
            <v>1</v>
          </cell>
          <cell r="Q314" t="str">
            <v>Any Fund Types except 40 and 90.</v>
          </cell>
          <cell r="R314" t="str">
            <v>Any Location Types and related departments or school locations except 99|997, 99|998, and Location Type 15.  Can use the 99|999 with the Assigned Allocation Method.</v>
          </cell>
          <cell r="S314" t="str">
            <v>Any Function except 000, 111, 112, 113, 223, 411, 421, 432, 441, 511, 997, 998, and 999.</v>
          </cell>
          <cell r="T314" t="str">
            <v>Any Program except 97, 98, and 99.</v>
          </cell>
          <cell r="U314" t="str">
            <v>May not use Subjects 9700, 9800, or 9900.  Refer to the General Function/Subject Rules and the required Location Type/Subject Rules for guidance on determining the proper Subject account(s) to use with Function and Location accounts, respectively.</v>
          </cell>
          <cell r="V314" t="str">
            <v>Use Job Classification 0000 only for Non-Compensation and Non-Benefit Costs.</v>
          </cell>
          <cell r="W314">
            <v>3</v>
          </cell>
        </row>
        <row r="315">
          <cell r="C315">
            <v>56600</v>
          </cell>
          <cell r="D315" t="str">
            <v>Unassigned - Contact RIDE for validation.</v>
          </cell>
          <cell r="H315" t="str">
            <v>Reporting Level Account only.  Transactional entries are NOT allowed with this Account.</v>
          </cell>
          <cell r="I315" t="str">
            <v>N/A</v>
          </cell>
          <cell r="J315" t="str">
            <v>N/A</v>
          </cell>
          <cell r="K315" t="str">
            <v>N/A</v>
          </cell>
          <cell r="L315" t="str">
            <v>N/A</v>
          </cell>
          <cell r="M315" t="str">
            <v>N/A</v>
          </cell>
          <cell r="N315" t="str">
            <v>N/A</v>
          </cell>
          <cell r="O315">
            <v>0</v>
          </cell>
          <cell r="Q315" t="str">
            <v>No entries allowed to this Account.</v>
          </cell>
          <cell r="R315" t="str">
            <v>No entries allowed to this Account.</v>
          </cell>
          <cell r="S315" t="str">
            <v>No entries allowed to this Account.</v>
          </cell>
          <cell r="T315" t="str">
            <v>No entries allowed to this Account.</v>
          </cell>
          <cell r="U315" t="str">
            <v>No entries allowed to this Account.</v>
          </cell>
          <cell r="V315" t="str">
            <v>No entries allowed to this Account.</v>
          </cell>
          <cell r="W315">
            <v>2</v>
          </cell>
        </row>
        <row r="316">
          <cell r="C316">
            <v>56700</v>
          </cell>
          <cell r="D316" t="str">
            <v>Unassigned - Contact RIDE for validation.</v>
          </cell>
          <cell r="H316" t="str">
            <v>Reporting Level Account only.  Transactional entries are NOT allowed with this Account.</v>
          </cell>
          <cell r="I316" t="str">
            <v>N/A</v>
          </cell>
          <cell r="J316" t="str">
            <v>N/A</v>
          </cell>
          <cell r="K316" t="str">
            <v>N/A</v>
          </cell>
          <cell r="L316" t="str">
            <v>N/A</v>
          </cell>
          <cell r="M316" t="str">
            <v>N/A</v>
          </cell>
          <cell r="N316" t="str">
            <v>N/A</v>
          </cell>
          <cell r="O316">
            <v>0</v>
          </cell>
          <cell r="Q316" t="str">
            <v>No entries allowed to this Account.</v>
          </cell>
          <cell r="R316" t="str">
            <v>No entries allowed to this Account.</v>
          </cell>
          <cell r="S316" t="str">
            <v>No entries allowed to this Account.</v>
          </cell>
          <cell r="T316" t="str">
            <v>No entries allowed to this Account.</v>
          </cell>
          <cell r="U316" t="str">
            <v>No entries allowed to this Account.</v>
          </cell>
          <cell r="V316" t="str">
            <v>No entries allowed to this Account.</v>
          </cell>
          <cell r="W316">
            <v>2</v>
          </cell>
        </row>
        <row r="317">
          <cell r="C317">
            <v>56800</v>
          </cell>
          <cell r="D317" t="str">
            <v>Unassigned - Contact RIDE for validation.</v>
          </cell>
          <cell r="H317" t="str">
            <v>Reporting Level Account only.  Transactional entries are NOT allowed with this Account.</v>
          </cell>
          <cell r="I317" t="str">
            <v>N/A</v>
          </cell>
          <cell r="J317" t="str">
            <v>N/A</v>
          </cell>
          <cell r="K317" t="str">
            <v>N/A</v>
          </cell>
          <cell r="L317" t="str">
            <v>N/A</v>
          </cell>
          <cell r="M317" t="str">
            <v>N/A</v>
          </cell>
          <cell r="N317" t="str">
            <v>N/A</v>
          </cell>
          <cell r="O317">
            <v>0</v>
          </cell>
          <cell r="Q317" t="str">
            <v>No entries allowed to this Account.</v>
          </cell>
          <cell r="R317" t="str">
            <v>No entries allowed to this Account.</v>
          </cell>
          <cell r="S317" t="str">
            <v>No entries allowed to this Account.</v>
          </cell>
          <cell r="T317" t="str">
            <v>No entries allowed to this Account.</v>
          </cell>
          <cell r="U317" t="str">
            <v>No entries allowed to this Account.</v>
          </cell>
          <cell r="V317" t="str">
            <v>No entries allowed to this Account.</v>
          </cell>
          <cell r="W317">
            <v>2</v>
          </cell>
        </row>
        <row r="318">
          <cell r="C318">
            <v>56900</v>
          </cell>
          <cell r="D318" t="str">
            <v>Unassigned - Contact RIDE for validation.</v>
          </cell>
          <cell r="H318" t="str">
            <v>Reporting Level Account only.  Transactional entries are NOT allowed with this Account.</v>
          </cell>
          <cell r="I318" t="str">
            <v>N/A</v>
          </cell>
          <cell r="J318" t="str">
            <v>N/A</v>
          </cell>
          <cell r="K318" t="str">
            <v>N/A</v>
          </cell>
          <cell r="L318" t="str">
            <v>N/A</v>
          </cell>
          <cell r="M318" t="str">
            <v>N/A</v>
          </cell>
          <cell r="N318" t="str">
            <v>N/A</v>
          </cell>
          <cell r="O318">
            <v>0</v>
          </cell>
          <cell r="Q318" t="str">
            <v>No entries allowed to this Account.</v>
          </cell>
          <cell r="R318" t="str">
            <v>No entries allowed to this Account.</v>
          </cell>
          <cell r="S318" t="str">
            <v>No entries allowed to this Account.</v>
          </cell>
          <cell r="T318" t="str">
            <v>No entries allowed to this Account.</v>
          </cell>
          <cell r="U318" t="str">
            <v>No entries allowed to this Account.</v>
          </cell>
          <cell r="V318" t="str">
            <v>No entries allowed to this Account.</v>
          </cell>
          <cell r="W318">
            <v>2</v>
          </cell>
        </row>
        <row r="319">
          <cell r="C319">
            <v>57000</v>
          </cell>
          <cell r="D319" t="str">
            <v>Property</v>
          </cell>
          <cell r="E319" t="str">
            <v>Y</v>
          </cell>
          <cell r="H319" t="str">
            <v>Reporting Level Account only.  Transactional entries are NOT allowed with this Account.</v>
          </cell>
          <cell r="I319" t="str">
            <v>N/A</v>
          </cell>
          <cell r="J319" t="str">
            <v>N/A</v>
          </cell>
          <cell r="K319" t="str">
            <v>N/A</v>
          </cell>
          <cell r="L319" t="str">
            <v>N/A</v>
          </cell>
          <cell r="M319" t="str">
            <v>N/A</v>
          </cell>
          <cell r="N319" t="str">
            <v>N/A</v>
          </cell>
          <cell r="O319">
            <v>0</v>
          </cell>
          <cell r="Q319" t="str">
            <v>No entries allowed to this Account.</v>
          </cell>
          <cell r="R319" t="str">
            <v>No entries allowed to this Account.</v>
          </cell>
          <cell r="S319" t="str">
            <v>No entries allowed to this Account.</v>
          </cell>
          <cell r="T319" t="str">
            <v>No entries allowed to this Account.</v>
          </cell>
          <cell r="U319" t="str">
            <v>No entries allowed to this Account.</v>
          </cell>
          <cell r="V319" t="str">
            <v>No entries allowed to this Account.</v>
          </cell>
          <cell r="W319">
            <v>1</v>
          </cell>
        </row>
        <row r="320">
          <cell r="C320">
            <v>57100</v>
          </cell>
          <cell r="D320" t="str">
            <v>Land and Land Improvements</v>
          </cell>
          <cell r="E320" t="str">
            <v>Y</v>
          </cell>
          <cell r="H320" t="str">
            <v>Reporting Level Account only.  Transactional entries are NOT allowed with this Account.</v>
          </cell>
          <cell r="I320" t="str">
            <v>N/A</v>
          </cell>
          <cell r="J320" t="str">
            <v>N/A</v>
          </cell>
          <cell r="K320" t="str">
            <v>N/A</v>
          </cell>
          <cell r="L320" t="str">
            <v>N/A</v>
          </cell>
          <cell r="M320" t="str">
            <v>N/A</v>
          </cell>
          <cell r="N320" t="str">
            <v>N/A</v>
          </cell>
          <cell r="O320">
            <v>0</v>
          </cell>
          <cell r="Q320" t="str">
            <v>No entries allowed to this Account.</v>
          </cell>
          <cell r="R320" t="str">
            <v>No entries allowed to this Account.</v>
          </cell>
          <cell r="S320" t="str">
            <v>No entries allowed to this Account.</v>
          </cell>
          <cell r="T320" t="str">
            <v>No entries allowed to this Account.</v>
          </cell>
          <cell r="U320" t="str">
            <v>No entries allowed to this Account.</v>
          </cell>
          <cell r="V320" t="str">
            <v>No entries allowed to this Account.</v>
          </cell>
          <cell r="W320">
            <v>2</v>
          </cell>
        </row>
        <row r="321">
          <cell r="C321">
            <v>57101</v>
          </cell>
          <cell r="D321" t="str">
            <v>Land</v>
          </cell>
          <cell r="G321" t="str">
            <v>Add Location exception 06/18/09</v>
          </cell>
          <cell r="H321" t="str">
            <v>Refer to Object Intersection Rules.</v>
          </cell>
          <cell r="I321" t="str">
            <v>Direct Required</v>
          </cell>
          <cell r="J321" t="str">
            <v>Direct Required</v>
          </cell>
          <cell r="K321" t="str">
            <v>Direct Required</v>
          </cell>
          <cell r="L321" t="str">
            <v>Direct Required</v>
          </cell>
          <cell r="M321" t="str">
            <v>None.  Use 0000 only.</v>
          </cell>
          <cell r="N321">
            <v>0</v>
          </cell>
          <cell r="O321">
            <v>0</v>
          </cell>
          <cell r="Q321" t="str">
            <v>Any Fund Types except 40 and 90.</v>
          </cell>
          <cell r="R321" t="str">
            <v>Any Location Type and related departments or school locations except 99|997, 99|998, 99|999 and Location Type 15.</v>
          </cell>
          <cell r="S321" t="str">
            <v>Function 422 only.</v>
          </cell>
          <cell r="T321" t="str">
            <v>Program 10 Series only.</v>
          </cell>
          <cell r="U321" t="str">
            <v>Subject 2500 only.</v>
          </cell>
          <cell r="V321" t="str">
            <v>Use Job Classification 0000 only for Non-Compensation and Non-Benefit Costs.</v>
          </cell>
          <cell r="W321">
            <v>3</v>
          </cell>
        </row>
        <row r="322">
          <cell r="C322">
            <v>57102</v>
          </cell>
          <cell r="D322" t="str">
            <v>Land Improvements</v>
          </cell>
          <cell r="G322" t="str">
            <v>Add Location exception 06/18/09</v>
          </cell>
          <cell r="H322" t="str">
            <v>Refer to Object Intersection Rules.</v>
          </cell>
          <cell r="I322" t="str">
            <v>Direct Required</v>
          </cell>
          <cell r="J322" t="str">
            <v>Direct Required</v>
          </cell>
          <cell r="K322" t="str">
            <v>Direct Required</v>
          </cell>
          <cell r="L322" t="str">
            <v>Direct Required</v>
          </cell>
          <cell r="M322" t="str">
            <v>None.  Use 0000 only.</v>
          </cell>
          <cell r="N322">
            <v>0</v>
          </cell>
          <cell r="O322">
            <v>0</v>
          </cell>
          <cell r="Q322" t="str">
            <v>Any Fund Types except 40 and 90.</v>
          </cell>
          <cell r="R322" t="str">
            <v>Any Location Type and related departments or school locations except 99|997, 99|998, 99|999 and Location Type 15.</v>
          </cell>
          <cell r="S322" t="str">
            <v>Function 422 only.</v>
          </cell>
          <cell r="T322" t="str">
            <v>Program 10 Series only.</v>
          </cell>
          <cell r="U322" t="str">
            <v>Subject 2500 only.</v>
          </cell>
          <cell r="V322" t="str">
            <v>Use Job Classification 0000 only for Non-Compensation and Non-Benefit Costs.</v>
          </cell>
          <cell r="W322">
            <v>3</v>
          </cell>
        </row>
        <row r="323">
          <cell r="C323">
            <v>57200</v>
          </cell>
          <cell r="D323" t="str">
            <v>Buildings</v>
          </cell>
          <cell r="E323" t="str">
            <v>Y</v>
          </cell>
          <cell r="H323" t="str">
            <v>Reporting Level Account only.  Transactional entries are NOT allowed with this Account.</v>
          </cell>
          <cell r="I323" t="str">
            <v>N/A</v>
          </cell>
          <cell r="J323" t="str">
            <v>N/A</v>
          </cell>
          <cell r="K323" t="str">
            <v>N/A</v>
          </cell>
          <cell r="L323" t="str">
            <v>N/A</v>
          </cell>
          <cell r="M323" t="str">
            <v>N/A</v>
          </cell>
          <cell r="N323" t="str">
            <v>N/A</v>
          </cell>
          <cell r="O323">
            <v>0</v>
          </cell>
          <cell r="Q323" t="str">
            <v>No entries allowed to this Account.</v>
          </cell>
          <cell r="R323" t="str">
            <v>No entries allowed to this Account.</v>
          </cell>
          <cell r="S323" t="str">
            <v>No entries allowed to this Account.</v>
          </cell>
          <cell r="T323" t="str">
            <v>No entries allowed to this Account.</v>
          </cell>
          <cell r="U323" t="str">
            <v>No entries allowed to this Account.</v>
          </cell>
          <cell r="V323" t="str">
            <v>No entries allowed to this Account.</v>
          </cell>
          <cell r="W323">
            <v>2</v>
          </cell>
        </row>
        <row r="324">
          <cell r="C324">
            <v>57201</v>
          </cell>
          <cell r="D324" t="str">
            <v>Buildings Purchase</v>
          </cell>
          <cell r="G324" t="str">
            <v>Add Location exception 06/18/09</v>
          </cell>
          <cell r="H324" t="str">
            <v>Refer to Object Intersection Rules.</v>
          </cell>
          <cell r="I324" t="str">
            <v>Direct Required</v>
          </cell>
          <cell r="J324" t="str">
            <v>Direct Required</v>
          </cell>
          <cell r="K324" t="str">
            <v>Direct Required</v>
          </cell>
          <cell r="L324" t="str">
            <v>Direct Required</v>
          </cell>
          <cell r="M324" t="str">
            <v>None.  Use 0000 only.</v>
          </cell>
          <cell r="N324">
            <v>0</v>
          </cell>
          <cell r="O324">
            <v>0</v>
          </cell>
          <cell r="Q324" t="str">
            <v>Used only with Fund Types 10-50</v>
          </cell>
          <cell r="R324" t="str">
            <v>Any Location Type and related departments or school locations except 99|997, 99|998, 99|999 and Location Type 15.</v>
          </cell>
          <cell r="S324" t="str">
            <v>Function 422 only.</v>
          </cell>
          <cell r="T324" t="str">
            <v>Program 10 Series only.</v>
          </cell>
          <cell r="U324" t="str">
            <v>Subject 2500 only.</v>
          </cell>
          <cell r="V324" t="str">
            <v>Use Job Classification 0000 only for Non-Compensation and Non-Benefit Costs.</v>
          </cell>
          <cell r="W324">
            <v>3</v>
          </cell>
        </row>
        <row r="325">
          <cell r="C325">
            <v>57202</v>
          </cell>
          <cell r="D325" t="str">
            <v>Building Improvements</v>
          </cell>
          <cell r="G325" t="str">
            <v>Add Location exception 06/18/09</v>
          </cell>
          <cell r="H325" t="str">
            <v>Refer to Object Intersection Rules.</v>
          </cell>
          <cell r="I325" t="str">
            <v>Direct Required</v>
          </cell>
          <cell r="J325" t="str">
            <v>Direct Required</v>
          </cell>
          <cell r="K325" t="str">
            <v>Direct Required</v>
          </cell>
          <cell r="L325" t="str">
            <v>Direct Required</v>
          </cell>
          <cell r="M325" t="str">
            <v>None.  Use 0000 only.</v>
          </cell>
          <cell r="N325">
            <v>0</v>
          </cell>
          <cell r="O325">
            <v>0</v>
          </cell>
          <cell r="Q325" t="str">
            <v>Used only with Fund Types 10-50</v>
          </cell>
          <cell r="R325" t="str">
            <v>Any Location Type and related departments or school locations except 99|997, 99|998, 99|999 and Location Type 15.</v>
          </cell>
          <cell r="S325" t="str">
            <v>Function 422 only.</v>
          </cell>
          <cell r="T325" t="str">
            <v>Program Series:  10, 20 and 30 only.</v>
          </cell>
          <cell r="U325" t="str">
            <v>Subject 2500 only.</v>
          </cell>
          <cell r="V325" t="str">
            <v>Use Job Classification 0000 only for Non-Compensation and Non-Benefit Costs.</v>
          </cell>
          <cell r="W325">
            <v>3</v>
          </cell>
        </row>
        <row r="326">
          <cell r="C326">
            <v>57300</v>
          </cell>
          <cell r="D326" t="str">
            <v>Vehicles, Equipment, and Technology Software</v>
          </cell>
          <cell r="E326" t="str">
            <v>Y</v>
          </cell>
          <cell r="H326" t="str">
            <v>Reporting Level Account only.  Transactional entries are NOT allowed with this Account.</v>
          </cell>
          <cell r="I326" t="str">
            <v>N/A</v>
          </cell>
          <cell r="J326" t="str">
            <v>N/A</v>
          </cell>
          <cell r="K326" t="str">
            <v>N/A</v>
          </cell>
          <cell r="L326" t="str">
            <v>N/A</v>
          </cell>
          <cell r="M326" t="str">
            <v>N/A</v>
          </cell>
          <cell r="N326" t="str">
            <v>N/A</v>
          </cell>
          <cell r="O326">
            <v>0</v>
          </cell>
          <cell r="Q326" t="str">
            <v>No entries allowed to this Account.</v>
          </cell>
          <cell r="R326" t="str">
            <v>No entries allowed to this Account.</v>
          </cell>
          <cell r="S326" t="str">
            <v>No entries allowed to this Account.</v>
          </cell>
          <cell r="T326" t="str">
            <v>No entries allowed to this Account.</v>
          </cell>
          <cell r="U326" t="str">
            <v>No entries allowed to this Account.</v>
          </cell>
          <cell r="V326" t="str">
            <v>No entries allowed to this Account.</v>
          </cell>
          <cell r="W326">
            <v>2</v>
          </cell>
        </row>
        <row r="327">
          <cell r="C327">
            <v>57301</v>
          </cell>
          <cell r="D327" t="str">
            <v>Vehicles</v>
          </cell>
          <cell r="G327" t="str">
            <v>Add Location exception 06/18/09</v>
          </cell>
          <cell r="H327" t="str">
            <v>Refer to Object Intersection Rules.</v>
          </cell>
          <cell r="I327" t="str">
            <v>Direct Required</v>
          </cell>
          <cell r="J327" t="str">
            <v>Direct Required</v>
          </cell>
          <cell r="K327" t="str">
            <v>Direct Required</v>
          </cell>
          <cell r="L327" t="str">
            <v>Direct Required</v>
          </cell>
          <cell r="M327" t="str">
            <v>None.  Use 0000 only.</v>
          </cell>
          <cell r="N327">
            <v>0</v>
          </cell>
          <cell r="O327">
            <v>0</v>
          </cell>
          <cell r="Q327" t="str">
            <v>Any Fund Types except 40 and 90.</v>
          </cell>
          <cell r="R327" t="str">
            <v>Any Location Type and related departments or school locations except 99|997, 99|998, 99|999 and Location Type 15.</v>
          </cell>
          <cell r="S327" t="str">
            <v>Functions 311 and 321 only.</v>
          </cell>
          <cell r="T327" t="str">
            <v>Any Program except 97, 98, and 99.</v>
          </cell>
          <cell r="U327" t="str">
            <v>Subject 2500 only.</v>
          </cell>
          <cell r="V327" t="str">
            <v>Use Job Classification 0000 only for Non-Compensation and Non-Benefit Costs.</v>
          </cell>
          <cell r="W327">
            <v>3</v>
          </cell>
        </row>
        <row r="328">
          <cell r="C328">
            <v>57303</v>
          </cell>
          <cell r="D328" t="str">
            <v>Buses</v>
          </cell>
          <cell r="H328" t="str">
            <v>Refer to Object Intersection Rules.</v>
          </cell>
          <cell r="I328" t="str">
            <v>Direct Required</v>
          </cell>
          <cell r="J328" t="str">
            <v>Direct Required</v>
          </cell>
          <cell r="K328" t="str">
            <v>Direct Required</v>
          </cell>
          <cell r="L328" t="str">
            <v>Direct Required</v>
          </cell>
          <cell r="M328" t="str">
            <v>None.  Use 0000 only.</v>
          </cell>
          <cell r="N328">
            <v>0</v>
          </cell>
          <cell r="O328">
            <v>0</v>
          </cell>
          <cell r="Q328" t="str">
            <v>Any Fund Types except 40 and 90.</v>
          </cell>
          <cell r="R328" t="str">
            <v>Location 00|000 only.</v>
          </cell>
          <cell r="S328" t="str">
            <v>Function 422 only for the initital purchase(s) of bus(es).  Use Function 311 for additional costs following the intital cost. See UCOA Accounting Manual for specific rules and procedures related to the purchase of buses.</v>
          </cell>
          <cell r="T328" t="str">
            <v>Any Program except 97, 98, and 99.</v>
          </cell>
          <cell r="U328" t="str">
            <v>Subject 2142 or 2500 with Program 20 series; Subject 2500 with all other allowed Programs.</v>
          </cell>
          <cell r="V328" t="str">
            <v>Use Job Classification 0000 only for Non-Compensation and Non-Benefit Costs.</v>
          </cell>
          <cell r="W328">
            <v>3</v>
          </cell>
        </row>
        <row r="329">
          <cell r="C329">
            <v>57305</v>
          </cell>
          <cell r="D329" t="str">
            <v>Equipment</v>
          </cell>
          <cell r="G329" t="str">
            <v>Add Location exception 06/18/09</v>
          </cell>
          <cell r="H329" t="str">
            <v>Refer to Object Intersection Rules.</v>
          </cell>
          <cell r="I329" t="str">
            <v>Direct Required</v>
          </cell>
          <cell r="J329" t="str">
            <v>Direct Required</v>
          </cell>
          <cell r="K329" t="str">
            <v>Direct Required</v>
          </cell>
          <cell r="L329" t="str">
            <v>Direct Required</v>
          </cell>
          <cell r="M329" t="str">
            <v>None.  Use 0000 only.</v>
          </cell>
          <cell r="N329">
            <v>0</v>
          </cell>
          <cell r="O329">
            <v>0</v>
          </cell>
          <cell r="P329">
            <v>1</v>
          </cell>
          <cell r="Q329" t="str">
            <v>Any Fund Types except 40 and 90.</v>
          </cell>
          <cell r="R329" t="str">
            <v>Any Location Type and related departments or school locations except 99|997, 99|998, 99|999 and Location Type 15.</v>
          </cell>
          <cell r="S329" t="str">
            <v>Any Function except 000, 111, 112, 113, 223, 411, 421, 432, 441, 532, 997, 998, and 999.</v>
          </cell>
          <cell r="T329" t="str">
            <v>Any Program except 97, 98, and 99.</v>
          </cell>
          <cell r="U329" t="str">
            <v>May not use Subjects 9700, 9800, or 9900.  Refer to the General Function/Subject Rules and the required Location Type/Subject Rules for guidance on determining the proper Subject account(s) to use with Function and Location accounts, respectively.</v>
          </cell>
          <cell r="V329" t="str">
            <v>Use Job Classification 0000 only for Non-Compensation and Non-Benefit Costs.</v>
          </cell>
          <cell r="W329">
            <v>3</v>
          </cell>
        </row>
        <row r="330">
          <cell r="C330">
            <v>57306</v>
          </cell>
          <cell r="D330" t="str">
            <v>Furniture and Fixtures</v>
          </cell>
          <cell r="G330" t="str">
            <v>Name Chg 2/11/08; Add Location exception 06/18/09</v>
          </cell>
          <cell r="H330" t="str">
            <v>Refer to Object Intersection Rules.</v>
          </cell>
          <cell r="I330" t="str">
            <v>Direct Required</v>
          </cell>
          <cell r="J330" t="str">
            <v>Direct Required</v>
          </cell>
          <cell r="K330" t="str">
            <v>Direct Required</v>
          </cell>
          <cell r="L330" t="str">
            <v>Direct Required</v>
          </cell>
          <cell r="M330" t="str">
            <v>None.  Use 0000 only.</v>
          </cell>
          <cell r="N330">
            <v>0</v>
          </cell>
          <cell r="O330">
            <v>0</v>
          </cell>
          <cell r="P330">
            <v>1</v>
          </cell>
          <cell r="Q330" t="str">
            <v>Any Fund Types except 40 and 90.</v>
          </cell>
          <cell r="R330" t="str">
            <v>Any Location Type and related departments or school locations except 99|997, 99|998, 99|999 and Location Type 15.</v>
          </cell>
          <cell r="S330" t="str">
            <v>Any Function except 000, 111, 112, 113, 223, 411, 421, 432, 441, 532, 997, 998, and 999.</v>
          </cell>
          <cell r="T330" t="str">
            <v>Any Program except 97,  98, and 99. For Subject 2200 Series, use Program 10 Series only.  Program 20 Series may be used with Subject 2500.</v>
          </cell>
          <cell r="U330" t="str">
            <v>May not use Subjects 9700, 9800, or 9900.  Refer to the General Function/Subject Rules and the required Location Type/Subject Rules for guidance on determining the proper Subject account(s) for use with Function and Locations accounts, respectively.   Subject 2500 may be used with Program 20 Series.  Subject 2200 Series must be used with Program 10 Series.</v>
          </cell>
          <cell r="V330" t="str">
            <v>Use Job Classification 0000 only for Non-Compensation and Non-Benefit Costs.</v>
          </cell>
          <cell r="W330">
            <v>3</v>
          </cell>
        </row>
        <row r="331">
          <cell r="C331">
            <v>57309</v>
          </cell>
          <cell r="D331" t="str">
            <v>Technology-Related Hardware</v>
          </cell>
          <cell r="G331" t="str">
            <v>Name Chg 2/11/08; Add Location exception 06/18/09</v>
          </cell>
          <cell r="H331" t="str">
            <v>Refer to Object Intersection Rules.</v>
          </cell>
          <cell r="I331" t="str">
            <v>Direct Required</v>
          </cell>
          <cell r="J331" t="str">
            <v>Direct Required</v>
          </cell>
          <cell r="K331" t="str">
            <v>Direct Required</v>
          </cell>
          <cell r="L331" t="str">
            <v>Direct Required</v>
          </cell>
          <cell r="M331" t="str">
            <v>None.  Use 0000 only.</v>
          </cell>
          <cell r="N331">
            <v>0</v>
          </cell>
          <cell r="O331">
            <v>0</v>
          </cell>
          <cell r="P331">
            <v>1</v>
          </cell>
          <cell r="Q331" t="str">
            <v>Any Fund Types except 40 and 90.</v>
          </cell>
          <cell r="R331" t="str">
            <v>Any Location Type and related departments or school locations except 99|997, 99|998, 99|999 and Location Type 15.</v>
          </cell>
          <cell r="S331" t="str">
            <v>Any Function except 000, 111, 112, 113, 223, 411, 421, 432, 441, 997, 998, and 999.</v>
          </cell>
          <cell r="T331" t="str">
            <v>Any Program except 97, 98, and 99.</v>
          </cell>
          <cell r="U331" t="str">
            <v>May not use Subjects 9700, 9800, or 9900.  Refer to the General Function/Subject Rules and the required Location Type/Subject Rules for guidance on determining the proper Subject account(s) to use with Function and Location accounts, respectively.</v>
          </cell>
          <cell r="V331" t="str">
            <v>Use Job Classification 0000 only for Non-Compensation and Non-Benefit Costs.</v>
          </cell>
          <cell r="W331">
            <v>3</v>
          </cell>
        </row>
        <row r="332">
          <cell r="C332">
            <v>57311</v>
          </cell>
          <cell r="D332" t="str">
            <v>Technology Software</v>
          </cell>
          <cell r="G332" t="str">
            <v>Add Location exception 06/18/09</v>
          </cell>
          <cell r="H332" t="str">
            <v>Refer to Object Intersection Rules.</v>
          </cell>
          <cell r="I332" t="str">
            <v>Direct Required</v>
          </cell>
          <cell r="J332" t="str">
            <v>Direct Required</v>
          </cell>
          <cell r="K332" t="str">
            <v>Direct Required</v>
          </cell>
          <cell r="L332" t="str">
            <v>Direct Required</v>
          </cell>
          <cell r="M332" t="str">
            <v>None.  Use 0000 only.</v>
          </cell>
          <cell r="N332">
            <v>0</v>
          </cell>
          <cell r="O332">
            <v>0</v>
          </cell>
          <cell r="P332">
            <v>1</v>
          </cell>
          <cell r="Q332" t="str">
            <v>Any Fund Types except 40 and 90.</v>
          </cell>
          <cell r="R332" t="str">
            <v>Any Location Type and related departments or school locations except 99|997, 99|998, 99|999 and Location Type 15.</v>
          </cell>
          <cell r="S332" t="str">
            <v>Any Function except 000, 111, 112, 113, 223, 411, 421, 432, 441, 997, 998, and 999.</v>
          </cell>
          <cell r="T332" t="str">
            <v>Any Program except 97, 98, and 99.</v>
          </cell>
          <cell r="U332" t="str">
            <v>May not use Subjects 9700, 9800, or 9900.  Refer to the General Function/Subject Rules and the required Location Type/Subject Rules for guidance on determining the proper Subject account(s) to use with Function and Location accounts, respectively.</v>
          </cell>
          <cell r="V332" t="str">
            <v>Use Job Classification 0000 only for Non-Compensation and Non-Benefit Costs.</v>
          </cell>
          <cell r="W332">
            <v>3</v>
          </cell>
        </row>
        <row r="333">
          <cell r="C333">
            <v>57313</v>
          </cell>
          <cell r="D333" t="str">
            <v>Environmental Equipment</v>
          </cell>
          <cell r="G333" t="str">
            <v>Add Location exception 06/18/09</v>
          </cell>
          <cell r="H333" t="str">
            <v>Refer to Object Intersection Rules.</v>
          </cell>
          <cell r="I333" t="str">
            <v>Direct Required</v>
          </cell>
          <cell r="J333" t="str">
            <v>Direct Required</v>
          </cell>
          <cell r="K333" t="str">
            <v>Direct Required</v>
          </cell>
          <cell r="L333" t="str">
            <v>Direct Required</v>
          </cell>
          <cell r="M333" t="str">
            <v>None.  Use 0000 only.</v>
          </cell>
          <cell r="N333">
            <v>0</v>
          </cell>
          <cell r="O333">
            <v>0</v>
          </cell>
          <cell r="P333">
            <v>1</v>
          </cell>
          <cell r="Q333" t="str">
            <v>Any Fund Types except 40 and 90.</v>
          </cell>
          <cell r="R333" t="str">
            <v>Any Location Type and related departments or school locations except 99|997, 99|998, 99|999 and Location Type 15.</v>
          </cell>
          <cell r="S333" t="str">
            <v>Functions 313 and 321 only.</v>
          </cell>
          <cell r="T333" t="str">
            <v>Any Program except 97, 98, and 99.</v>
          </cell>
          <cell r="U333" t="str">
            <v>May not use Subjects 9700, 9800, or 9900.  Refer to the General Function/Subject Rules and the required Location Type/Subject Rules for guidance on determining the proper Subject account(s) to use with Function and Location accounts, respectively.</v>
          </cell>
          <cell r="V333" t="str">
            <v>Use Job Classification 0000 only for Non-Compensation and Non-Benefit Costs.</v>
          </cell>
          <cell r="W333">
            <v>3</v>
          </cell>
        </row>
        <row r="334">
          <cell r="C334">
            <v>57400</v>
          </cell>
          <cell r="D334" t="str">
            <v>Infrastructure</v>
          </cell>
          <cell r="E334" t="str">
            <v>Y</v>
          </cell>
          <cell r="H334" t="str">
            <v>Reporting Level Account only.  Transactional entries are NOT allowed with this Account.</v>
          </cell>
          <cell r="I334" t="str">
            <v>N/A</v>
          </cell>
          <cell r="J334" t="str">
            <v>N/A</v>
          </cell>
          <cell r="K334" t="str">
            <v>N/A</v>
          </cell>
          <cell r="L334" t="str">
            <v>N/A</v>
          </cell>
          <cell r="M334" t="str">
            <v>N/A</v>
          </cell>
          <cell r="N334" t="str">
            <v>N/A</v>
          </cell>
          <cell r="O334">
            <v>0</v>
          </cell>
          <cell r="Q334" t="str">
            <v>No entries allowed to this Account.</v>
          </cell>
          <cell r="R334" t="str">
            <v>No entries allowed to this Account.</v>
          </cell>
          <cell r="S334" t="str">
            <v>No entries allowed to this Account.</v>
          </cell>
          <cell r="T334" t="str">
            <v>No entries allowed to this Account.</v>
          </cell>
          <cell r="U334" t="str">
            <v>No entries allowed to this Account.</v>
          </cell>
          <cell r="V334" t="str">
            <v>No entries allowed to this Account.</v>
          </cell>
          <cell r="W334">
            <v>2</v>
          </cell>
        </row>
        <row r="335">
          <cell r="C335">
            <v>57401</v>
          </cell>
          <cell r="D335" t="str">
            <v>Water Systems</v>
          </cell>
          <cell r="G335" t="str">
            <v>Add Location exception 06/18/09</v>
          </cell>
          <cell r="H335" t="str">
            <v>Refer to Object Intersection Rules.</v>
          </cell>
          <cell r="I335" t="str">
            <v>Direct Required</v>
          </cell>
          <cell r="J335" t="str">
            <v>Direct Required</v>
          </cell>
          <cell r="K335" t="str">
            <v>Direct Required</v>
          </cell>
          <cell r="L335" t="str">
            <v>Direct Required</v>
          </cell>
          <cell r="M335" t="str">
            <v>None.  Use 0000 only.</v>
          </cell>
          <cell r="N335">
            <v>0</v>
          </cell>
          <cell r="O335">
            <v>0</v>
          </cell>
          <cell r="Q335" t="str">
            <v>Any Fund Types except 40 and 90.</v>
          </cell>
          <cell r="R335" t="str">
            <v>Any Location Type and related departments or school locations except 99|997, 99|998, 99|999 and Location Type 15.</v>
          </cell>
          <cell r="S335" t="str">
            <v>Function 422 only.</v>
          </cell>
          <cell r="T335" t="str">
            <v>Program 10 Series only.</v>
          </cell>
          <cell r="U335" t="str">
            <v>Subject 2500 only.</v>
          </cell>
          <cell r="V335" t="str">
            <v>Use Job Classification 0000 only for Non-Compensation and Non-Benefit Costs.</v>
          </cell>
          <cell r="W335">
            <v>3</v>
          </cell>
        </row>
        <row r="336">
          <cell r="C336">
            <v>57402</v>
          </cell>
          <cell r="D336" t="str">
            <v>Sewer Systems</v>
          </cell>
          <cell r="G336" t="str">
            <v>Add Location exception 06/18/09</v>
          </cell>
          <cell r="H336" t="str">
            <v>Refer to Object Intersection Rules.</v>
          </cell>
          <cell r="I336" t="str">
            <v>Direct Required</v>
          </cell>
          <cell r="J336" t="str">
            <v>Direct Required</v>
          </cell>
          <cell r="K336" t="str">
            <v>Direct Required</v>
          </cell>
          <cell r="L336" t="str">
            <v>Direct Required</v>
          </cell>
          <cell r="M336" t="str">
            <v>None.  Use 0000 only.</v>
          </cell>
          <cell r="N336">
            <v>0</v>
          </cell>
          <cell r="O336">
            <v>0</v>
          </cell>
          <cell r="Q336" t="str">
            <v>Any Fund Types except 40 and 90.</v>
          </cell>
          <cell r="R336" t="str">
            <v>Any Location Type and related departments or school locations except 99|997, 99|998, 99|999 and Location Type 15.</v>
          </cell>
          <cell r="S336" t="str">
            <v>Function 422 only.</v>
          </cell>
          <cell r="T336" t="str">
            <v>Program 10 Series only.</v>
          </cell>
          <cell r="U336" t="str">
            <v>Subject 2500 only.</v>
          </cell>
          <cell r="V336" t="str">
            <v>Use Job Classification 0000 only for Non-Compensation and Non-Benefit Costs.</v>
          </cell>
          <cell r="W336">
            <v>3</v>
          </cell>
        </row>
        <row r="337">
          <cell r="C337">
            <v>57403</v>
          </cell>
          <cell r="D337" t="str">
            <v>Roads</v>
          </cell>
          <cell r="G337" t="str">
            <v>Add Location exception 06/18/09</v>
          </cell>
          <cell r="H337" t="str">
            <v>Refer to Object Intersection Rules.</v>
          </cell>
          <cell r="I337" t="str">
            <v>Direct Required</v>
          </cell>
          <cell r="J337" t="str">
            <v>Direct Required</v>
          </cell>
          <cell r="K337" t="str">
            <v>Direct Required</v>
          </cell>
          <cell r="L337" t="str">
            <v>Direct Required</v>
          </cell>
          <cell r="M337" t="str">
            <v>None.  Use 0000 only.</v>
          </cell>
          <cell r="N337">
            <v>0</v>
          </cell>
          <cell r="O337">
            <v>0</v>
          </cell>
          <cell r="Q337" t="str">
            <v>Any Fund Types except 40 and 90.</v>
          </cell>
          <cell r="R337" t="str">
            <v>Any Location Type and related departments or school locations except 99|997, 99|998, 99|999 and Location Type 15.</v>
          </cell>
          <cell r="S337" t="str">
            <v>Function 422 only.</v>
          </cell>
          <cell r="T337" t="str">
            <v>Program 10 Series only.</v>
          </cell>
          <cell r="U337" t="str">
            <v>Subject 2500 only.</v>
          </cell>
          <cell r="V337" t="str">
            <v>Use Job Classification 0000 only for Non-Compensation and Non-Benefit Costs.</v>
          </cell>
          <cell r="W337">
            <v>3</v>
          </cell>
        </row>
        <row r="338">
          <cell r="C338">
            <v>57404</v>
          </cell>
          <cell r="D338" t="str">
            <v>Bridges</v>
          </cell>
          <cell r="G338" t="str">
            <v>Add Location exception 06/18/09</v>
          </cell>
          <cell r="H338" t="str">
            <v>Refer to Object Intersection Rules.</v>
          </cell>
          <cell r="I338" t="str">
            <v>Direct Required</v>
          </cell>
          <cell r="J338" t="str">
            <v>Direct Required</v>
          </cell>
          <cell r="K338" t="str">
            <v>Direct Required</v>
          </cell>
          <cell r="L338" t="str">
            <v>Direct Required</v>
          </cell>
          <cell r="M338" t="str">
            <v>None.  Use 0000 only.</v>
          </cell>
          <cell r="N338">
            <v>0</v>
          </cell>
          <cell r="O338">
            <v>0</v>
          </cell>
          <cell r="Q338" t="str">
            <v>Any Fund Types except 40 and 90.</v>
          </cell>
          <cell r="R338" t="str">
            <v>Any Location Type and related departments or school locations except 99|997, 99|998, 99|999 and Location Type 15.</v>
          </cell>
          <cell r="S338" t="str">
            <v>Function 422 only.</v>
          </cell>
          <cell r="T338" t="str">
            <v>Program 10 Series only.</v>
          </cell>
          <cell r="U338" t="str">
            <v>Subject 2500 only.</v>
          </cell>
          <cell r="V338" t="str">
            <v>Use Job Classification 0000 only for Non-Compensation and Non-Benefit Costs.</v>
          </cell>
          <cell r="W338">
            <v>3</v>
          </cell>
        </row>
        <row r="339">
          <cell r="C339">
            <v>57405</v>
          </cell>
          <cell r="D339" t="str">
            <v>Other Long-term Infrastructure Assets</v>
          </cell>
          <cell r="G339" t="str">
            <v>Add Location exception 06/18/09</v>
          </cell>
          <cell r="H339" t="str">
            <v>Refer to Object Intersection Rules.</v>
          </cell>
          <cell r="I339" t="str">
            <v>Direct Required</v>
          </cell>
          <cell r="J339" t="str">
            <v>Direct Required</v>
          </cell>
          <cell r="K339" t="str">
            <v>Direct Required</v>
          </cell>
          <cell r="L339" t="str">
            <v>Direct Required</v>
          </cell>
          <cell r="M339" t="str">
            <v>None.  Use 0000 only.</v>
          </cell>
          <cell r="N339">
            <v>0</v>
          </cell>
          <cell r="O339">
            <v>0</v>
          </cell>
          <cell r="Q339" t="str">
            <v>Any Fund Types except 40 and 90.</v>
          </cell>
          <cell r="R339" t="str">
            <v>Any Location Type and related departments or school locations except 99|997, 99|998, 99|999 and Location Type 15.</v>
          </cell>
          <cell r="S339" t="str">
            <v>Function 422 only.</v>
          </cell>
          <cell r="T339" t="str">
            <v>Program 10 Series only.</v>
          </cell>
          <cell r="U339" t="str">
            <v>Subject 2500 only.</v>
          </cell>
          <cell r="V339" t="str">
            <v>Use Job Classification 0000 only for Non-Compensation and Non-Benefit Costs.</v>
          </cell>
          <cell r="W339">
            <v>3</v>
          </cell>
        </row>
        <row r="340">
          <cell r="C340">
            <v>57500</v>
          </cell>
          <cell r="D340" t="str">
            <v>Unassigned - Contact RIDE for validation.</v>
          </cell>
          <cell r="H340" t="str">
            <v>Reporting Level Account only.  Transactional entries are NOT allowed with this Account.</v>
          </cell>
          <cell r="I340" t="str">
            <v>N/A</v>
          </cell>
          <cell r="J340" t="str">
            <v>N/A</v>
          </cell>
          <cell r="K340" t="str">
            <v>N/A</v>
          </cell>
          <cell r="L340" t="str">
            <v>N/A</v>
          </cell>
          <cell r="M340" t="str">
            <v>N/A</v>
          </cell>
          <cell r="N340" t="str">
            <v>N/A</v>
          </cell>
          <cell r="O340">
            <v>0</v>
          </cell>
          <cell r="Q340" t="str">
            <v>No entries allowed to this Account.</v>
          </cell>
          <cell r="R340" t="str">
            <v>No entries allowed to this Account.</v>
          </cell>
          <cell r="S340" t="str">
            <v>No entries allowed to this Account.</v>
          </cell>
          <cell r="T340" t="str">
            <v>No entries allowed to this Account.</v>
          </cell>
          <cell r="U340" t="str">
            <v>No entries allowed to this Account.</v>
          </cell>
          <cell r="V340" t="str">
            <v>No entries allowed to this Account.</v>
          </cell>
          <cell r="W340">
            <v>2</v>
          </cell>
        </row>
        <row r="341">
          <cell r="C341">
            <v>57600</v>
          </cell>
          <cell r="D341" t="str">
            <v>Unassigned - Contact RIDE for validation.</v>
          </cell>
          <cell r="H341" t="str">
            <v>Reporting Level Account only.  Transactional entries are NOT allowed with this Account.</v>
          </cell>
          <cell r="I341" t="str">
            <v>N/A</v>
          </cell>
          <cell r="J341" t="str">
            <v>N/A</v>
          </cell>
          <cell r="K341" t="str">
            <v>N/A</v>
          </cell>
          <cell r="L341" t="str">
            <v>N/A</v>
          </cell>
          <cell r="M341" t="str">
            <v>N/A</v>
          </cell>
          <cell r="N341" t="str">
            <v>N/A</v>
          </cell>
          <cell r="O341">
            <v>0</v>
          </cell>
          <cell r="Q341" t="str">
            <v>No entries allowed to this Account.</v>
          </cell>
          <cell r="R341" t="str">
            <v>No entries allowed to this Account.</v>
          </cell>
          <cell r="S341" t="str">
            <v>No entries allowed to this Account.</v>
          </cell>
          <cell r="T341" t="str">
            <v>No entries allowed to this Account.</v>
          </cell>
          <cell r="U341" t="str">
            <v>No entries allowed to this Account.</v>
          </cell>
          <cell r="V341" t="str">
            <v>No entries allowed to this Account.</v>
          </cell>
          <cell r="W341">
            <v>2</v>
          </cell>
        </row>
        <row r="342">
          <cell r="C342">
            <v>57700</v>
          </cell>
          <cell r="D342" t="str">
            <v>Unassigned - Contact RIDE for validation.</v>
          </cell>
          <cell r="H342" t="str">
            <v>Reporting Level Account only.  Transactional entries are NOT allowed with this Account.</v>
          </cell>
          <cell r="I342" t="str">
            <v>N/A</v>
          </cell>
          <cell r="J342" t="str">
            <v>N/A</v>
          </cell>
          <cell r="K342" t="str">
            <v>N/A</v>
          </cell>
          <cell r="L342" t="str">
            <v>N/A</v>
          </cell>
          <cell r="M342" t="str">
            <v>N/A</v>
          </cell>
          <cell r="N342" t="str">
            <v>N/A</v>
          </cell>
          <cell r="O342">
            <v>0</v>
          </cell>
          <cell r="Q342" t="str">
            <v>No entries allowed to this Account.</v>
          </cell>
          <cell r="R342" t="str">
            <v>No entries allowed to this Account.</v>
          </cell>
          <cell r="S342" t="str">
            <v>No entries allowed to this Account.</v>
          </cell>
          <cell r="T342" t="str">
            <v>No entries allowed to this Account.</v>
          </cell>
          <cell r="U342" t="str">
            <v>No entries allowed to this Account.</v>
          </cell>
          <cell r="V342" t="str">
            <v>No entries allowed to this Account.</v>
          </cell>
          <cell r="W342">
            <v>2</v>
          </cell>
        </row>
        <row r="343">
          <cell r="C343">
            <v>57800</v>
          </cell>
          <cell r="D343" t="str">
            <v>Unassigned - Contact RIDE for validation.</v>
          </cell>
          <cell r="H343" t="str">
            <v>Reporting Level Account only.  Transactional entries are NOT allowed with this Account.</v>
          </cell>
          <cell r="I343" t="str">
            <v>N/A</v>
          </cell>
          <cell r="J343" t="str">
            <v>N/A</v>
          </cell>
          <cell r="K343" t="str">
            <v>N/A</v>
          </cell>
          <cell r="L343" t="str">
            <v>N/A</v>
          </cell>
          <cell r="M343" t="str">
            <v>N/A</v>
          </cell>
          <cell r="N343" t="str">
            <v>N/A</v>
          </cell>
          <cell r="O343">
            <v>0</v>
          </cell>
          <cell r="Q343" t="str">
            <v>No entries allowed to this Account.</v>
          </cell>
          <cell r="R343" t="str">
            <v>No entries allowed to this Account.</v>
          </cell>
          <cell r="S343" t="str">
            <v>No entries allowed to this Account.</v>
          </cell>
          <cell r="T343" t="str">
            <v>No entries allowed to this Account.</v>
          </cell>
          <cell r="U343" t="str">
            <v>No entries allowed to this Account.</v>
          </cell>
          <cell r="V343" t="str">
            <v>No entries allowed to this Account.</v>
          </cell>
          <cell r="W343">
            <v>2</v>
          </cell>
        </row>
        <row r="344">
          <cell r="C344">
            <v>57900</v>
          </cell>
          <cell r="D344" t="str">
            <v>Depreciation</v>
          </cell>
          <cell r="H344" t="str">
            <v>No entries allowed to this Account.  NOT Reported to Data Warehouse</v>
          </cell>
          <cell r="I344" t="str">
            <v>N/A</v>
          </cell>
          <cell r="J344" t="str">
            <v>N/A</v>
          </cell>
          <cell r="K344" t="str">
            <v>N/A</v>
          </cell>
          <cell r="L344" t="str">
            <v>N/A</v>
          </cell>
          <cell r="M344" t="str">
            <v>N/A</v>
          </cell>
          <cell r="N344" t="str">
            <v>N/A</v>
          </cell>
          <cell r="O344">
            <v>0</v>
          </cell>
          <cell r="Q344" t="str">
            <v>No entries allowed to this Account.</v>
          </cell>
          <cell r="R344" t="str">
            <v>No entries allowed to this Account.</v>
          </cell>
          <cell r="S344" t="str">
            <v>No entries allowed to this Account.</v>
          </cell>
          <cell r="T344" t="str">
            <v>No entries allowed to this Account.</v>
          </cell>
          <cell r="U344" t="str">
            <v>No entries allowed to this Account.</v>
          </cell>
          <cell r="V344" t="str">
            <v>No entries allowed to this Account.</v>
          </cell>
          <cell r="W344">
            <v>2</v>
          </cell>
        </row>
        <row r="345">
          <cell r="C345">
            <v>57901</v>
          </cell>
          <cell r="D345" t="str">
            <v>Depreciation - Land Improvements</v>
          </cell>
          <cell r="G345" t="str">
            <v>Changed Name 2/25/08</v>
          </cell>
          <cell r="H345" t="str">
            <v>Entries allowed, but NOT Reported to Data Warehouse</v>
          </cell>
          <cell r="I345" t="str">
            <v>Direct Required</v>
          </cell>
          <cell r="J345" t="str">
            <v>Direct Required</v>
          </cell>
          <cell r="K345" t="str">
            <v>Direct Required</v>
          </cell>
          <cell r="L345" t="str">
            <v>Direct Required</v>
          </cell>
          <cell r="M345" t="str">
            <v>None.  Use 0000 only.</v>
          </cell>
          <cell r="N345">
            <v>0</v>
          </cell>
          <cell r="O345">
            <v>0</v>
          </cell>
          <cell r="Q345" t="str">
            <v>Any Fund Types except 40 and 90.</v>
          </cell>
          <cell r="R345" t="str">
            <v>Location 00|000 only.</v>
          </cell>
          <cell r="S345" t="str">
            <v>Function 422 only.</v>
          </cell>
          <cell r="T345" t="str">
            <v>Program 10 Series only.</v>
          </cell>
          <cell r="U345" t="str">
            <v>Subject 2500 only.</v>
          </cell>
          <cell r="V345" t="str">
            <v>Use Job Classification 0000 only for Non-Compensation and Non-Benefit Costs.</v>
          </cell>
          <cell r="W345">
            <v>3</v>
          </cell>
        </row>
        <row r="346">
          <cell r="C346">
            <v>57902</v>
          </cell>
          <cell r="D346" t="str">
            <v>Depreciation - Buildings</v>
          </cell>
          <cell r="G346" t="str">
            <v>Added 9/17 Changed Name 2/25/08</v>
          </cell>
          <cell r="H346" t="str">
            <v>Entries allowed, but NOT Reported to Data Warehouse</v>
          </cell>
          <cell r="I346" t="str">
            <v>Direct Required</v>
          </cell>
          <cell r="J346" t="str">
            <v>Direct Required</v>
          </cell>
          <cell r="K346" t="str">
            <v>Direct Required</v>
          </cell>
          <cell r="L346" t="str">
            <v>Direct Required</v>
          </cell>
          <cell r="M346" t="str">
            <v>None.  Use 0000 only.</v>
          </cell>
          <cell r="N346">
            <v>0</v>
          </cell>
          <cell r="O346">
            <v>0</v>
          </cell>
          <cell r="Q346" t="str">
            <v>Any Fund Types except 40 and 90.</v>
          </cell>
          <cell r="R346" t="str">
            <v>Location 00|000 only.</v>
          </cell>
          <cell r="S346" t="str">
            <v>Function 422 only.</v>
          </cell>
          <cell r="T346" t="str">
            <v>Program 10 Series only.</v>
          </cell>
          <cell r="U346" t="str">
            <v>Subject 2500 only.</v>
          </cell>
          <cell r="V346" t="str">
            <v>Use Job Classification 0000 only for Non-Compensation and Non-Benefit Costs.</v>
          </cell>
          <cell r="W346">
            <v>3</v>
          </cell>
        </row>
        <row r="347">
          <cell r="C347">
            <v>57903</v>
          </cell>
          <cell r="D347" t="str">
            <v>Depreciation - Building Improvements</v>
          </cell>
          <cell r="G347" t="str">
            <v>Added 9/17 Changed Name 2/25/08</v>
          </cell>
          <cell r="H347" t="str">
            <v>Entries allowed, but NOT Reported to Data Warehouse</v>
          </cell>
          <cell r="I347" t="str">
            <v>Direct Required</v>
          </cell>
          <cell r="J347" t="str">
            <v>Direct Required</v>
          </cell>
          <cell r="K347" t="str">
            <v>Direct Required</v>
          </cell>
          <cell r="L347" t="str">
            <v>Direct Required</v>
          </cell>
          <cell r="M347" t="str">
            <v>None.  Use 0000 only.</v>
          </cell>
          <cell r="N347">
            <v>0</v>
          </cell>
          <cell r="O347">
            <v>0</v>
          </cell>
          <cell r="Q347" t="str">
            <v>Any Fund Types except 40 and 90.</v>
          </cell>
          <cell r="R347" t="str">
            <v>Location 00|000 only.</v>
          </cell>
          <cell r="S347" t="str">
            <v>Function 422 only.</v>
          </cell>
          <cell r="T347" t="str">
            <v>Program 10 Series only.</v>
          </cell>
          <cell r="U347" t="str">
            <v>Subject 2500 only.</v>
          </cell>
          <cell r="V347" t="str">
            <v>Use Job Classification 0000 only for Non-Compensation and Non-Benefit Costs.</v>
          </cell>
          <cell r="W347">
            <v>3</v>
          </cell>
        </row>
        <row r="348">
          <cell r="C348">
            <v>57904</v>
          </cell>
          <cell r="D348" t="str">
            <v>Depreciation - Vehicles</v>
          </cell>
          <cell r="G348" t="str">
            <v>Added 9/17 Changed Name 2/25/08</v>
          </cell>
          <cell r="H348" t="str">
            <v>Entries allowed, but NOT Reported to Data Warehouse</v>
          </cell>
          <cell r="I348" t="str">
            <v>Direct Required</v>
          </cell>
          <cell r="J348" t="str">
            <v>Direct Required</v>
          </cell>
          <cell r="K348" t="str">
            <v>Direct Required</v>
          </cell>
          <cell r="L348" t="str">
            <v>Direct Required</v>
          </cell>
          <cell r="M348" t="str">
            <v>None.  Use 0000 only.</v>
          </cell>
          <cell r="N348">
            <v>0</v>
          </cell>
          <cell r="O348">
            <v>0</v>
          </cell>
          <cell r="Q348" t="str">
            <v>Any Fund Types except 40 and 90.</v>
          </cell>
          <cell r="R348" t="str">
            <v>Location 00|000 only.</v>
          </cell>
          <cell r="S348" t="str">
            <v>Function 422 only.</v>
          </cell>
          <cell r="T348" t="str">
            <v>Program 10 Series only.</v>
          </cell>
          <cell r="U348" t="str">
            <v>Subject 2500 only.</v>
          </cell>
          <cell r="V348" t="str">
            <v>Use Job Classification 0000 only for Non-Compensation and Non-Benefit Costs.</v>
          </cell>
          <cell r="W348">
            <v>3</v>
          </cell>
        </row>
        <row r="349">
          <cell r="C349">
            <v>57905</v>
          </cell>
          <cell r="D349" t="str">
            <v>Depreciation - Buses</v>
          </cell>
          <cell r="G349" t="str">
            <v>Added 9/17 Changed Name 2/25/08</v>
          </cell>
          <cell r="H349" t="str">
            <v>Entries allowed, but NOT Reported to Data Warehouse</v>
          </cell>
          <cell r="I349" t="str">
            <v>Direct Required</v>
          </cell>
          <cell r="J349" t="str">
            <v>Direct Required</v>
          </cell>
          <cell r="K349" t="str">
            <v>Direct Required</v>
          </cell>
          <cell r="L349" t="str">
            <v>Direct Required</v>
          </cell>
          <cell r="M349" t="str">
            <v>None.  Use 0000 only.</v>
          </cell>
          <cell r="N349">
            <v>0</v>
          </cell>
          <cell r="O349">
            <v>0</v>
          </cell>
          <cell r="Q349" t="str">
            <v>Any Fund Types except 40 and 90.</v>
          </cell>
          <cell r="R349" t="str">
            <v>Location 00|000 only.</v>
          </cell>
          <cell r="S349" t="str">
            <v>Function 422 only.</v>
          </cell>
          <cell r="T349" t="str">
            <v>Program 10 Series only.</v>
          </cell>
          <cell r="U349" t="str">
            <v>Subject 2500 only.</v>
          </cell>
          <cell r="V349" t="str">
            <v>Use Job Classification 0000 only for Non-Compensation and Non-Benefit Costs.</v>
          </cell>
          <cell r="W349">
            <v>3</v>
          </cell>
        </row>
        <row r="350">
          <cell r="C350">
            <v>57906</v>
          </cell>
          <cell r="D350" t="str">
            <v>Depreciation - Equipment</v>
          </cell>
          <cell r="G350" t="str">
            <v>Added 9/17 Changed Name 2/25/08</v>
          </cell>
          <cell r="H350" t="str">
            <v>Entries allowed, but NOT Reported to Data Warehouse</v>
          </cell>
          <cell r="I350" t="str">
            <v>Direct Required</v>
          </cell>
          <cell r="J350" t="str">
            <v>Direct Required</v>
          </cell>
          <cell r="K350" t="str">
            <v>Direct Required</v>
          </cell>
          <cell r="L350" t="str">
            <v>Direct Required</v>
          </cell>
          <cell r="M350" t="str">
            <v>None.  Use 0000 only.</v>
          </cell>
          <cell r="N350">
            <v>0</v>
          </cell>
          <cell r="O350">
            <v>0</v>
          </cell>
          <cell r="Q350" t="str">
            <v>Any Fund Types except 40 and 90.</v>
          </cell>
          <cell r="R350" t="str">
            <v>Location 00|000 only.</v>
          </cell>
          <cell r="S350" t="str">
            <v>Function 422 only.</v>
          </cell>
          <cell r="T350" t="str">
            <v>Program 10 Series only.</v>
          </cell>
          <cell r="U350" t="str">
            <v>Subject 2500 only.</v>
          </cell>
          <cell r="V350" t="str">
            <v>Use Job Classification 0000 only for Non-Compensation and Non-Benefit Costs.</v>
          </cell>
          <cell r="W350">
            <v>3</v>
          </cell>
        </row>
        <row r="351">
          <cell r="C351">
            <v>57907</v>
          </cell>
          <cell r="D351" t="str">
            <v>Depreciation - Furniture and Fixtures</v>
          </cell>
          <cell r="G351" t="str">
            <v>Added 9/17 Changed Name 2/25/08</v>
          </cell>
          <cell r="H351" t="str">
            <v>Entries allowed, but NOT Reported to Data Warehouse</v>
          </cell>
          <cell r="I351" t="str">
            <v>Direct Required</v>
          </cell>
          <cell r="J351" t="str">
            <v>Direct Required</v>
          </cell>
          <cell r="K351" t="str">
            <v>Direct Required</v>
          </cell>
          <cell r="L351" t="str">
            <v>Direct Required</v>
          </cell>
          <cell r="M351" t="str">
            <v>None.  Use 0000 only.</v>
          </cell>
          <cell r="N351">
            <v>0</v>
          </cell>
          <cell r="O351">
            <v>0</v>
          </cell>
          <cell r="Q351" t="str">
            <v>Any Fund Types except 40 and 90.</v>
          </cell>
          <cell r="R351" t="str">
            <v>Location 00|000 only.</v>
          </cell>
          <cell r="S351" t="str">
            <v>Function 422 only.</v>
          </cell>
          <cell r="T351" t="str">
            <v>Program 10 Series only.</v>
          </cell>
          <cell r="U351" t="str">
            <v>Subject 2500 only.</v>
          </cell>
          <cell r="V351" t="str">
            <v>Use Job Classification 0000 only for Non-Compensation and Non-Benefit Costs.</v>
          </cell>
          <cell r="W351">
            <v>3</v>
          </cell>
        </row>
        <row r="352">
          <cell r="C352">
            <v>57908</v>
          </cell>
          <cell r="D352" t="str">
            <v>Depreciation - Technology-Related Hardware</v>
          </cell>
          <cell r="G352" t="str">
            <v>Added 2/25/08</v>
          </cell>
          <cell r="H352" t="str">
            <v>Entries allowed, but NOT Reported to Data Warehouse</v>
          </cell>
          <cell r="I352" t="str">
            <v>Direct Required</v>
          </cell>
          <cell r="J352" t="str">
            <v>Direct Required</v>
          </cell>
          <cell r="K352" t="str">
            <v>Direct Required</v>
          </cell>
          <cell r="L352" t="str">
            <v>Direct Required</v>
          </cell>
          <cell r="M352" t="str">
            <v>None.  Use 0000 only.</v>
          </cell>
          <cell r="N352">
            <v>0</v>
          </cell>
          <cell r="O352">
            <v>0</v>
          </cell>
          <cell r="Q352" t="str">
            <v>Any Fund Types except 40 and 90.</v>
          </cell>
          <cell r="R352" t="str">
            <v>Location 00|000 only.</v>
          </cell>
          <cell r="S352" t="str">
            <v>Function 422 only.</v>
          </cell>
          <cell r="T352" t="str">
            <v>Program 10 Series only.</v>
          </cell>
          <cell r="U352" t="str">
            <v>Subject 2500 only.</v>
          </cell>
          <cell r="V352" t="str">
            <v>Use Job Classification 0000 only for Non-Compensation and Non-Benefit Costs.</v>
          </cell>
          <cell r="W352">
            <v>3</v>
          </cell>
        </row>
        <row r="353">
          <cell r="C353">
            <v>57909</v>
          </cell>
          <cell r="D353" t="str">
            <v>Depreciation - Technology Software</v>
          </cell>
          <cell r="G353" t="str">
            <v>Added 2/25/08</v>
          </cell>
          <cell r="H353" t="str">
            <v>Entries allowed, but NOT Reported to Data Warehouse</v>
          </cell>
          <cell r="I353" t="str">
            <v>Direct Required</v>
          </cell>
          <cell r="J353" t="str">
            <v>Direct Required</v>
          </cell>
          <cell r="K353" t="str">
            <v>Direct Required</v>
          </cell>
          <cell r="L353" t="str">
            <v>Direct Required</v>
          </cell>
          <cell r="M353" t="str">
            <v>None.  Use 0000 only.</v>
          </cell>
          <cell r="N353">
            <v>0</v>
          </cell>
          <cell r="O353">
            <v>0</v>
          </cell>
          <cell r="Q353" t="str">
            <v>Any Fund Types except 40 and 90.</v>
          </cell>
          <cell r="R353" t="str">
            <v>Location 00|000 only.</v>
          </cell>
          <cell r="S353" t="str">
            <v>Function 422 only.</v>
          </cell>
          <cell r="T353" t="str">
            <v>Program 10 Series only.</v>
          </cell>
          <cell r="U353" t="str">
            <v>Subject 2500 only.</v>
          </cell>
          <cell r="V353" t="str">
            <v>Use Job Classification 0000 only for Non-Compensation and Non-Benefit Costs.</v>
          </cell>
          <cell r="W353">
            <v>3</v>
          </cell>
        </row>
        <row r="354">
          <cell r="C354">
            <v>57910</v>
          </cell>
          <cell r="D354" t="str">
            <v>Depreciation - Environmental Equipment</v>
          </cell>
          <cell r="G354" t="str">
            <v>Added 2/25/08</v>
          </cell>
          <cell r="H354" t="str">
            <v>Entries allowed, but NOT Reported to Data Warehouse</v>
          </cell>
          <cell r="I354" t="str">
            <v>Direct Required</v>
          </cell>
          <cell r="J354" t="str">
            <v>Direct Required</v>
          </cell>
          <cell r="K354" t="str">
            <v>Direct Required</v>
          </cell>
          <cell r="L354" t="str">
            <v>Direct Required</v>
          </cell>
          <cell r="M354" t="str">
            <v>None.  Use 0000 only.</v>
          </cell>
          <cell r="N354">
            <v>0</v>
          </cell>
          <cell r="O354">
            <v>0</v>
          </cell>
          <cell r="Q354" t="str">
            <v>Any Fund Types except 40 and 90.</v>
          </cell>
          <cell r="R354" t="str">
            <v>Location 00|000 only.</v>
          </cell>
          <cell r="S354" t="str">
            <v>Function 422 only.</v>
          </cell>
          <cell r="T354" t="str">
            <v>Program 10 Series only.</v>
          </cell>
          <cell r="U354" t="str">
            <v>Subject 2500 only.</v>
          </cell>
          <cell r="V354" t="str">
            <v>Use Job Classification 0000 only for Non-Compensation and Non-Benefit Costs.</v>
          </cell>
          <cell r="W354">
            <v>3</v>
          </cell>
        </row>
        <row r="355">
          <cell r="C355">
            <v>57911</v>
          </cell>
          <cell r="D355" t="str">
            <v>Depreciation - Infrastructure</v>
          </cell>
          <cell r="G355" t="str">
            <v>Added 2/25/08</v>
          </cell>
          <cell r="H355" t="str">
            <v>Entries allowed, but NOT Reported to Data Warehouse</v>
          </cell>
          <cell r="I355" t="str">
            <v>Direct Required</v>
          </cell>
          <cell r="J355" t="str">
            <v>Direct Required</v>
          </cell>
          <cell r="K355" t="str">
            <v>Direct Required</v>
          </cell>
          <cell r="L355" t="str">
            <v>Direct Required</v>
          </cell>
          <cell r="M355" t="str">
            <v>None.  Use 0000 only.</v>
          </cell>
          <cell r="N355">
            <v>0</v>
          </cell>
          <cell r="O355">
            <v>0</v>
          </cell>
          <cell r="Q355" t="str">
            <v>Any Fund Types except 40 and 90.</v>
          </cell>
          <cell r="R355" t="str">
            <v>Location 00|000 only.</v>
          </cell>
          <cell r="S355" t="str">
            <v>Function 422 only.</v>
          </cell>
          <cell r="T355" t="str">
            <v>Program 10 Series only.</v>
          </cell>
          <cell r="U355" t="str">
            <v>Subject 2500 only.</v>
          </cell>
          <cell r="V355" t="str">
            <v>Use Job Classification 0000 only for Non-Compensation and Non-Benefit Costs.</v>
          </cell>
          <cell r="W355">
            <v>3</v>
          </cell>
        </row>
        <row r="356">
          <cell r="C356">
            <v>58000</v>
          </cell>
          <cell r="D356" t="str">
            <v>Debt Service and Miscellaneous</v>
          </cell>
          <cell r="H356" t="str">
            <v>Reporting Level Account only.  Transactional entries are NOT allowed with this Account.</v>
          </cell>
          <cell r="I356" t="str">
            <v>N/A</v>
          </cell>
          <cell r="J356" t="str">
            <v>N/A</v>
          </cell>
          <cell r="K356" t="str">
            <v>N/A</v>
          </cell>
          <cell r="L356" t="str">
            <v>N/A</v>
          </cell>
          <cell r="M356" t="str">
            <v>N/A</v>
          </cell>
          <cell r="N356" t="str">
            <v>N/A</v>
          </cell>
          <cell r="O356">
            <v>0</v>
          </cell>
          <cell r="Q356" t="str">
            <v>No entries allowed to this Account.</v>
          </cell>
          <cell r="R356" t="str">
            <v>No entries allowed to this Account.</v>
          </cell>
          <cell r="S356" t="str">
            <v>No entries allowed to this Account.</v>
          </cell>
          <cell r="T356" t="str">
            <v>No entries allowed to this Account.</v>
          </cell>
          <cell r="U356" t="str">
            <v>No entries allowed to this Account.</v>
          </cell>
          <cell r="V356" t="str">
            <v>No entries allowed to this Account.</v>
          </cell>
          <cell r="W356">
            <v>1</v>
          </cell>
        </row>
        <row r="357">
          <cell r="C357">
            <v>58100</v>
          </cell>
          <cell r="D357" t="str">
            <v>Dues and Fees</v>
          </cell>
          <cell r="E357" t="str">
            <v>Y</v>
          </cell>
          <cell r="H357" t="str">
            <v>Reporting Level Account only.  Transactional entries are NOT allowed with this Account.</v>
          </cell>
          <cell r="I357" t="str">
            <v>N/A</v>
          </cell>
          <cell r="J357" t="str">
            <v>N/A</v>
          </cell>
          <cell r="K357" t="str">
            <v>N/A</v>
          </cell>
          <cell r="L357" t="str">
            <v>N/A</v>
          </cell>
          <cell r="M357" t="str">
            <v>N/A</v>
          </cell>
          <cell r="N357" t="str">
            <v>N/A</v>
          </cell>
          <cell r="O357">
            <v>0</v>
          </cell>
          <cell r="Q357" t="str">
            <v>No entries allowed to this Account.</v>
          </cell>
          <cell r="R357" t="str">
            <v>No entries allowed to this Account.</v>
          </cell>
          <cell r="S357" t="str">
            <v>No entries allowed to this Account.</v>
          </cell>
          <cell r="T357" t="str">
            <v>No entries allowed to this Account.</v>
          </cell>
          <cell r="U357" t="str">
            <v>No entries allowed to this Account.</v>
          </cell>
          <cell r="V357" t="str">
            <v>No entries allowed to this Account.</v>
          </cell>
          <cell r="W357">
            <v>2</v>
          </cell>
        </row>
        <row r="358">
          <cell r="C358">
            <v>58101</v>
          </cell>
          <cell r="D358" t="str">
            <v>Professional Organization Fees</v>
          </cell>
          <cell r="G358" t="str">
            <v>Add Location exception 06/18/09</v>
          </cell>
          <cell r="H358" t="str">
            <v>Refer to Object Intersection Rules.</v>
          </cell>
          <cell r="I358" t="str">
            <v>Direct Preferred or Wtd. Students</v>
          </cell>
          <cell r="J358" t="str">
            <v>Direct Required</v>
          </cell>
          <cell r="K358" t="str">
            <v>Direct Required</v>
          </cell>
          <cell r="L358" t="str">
            <v>Direct Required</v>
          </cell>
          <cell r="M358" t="str">
            <v>None.  Use 0000 only.</v>
          </cell>
          <cell r="N358">
            <v>1</v>
          </cell>
          <cell r="O358">
            <v>0</v>
          </cell>
          <cell r="P358">
            <v>1</v>
          </cell>
          <cell r="Q358" t="str">
            <v>Any Fund Types except 40 and 90.</v>
          </cell>
          <cell r="R358" t="str">
            <v>Any Location Types and related departments or school locations except 99|997, 99|998, and Location Type 15.  Can use the 99|999 with the Assigned Allocation Method.</v>
          </cell>
          <cell r="S358" t="str">
            <v>Any Function except 000, 111, 112, 113, 223, 411, 421, 432, 441, 997, 998, and 999.</v>
          </cell>
          <cell r="T358" t="str">
            <v>Any Program except 97, 98, and 99.</v>
          </cell>
          <cell r="U358" t="str">
            <v>May not use Subjects 9700, 9800, or 9900.  Refer to the General Function/Subject Rules and the required Location Type/Subject Rules for guidance on determining the proper Subject account(s) to use with Function and Location accounts, respectively.</v>
          </cell>
          <cell r="V358" t="str">
            <v>Use Job Classification 0000 only for Non-Compensation and Non-Benefit Costs.</v>
          </cell>
          <cell r="W358">
            <v>3</v>
          </cell>
        </row>
        <row r="359">
          <cell r="C359">
            <v>58102</v>
          </cell>
          <cell r="D359" t="str">
            <v>Other Dues and Fees</v>
          </cell>
          <cell r="G359" t="str">
            <v>Add Location exception 06/18/09</v>
          </cell>
          <cell r="H359" t="str">
            <v>Refer to Object Intersection Rules.</v>
          </cell>
          <cell r="I359" t="str">
            <v>Direct Preferred or Wtd. Students</v>
          </cell>
          <cell r="J359" t="str">
            <v>Direct Required</v>
          </cell>
          <cell r="K359" t="str">
            <v>Direct Required</v>
          </cell>
          <cell r="L359" t="str">
            <v>Direct Required</v>
          </cell>
          <cell r="M359" t="str">
            <v>None.  Use 0000 only.</v>
          </cell>
          <cell r="N359">
            <v>1</v>
          </cell>
          <cell r="O359">
            <v>0</v>
          </cell>
          <cell r="P359">
            <v>1</v>
          </cell>
          <cell r="Q359" t="str">
            <v>Any Fund Types except 40 and 90.</v>
          </cell>
          <cell r="R359" t="str">
            <v>Any Location Types and related departments or school locations except 99|997, 99|998, and Location Type 15.  Can use the 99|999 with the Assigned Allocation Method.</v>
          </cell>
          <cell r="S359" t="str">
            <v>Any Function except 000, 111, 112, 113, 223, 411, 421, 432, 441, 997, 998, and 999.</v>
          </cell>
          <cell r="T359" t="str">
            <v>Any Program except 97, 98, and 99.</v>
          </cell>
          <cell r="U359" t="str">
            <v>May not use Subjects 9700, 9800, or 9900.  Refer to the General Function/Subject Rules and the required Location Type/Subject Rules for guidance on determining the proper Subject account(s) to use with Function and Location accounts, respectively.</v>
          </cell>
          <cell r="V359" t="str">
            <v>Use Job Classification 0000 only for Non-Compensation and Non-Benefit Costs.</v>
          </cell>
          <cell r="W359">
            <v>3</v>
          </cell>
        </row>
        <row r="360">
          <cell r="C360">
            <v>58103</v>
          </cell>
          <cell r="D360" t="str">
            <v>Bank Fees</v>
          </cell>
          <cell r="G360" t="str">
            <v>Added 12/29; Add Location exception 06/18/09</v>
          </cell>
          <cell r="H360" t="str">
            <v>Refer to Object Intersection Rules.</v>
          </cell>
          <cell r="I360" t="str">
            <v>Direct Preferred or Wtd. Students</v>
          </cell>
          <cell r="J360" t="str">
            <v>Direct Required</v>
          </cell>
          <cell r="K360" t="str">
            <v>Direct Required</v>
          </cell>
          <cell r="L360" t="str">
            <v>Direct Required</v>
          </cell>
          <cell r="M360" t="str">
            <v>None.  Use 0000 only.</v>
          </cell>
          <cell r="N360">
            <v>1</v>
          </cell>
          <cell r="O360">
            <v>0</v>
          </cell>
          <cell r="Q360" t="str">
            <v>Any Fund Types except 40 and 90.</v>
          </cell>
          <cell r="R360" t="str">
            <v>Any Location Types and related departments or school locations except 99|997, 99|998, and Location Type 15.  Can use the 99|999 with the Assigned Allocation Method.</v>
          </cell>
          <cell r="S360" t="str">
            <v>Function 332 only.</v>
          </cell>
          <cell r="T360" t="str">
            <v>Program 10 Series only.</v>
          </cell>
          <cell r="U360" t="str">
            <v>Subject 2500 only.</v>
          </cell>
          <cell r="V360" t="str">
            <v>Use Job Classification 0000 only for Non-Compensation and Non-Benefit Costs.</v>
          </cell>
          <cell r="W360">
            <v>3</v>
          </cell>
        </row>
        <row r="361">
          <cell r="C361">
            <v>58104</v>
          </cell>
          <cell r="D361" t="str">
            <v>License &amp; Permit Fees</v>
          </cell>
          <cell r="G361" t="str">
            <v>Added 5/11/09; Add Location exception 06/18/09</v>
          </cell>
          <cell r="H361" t="str">
            <v>Refer to Object Intersection Rules.</v>
          </cell>
          <cell r="I361" t="str">
            <v>Direct Preferred or Wtd. Students</v>
          </cell>
          <cell r="J361" t="str">
            <v>Direct Required</v>
          </cell>
          <cell r="K361" t="str">
            <v>Direct Required</v>
          </cell>
          <cell r="L361" t="str">
            <v>Direct Required</v>
          </cell>
          <cell r="M361" t="str">
            <v>None.  Use 0000 only.</v>
          </cell>
          <cell r="N361">
            <v>1</v>
          </cell>
          <cell r="O361">
            <v>0</v>
          </cell>
          <cell r="Q361" t="str">
            <v>Any Fund Types except 40 and 90.</v>
          </cell>
          <cell r="R361" t="str">
            <v>Any Location Types and related departments or school locations except 99|997, 99|998, and Location Type 15.  Can use the 99|999 with the Assigned Allocation Method.</v>
          </cell>
          <cell r="S361" t="str">
            <v>Functions 321, 332, 422 only.</v>
          </cell>
          <cell r="T361" t="str">
            <v>Program 10 Series only.</v>
          </cell>
          <cell r="U361" t="str">
            <v>Subject 2500 only.</v>
          </cell>
          <cell r="V361" t="str">
            <v>Use Job Classification 0000 only for Non-Compensation and Non-Benefit Costs.</v>
          </cell>
          <cell r="W361">
            <v>3</v>
          </cell>
        </row>
        <row r="362">
          <cell r="C362">
            <v>58200</v>
          </cell>
          <cell r="D362" t="str">
            <v>Judgments Against the School District</v>
          </cell>
          <cell r="H362" t="str">
            <v>Reporting Level Account only.  Transactional entries are NOT allowed with this Account.</v>
          </cell>
          <cell r="I362" t="str">
            <v>N/A</v>
          </cell>
          <cell r="J362" t="str">
            <v>N/A</v>
          </cell>
          <cell r="K362" t="str">
            <v>N/A</v>
          </cell>
          <cell r="L362" t="str">
            <v>N/A</v>
          </cell>
          <cell r="M362" t="str">
            <v>N/A</v>
          </cell>
          <cell r="N362" t="str">
            <v>N/A</v>
          </cell>
          <cell r="O362">
            <v>0</v>
          </cell>
          <cell r="Q362" t="str">
            <v>No entries allowed to this Account.</v>
          </cell>
          <cell r="R362" t="str">
            <v>No entries allowed to this Account.</v>
          </cell>
          <cell r="S362" t="str">
            <v>No entries allowed to this Account.</v>
          </cell>
          <cell r="T362" t="str">
            <v>No entries allowed to this Account.</v>
          </cell>
          <cell r="U362" t="str">
            <v>No entries allowed to this Account.</v>
          </cell>
          <cell r="V362" t="str">
            <v>No entries allowed to this Account.</v>
          </cell>
          <cell r="W362">
            <v>2</v>
          </cell>
        </row>
        <row r="363">
          <cell r="C363">
            <v>58201</v>
          </cell>
          <cell r="D363" t="str">
            <v>Tax Liability/Penalty</v>
          </cell>
          <cell r="H363" t="str">
            <v>Refer to Object Intersection Rules.</v>
          </cell>
          <cell r="I363" t="str">
            <v>Direct Required</v>
          </cell>
          <cell r="J363" t="str">
            <v>Direct Required</v>
          </cell>
          <cell r="K363" t="str">
            <v>Direct Required</v>
          </cell>
          <cell r="L363" t="str">
            <v>Direct Required</v>
          </cell>
          <cell r="M363" t="str">
            <v>None.  Use 0000 only.</v>
          </cell>
          <cell r="N363">
            <v>0</v>
          </cell>
          <cell r="O363">
            <v>0</v>
          </cell>
          <cell r="Q363" t="str">
            <v>Any Fund Types except 40 and 90.</v>
          </cell>
          <cell r="R363" t="str">
            <v>Location 00|000 only.</v>
          </cell>
          <cell r="S363" t="str">
            <v>Functions 332 and 441 only.</v>
          </cell>
          <cell r="T363" t="str">
            <v>Program 00 only.</v>
          </cell>
          <cell r="U363" t="str">
            <v>Subject 2500 only.</v>
          </cell>
          <cell r="V363" t="str">
            <v>Use Job Classification 0000 only for Non-Compensation and Non-Benefit Costs.</v>
          </cell>
          <cell r="W363">
            <v>3</v>
          </cell>
        </row>
        <row r="364">
          <cell r="C364">
            <v>58206</v>
          </cell>
          <cell r="D364" t="str">
            <v>Claims and Settlements</v>
          </cell>
          <cell r="G364" t="str">
            <v>Added 11/30/07</v>
          </cell>
          <cell r="H364" t="str">
            <v>Refer to Object Intersection Rules.</v>
          </cell>
          <cell r="I364" t="str">
            <v>Direct Required</v>
          </cell>
          <cell r="J364" t="str">
            <v>Direct Required</v>
          </cell>
          <cell r="K364" t="str">
            <v>Direct Required</v>
          </cell>
          <cell r="L364" t="str">
            <v>Direct Required</v>
          </cell>
          <cell r="M364" t="str">
            <v>None.  Use 0000 only.</v>
          </cell>
          <cell r="N364">
            <v>0</v>
          </cell>
          <cell r="O364">
            <v>0</v>
          </cell>
          <cell r="P364">
            <v>1</v>
          </cell>
          <cell r="Q364" t="str">
            <v>Any Fund Types except 40 and 90.</v>
          </cell>
          <cell r="R364" t="str">
            <v>Location 00|000 only.</v>
          </cell>
          <cell r="S364" t="str">
            <v>Functions 441 and 532 only.</v>
          </cell>
          <cell r="T364" t="str">
            <v>Any Program except 97, 98, and 99.</v>
          </cell>
          <cell r="U364" t="str">
            <v>Subject 2500 only.</v>
          </cell>
          <cell r="V364" t="str">
            <v>Use Job Classification 0000 only for Non-Compensation and Non-Benefit Costs.</v>
          </cell>
          <cell r="W364">
            <v>3</v>
          </cell>
        </row>
        <row r="365">
          <cell r="C365">
            <v>58300</v>
          </cell>
          <cell r="D365" t="str">
            <v>Debt-Related Expenditures/Expenses</v>
          </cell>
          <cell r="H365" t="str">
            <v>Reporting Level Account only.  Transactional entries are NOT allowed with this Account.</v>
          </cell>
          <cell r="I365" t="str">
            <v>N/A</v>
          </cell>
          <cell r="J365" t="str">
            <v>N/A</v>
          </cell>
          <cell r="K365" t="str">
            <v>N/A</v>
          </cell>
          <cell r="L365" t="str">
            <v>N/A</v>
          </cell>
          <cell r="M365" t="str">
            <v>N/A</v>
          </cell>
          <cell r="N365" t="str">
            <v>N/A</v>
          </cell>
          <cell r="O365">
            <v>0</v>
          </cell>
          <cell r="Q365" t="str">
            <v>No entries allowed to this Account.</v>
          </cell>
          <cell r="R365" t="str">
            <v>No entries allowed to this Account.</v>
          </cell>
          <cell r="S365" t="str">
            <v>No entries allowed to this Account.</v>
          </cell>
          <cell r="T365" t="str">
            <v>No entries allowed to this Account.</v>
          </cell>
          <cell r="U365" t="str">
            <v>No entries allowed to this Account.</v>
          </cell>
          <cell r="V365" t="str">
            <v>No entries allowed to this Account.</v>
          </cell>
          <cell r="W365">
            <v>2</v>
          </cell>
        </row>
        <row r="366">
          <cell r="C366">
            <v>58310</v>
          </cell>
          <cell r="D366" t="str">
            <v>Redemption of Principal</v>
          </cell>
          <cell r="E366" t="str">
            <v>Y</v>
          </cell>
          <cell r="H366" t="str">
            <v>Refer to Object Intersection Rules.</v>
          </cell>
          <cell r="I366" t="str">
            <v>Direct Required</v>
          </cell>
          <cell r="J366" t="str">
            <v>Direct Required</v>
          </cell>
          <cell r="K366" t="str">
            <v>Direct Required</v>
          </cell>
          <cell r="L366" t="str">
            <v>Direct Required</v>
          </cell>
          <cell r="M366" t="str">
            <v>None.  Use 0000 only.</v>
          </cell>
          <cell r="N366">
            <v>0</v>
          </cell>
          <cell r="O366">
            <v>0</v>
          </cell>
          <cell r="Q366" t="str">
            <v>Fund Type 40 only.</v>
          </cell>
          <cell r="R366" t="str">
            <v>Location 16|000 only.</v>
          </cell>
          <cell r="S366" t="str">
            <v>Function 421 only.</v>
          </cell>
          <cell r="T366" t="str">
            <v>Program 00 only.</v>
          </cell>
          <cell r="U366" t="str">
            <v>Subject 2500 only.</v>
          </cell>
          <cell r="V366" t="str">
            <v>Use Job Classification 0000 only for Non-Compensation and Non-Benefit Costs.</v>
          </cell>
          <cell r="W366">
            <v>3</v>
          </cell>
        </row>
        <row r="367">
          <cell r="C367">
            <v>58311</v>
          </cell>
          <cell r="D367" t="str">
            <v>Bond Principal Payment</v>
          </cell>
          <cell r="H367" t="str">
            <v>Refer to Object Intersection Rules.</v>
          </cell>
          <cell r="I367" t="str">
            <v>Direct Required</v>
          </cell>
          <cell r="J367" t="str">
            <v>Direct Required</v>
          </cell>
          <cell r="K367" t="str">
            <v>Direct Required</v>
          </cell>
          <cell r="L367" t="str">
            <v>Direct Required</v>
          </cell>
          <cell r="M367" t="str">
            <v>None.  Use 0000 only.</v>
          </cell>
          <cell r="N367">
            <v>0</v>
          </cell>
          <cell r="O367">
            <v>0</v>
          </cell>
          <cell r="Q367" t="str">
            <v>Fund Type 40 only.</v>
          </cell>
          <cell r="R367" t="str">
            <v>Location 16|000 only.</v>
          </cell>
          <cell r="S367" t="str">
            <v>Function 421 only.</v>
          </cell>
          <cell r="T367" t="str">
            <v>Program 00 only.</v>
          </cell>
          <cell r="U367" t="str">
            <v>Subject 2500 only.</v>
          </cell>
          <cell r="V367" t="str">
            <v>Use Job Classification 0000 only for Non-Compensation and Non-Benefit Costs.</v>
          </cell>
          <cell r="W367">
            <v>3</v>
          </cell>
        </row>
        <row r="368">
          <cell r="C368">
            <v>58313</v>
          </cell>
          <cell r="D368" t="str">
            <v>Special Revenue Bond Principal Payment</v>
          </cell>
          <cell r="H368" t="str">
            <v>Refer to Object Intersection Rules.</v>
          </cell>
          <cell r="I368" t="str">
            <v>Direct Required</v>
          </cell>
          <cell r="J368" t="str">
            <v>Direct Required</v>
          </cell>
          <cell r="K368" t="str">
            <v>Direct Required</v>
          </cell>
          <cell r="L368" t="str">
            <v>Direct Required</v>
          </cell>
          <cell r="M368" t="str">
            <v>None.  Use 0000 only.</v>
          </cell>
          <cell r="N368">
            <v>0</v>
          </cell>
          <cell r="O368">
            <v>0</v>
          </cell>
          <cell r="Q368" t="str">
            <v>Fund Type 40 only.</v>
          </cell>
          <cell r="R368" t="str">
            <v>Location 16|000 only.</v>
          </cell>
          <cell r="S368" t="str">
            <v>Function 421 only.</v>
          </cell>
          <cell r="T368" t="str">
            <v>Program 00 only.</v>
          </cell>
          <cell r="U368" t="str">
            <v>Subject 2500 only.</v>
          </cell>
          <cell r="V368" t="str">
            <v>Use Job Classification 0000 only for Non-Compensation and Non-Benefit Costs.</v>
          </cell>
          <cell r="W368">
            <v>3</v>
          </cell>
        </row>
        <row r="369">
          <cell r="C369">
            <v>58315</v>
          </cell>
          <cell r="D369" t="str">
            <v>Redemption of Principal - Non Debt Service Funds</v>
          </cell>
          <cell r="H369" t="str">
            <v>Refer to Object Intersection Rules.</v>
          </cell>
          <cell r="I369" t="str">
            <v>Direct Required</v>
          </cell>
          <cell r="J369" t="str">
            <v>Direct Required</v>
          </cell>
          <cell r="K369" t="str">
            <v>Direct Required</v>
          </cell>
          <cell r="L369" t="str">
            <v>Direct Required</v>
          </cell>
          <cell r="M369" t="str">
            <v>None.  Use 0000 only.</v>
          </cell>
          <cell r="N369">
            <v>0</v>
          </cell>
          <cell r="O369">
            <v>0</v>
          </cell>
          <cell r="Q369" t="str">
            <v>Fund Types 10, 30, 31, 32 and 60 only.</v>
          </cell>
          <cell r="R369" t="str">
            <v>Location 16|000 only.</v>
          </cell>
          <cell r="S369" t="str">
            <v>Functions 332 and 422 only</v>
          </cell>
          <cell r="T369" t="str">
            <v>Program 00 only.</v>
          </cell>
          <cell r="U369" t="str">
            <v>Subject 2500 only.</v>
          </cell>
          <cell r="V369" t="str">
            <v>Use Job Classification 0000 only for Non-Compensation and Non-Benefit Costs.</v>
          </cell>
          <cell r="W369">
            <v>3</v>
          </cell>
        </row>
        <row r="370">
          <cell r="C370">
            <v>58320</v>
          </cell>
          <cell r="D370" t="str">
            <v>Interest</v>
          </cell>
          <cell r="E370" t="str">
            <v>Y</v>
          </cell>
          <cell r="H370" t="str">
            <v>Refer to Object Intersection Rules.</v>
          </cell>
          <cell r="I370" t="str">
            <v>Direct Required</v>
          </cell>
          <cell r="J370" t="str">
            <v>Direct Required</v>
          </cell>
          <cell r="K370" t="str">
            <v>Direct Required</v>
          </cell>
          <cell r="L370" t="str">
            <v>Direct Required</v>
          </cell>
          <cell r="M370" t="str">
            <v>None.  Use 0000 only.</v>
          </cell>
          <cell r="N370">
            <v>0</v>
          </cell>
          <cell r="O370">
            <v>0</v>
          </cell>
          <cell r="Q370" t="str">
            <v>Fund Type 40 only.</v>
          </cell>
          <cell r="R370" t="str">
            <v>Location 16|000 only.</v>
          </cell>
          <cell r="S370" t="str">
            <v>Functions 332 and 421 only</v>
          </cell>
          <cell r="T370" t="str">
            <v>Program 00 only.</v>
          </cell>
          <cell r="U370" t="str">
            <v>Subject 2500 only.</v>
          </cell>
          <cell r="V370" t="str">
            <v>Use Job Classification 0000 only for Non-Compensation and Non-Benefit Costs.</v>
          </cell>
          <cell r="W370">
            <v>3</v>
          </cell>
        </row>
        <row r="371">
          <cell r="C371">
            <v>58322</v>
          </cell>
          <cell r="D371" t="str">
            <v>Bond Interest Payment</v>
          </cell>
          <cell r="H371" t="str">
            <v>Refer to Object Intersection Rules.</v>
          </cell>
          <cell r="I371" t="str">
            <v>Direct Required</v>
          </cell>
          <cell r="J371" t="str">
            <v>Direct Required</v>
          </cell>
          <cell r="K371" t="str">
            <v>Direct Required</v>
          </cell>
          <cell r="L371" t="str">
            <v>Direct Required</v>
          </cell>
          <cell r="M371" t="str">
            <v>None.  Use 0000 only.</v>
          </cell>
          <cell r="N371">
            <v>0</v>
          </cell>
          <cell r="O371">
            <v>0</v>
          </cell>
          <cell r="Q371" t="str">
            <v>Fund Type 40 only.</v>
          </cell>
          <cell r="R371" t="str">
            <v>Location 16|000 only.</v>
          </cell>
          <cell r="S371" t="str">
            <v>Function 421 only.</v>
          </cell>
          <cell r="T371" t="str">
            <v>Program 00 only.</v>
          </cell>
          <cell r="U371" t="str">
            <v>Subject 2500 only.</v>
          </cell>
          <cell r="V371" t="str">
            <v>Use Job Classification 0000 only for Non-Compensation and Non-Benefit Costs.</v>
          </cell>
          <cell r="W371">
            <v>3</v>
          </cell>
        </row>
        <row r="372">
          <cell r="C372">
            <v>58324</v>
          </cell>
          <cell r="D372" t="str">
            <v>Special Revenue Bond Interest Payment</v>
          </cell>
          <cell r="H372" t="str">
            <v>Refer to Object Intersection Rules.</v>
          </cell>
          <cell r="I372" t="str">
            <v>Direct Required</v>
          </cell>
          <cell r="J372" t="str">
            <v>Direct Required</v>
          </cell>
          <cell r="K372" t="str">
            <v>Direct Required</v>
          </cell>
          <cell r="L372" t="str">
            <v>Direct Required</v>
          </cell>
          <cell r="M372" t="str">
            <v>None.  Use 0000 only.</v>
          </cell>
          <cell r="N372">
            <v>0</v>
          </cell>
          <cell r="O372">
            <v>0</v>
          </cell>
          <cell r="Q372" t="str">
            <v>Fund Type 40 only.</v>
          </cell>
          <cell r="R372" t="str">
            <v>Location 16|000 only.</v>
          </cell>
          <cell r="S372" t="str">
            <v>Function 421 only.</v>
          </cell>
          <cell r="T372" t="str">
            <v>Program 00 only.</v>
          </cell>
          <cell r="U372" t="str">
            <v>Subject 2500 only.</v>
          </cell>
          <cell r="V372" t="str">
            <v>Use Job Classification 0000 only for Non-Compensation and Non-Benefit Costs.</v>
          </cell>
          <cell r="W372">
            <v>3</v>
          </cell>
        </row>
        <row r="373">
          <cell r="C373">
            <v>58325</v>
          </cell>
          <cell r="D373" t="str">
            <v>Interest Payment - Non Debt Service Funds</v>
          </cell>
          <cell r="H373" t="str">
            <v>Refer to Object Intersection Rules.</v>
          </cell>
          <cell r="I373" t="str">
            <v>Direct Required</v>
          </cell>
          <cell r="J373" t="str">
            <v>Direct Required</v>
          </cell>
          <cell r="K373" t="str">
            <v>Direct Required</v>
          </cell>
          <cell r="L373" t="str">
            <v>Direct Required</v>
          </cell>
          <cell r="M373" t="str">
            <v>None.  Use 0000 only.</v>
          </cell>
          <cell r="N373">
            <v>0</v>
          </cell>
          <cell r="O373">
            <v>0</v>
          </cell>
          <cell r="Q373" t="str">
            <v>Fund Types 10, 30, 31, 32 and 60 only.</v>
          </cell>
          <cell r="R373" t="str">
            <v>Location 16|000 only.</v>
          </cell>
          <cell r="S373" t="str">
            <v>Functions 332 and 422 only</v>
          </cell>
          <cell r="T373" t="str">
            <v>Program 00 only.</v>
          </cell>
          <cell r="U373" t="str">
            <v>Subject 2500 only.</v>
          </cell>
          <cell r="V373" t="str">
            <v>Use Job Classification 0000 only for Non-Compensation and Non-Benefit Costs.</v>
          </cell>
          <cell r="W373">
            <v>3</v>
          </cell>
        </row>
        <row r="374">
          <cell r="C374">
            <v>58330</v>
          </cell>
          <cell r="D374" t="str">
            <v>Amortization of Bond Issuance and Other Debt-Related Costs</v>
          </cell>
          <cell r="H374" t="str">
            <v>Refer to Object Intersection Rules.</v>
          </cell>
          <cell r="I374" t="str">
            <v>Direct Required</v>
          </cell>
          <cell r="J374" t="str">
            <v>Direct Required</v>
          </cell>
          <cell r="K374" t="str">
            <v>Direct Required</v>
          </cell>
          <cell r="L374" t="str">
            <v>Direct Required</v>
          </cell>
          <cell r="M374" t="str">
            <v>None.  Use 0000 only.</v>
          </cell>
          <cell r="N374">
            <v>0</v>
          </cell>
          <cell r="O374">
            <v>0</v>
          </cell>
          <cell r="Q374" t="str">
            <v>Fund Types 60, 70, and 80 only for Districts.  Charters may use Fund Type 40 also.</v>
          </cell>
          <cell r="R374" t="str">
            <v>Location 16|000 only.</v>
          </cell>
          <cell r="S374" t="str">
            <v>Function 421 only.</v>
          </cell>
          <cell r="T374" t="str">
            <v>Program 00 only.</v>
          </cell>
          <cell r="U374" t="str">
            <v>Subject 2500 only.</v>
          </cell>
          <cell r="V374" t="str">
            <v>Use Job Classification 0000 only for Non-Compensation and Non-Benefit Costs.</v>
          </cell>
          <cell r="W374">
            <v>3</v>
          </cell>
        </row>
        <row r="375">
          <cell r="C375">
            <v>58340</v>
          </cell>
          <cell r="D375" t="str">
            <v>Amortization of Premium and Discount on Issuance of Bonds</v>
          </cell>
          <cell r="H375" t="str">
            <v>Refer to Object Intersection Rules.</v>
          </cell>
          <cell r="I375" t="str">
            <v>Direct Required</v>
          </cell>
          <cell r="J375" t="str">
            <v>Direct Required</v>
          </cell>
          <cell r="K375" t="str">
            <v>Direct Required</v>
          </cell>
          <cell r="L375" t="str">
            <v>Direct Required</v>
          </cell>
          <cell r="M375" t="str">
            <v>None.  Use 0000 only.</v>
          </cell>
          <cell r="N375">
            <v>0</v>
          </cell>
          <cell r="O375">
            <v>0</v>
          </cell>
          <cell r="Q375" t="str">
            <v>Fund Types 60, 70, and 80 only for Districts.  Charters may use Fund Type 40 also.</v>
          </cell>
          <cell r="R375" t="str">
            <v>Location 16|000 only.</v>
          </cell>
          <cell r="S375" t="str">
            <v>Function 421 only.</v>
          </cell>
          <cell r="T375" t="str">
            <v>Program 00 only.</v>
          </cell>
          <cell r="U375" t="str">
            <v>Subject 2500 only.</v>
          </cell>
          <cell r="V375" t="str">
            <v>Use Job Classification 0000 only for Non-Compensation and Non-Benefit Costs.</v>
          </cell>
          <cell r="W375">
            <v>3</v>
          </cell>
        </row>
        <row r="376">
          <cell r="C376">
            <v>58341</v>
          </cell>
          <cell r="D376" t="str">
            <v>Bond Fees</v>
          </cell>
          <cell r="G376" t="str">
            <v>Added 3/10/11</v>
          </cell>
          <cell r="H376" t="str">
            <v>Refer to Object Intersection Rules.</v>
          </cell>
          <cell r="I376" t="str">
            <v>Direct Required</v>
          </cell>
          <cell r="J376" t="str">
            <v>Direct Required</v>
          </cell>
          <cell r="K376" t="str">
            <v>Direct Required</v>
          </cell>
          <cell r="L376" t="str">
            <v>Direct Required</v>
          </cell>
          <cell r="M376" t="str">
            <v>None.  Use 0000 only.</v>
          </cell>
          <cell r="N376">
            <v>0</v>
          </cell>
          <cell r="O376">
            <v>0</v>
          </cell>
          <cell r="Q376" t="str">
            <v>Fund Types 60, 70, and 80 only for Districts.  Charters may use Fund Type 40 also.</v>
          </cell>
          <cell r="R376" t="str">
            <v>Location 16|000 only.</v>
          </cell>
          <cell r="S376" t="str">
            <v>Function 421 only.</v>
          </cell>
          <cell r="T376" t="str">
            <v>Program 00 only.</v>
          </cell>
          <cell r="U376" t="str">
            <v>Subject 2500 only.</v>
          </cell>
          <cell r="V376" t="str">
            <v>Use Job Classification 0000 only for Non-Compensation and Non-Benefit Costs.</v>
          </cell>
          <cell r="W376">
            <v>3</v>
          </cell>
        </row>
        <row r="377">
          <cell r="C377">
            <v>58400</v>
          </cell>
          <cell r="D377" t="str">
            <v>Property Taxes</v>
          </cell>
          <cell r="G377" t="str">
            <v>Changed Name 5/11/09</v>
          </cell>
          <cell r="H377" t="str">
            <v>Reporting Level Account only.  Transactional entries are NOT allowed with this Account.</v>
          </cell>
          <cell r="I377" t="str">
            <v>N/A</v>
          </cell>
          <cell r="J377" t="str">
            <v>N/A</v>
          </cell>
          <cell r="K377" t="str">
            <v>N/A</v>
          </cell>
          <cell r="L377" t="str">
            <v>N/A</v>
          </cell>
          <cell r="M377" t="str">
            <v>N/A</v>
          </cell>
          <cell r="N377" t="str">
            <v>N/A</v>
          </cell>
          <cell r="O377">
            <v>0</v>
          </cell>
          <cell r="Q377" t="str">
            <v>No entries allowed to this Account.</v>
          </cell>
          <cell r="R377" t="str">
            <v>No entries allowed to this Account.</v>
          </cell>
          <cell r="S377" t="str">
            <v>No entries allowed to this Account.</v>
          </cell>
          <cell r="T377" t="str">
            <v>No entries allowed to this Account.</v>
          </cell>
          <cell r="U377" t="str">
            <v>No entries allowed to this Account.</v>
          </cell>
          <cell r="V377" t="str">
            <v>No entries allowed to this Account.</v>
          </cell>
          <cell r="W377">
            <v>2</v>
          </cell>
        </row>
        <row r="378">
          <cell r="C378">
            <v>58401</v>
          </cell>
          <cell r="D378" t="str">
            <v>Real and Personal Property Tax Payment</v>
          </cell>
          <cell r="G378" t="str">
            <v>Added 5/11/09; add Location exception 06/18/09</v>
          </cell>
          <cell r="H378" t="str">
            <v>Refer to Object Intersection Rules.</v>
          </cell>
          <cell r="I378" t="str">
            <v>Direct Required</v>
          </cell>
          <cell r="J378" t="str">
            <v>Direct Required</v>
          </cell>
          <cell r="K378" t="str">
            <v>Direct Required</v>
          </cell>
          <cell r="L378" t="str">
            <v>Direct Required</v>
          </cell>
          <cell r="M378" t="str">
            <v>None.  Use 0000 only.</v>
          </cell>
          <cell r="N378">
            <v>0</v>
          </cell>
          <cell r="O378">
            <v>0</v>
          </cell>
          <cell r="Q378" t="str">
            <v>Any Fund Types except 40 and 90.</v>
          </cell>
          <cell r="R378" t="str">
            <v>Any Location Type and related departments or school locations except 99|997, 99|998, 99|999 and Location Type 15.</v>
          </cell>
          <cell r="S378" t="str">
            <v>Function 332 only.</v>
          </cell>
          <cell r="T378" t="str">
            <v>Program 00 only.</v>
          </cell>
          <cell r="U378" t="str">
            <v>Subject 2500 only.</v>
          </cell>
          <cell r="V378" t="str">
            <v>Use Job Classification 0000 only for Non-Compensation and Non-Benefit Costs.</v>
          </cell>
          <cell r="W378">
            <v>3</v>
          </cell>
        </row>
        <row r="379">
          <cell r="C379">
            <v>58500</v>
          </cell>
          <cell r="D379" t="str">
            <v>Unassigned - Contact RIDE for validation.</v>
          </cell>
          <cell r="H379" t="str">
            <v>Reporting Level Account only.  Transactional entries are NOT allowed with this Account.</v>
          </cell>
          <cell r="I379" t="str">
            <v>N/A</v>
          </cell>
          <cell r="J379" t="str">
            <v>N/A</v>
          </cell>
          <cell r="K379" t="str">
            <v>N/A</v>
          </cell>
          <cell r="L379" t="str">
            <v>N/A</v>
          </cell>
          <cell r="M379" t="str">
            <v>N/A</v>
          </cell>
          <cell r="N379" t="str">
            <v>N/A</v>
          </cell>
          <cell r="O379">
            <v>0</v>
          </cell>
          <cell r="Q379" t="str">
            <v>No entries allowed to this Account.</v>
          </cell>
          <cell r="R379" t="str">
            <v>No entries allowed to this Account.</v>
          </cell>
          <cell r="S379" t="str">
            <v>No entries allowed to this Account.</v>
          </cell>
          <cell r="T379" t="str">
            <v>No entries allowed to this Account.</v>
          </cell>
          <cell r="U379" t="str">
            <v>No entries allowed to this Account.</v>
          </cell>
          <cell r="V379" t="str">
            <v>No entries allowed to this Account.</v>
          </cell>
          <cell r="W379">
            <v>2</v>
          </cell>
        </row>
        <row r="380">
          <cell r="C380">
            <v>58600</v>
          </cell>
          <cell r="D380" t="str">
            <v>Unassigned - Contact RIDE for validation.</v>
          </cell>
          <cell r="H380" t="str">
            <v>Reporting Level Account only.  Transactional entries are NOT allowed with this Account.</v>
          </cell>
          <cell r="I380" t="str">
            <v>N/A</v>
          </cell>
          <cell r="J380" t="str">
            <v>N/A</v>
          </cell>
          <cell r="K380" t="str">
            <v>N/A</v>
          </cell>
          <cell r="L380" t="str">
            <v>N/A</v>
          </cell>
          <cell r="M380" t="str">
            <v>N/A</v>
          </cell>
          <cell r="N380" t="str">
            <v>N/A</v>
          </cell>
          <cell r="O380">
            <v>0</v>
          </cell>
          <cell r="Q380" t="str">
            <v>No entries allowed to this Account.</v>
          </cell>
          <cell r="R380" t="str">
            <v>No entries allowed to this Account.</v>
          </cell>
          <cell r="S380" t="str">
            <v>No entries allowed to this Account.</v>
          </cell>
          <cell r="T380" t="str">
            <v>No entries allowed to this Account.</v>
          </cell>
          <cell r="U380" t="str">
            <v>No entries allowed to this Account.</v>
          </cell>
          <cell r="V380" t="str">
            <v>No entries allowed to this Account.</v>
          </cell>
          <cell r="W380">
            <v>2</v>
          </cell>
        </row>
        <row r="381">
          <cell r="C381">
            <v>58700</v>
          </cell>
          <cell r="D381" t="str">
            <v>Unassigned - Contact RIDE for validation.</v>
          </cell>
          <cell r="H381" t="str">
            <v>Reporting Level Account only.  Transactional entries are NOT allowed with this Account.</v>
          </cell>
          <cell r="I381" t="str">
            <v>N/A</v>
          </cell>
          <cell r="J381" t="str">
            <v>N/A</v>
          </cell>
          <cell r="K381" t="str">
            <v>N/A</v>
          </cell>
          <cell r="L381" t="str">
            <v>N/A</v>
          </cell>
          <cell r="M381" t="str">
            <v>N/A</v>
          </cell>
          <cell r="N381" t="str">
            <v>N/A</v>
          </cell>
          <cell r="O381">
            <v>0</v>
          </cell>
          <cell r="Q381" t="str">
            <v>No entries allowed to this Account.</v>
          </cell>
          <cell r="R381" t="str">
            <v>No entries allowed to this Account.</v>
          </cell>
          <cell r="S381" t="str">
            <v>No entries allowed to this Account.</v>
          </cell>
          <cell r="T381" t="str">
            <v>No entries allowed to this Account.</v>
          </cell>
          <cell r="U381" t="str">
            <v>No entries allowed to this Account.</v>
          </cell>
          <cell r="V381" t="str">
            <v>No entries allowed to this Account.</v>
          </cell>
          <cell r="W381">
            <v>2</v>
          </cell>
        </row>
        <row r="382">
          <cell r="C382">
            <v>58800</v>
          </cell>
          <cell r="D382" t="str">
            <v>Unassigned - Contact RIDE for validation.</v>
          </cell>
          <cell r="H382" t="str">
            <v>Reporting Level Account only.  Transactional entries are NOT allowed with this Account.</v>
          </cell>
          <cell r="I382" t="str">
            <v>N/A</v>
          </cell>
          <cell r="J382" t="str">
            <v>N/A</v>
          </cell>
          <cell r="K382" t="str">
            <v>N/A</v>
          </cell>
          <cell r="L382" t="str">
            <v>N/A</v>
          </cell>
          <cell r="M382" t="str">
            <v>N/A</v>
          </cell>
          <cell r="N382" t="str">
            <v>N/A</v>
          </cell>
          <cell r="O382">
            <v>0</v>
          </cell>
          <cell r="Q382" t="str">
            <v>No entries allowed to this Account.</v>
          </cell>
          <cell r="R382" t="str">
            <v>No entries allowed to this Account.</v>
          </cell>
          <cell r="S382" t="str">
            <v>No entries allowed to this Account.</v>
          </cell>
          <cell r="T382" t="str">
            <v>No entries allowed to this Account.</v>
          </cell>
          <cell r="U382" t="str">
            <v>No entries allowed to this Account.</v>
          </cell>
          <cell r="V382" t="str">
            <v>No entries allowed to this Account.</v>
          </cell>
          <cell r="W382">
            <v>2</v>
          </cell>
        </row>
        <row r="383">
          <cell r="C383">
            <v>58900</v>
          </cell>
          <cell r="D383" t="str">
            <v>Miscellaneous Expenditures</v>
          </cell>
          <cell r="H383" t="str">
            <v>Reporting Level Account only.  Transactional entries are NOT allowed with this Account.</v>
          </cell>
          <cell r="I383" t="str">
            <v>N/A</v>
          </cell>
          <cell r="J383" t="str">
            <v>N/A</v>
          </cell>
          <cell r="K383" t="str">
            <v>N/A</v>
          </cell>
          <cell r="L383" t="str">
            <v>N/A</v>
          </cell>
          <cell r="M383" t="str">
            <v>N/A</v>
          </cell>
          <cell r="N383" t="str">
            <v>N/A</v>
          </cell>
          <cell r="O383">
            <v>0</v>
          </cell>
          <cell r="Q383" t="str">
            <v>No entries allowed to this Account.</v>
          </cell>
          <cell r="R383" t="str">
            <v>No entries allowed to this Account.</v>
          </cell>
          <cell r="S383" t="str">
            <v>No entries allowed to this Account.</v>
          </cell>
          <cell r="T383" t="str">
            <v>No entries allowed to this Account.</v>
          </cell>
          <cell r="U383" t="str">
            <v>No entries allowed to this Account.</v>
          </cell>
          <cell r="V383" t="str">
            <v>No entries allowed to this Account.</v>
          </cell>
          <cell r="W383">
            <v>2</v>
          </cell>
        </row>
        <row r="384">
          <cell r="C384">
            <v>58901</v>
          </cell>
          <cell r="D384" t="str">
            <v>Other Miscellaneous Expenses</v>
          </cell>
          <cell r="G384" t="str">
            <v>add Location exception 06/18/09</v>
          </cell>
          <cell r="H384" t="str">
            <v>Refer to Object Intersection Rules.</v>
          </cell>
          <cell r="I384" t="str">
            <v>Direct Required</v>
          </cell>
          <cell r="J384" t="str">
            <v>Direct Required</v>
          </cell>
          <cell r="K384" t="str">
            <v>Direct Required</v>
          </cell>
          <cell r="L384" t="str">
            <v>Direct Required</v>
          </cell>
          <cell r="M384" t="str">
            <v>None.  Use 0000 only.</v>
          </cell>
          <cell r="N384">
            <v>0</v>
          </cell>
          <cell r="O384">
            <v>0</v>
          </cell>
          <cell r="Q384" t="str">
            <v>Any Fund Types except 40 and 90.</v>
          </cell>
          <cell r="R384" t="str">
            <v>Any Location Type and related departments or school locations except 99|997, 99|998, 99|999 and Location Type 15.</v>
          </cell>
          <cell r="S384" t="str">
            <v>Any Function except 000, 111, 112, 113, 511, 997, 998, and 999.</v>
          </cell>
          <cell r="T384" t="str">
            <v>Program 10 Series only.</v>
          </cell>
          <cell r="U384" t="str">
            <v>Subject 2500 only.</v>
          </cell>
          <cell r="V384" t="str">
            <v>Use Job Classification 0000 only for Non-Compensation and Non-Benefit Costs.</v>
          </cell>
          <cell r="W384">
            <v>3</v>
          </cell>
        </row>
        <row r="385">
          <cell r="C385">
            <v>58902</v>
          </cell>
          <cell r="D385" t="str">
            <v>Bad Debt Expense</v>
          </cell>
          <cell r="G385" t="str">
            <v>Added 11/15/10</v>
          </cell>
          <cell r="H385" t="str">
            <v>Refer to Object Intersection Rules.</v>
          </cell>
          <cell r="I385" t="str">
            <v>Direct Required</v>
          </cell>
          <cell r="J385" t="str">
            <v>Direct Required</v>
          </cell>
          <cell r="K385" t="str">
            <v>Direct Required</v>
          </cell>
          <cell r="L385" t="str">
            <v>Direct Required</v>
          </cell>
          <cell r="M385" t="str">
            <v>None.  Use 0000 only.</v>
          </cell>
          <cell r="N385">
            <v>0</v>
          </cell>
          <cell r="O385">
            <v>0</v>
          </cell>
          <cell r="Q385" t="str">
            <v>Any Fund Types except 40 and 90.</v>
          </cell>
          <cell r="R385" t="str">
            <v>Location 02|100 only.</v>
          </cell>
          <cell r="S385" t="str">
            <v>Function 332 only.</v>
          </cell>
          <cell r="T385" t="str">
            <v>Program 10 Series only.</v>
          </cell>
          <cell r="U385" t="str">
            <v>Subject 2500 only.</v>
          </cell>
          <cell r="V385" t="str">
            <v>Use Job Classification 0000 only for Non-Compensation and Non-Benefit Costs.</v>
          </cell>
        </row>
        <row r="386">
          <cell r="C386">
            <v>59000</v>
          </cell>
          <cell r="D386" t="str">
            <v>Other Items</v>
          </cell>
          <cell r="H386" t="str">
            <v>Reporting Level Account only.  Transactional entries are NOT allowed with this Account.</v>
          </cell>
          <cell r="I386" t="str">
            <v>N/A</v>
          </cell>
          <cell r="J386" t="str">
            <v>N/A</v>
          </cell>
          <cell r="K386" t="str">
            <v>N/A</v>
          </cell>
          <cell r="L386" t="str">
            <v>N/A</v>
          </cell>
          <cell r="M386" t="str">
            <v>N/A</v>
          </cell>
          <cell r="N386" t="str">
            <v>N/A</v>
          </cell>
          <cell r="O386">
            <v>0</v>
          </cell>
          <cell r="Q386" t="str">
            <v>No entries allowed to this Account.</v>
          </cell>
          <cell r="R386" t="str">
            <v>No entries allowed to this Account.</v>
          </cell>
          <cell r="S386" t="str">
            <v>No entries allowed to this Account.</v>
          </cell>
          <cell r="T386" t="str">
            <v>No entries allowed to this Account.</v>
          </cell>
          <cell r="U386" t="str">
            <v>No entries allowed to this Account.</v>
          </cell>
          <cell r="V386" t="str">
            <v>No entries allowed to this Account.</v>
          </cell>
          <cell r="W386">
            <v>1</v>
          </cell>
        </row>
        <row r="387">
          <cell r="C387">
            <v>59100</v>
          </cell>
          <cell r="D387" t="str">
            <v>Fund Transfers Out</v>
          </cell>
          <cell r="H387" t="str">
            <v>No entries allowed to this Account.  NOT Reported to Data Warehouse</v>
          </cell>
          <cell r="I387" t="str">
            <v>N/A</v>
          </cell>
          <cell r="J387" t="str">
            <v>N/A</v>
          </cell>
          <cell r="K387" t="str">
            <v>N/A</v>
          </cell>
          <cell r="L387" t="str">
            <v>N/A</v>
          </cell>
          <cell r="M387" t="str">
            <v>N/A</v>
          </cell>
          <cell r="N387" t="str">
            <v>N/A</v>
          </cell>
          <cell r="O387">
            <v>0</v>
          </cell>
          <cell r="Q387" t="str">
            <v>No entries allowed to this Account.</v>
          </cell>
          <cell r="R387" t="str">
            <v>No entries allowed to this Account.</v>
          </cell>
          <cell r="S387" t="str">
            <v>No entries allowed to this Account.</v>
          </cell>
          <cell r="T387" t="str">
            <v>No entries allowed to this Account.</v>
          </cell>
          <cell r="U387" t="str">
            <v>No entries allowed to this Account.</v>
          </cell>
          <cell r="V387" t="str">
            <v>No entries allowed to this Account.</v>
          </cell>
          <cell r="W387">
            <v>2</v>
          </cell>
        </row>
        <row r="388">
          <cell r="C388">
            <v>59101</v>
          </cell>
          <cell r="D388" t="str">
            <v>Fund Transfers Out - No. 1</v>
          </cell>
          <cell r="G388" t="str">
            <v>Added 2/25/10</v>
          </cell>
          <cell r="H388" t="str">
            <v>Entries allowed, but NOT Reported to Data Warehouse</v>
          </cell>
          <cell r="I388" t="str">
            <v>Direct Required</v>
          </cell>
          <cell r="J388" t="str">
            <v>Direct Required</v>
          </cell>
          <cell r="K388" t="str">
            <v>Direct Required</v>
          </cell>
          <cell r="L388" t="str">
            <v>Direct Required</v>
          </cell>
          <cell r="M388" t="str">
            <v>None.  Use 0000 only.</v>
          </cell>
          <cell r="N388">
            <v>0</v>
          </cell>
          <cell r="O388">
            <v>0</v>
          </cell>
          <cell r="Q388" t="str">
            <v>Any Fund Types except 90.</v>
          </cell>
          <cell r="R388" t="str">
            <v>Location 00|000 only.</v>
          </cell>
          <cell r="S388"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88" t="str">
            <v>Program 00 only.</v>
          </cell>
          <cell r="U388" t="str">
            <v>Subject 2500 only.</v>
          </cell>
          <cell r="V388" t="str">
            <v>Use Job Classification 0000 only for Non-Compensation and Non-Benefit Costs.</v>
          </cell>
          <cell r="W388">
            <v>3</v>
          </cell>
        </row>
        <row r="389">
          <cell r="C389">
            <v>59102</v>
          </cell>
          <cell r="D389" t="str">
            <v>Fund Transfers Out - No. 2</v>
          </cell>
          <cell r="G389" t="str">
            <v>Added 2/25/10</v>
          </cell>
          <cell r="H389" t="str">
            <v>Entries allowed, but NOT Reported to Data Warehouse</v>
          </cell>
          <cell r="I389" t="str">
            <v>Direct Required</v>
          </cell>
          <cell r="J389" t="str">
            <v>Direct Required</v>
          </cell>
          <cell r="K389" t="str">
            <v>Direct Required</v>
          </cell>
          <cell r="L389" t="str">
            <v>Direct Required</v>
          </cell>
          <cell r="M389" t="str">
            <v>None.  Use 0000 only.</v>
          </cell>
          <cell r="N389">
            <v>0</v>
          </cell>
          <cell r="O389">
            <v>0</v>
          </cell>
          <cell r="Q389" t="str">
            <v>Any Fund Types except 90.</v>
          </cell>
          <cell r="R389" t="str">
            <v>Location 00|000 only.</v>
          </cell>
          <cell r="S389"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89" t="str">
            <v>Program 00 only.</v>
          </cell>
          <cell r="U389" t="str">
            <v>Subject 2500 only.</v>
          </cell>
          <cell r="V389" t="str">
            <v>Use Job Classification 0000 only for Non-Compensation and Non-Benefit Costs.</v>
          </cell>
          <cell r="W389">
            <v>3</v>
          </cell>
        </row>
        <row r="390">
          <cell r="C390">
            <v>59103</v>
          </cell>
          <cell r="D390" t="str">
            <v>Fund Transfers Out - No. 3</v>
          </cell>
          <cell r="G390" t="str">
            <v>Added 2/25/10</v>
          </cell>
          <cell r="H390" t="str">
            <v>Entries allowed, but NOT Reported to Data Warehouse</v>
          </cell>
          <cell r="I390" t="str">
            <v>Direct Required</v>
          </cell>
          <cell r="J390" t="str">
            <v>Direct Required</v>
          </cell>
          <cell r="K390" t="str">
            <v>Direct Required</v>
          </cell>
          <cell r="L390" t="str">
            <v>Direct Required</v>
          </cell>
          <cell r="M390" t="str">
            <v>None.  Use 0000 only.</v>
          </cell>
          <cell r="N390">
            <v>0</v>
          </cell>
          <cell r="O390">
            <v>0</v>
          </cell>
          <cell r="Q390" t="str">
            <v>Any Fund Types except 90.</v>
          </cell>
          <cell r="R390" t="str">
            <v>Location 00|000 only.</v>
          </cell>
          <cell r="S390"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0" t="str">
            <v>Program 00 only.</v>
          </cell>
          <cell r="U390" t="str">
            <v>Subject 2500 only.</v>
          </cell>
          <cell r="V390" t="str">
            <v>Use Job Classification 0000 only for Non-Compensation and Non-Benefit Costs.</v>
          </cell>
          <cell r="W390">
            <v>3</v>
          </cell>
        </row>
        <row r="391">
          <cell r="C391">
            <v>59104</v>
          </cell>
          <cell r="D391" t="str">
            <v>Fund Transfers Out - No. 4</v>
          </cell>
          <cell r="G391" t="str">
            <v>Added 2/25/10</v>
          </cell>
          <cell r="H391" t="str">
            <v>Entries allowed, but NOT Reported to Data Warehouse</v>
          </cell>
          <cell r="I391" t="str">
            <v>Direct Required</v>
          </cell>
          <cell r="J391" t="str">
            <v>Direct Required</v>
          </cell>
          <cell r="K391" t="str">
            <v>Direct Required</v>
          </cell>
          <cell r="L391" t="str">
            <v>Direct Required</v>
          </cell>
          <cell r="M391" t="str">
            <v>None.  Use 0000 only.</v>
          </cell>
          <cell r="N391">
            <v>0</v>
          </cell>
          <cell r="O391">
            <v>0</v>
          </cell>
          <cell r="Q391" t="str">
            <v>Any Fund Types except 90.</v>
          </cell>
          <cell r="R391" t="str">
            <v>Location 00|000 only.</v>
          </cell>
          <cell r="S391"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1" t="str">
            <v>Program 00 only.</v>
          </cell>
          <cell r="U391" t="str">
            <v>Subject 2500 only.</v>
          </cell>
          <cell r="V391" t="str">
            <v>Use Job Classification 0000 only for Non-Compensation and Non-Benefit Costs.</v>
          </cell>
          <cell r="W391">
            <v>3</v>
          </cell>
        </row>
        <row r="392">
          <cell r="C392">
            <v>59105</v>
          </cell>
          <cell r="D392" t="str">
            <v>Fund Transfers Out - No. 5</v>
          </cell>
          <cell r="G392" t="str">
            <v>Added 2/25/10</v>
          </cell>
          <cell r="H392" t="str">
            <v>Entries allowed, but NOT Reported to Data Warehouse</v>
          </cell>
          <cell r="I392" t="str">
            <v>Direct Required</v>
          </cell>
          <cell r="J392" t="str">
            <v>Direct Required</v>
          </cell>
          <cell r="K392" t="str">
            <v>Direct Required</v>
          </cell>
          <cell r="L392" t="str">
            <v>Direct Required</v>
          </cell>
          <cell r="M392" t="str">
            <v>None.  Use 0000 only.</v>
          </cell>
          <cell r="N392">
            <v>0</v>
          </cell>
          <cell r="O392">
            <v>0</v>
          </cell>
          <cell r="Q392" t="str">
            <v>Any Fund Types except 90.</v>
          </cell>
          <cell r="R392" t="str">
            <v>Location 00|000 only.</v>
          </cell>
          <cell r="S392"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2" t="str">
            <v>Program 00 only.</v>
          </cell>
          <cell r="U392" t="str">
            <v>Subject 2500 only.</v>
          </cell>
          <cell r="V392" t="str">
            <v>Use Job Classification 0000 only for Non-Compensation and Non-Benefit Costs.</v>
          </cell>
          <cell r="W392">
            <v>3</v>
          </cell>
        </row>
        <row r="393">
          <cell r="C393">
            <v>59106</v>
          </cell>
          <cell r="D393" t="str">
            <v>Fund Transfers Out - No. 6</v>
          </cell>
          <cell r="G393" t="str">
            <v>Added 2/25/10</v>
          </cell>
          <cell r="H393" t="str">
            <v>Entries allowed, but NOT Reported to Data Warehouse</v>
          </cell>
          <cell r="I393" t="str">
            <v>Direct Required</v>
          </cell>
          <cell r="J393" t="str">
            <v>Direct Required</v>
          </cell>
          <cell r="K393" t="str">
            <v>Direct Required</v>
          </cell>
          <cell r="L393" t="str">
            <v>Direct Required</v>
          </cell>
          <cell r="M393" t="str">
            <v>None.  Use 0000 only.</v>
          </cell>
          <cell r="N393">
            <v>0</v>
          </cell>
          <cell r="O393">
            <v>0</v>
          </cell>
          <cell r="Q393" t="str">
            <v>Any Fund Types except 90.</v>
          </cell>
          <cell r="R393" t="str">
            <v>Location 00|000 only.</v>
          </cell>
          <cell r="S393"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3" t="str">
            <v>Program 00 only.</v>
          </cell>
          <cell r="U393" t="str">
            <v>Subject 2500 only.</v>
          </cell>
          <cell r="V393" t="str">
            <v>Use Job Classification 0000 only for Non-Compensation and Non-Benefit Costs.</v>
          </cell>
          <cell r="W393">
            <v>3</v>
          </cell>
        </row>
        <row r="394">
          <cell r="C394">
            <v>59107</v>
          </cell>
          <cell r="D394" t="str">
            <v>Fund Transfers Out - No. 7</v>
          </cell>
          <cell r="G394" t="str">
            <v>Added 2/25/10</v>
          </cell>
          <cell r="H394" t="str">
            <v>Entries allowed, but NOT Reported to Data Warehouse</v>
          </cell>
          <cell r="I394" t="str">
            <v>Direct Required</v>
          </cell>
          <cell r="J394" t="str">
            <v>Direct Required</v>
          </cell>
          <cell r="K394" t="str">
            <v>Direct Required</v>
          </cell>
          <cell r="L394" t="str">
            <v>Direct Required</v>
          </cell>
          <cell r="M394" t="str">
            <v>None.  Use 0000 only.</v>
          </cell>
          <cell r="N394">
            <v>0</v>
          </cell>
          <cell r="O394">
            <v>0</v>
          </cell>
          <cell r="Q394" t="str">
            <v>Any Fund Types except 90.</v>
          </cell>
          <cell r="R394" t="str">
            <v>Location 00|000 only.</v>
          </cell>
          <cell r="S394"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4" t="str">
            <v>Program 00 only.</v>
          </cell>
          <cell r="U394" t="str">
            <v>Subject 2500 only.</v>
          </cell>
          <cell r="V394" t="str">
            <v>Use Job Classification 0000 only for Non-Compensation and Non-Benefit Costs.</v>
          </cell>
          <cell r="W394">
            <v>3</v>
          </cell>
        </row>
        <row r="395">
          <cell r="C395">
            <v>59108</v>
          </cell>
          <cell r="D395" t="str">
            <v>Fund Transfers Out - No. 8</v>
          </cell>
          <cell r="G395" t="str">
            <v>Added 2/25/10</v>
          </cell>
          <cell r="H395" t="str">
            <v>Entries allowed, but NOT Reported to Data Warehouse</v>
          </cell>
          <cell r="I395" t="str">
            <v>Direct Required</v>
          </cell>
          <cell r="J395" t="str">
            <v>Direct Required</v>
          </cell>
          <cell r="K395" t="str">
            <v>Direct Required</v>
          </cell>
          <cell r="L395" t="str">
            <v>Direct Required</v>
          </cell>
          <cell r="M395" t="str">
            <v>None.  Use 0000 only.</v>
          </cell>
          <cell r="N395">
            <v>0</v>
          </cell>
          <cell r="O395">
            <v>0</v>
          </cell>
          <cell r="Q395" t="str">
            <v>Any Fund Types except 90.</v>
          </cell>
          <cell r="R395" t="str">
            <v>Location 00|000 only.</v>
          </cell>
          <cell r="S395"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5" t="str">
            <v>Program 00 only.</v>
          </cell>
          <cell r="U395" t="str">
            <v>Subject 2500 only.</v>
          </cell>
          <cell r="V395" t="str">
            <v>Use Job Classification 0000 only for Non-Compensation and Non-Benefit Costs.</v>
          </cell>
          <cell r="W395">
            <v>3</v>
          </cell>
        </row>
        <row r="396">
          <cell r="C396">
            <v>59109</v>
          </cell>
          <cell r="D396" t="str">
            <v>Fund Transfers Out - No. 9</v>
          </cell>
          <cell r="G396" t="str">
            <v>Added 2/25/10</v>
          </cell>
          <cell r="H396" t="str">
            <v>Entries allowed, but NOT Reported to Data Warehouse</v>
          </cell>
          <cell r="I396" t="str">
            <v>Direct Required</v>
          </cell>
          <cell r="J396" t="str">
            <v>Direct Required</v>
          </cell>
          <cell r="K396" t="str">
            <v>Direct Required</v>
          </cell>
          <cell r="L396" t="str">
            <v>Direct Required</v>
          </cell>
          <cell r="M396" t="str">
            <v>None.  Use 0000 only.</v>
          </cell>
          <cell r="N396">
            <v>0</v>
          </cell>
          <cell r="O396">
            <v>0</v>
          </cell>
          <cell r="Q396" t="str">
            <v>Any Fund Types except 90.</v>
          </cell>
          <cell r="R396" t="str">
            <v>Location 00|000 only.</v>
          </cell>
          <cell r="S396"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6" t="str">
            <v>Program 00 only.</v>
          </cell>
          <cell r="U396" t="str">
            <v>Subject 2500 only.</v>
          </cell>
          <cell r="V396" t="str">
            <v>Use Job Classification 0000 only for Non-Compensation and Non-Benefit Costs.</v>
          </cell>
          <cell r="W396">
            <v>3</v>
          </cell>
        </row>
        <row r="397">
          <cell r="C397">
            <v>59110</v>
          </cell>
          <cell r="D397" t="str">
            <v>Fund Transfers Out - No. 10</v>
          </cell>
          <cell r="G397" t="str">
            <v>Added 2/25/10</v>
          </cell>
          <cell r="H397" t="str">
            <v>Entries allowed, but NOT Reported to Data Warehouse</v>
          </cell>
          <cell r="I397" t="str">
            <v>Direct Required</v>
          </cell>
          <cell r="J397" t="str">
            <v>Direct Required</v>
          </cell>
          <cell r="K397" t="str">
            <v>Direct Required</v>
          </cell>
          <cell r="L397" t="str">
            <v>Direct Required</v>
          </cell>
          <cell r="M397" t="str">
            <v>None.  Use 0000 only.</v>
          </cell>
          <cell r="N397">
            <v>0</v>
          </cell>
          <cell r="O397">
            <v>0</v>
          </cell>
          <cell r="Q397" t="str">
            <v>Any Fund Types except 90.</v>
          </cell>
          <cell r="R397" t="str">
            <v>Location 00|000 only.</v>
          </cell>
          <cell r="S397" t="str">
            <v xml:space="preserve">Used only with Function 997.  Account 997 is normally associated with Balance Sheet transactions, however account 997 is acceptable to use here as the 59100 account series is offset by the 45200 account series (Fund Transfers In) and there is no impact on operational function codes associated with Expenditures.  </v>
          </cell>
          <cell r="T397" t="str">
            <v>Program 00 only.</v>
          </cell>
          <cell r="U397" t="str">
            <v>Subject 2500 only.</v>
          </cell>
          <cell r="V397" t="str">
            <v>Use Job Classification 0000 only for Non-Compensation and Non-Benefit Costs.</v>
          </cell>
          <cell r="W397">
            <v>3</v>
          </cell>
        </row>
        <row r="398">
          <cell r="C398">
            <v>59200</v>
          </cell>
          <cell r="D398" t="str">
            <v>Payments to Escrow Agents for Defeasance of Debt</v>
          </cell>
          <cell r="H398" t="str">
            <v>Reporting Level Account only.  Transactional entries are NOT allowed with this Account.</v>
          </cell>
          <cell r="I398" t="str">
            <v>N/A</v>
          </cell>
          <cell r="J398" t="str">
            <v>N/A</v>
          </cell>
          <cell r="K398" t="str">
            <v>N/A</v>
          </cell>
          <cell r="L398" t="str">
            <v>N/A</v>
          </cell>
          <cell r="M398" t="str">
            <v>N/A</v>
          </cell>
          <cell r="N398" t="str">
            <v>N/A</v>
          </cell>
          <cell r="O398">
            <v>0</v>
          </cell>
          <cell r="Q398" t="str">
            <v>No entries allowed to this Account.</v>
          </cell>
          <cell r="R398" t="str">
            <v>No entries allowed to this Account.</v>
          </cell>
          <cell r="S398" t="str">
            <v>No entries allowed to this Account.</v>
          </cell>
          <cell r="T398" t="str">
            <v>No entries allowed to this Account.</v>
          </cell>
          <cell r="U398" t="str">
            <v>No entries allowed to this Account.</v>
          </cell>
          <cell r="V398" t="str">
            <v>No entries allowed to this Account.</v>
          </cell>
          <cell r="W398">
            <v>2</v>
          </cell>
        </row>
        <row r="399">
          <cell r="C399">
            <v>59201</v>
          </cell>
          <cell r="D399" t="str">
            <v>Debt Defeasance</v>
          </cell>
          <cell r="H399" t="str">
            <v>Refer to Object Intersection Rules.</v>
          </cell>
          <cell r="I399" t="str">
            <v>Direct Required</v>
          </cell>
          <cell r="J399" t="str">
            <v>Direct Required</v>
          </cell>
          <cell r="K399" t="str">
            <v>Direct Required</v>
          </cell>
          <cell r="L399" t="str">
            <v>Direct Required</v>
          </cell>
          <cell r="M399" t="str">
            <v>None.  Use 0000 only.</v>
          </cell>
          <cell r="N399">
            <v>0</v>
          </cell>
          <cell r="O399">
            <v>0</v>
          </cell>
          <cell r="Q399" t="str">
            <v>Fund Type 40 only.</v>
          </cell>
          <cell r="R399" t="str">
            <v>Location 00|000 only.</v>
          </cell>
          <cell r="S399" t="str">
            <v>Function 421 only.</v>
          </cell>
          <cell r="T399" t="str">
            <v>Program 00 only.</v>
          </cell>
          <cell r="U399" t="str">
            <v>Subject 2500 only.</v>
          </cell>
          <cell r="V399" t="str">
            <v>Use Job Classification 0000 only for Non-Compensation and Non-Benefit Costs.</v>
          </cell>
          <cell r="W399">
            <v>3</v>
          </cell>
        </row>
        <row r="400">
          <cell r="C400">
            <v>59300</v>
          </cell>
          <cell r="D400" t="str">
            <v>Unassigned - Contact RIDE for validation.</v>
          </cell>
          <cell r="H400" t="str">
            <v>Reporting Level Account only.  Transactional entries are NOT allowed with this Account.</v>
          </cell>
          <cell r="I400" t="str">
            <v>N/A</v>
          </cell>
          <cell r="J400" t="str">
            <v>N/A</v>
          </cell>
          <cell r="K400" t="str">
            <v>N/A</v>
          </cell>
          <cell r="L400" t="str">
            <v>N/A</v>
          </cell>
          <cell r="M400" t="str">
            <v>N/A</v>
          </cell>
          <cell r="N400" t="str">
            <v>N/A</v>
          </cell>
          <cell r="O400">
            <v>0</v>
          </cell>
          <cell r="Q400" t="str">
            <v>No entries allowed to this Account.</v>
          </cell>
          <cell r="R400" t="str">
            <v>No entries allowed to this Account.</v>
          </cell>
          <cell r="S400" t="str">
            <v>No entries allowed to this Account.</v>
          </cell>
          <cell r="T400" t="str">
            <v>No entries allowed to this Account.</v>
          </cell>
          <cell r="U400" t="str">
            <v>No entries allowed to this Account.</v>
          </cell>
          <cell r="V400" t="str">
            <v>No entries allowed to this Account.</v>
          </cell>
          <cell r="W400">
            <v>2</v>
          </cell>
        </row>
        <row r="401">
          <cell r="C401">
            <v>59400</v>
          </cell>
          <cell r="D401" t="str">
            <v>Losses on the Sale of Capital Assets</v>
          </cell>
          <cell r="H401" t="str">
            <v>Reporting Level Account only.  Transactional entries are NOT allowed with this Account.</v>
          </cell>
          <cell r="I401" t="str">
            <v>N/A</v>
          </cell>
          <cell r="J401" t="str">
            <v>N/A</v>
          </cell>
          <cell r="K401" t="str">
            <v>N/A</v>
          </cell>
          <cell r="L401" t="str">
            <v>N/A</v>
          </cell>
          <cell r="M401" t="str">
            <v>N/A</v>
          </cell>
          <cell r="N401" t="str">
            <v>N/A</v>
          </cell>
          <cell r="O401">
            <v>0</v>
          </cell>
          <cell r="Q401" t="str">
            <v>No entries allowed to this Account.</v>
          </cell>
          <cell r="R401" t="str">
            <v>No entries allowed to this Account.</v>
          </cell>
          <cell r="S401" t="str">
            <v>No entries allowed to this Account.</v>
          </cell>
          <cell r="T401" t="str">
            <v>No entries allowed to this Account.</v>
          </cell>
          <cell r="U401" t="str">
            <v>No entries allowed to this Account.</v>
          </cell>
          <cell r="V401" t="str">
            <v>No entries allowed to this Account.</v>
          </cell>
          <cell r="W401">
            <v>2</v>
          </cell>
        </row>
        <row r="402">
          <cell r="C402">
            <v>59401</v>
          </cell>
          <cell r="D402" t="str">
            <v>Loss on Sale</v>
          </cell>
          <cell r="H402" t="str">
            <v>Refer to Object Intersection Rules.</v>
          </cell>
          <cell r="I402" t="str">
            <v>Direct Required</v>
          </cell>
          <cell r="J402" t="str">
            <v>Direct Required</v>
          </cell>
          <cell r="K402" t="str">
            <v>Direct Required</v>
          </cell>
          <cell r="L402" t="str">
            <v>Direct Required</v>
          </cell>
          <cell r="M402" t="str">
            <v>None.  Use 0000 only.</v>
          </cell>
          <cell r="N402">
            <v>0</v>
          </cell>
          <cell r="O402">
            <v>0</v>
          </cell>
          <cell r="Q402" t="str">
            <v>Fund Type 40 only.</v>
          </cell>
          <cell r="R402" t="str">
            <v>Location 00|000 only.</v>
          </cell>
          <cell r="S402" t="str">
            <v>Function 421 only.</v>
          </cell>
          <cell r="T402" t="str">
            <v>Program 00 only.</v>
          </cell>
          <cell r="U402" t="str">
            <v>Subject 2500 only.</v>
          </cell>
          <cell r="V402" t="str">
            <v>Use Job Classification 0000 only for Non-Compensation and Non-Benefit Costs.</v>
          </cell>
          <cell r="W402">
            <v>3</v>
          </cell>
        </row>
        <row r="403">
          <cell r="C403">
            <v>59500</v>
          </cell>
          <cell r="D403" t="str">
            <v>Special Items</v>
          </cell>
          <cell r="H403" t="str">
            <v>Reporting Level Account only.  Transactional entries are NOT allowed with this Account.</v>
          </cell>
          <cell r="I403" t="str">
            <v>N/A</v>
          </cell>
          <cell r="J403" t="str">
            <v>N/A</v>
          </cell>
          <cell r="K403" t="str">
            <v>N/A</v>
          </cell>
          <cell r="L403" t="str">
            <v>N/A</v>
          </cell>
          <cell r="M403" t="str">
            <v>N/A</v>
          </cell>
          <cell r="N403" t="str">
            <v>N/A</v>
          </cell>
          <cell r="O403">
            <v>0</v>
          </cell>
          <cell r="Q403" t="str">
            <v>No entries allowed to this Account.</v>
          </cell>
          <cell r="R403" t="str">
            <v>No entries allowed to this Account.</v>
          </cell>
          <cell r="S403" t="str">
            <v>No entries allowed to this Account.</v>
          </cell>
          <cell r="T403" t="str">
            <v>No entries allowed to this Account.</v>
          </cell>
          <cell r="U403" t="str">
            <v>No entries allowed to this Account.</v>
          </cell>
          <cell r="V403" t="str">
            <v>No entries allowed to this Account.</v>
          </cell>
          <cell r="W403">
            <v>2</v>
          </cell>
        </row>
        <row r="404">
          <cell r="C404">
            <v>59501</v>
          </cell>
          <cell r="D404" t="str">
            <v>Special Items - GASB 34</v>
          </cell>
          <cell r="H404" t="str">
            <v>Refer to Object Intersection Rules.</v>
          </cell>
          <cell r="I404" t="str">
            <v>Direct Required</v>
          </cell>
          <cell r="J404" t="str">
            <v>Direct Required</v>
          </cell>
          <cell r="K404" t="str">
            <v>Direct Required</v>
          </cell>
          <cell r="L404" t="str">
            <v>Direct Required</v>
          </cell>
          <cell r="M404" t="str">
            <v>None.  Use 0000 only.</v>
          </cell>
          <cell r="N404">
            <v>0</v>
          </cell>
          <cell r="O404">
            <v>0</v>
          </cell>
          <cell r="Q404" t="str">
            <v>Any Fund Types except 40 and 90.</v>
          </cell>
          <cell r="R404" t="str">
            <v>Location 00|000 only.</v>
          </cell>
          <cell r="S404" t="str">
            <v>Function 421 only.</v>
          </cell>
          <cell r="T404" t="str">
            <v>Program 00 only.</v>
          </cell>
          <cell r="U404" t="str">
            <v>Subject 2500 only.</v>
          </cell>
          <cell r="V404" t="str">
            <v>Use Job Classification 0000 only for Non-Compensation and Non-Benefit Costs.</v>
          </cell>
          <cell r="W404">
            <v>3</v>
          </cell>
        </row>
        <row r="405">
          <cell r="C405">
            <v>59600</v>
          </cell>
          <cell r="D405" t="str">
            <v>Extraordinary Items (per GAAP)</v>
          </cell>
          <cell r="G405" t="str">
            <v>Change Name 6/22/08</v>
          </cell>
          <cell r="H405" t="str">
            <v>Reporting Level Account only.  Transactional entries are NOT allowed with this Account.</v>
          </cell>
          <cell r="I405" t="str">
            <v>N/A</v>
          </cell>
          <cell r="J405" t="str">
            <v>N/A</v>
          </cell>
          <cell r="K405" t="str">
            <v>N/A</v>
          </cell>
          <cell r="L405" t="str">
            <v>N/A</v>
          </cell>
          <cell r="M405" t="str">
            <v>N/A</v>
          </cell>
          <cell r="N405" t="str">
            <v>N/A</v>
          </cell>
          <cell r="O405">
            <v>0</v>
          </cell>
          <cell r="Q405" t="str">
            <v>No entries allowed to this Account.</v>
          </cell>
          <cell r="R405" t="str">
            <v>No entries allowed to this Account.</v>
          </cell>
          <cell r="S405" t="str">
            <v>No entries allowed to this Account.</v>
          </cell>
          <cell r="T405" t="str">
            <v>No entries allowed to this Account.</v>
          </cell>
          <cell r="U405" t="str">
            <v>No entries allowed to this Account.</v>
          </cell>
          <cell r="V405" t="str">
            <v>No entries allowed to this Account.</v>
          </cell>
          <cell r="W405">
            <v>2</v>
          </cell>
        </row>
        <row r="406">
          <cell r="C406">
            <v>59601</v>
          </cell>
          <cell r="D406" t="str">
            <v>Extraordinary Items</v>
          </cell>
          <cell r="H406" t="str">
            <v>Refer to Object Intersection Rules.</v>
          </cell>
          <cell r="I406" t="str">
            <v>Direct Required</v>
          </cell>
          <cell r="J406" t="str">
            <v>Direct Required</v>
          </cell>
          <cell r="K406" t="str">
            <v>Direct Required</v>
          </cell>
          <cell r="L406" t="str">
            <v>Direct Required</v>
          </cell>
          <cell r="M406" t="str">
            <v>None.  Use 0000 only.</v>
          </cell>
          <cell r="N406">
            <v>0</v>
          </cell>
          <cell r="O406">
            <v>0</v>
          </cell>
          <cell r="Q406" t="str">
            <v>Any Fund Types except 40 and 90.</v>
          </cell>
          <cell r="R406" t="str">
            <v>Location 00|000 only.</v>
          </cell>
          <cell r="S406" t="str">
            <v>Function 421 only.</v>
          </cell>
          <cell r="T406" t="str">
            <v>Program 00 only.</v>
          </cell>
          <cell r="U406" t="str">
            <v>Subject 0000 or 2500 only.</v>
          </cell>
          <cell r="V406" t="str">
            <v>Use Job Classification 0000 only for Non-Compensation and Non-Benefit Costs.</v>
          </cell>
          <cell r="W406">
            <v>3</v>
          </cell>
        </row>
        <row r="407">
          <cell r="C407">
            <v>59700</v>
          </cell>
          <cell r="D407" t="str">
            <v>Unassigned - Contact RIDE for validation.</v>
          </cell>
          <cell r="H407" t="str">
            <v>Reporting Level Account only.  Transactional entries are NOT allowed with this Account.</v>
          </cell>
          <cell r="I407" t="str">
            <v>N/A</v>
          </cell>
          <cell r="J407" t="str">
            <v>N/A</v>
          </cell>
          <cell r="K407" t="str">
            <v>N/A</v>
          </cell>
          <cell r="L407" t="str">
            <v>N/A</v>
          </cell>
          <cell r="M407" t="str">
            <v>N/A</v>
          </cell>
          <cell r="N407" t="str">
            <v>N/A</v>
          </cell>
          <cell r="O407">
            <v>0</v>
          </cell>
          <cell r="Q407" t="str">
            <v>No entries allowed to this Account.</v>
          </cell>
          <cell r="R407" t="str">
            <v>No entries allowed to this Account.</v>
          </cell>
          <cell r="S407" t="str">
            <v>No entries allowed to this Account.</v>
          </cell>
          <cell r="T407" t="str">
            <v>No entries allowed to this Account.</v>
          </cell>
          <cell r="U407" t="str">
            <v>No entries allowed to this Account.</v>
          </cell>
          <cell r="V407" t="str">
            <v>No entries allowed to this Account.</v>
          </cell>
          <cell r="W407">
            <v>2</v>
          </cell>
        </row>
        <row r="408">
          <cell r="C408">
            <v>59800</v>
          </cell>
          <cell r="D408" t="str">
            <v>Unassigned - Contact RIDE for validation.</v>
          </cell>
          <cell r="H408" t="str">
            <v>Reporting Level Account only.  Transactional entries are NOT allowed with this Account.</v>
          </cell>
          <cell r="I408" t="str">
            <v>N/A</v>
          </cell>
          <cell r="J408" t="str">
            <v>N/A</v>
          </cell>
          <cell r="K408" t="str">
            <v>N/A</v>
          </cell>
          <cell r="L408" t="str">
            <v>N/A</v>
          </cell>
          <cell r="M408" t="str">
            <v>N/A</v>
          </cell>
          <cell r="N408" t="str">
            <v>N/A</v>
          </cell>
          <cell r="O408">
            <v>0</v>
          </cell>
          <cell r="Q408" t="str">
            <v>No entries allowed to this Account.</v>
          </cell>
          <cell r="R408" t="str">
            <v>No entries allowed to this Account.</v>
          </cell>
          <cell r="S408" t="str">
            <v>No entries allowed to this Account.</v>
          </cell>
          <cell r="T408" t="str">
            <v>No entries allowed to this Account.</v>
          </cell>
          <cell r="U408" t="str">
            <v>No entries allowed to this Account.</v>
          </cell>
          <cell r="V408" t="str">
            <v>No entries allowed to this Account.</v>
          </cell>
          <cell r="W408">
            <v>2</v>
          </cell>
        </row>
        <row r="409">
          <cell r="C409">
            <v>59900</v>
          </cell>
          <cell r="D409" t="str">
            <v>Budgetary Use Only</v>
          </cell>
          <cell r="H409" t="str">
            <v>Reporting Level Account only.  Transactional entries are NOT allowed with this Account.</v>
          </cell>
          <cell r="I409" t="str">
            <v>N/A</v>
          </cell>
          <cell r="J409" t="str">
            <v>N/A</v>
          </cell>
          <cell r="K409" t="str">
            <v>N/A</v>
          </cell>
          <cell r="L409" t="str">
            <v>N/A</v>
          </cell>
          <cell r="M409" t="str">
            <v>N/A</v>
          </cell>
          <cell r="N409" t="str">
            <v>N/A</v>
          </cell>
          <cell r="O409">
            <v>0</v>
          </cell>
          <cell r="Q409" t="str">
            <v>No entries allowed to this Account.</v>
          </cell>
          <cell r="R409" t="str">
            <v>No entries allowed to this Account.</v>
          </cell>
          <cell r="S409" t="str">
            <v>No entries allowed to this Account.</v>
          </cell>
          <cell r="T409" t="str">
            <v>No entries allowed to this Account.</v>
          </cell>
          <cell r="U409" t="str">
            <v>No entries allowed to this Account.</v>
          </cell>
          <cell r="V409" t="str">
            <v>No entries allowed to this Account.</v>
          </cell>
          <cell r="W409">
            <v>2</v>
          </cell>
        </row>
        <row r="410">
          <cell r="C410">
            <v>59998</v>
          </cell>
          <cell r="D410" t="str">
            <v>Budget Savings to be Determined</v>
          </cell>
          <cell r="G410" t="str">
            <v>Added 1/20/11</v>
          </cell>
          <cell r="H410" t="str">
            <v>Useable with BUDGET Data Only.  No Actual Data allowed.</v>
          </cell>
          <cell r="I410" t="str">
            <v>Direct Required</v>
          </cell>
          <cell r="J410" t="str">
            <v>Direct Required</v>
          </cell>
          <cell r="K410" t="str">
            <v>Direct Required</v>
          </cell>
          <cell r="L410" t="str">
            <v>Direct Required</v>
          </cell>
          <cell r="M410" t="str">
            <v>None.  Use 9991 only.</v>
          </cell>
          <cell r="N410">
            <v>0</v>
          </cell>
          <cell r="O410">
            <v>0</v>
          </cell>
          <cell r="Q410" t="str">
            <v>Any Fund Types except 90. Used with Budget accounts only; not for use with Actual transactions.</v>
          </cell>
          <cell r="R410" t="str">
            <v>Location 00|000 only.  Used with Budget accounts only; not for use with Actual transactions.</v>
          </cell>
          <cell r="S410" t="str">
            <v>Function 000 only.  Used with Budget accounts only; not for use with Actual transactions.</v>
          </cell>
          <cell r="T410" t="str">
            <v>Program 00 only.  Used with Budget accounts only; not for use with Actual transactions.</v>
          </cell>
          <cell r="U410" t="str">
            <v>Subject 2500 only.  Used with Budget accounts only; not for use with Actual transactions.</v>
          </cell>
          <cell r="V410" t="str">
            <v>Job Class 9991 only.  Used with Budget accounts only; not for use with Actual transactions.</v>
          </cell>
          <cell r="W410">
            <v>3</v>
          </cell>
        </row>
        <row r="411">
          <cell r="C411">
            <v>59999</v>
          </cell>
          <cell r="D411" t="str">
            <v>Employee Turnover Allowance</v>
          </cell>
          <cell r="G411" t="str">
            <v>Added 1/20/11</v>
          </cell>
          <cell r="H411" t="str">
            <v>Useable with BUDGET Data Only.  No Actual Data allowed.</v>
          </cell>
          <cell r="I411" t="str">
            <v>Direct Required</v>
          </cell>
          <cell r="J411" t="str">
            <v>Direct Required</v>
          </cell>
          <cell r="K411" t="str">
            <v>Direct Required</v>
          </cell>
          <cell r="L411" t="str">
            <v>Direct Required</v>
          </cell>
          <cell r="M411" t="str">
            <v>None.  Use 9991 only.</v>
          </cell>
          <cell r="N411">
            <v>0</v>
          </cell>
          <cell r="O411">
            <v>0</v>
          </cell>
          <cell r="Q411" t="str">
            <v>Any Fund Types except 90. Used with Budget accounts only; not for use with Actual transactions.</v>
          </cell>
          <cell r="R411" t="str">
            <v>Location 00|000 only.  Used with Budget accounts only; not for use with Actual transactions.</v>
          </cell>
          <cell r="S411" t="str">
            <v>Function 000 only.  Used with Budget accounts only; not for use with Actual transactions.</v>
          </cell>
          <cell r="T411" t="str">
            <v>Program 00 only.  Used with Budget accounts only; not for use with Actual transactions.</v>
          </cell>
          <cell r="U411" t="str">
            <v>Subject 2500 only.  Used with Budget accounts only; not for use with Actual transactions.</v>
          </cell>
          <cell r="V411" t="str">
            <v>Job Class 9991 only.  Used with Budget accounts only; not for use with Actual transactions.</v>
          </cell>
          <cell r="W411">
            <v>3</v>
          </cell>
        </row>
        <row r="412">
          <cell r="C412">
            <v>60000</v>
          </cell>
          <cell r="D412" t="str">
            <v>Indirect Costs - Accelegrants Reporting</v>
          </cell>
          <cell r="G412" t="str">
            <v>Changed Name 06/29/09</v>
          </cell>
          <cell r="H412" t="str">
            <v>Entries allowed, but NOT Reported to Data Warehouse</v>
          </cell>
          <cell r="I412" t="str">
            <v>Direct Required</v>
          </cell>
          <cell r="J412" t="str">
            <v>Direct Required</v>
          </cell>
          <cell r="K412" t="str">
            <v>Direct Required</v>
          </cell>
          <cell r="L412" t="str">
            <v>Direct Required</v>
          </cell>
          <cell r="M412" t="str">
            <v>None.  Use 0000 only.</v>
          </cell>
          <cell r="N412">
            <v>0</v>
          </cell>
          <cell r="O412">
            <v>0</v>
          </cell>
          <cell r="Q412" t="str">
            <v>Any Fund Types except 90.</v>
          </cell>
          <cell r="R412" t="str">
            <v>Location 00|000 only.</v>
          </cell>
          <cell r="S412" t="str">
            <v>Function 997 only.</v>
          </cell>
          <cell r="T412" t="str">
            <v>Program 00 only.</v>
          </cell>
          <cell r="U412" t="str">
            <v>Subject 2500 only.</v>
          </cell>
          <cell r="V412" t="str">
            <v>Use Job Classification 0000 only.</v>
          </cell>
          <cell r="W412">
            <v>3</v>
          </cell>
        </row>
        <row r="413">
          <cell r="C413">
            <v>76401</v>
          </cell>
          <cell r="D413" t="str">
            <v>Textbooks - Contra</v>
          </cell>
          <cell r="F413" t="str">
            <v>For Charters ONLY</v>
          </cell>
          <cell r="G413" t="str">
            <v>Added 6/29/09</v>
          </cell>
          <cell r="H413" t="str">
            <v>Entries allowed, but NOT Reported to Data Warehouse</v>
          </cell>
          <cell r="I413" t="str">
            <v>N/A - Match the Corresponding Account: 56401</v>
          </cell>
          <cell r="J413" t="str">
            <v>N/A - Match the Corresponding Account: 56401</v>
          </cell>
          <cell r="K413" t="str">
            <v>N/A - Match the Corresponding Account: 56401</v>
          </cell>
          <cell r="L413" t="str">
            <v>N/A - Match the Corresponding Account: 56401</v>
          </cell>
          <cell r="M413" t="str">
            <v>N/A - Match the Corresponding Account: 56401</v>
          </cell>
          <cell r="N413" t="str">
            <v>N/A</v>
          </cell>
          <cell r="O413">
            <v>0</v>
          </cell>
          <cell r="Q413" t="str">
            <v>Use only with corresponding Object Code and match segment use.</v>
          </cell>
          <cell r="R413" t="str">
            <v>Use only with corresponding Object Code and match segment use.</v>
          </cell>
          <cell r="S413" t="str">
            <v>Use only with corresponding Object Code and match segment use.</v>
          </cell>
          <cell r="T413" t="str">
            <v>Use only with corresponding Object Code and match segment use.</v>
          </cell>
          <cell r="U413" t="str">
            <v>Use only with corresponding Object Code and match segment use.</v>
          </cell>
          <cell r="V413" t="str">
            <v>Use only with corresponding Object Code and match segment use.</v>
          </cell>
          <cell r="W413">
            <v>3</v>
          </cell>
        </row>
        <row r="414">
          <cell r="C414">
            <v>77305</v>
          </cell>
          <cell r="D414" t="str">
            <v>Equipment - Contra</v>
          </cell>
          <cell r="F414" t="str">
            <v>For Charters ONLY</v>
          </cell>
          <cell r="G414" t="str">
            <v>Added 6/29/09</v>
          </cell>
          <cell r="H414" t="str">
            <v>Entries allowed, but NOT Reported to Data Warehouse</v>
          </cell>
          <cell r="I414" t="str">
            <v>N/A - Match the Corresponding Account: 57305</v>
          </cell>
          <cell r="J414" t="str">
            <v>N/A - Match the Corresponding Account: 57305</v>
          </cell>
          <cell r="K414" t="str">
            <v>N/A - Match the Corresponding Account: 57305</v>
          </cell>
          <cell r="L414" t="str">
            <v>N/A - Match the Corresponding Account: 57305</v>
          </cell>
          <cell r="M414" t="str">
            <v>N/A - Match the Corresponding Account: 57305</v>
          </cell>
          <cell r="N414" t="str">
            <v>N/A</v>
          </cell>
          <cell r="O414">
            <v>0</v>
          </cell>
          <cell r="Q414" t="str">
            <v>Use only with corresponding Object Code and match segment use.</v>
          </cell>
          <cell r="R414" t="str">
            <v>Use only with corresponding Object Code and match segment use.</v>
          </cell>
          <cell r="S414" t="str">
            <v>Use only with corresponding Object Code and match segment use.</v>
          </cell>
          <cell r="T414" t="str">
            <v>Use only with corresponding Object Code and match segment use.</v>
          </cell>
          <cell r="U414" t="str">
            <v>Use only with corresponding Object Code and match segment use.</v>
          </cell>
          <cell r="V414" t="str">
            <v>Use only with corresponding Object Code and match segment use.</v>
          </cell>
          <cell r="W414">
            <v>3</v>
          </cell>
        </row>
        <row r="415">
          <cell r="C415">
            <v>78310</v>
          </cell>
          <cell r="D415" t="str">
            <v>Redemption of Principal - Contra</v>
          </cell>
          <cell r="F415" t="str">
            <v>For Charters ONLY</v>
          </cell>
          <cell r="G415" t="str">
            <v>Added 6/29/09</v>
          </cell>
          <cell r="H415" t="str">
            <v>Entries allowed, but NOT Reported to Data Warehouse</v>
          </cell>
          <cell r="I415" t="str">
            <v>N/A - Match the Corresponding Account: 58310</v>
          </cell>
          <cell r="J415" t="str">
            <v>N/A - Match the Corresponding Account: 58310</v>
          </cell>
          <cell r="K415" t="str">
            <v>N/A - Match the Corresponding Account: 58310</v>
          </cell>
          <cell r="L415" t="str">
            <v>N/A - Match the Corresponding Account: 58310</v>
          </cell>
          <cell r="M415" t="str">
            <v>N/A - Match the Corresponding Account: 58310</v>
          </cell>
          <cell r="N415" t="str">
            <v>N/A</v>
          </cell>
          <cell r="O415">
            <v>0</v>
          </cell>
          <cell r="Q415" t="str">
            <v>Use only with corresponding Object Code and match segment use.</v>
          </cell>
          <cell r="R415" t="str">
            <v>Use only with corresponding Object Code and match segment use.</v>
          </cell>
          <cell r="S415" t="str">
            <v>Use only with corresponding Object Code and match segment use.</v>
          </cell>
          <cell r="T415" t="str">
            <v>Use only with corresponding Object Code and match segment use.</v>
          </cell>
          <cell r="U415" t="str">
            <v>Use only with corresponding Object Code and match segment use.</v>
          </cell>
          <cell r="V415" t="str">
            <v>Use only with corresponding Object Code and match segment use.</v>
          </cell>
          <cell r="W415">
            <v>3</v>
          </cell>
        </row>
        <row r="416">
          <cell r="C416">
            <v>79999</v>
          </cell>
          <cell r="D416" t="str">
            <v>Expenditure Control Account</v>
          </cell>
          <cell r="F416" t="str">
            <v>System Control Account - used to isolate from Fund Equity Accounts.</v>
          </cell>
          <cell r="G416" t="str">
            <v>Added 5/4/12</v>
          </cell>
          <cell r="H416" t="str">
            <v>Entries allowed, but NOT Reported to Data Warehouse</v>
          </cell>
          <cell r="N416" t="str">
            <v>N/A</v>
          </cell>
          <cell r="O416">
            <v>0</v>
          </cell>
          <cell r="Q416" t="str">
            <v>Automated System Account.  Align as needed.</v>
          </cell>
          <cell r="R416" t="str">
            <v>Automated System Account - should be aligned to 99999.</v>
          </cell>
          <cell r="S416" t="str">
            <v>Automated System Account - should be aligned to 999.</v>
          </cell>
          <cell r="T416" t="str">
            <v>Automated System Account - should be aligned to 99.</v>
          </cell>
          <cell r="U416" t="str">
            <v>Automated System Account -should align to 9900.</v>
          </cell>
          <cell r="V416" t="str">
            <v>Automated System Account -should align to 9991.</v>
          </cell>
          <cell r="W416">
            <v>3</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able FY 20"/>
      <sheetName val="Revenue FY 20"/>
      <sheetName val="Revenue FY 19"/>
      <sheetName val="Proofs"/>
      <sheetName val="Rev by Fund Type and Source"/>
      <sheetName val="Revenue and Percents by Source "/>
      <sheetName val="Rev Exp GF and Other"/>
      <sheetName val="Revenue Per Pupil"/>
      <sheetName val="Rev by Type, Source &amp; Per Pupil"/>
      <sheetName val="Legend - Account Name"/>
      <sheetName val="Legend - Account Numbers"/>
    </sheetNames>
    <sheetDataSet>
      <sheetData sheetId="0"/>
      <sheetData sheetId="1"/>
      <sheetData sheetId="2"/>
      <sheetData sheetId="3"/>
      <sheetData sheetId="4">
        <row r="6">
          <cell r="K6">
            <v>42366669.526031755</v>
          </cell>
        </row>
        <row r="71">
          <cell r="D71">
            <v>31729672.940000009</v>
          </cell>
          <cell r="E71">
            <v>181141001.77999997</v>
          </cell>
          <cell r="F71">
            <v>958545862.04999995</v>
          </cell>
          <cell r="G71">
            <v>36939274.379999995</v>
          </cell>
          <cell r="H71">
            <v>1320977265.1500001</v>
          </cell>
          <cell r="I71">
            <v>8842335.9800000004</v>
          </cell>
          <cell r="J71">
            <v>130924767.85999997</v>
          </cell>
        </row>
      </sheetData>
      <sheetData sheetId="5"/>
      <sheetData sheetId="6"/>
      <sheetData sheetId="7"/>
      <sheetData sheetId="8"/>
      <sheetData sheetId="9"/>
      <sheetData sheetId="1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0000000}" name="Table20" displayName="Table20" ref="A7:K71" totalsRowShown="0" headerRowDxfId="68" dataDxfId="66" headerRowBorderDxfId="67" tableBorderDxfId="65" totalsRowBorderDxfId="64" headerRowCellStyle="Normal 2" dataCellStyle="Normal 5">
  <autoFilter ref="A7:K71" xr:uid="{00000000-0009-0000-0100-000014000000}"/>
  <sortState xmlns:xlrd2="http://schemas.microsoft.com/office/spreadsheetml/2017/richdata2" ref="A8:K69">
    <sortCondition ref="B7:B69"/>
  </sortState>
  <tableColumns count="11">
    <tableColumn id="1" xr3:uid="{00000000-0010-0000-0000-000001000000}" name="Filter" dataDxfId="63"/>
    <tableColumn id="2" xr3:uid="{00000000-0010-0000-0000-000002000000}" name="Filter2" dataDxfId="62"/>
    <tableColumn id="3" xr3:uid="{00000000-0010-0000-0000-000003000000}" name="Filter3" dataDxfId="61" dataCellStyle="Normal 5">
      <calculatedColumnFormula>VLOOKUP($A8,num,5)</calculatedColumnFormula>
    </tableColumn>
    <tableColumn id="4" xr3:uid="{00000000-0010-0000-0000-000004000000}" name="Filter4" dataDxfId="60" dataCellStyle="Normal 5">
      <calculatedColumnFormula>VLOOKUP($A8*1,revtype21,D$1)</calculatedColumnFormula>
    </tableColumn>
    <tableColumn id="5" xr3:uid="{00000000-0010-0000-0000-000005000000}" name="Filter5" dataDxfId="59" dataCellStyle="Normal 5">
      <calculatedColumnFormula>VLOOKUP($A8,revtype21,E$1)</calculatedColumnFormula>
    </tableColumn>
    <tableColumn id="6" xr3:uid="{00000000-0010-0000-0000-000006000000}" name="Filter6" dataDxfId="58" dataCellStyle="Normal 5">
      <calculatedColumnFormula>VLOOKUP($A8,revtype21,F$1)</calculatedColumnFormula>
    </tableColumn>
    <tableColumn id="7" xr3:uid="{00000000-0010-0000-0000-000007000000}" name="Filter7" dataDxfId="57" dataCellStyle="Normal 5">
      <calculatedColumnFormula>VLOOKUP($A8,revtype21,G$1)</calculatedColumnFormula>
    </tableColumn>
    <tableColumn id="8" xr3:uid="{00000000-0010-0000-0000-000008000000}" name="Filter8" dataDxfId="56" dataCellStyle="Normal 5">
      <calculatedColumnFormula>VLOOKUP($A8,revtype21,H$1)</calculatedColumnFormula>
    </tableColumn>
    <tableColumn id="9" xr3:uid="{00000000-0010-0000-0000-000009000000}" name="Filter9" dataDxfId="55" dataCellStyle="Normal 5">
      <calculatedColumnFormula>VLOOKUP($A8,revtype21,I$1)</calculatedColumnFormula>
    </tableColumn>
    <tableColumn id="10" xr3:uid="{00000000-0010-0000-0000-00000A000000}" name="Filter10" dataDxfId="54" dataCellStyle="Normal 5">
      <calculatedColumnFormula>VLOOKUP($A8,revtype21,J$1)</calculatedColumnFormula>
    </tableColumn>
    <tableColumn id="11" xr3:uid="{00000000-0010-0000-0000-00000B000000}" name="Filter11" dataDxfId="53" dataCellStyle="Normal 5"/>
  </tableColumns>
  <tableStyleInfo name="TableStyleLight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01000000}" name="Table21" displayName="Table21" ref="A6:J70" totalsRowShown="0" headerRowDxfId="52" dataDxfId="50" headerRowBorderDxfId="51" tableBorderDxfId="49" totalsRowBorderDxfId="48" headerRowCellStyle="Normal 2">
  <autoFilter ref="A6:J70" xr:uid="{00000000-0009-0000-0100-000015000000}"/>
  <sortState xmlns:xlrd2="http://schemas.microsoft.com/office/spreadsheetml/2017/richdata2" ref="A7:J66">
    <sortCondition ref="B7"/>
  </sortState>
  <tableColumns count="10">
    <tableColumn id="1" xr3:uid="{00000000-0010-0000-0100-000001000000}" name="Filter" dataDxfId="47"/>
    <tableColumn id="2" xr3:uid="{00000000-0010-0000-0100-000002000000}" name="Filter2" dataDxfId="46" dataCellStyle="Normal 5"/>
    <tableColumn id="3" xr3:uid="{00000000-0010-0000-0100-000003000000}" name="Filter3" dataDxfId="45" dataCellStyle="Normal 5"/>
    <tableColumn id="4" xr3:uid="{00000000-0010-0000-0100-000004000000}" name="Filter4" dataDxfId="44" dataCellStyle="Normal 5">
      <calculatedColumnFormula>VLOOKUP($A7*1,revtype21,E$1)</calculatedColumnFormula>
    </tableColumn>
    <tableColumn id="5" xr3:uid="{00000000-0010-0000-0100-000005000000}" name="Filter5" dataDxfId="43" dataCellStyle="Normal 5">
      <calculatedColumnFormula>D7/$J7</calculatedColumnFormula>
    </tableColumn>
    <tableColumn id="6" xr3:uid="{00000000-0010-0000-0100-000006000000}" name="Filter6" dataDxfId="42" dataCellStyle="Normal 5">
      <calculatedColumnFormula>VLOOKUP($A7,revtype21,G$1)</calculatedColumnFormula>
    </tableColumn>
    <tableColumn id="7" xr3:uid="{00000000-0010-0000-0100-000007000000}" name="Filter7" dataDxfId="41" dataCellStyle="Normal 5">
      <calculatedColumnFormula>F7/$J7</calculatedColumnFormula>
    </tableColumn>
    <tableColumn id="8" xr3:uid="{00000000-0010-0000-0100-000008000000}" name="Filter8" dataDxfId="40" dataCellStyle="Normal 5">
      <calculatedColumnFormula>VLOOKUP($A7,revtype21,I$1)</calculatedColumnFormula>
    </tableColumn>
    <tableColumn id="9" xr3:uid="{00000000-0010-0000-0100-000009000000}" name="Filter9" dataDxfId="39" dataCellStyle="Normal 5">
      <calculatedColumnFormula>H7/$J7</calculatedColumnFormula>
    </tableColumn>
    <tableColumn id="10" xr3:uid="{00000000-0010-0000-0100-00000A000000}" name="Filter10" dataDxfId="38" dataCellStyle="Normal 5">
      <calculatedColumnFormula>D7+F7+H7</calculatedColumnFormula>
    </tableColumn>
  </tableColumns>
  <tableStyleInfo name="TableStyleLight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2000000}" name="Table22" displayName="Table22" ref="A7:G71" totalsRowShown="0" headerRowDxfId="37" dataDxfId="35" headerRowBorderDxfId="36" tableBorderDxfId="34" totalsRowBorderDxfId="33" headerRowCellStyle="Normal 2" dataCellStyle="Normal 5">
  <autoFilter ref="A7:G71" xr:uid="{00000000-0009-0000-0100-000016000000}"/>
  <sortState xmlns:xlrd2="http://schemas.microsoft.com/office/spreadsheetml/2017/richdata2" ref="A8:G67">
    <sortCondition ref="B8"/>
  </sortState>
  <tableColumns count="7">
    <tableColumn id="1" xr3:uid="{00000000-0010-0000-0200-000001000000}" name="Filter" dataDxfId="32"/>
    <tableColumn id="2" xr3:uid="{00000000-0010-0000-0200-000002000000}" name="Filter2" dataDxfId="31"/>
    <tableColumn id="3" xr3:uid="{00000000-0010-0000-0200-000003000000}" name="Filter3" dataDxfId="30" dataCellStyle="Normal 5"/>
    <tableColumn id="4" xr3:uid="{00000000-0010-0000-0200-000004000000}" name="Filter4" dataDxfId="29" dataCellStyle="Normal 5">
      <calculatedColumnFormula>VLOOKUP($A8,revexp21,D$1)</calculatedColumnFormula>
    </tableColumn>
    <tableColumn id="5" xr3:uid="{00000000-0010-0000-0200-000005000000}" name="Filter5" dataDxfId="28" dataCellStyle="Normal 5">
      <calculatedColumnFormula>VLOOKUP($A8,revexp21,E$1)</calculatedColumnFormula>
    </tableColumn>
    <tableColumn id="6" xr3:uid="{00000000-0010-0000-0200-000006000000}" name="Filter6" dataDxfId="27" dataCellStyle="Normal 5">
      <calculatedColumnFormula>VLOOKUP($A8,revexp21,F$1)</calculatedColumnFormula>
    </tableColumn>
    <tableColumn id="7" xr3:uid="{00000000-0010-0000-0200-000007000000}" name="Filter7" dataDxfId="26" dataCellStyle="Normal 5">
      <calculatedColumnFormula>VLOOKUP($A8,revexp21,G$1)</calculatedColumnFormula>
    </tableColumn>
  </tableColumns>
  <tableStyleInfo name="TableStyleLight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3000000}" name="Table23" displayName="Table23" ref="A6:E71" totalsRowShown="0" headerRowDxfId="25" dataDxfId="23" headerRowBorderDxfId="24" tableBorderDxfId="22" totalsRowBorderDxfId="21" headerRowCellStyle="Normal 2">
  <autoFilter ref="A6:E71" xr:uid="{00000000-0009-0000-0100-000017000000}"/>
  <sortState xmlns:xlrd2="http://schemas.microsoft.com/office/spreadsheetml/2017/richdata2" ref="A7:E66">
    <sortCondition ref="B7"/>
  </sortState>
  <tableColumns count="5">
    <tableColumn id="1" xr3:uid="{00000000-0010-0000-0300-000001000000}" name="Filter" dataDxfId="20"/>
    <tableColumn id="2" xr3:uid="{00000000-0010-0000-0300-000002000000}" name="Filter2" dataDxfId="19"/>
    <tableColumn id="3" xr3:uid="{00000000-0010-0000-0300-000003000000}" name="Filter3" dataDxfId="18" dataCellStyle="Normal 5">
      <calculatedColumnFormula>VLOOKUP($A7,revtype21,C$1)</calculatedColumnFormula>
    </tableColumn>
    <tableColumn id="4" xr3:uid="{00000000-0010-0000-0300-000004000000}" name="Filter4" dataDxfId="17" dataCellStyle="Normal 5"/>
    <tableColumn id="5" xr3:uid="{00000000-0010-0000-0300-000005000000}" name="Filter5" dataDxfId="16" dataCellStyle="Normal 5">
      <calculatedColumnFormula>C7/D7</calculatedColumnFormula>
    </tableColumn>
  </tableColumns>
  <tableStyleInfo name="TableStyleLight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e203" displayName="Table203" ref="A8:K72" totalsRowShown="0" headerRowDxfId="15" dataDxfId="13" headerRowBorderDxfId="14" tableBorderDxfId="12" totalsRowBorderDxfId="11" headerRowCellStyle="Normal 2" dataCellStyle="Normal 5">
  <autoFilter ref="A8:K72" xr:uid="{00000000-0009-0000-0100-000002000000}"/>
  <sortState xmlns:xlrd2="http://schemas.microsoft.com/office/spreadsheetml/2017/richdata2" ref="A8:K66">
    <sortCondition ref="B8"/>
  </sortState>
  <tableColumns count="11">
    <tableColumn id="1" xr3:uid="{00000000-0010-0000-0400-000001000000}" name="Filter" dataDxfId="10"/>
    <tableColumn id="2" xr3:uid="{00000000-0010-0000-0400-000002000000}" name="Filter2" dataDxfId="9"/>
    <tableColumn id="3" xr3:uid="{00000000-0010-0000-0400-000003000000}" name="Filter3" dataDxfId="8" dataCellStyle="Normal 5">
      <calculatedColumnFormula>VLOOKUP($A9,num,5)</calculatedColumnFormula>
    </tableColumn>
    <tableColumn id="4" xr3:uid="{00000000-0010-0000-0400-000004000000}" name="Filter4" dataDxfId="7" dataCellStyle="Normal 5">
      <calculatedColumnFormula>VLOOKUP($A9,revtype21,D$1)</calculatedColumnFormula>
    </tableColumn>
    <tableColumn id="5" xr3:uid="{00000000-0010-0000-0400-000005000000}" name="Filter5" dataDxfId="6" dataCellStyle="Normal 5">
      <calculatedColumnFormula>VLOOKUP($A9,revtype21,E$1)</calculatedColumnFormula>
    </tableColumn>
    <tableColumn id="6" xr3:uid="{00000000-0010-0000-0400-000006000000}" name="Filter6" dataDxfId="5" dataCellStyle="Normal 5">
      <calculatedColumnFormula>VLOOKUP($A9,revtype21,F$1)</calculatedColumnFormula>
    </tableColumn>
    <tableColumn id="7" xr3:uid="{00000000-0010-0000-0400-000007000000}" name="Filter7" dataDxfId="4" dataCellStyle="Normal 5">
      <calculatedColumnFormula>VLOOKUP($A9,revtype21,G$1)</calculatedColumnFormula>
    </tableColumn>
    <tableColumn id="8" xr3:uid="{00000000-0010-0000-0400-000008000000}" name="Filter8" dataDxfId="3" dataCellStyle="Normal 5">
      <calculatedColumnFormula>VLOOKUP($A9,revtype21,H$1)</calculatedColumnFormula>
    </tableColumn>
    <tableColumn id="9" xr3:uid="{00000000-0010-0000-0400-000009000000}" name="Filter9" dataDxfId="2" dataCellStyle="Normal 5">
      <calculatedColumnFormula>VLOOKUP($A9,revtype21,I$1)</calculatedColumnFormula>
    </tableColumn>
    <tableColumn id="10" xr3:uid="{00000000-0010-0000-0400-00000A000000}" name="Filter10" dataDxfId="1" dataCellStyle="Normal 5">
      <calculatedColumnFormula>VLOOKUP($A9,revtype21,J$1)</calculatedColumnFormula>
    </tableColumn>
    <tableColumn id="11" xr3:uid="{00000000-0010-0000-0400-00000B000000}" name="Filter11" dataDxfId="0" dataCellStyle="Normal 5">
      <calculatedColumnFormula>SUM(Table203[[#This Row],[Filter4]:[Filter10]])</calculatedColumnFormula>
    </tableColumn>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002060"/>
  </sheetPr>
  <dimension ref="A1:BB768"/>
  <sheetViews>
    <sheetView topLeftCell="B3" workbookViewId="0">
      <selection activeCell="D3" sqref="D3"/>
    </sheetView>
  </sheetViews>
  <sheetFormatPr defaultColWidth="13" defaultRowHeight="15" customHeight="1" x14ac:dyDescent="0.2"/>
  <cols>
    <col min="1" max="1" width="2" style="18" customWidth="1"/>
    <col min="2" max="2" width="16.3984375" style="18" customWidth="1"/>
    <col min="3" max="3" width="43.19921875" style="10" customWidth="1"/>
    <col min="4" max="4" width="13" style="13" customWidth="1"/>
    <col min="5" max="5" width="13" style="7" customWidth="1"/>
    <col min="6" max="6" width="14" style="10" customWidth="1"/>
    <col min="7" max="10" width="12.796875" style="18" customWidth="1"/>
    <col min="11" max="11" width="13" style="7" customWidth="1"/>
    <col min="12" max="12" width="13" style="9" customWidth="1"/>
    <col min="13" max="14" width="14.19921875" style="7" bestFit="1" customWidth="1"/>
    <col min="15" max="15" width="15.3984375" style="10" bestFit="1" customWidth="1"/>
    <col min="16" max="16" width="13" style="10" customWidth="1"/>
    <col min="17" max="17" width="13" style="18" customWidth="1"/>
    <col min="18" max="20" width="13" style="7" customWidth="1"/>
    <col min="21" max="23" width="13" style="18" customWidth="1"/>
    <col min="24" max="24" width="16.59765625" style="18" customWidth="1"/>
    <col min="25" max="25" width="14" style="18" customWidth="1"/>
    <col min="26" max="26" width="14.3984375" style="18" bestFit="1" customWidth="1"/>
    <col min="27" max="28" width="13" style="18" customWidth="1"/>
    <col min="29" max="29" width="29" style="18" customWidth="1"/>
    <col min="30" max="30" width="24.59765625" style="7" customWidth="1"/>
    <col min="31" max="31" width="31.796875" style="10" customWidth="1"/>
    <col min="32" max="32" width="13" style="18" customWidth="1"/>
    <col min="33" max="33" width="13" style="7" customWidth="1"/>
    <col min="34" max="34" width="13" style="10" customWidth="1"/>
    <col min="35" max="52" width="13" style="18" customWidth="1"/>
    <col min="53" max="53" width="13" style="7" customWidth="1"/>
    <col min="54" max="54" width="13" style="10" customWidth="1"/>
    <col min="55" max="16384" width="13" style="18"/>
  </cols>
  <sheetData>
    <row r="1" spans="1:54" s="1" customFormat="1" ht="15" customHeight="1" x14ac:dyDescent="0.2">
      <c r="B1" s="29">
        <v>1</v>
      </c>
      <c r="C1" s="29">
        <f>B1+1</f>
        <v>2</v>
      </c>
      <c r="D1" s="29">
        <f t="shared" ref="D1:BA1" si="0">C1+1</f>
        <v>3</v>
      </c>
      <c r="E1" s="29">
        <f t="shared" si="0"/>
        <v>4</v>
      </c>
      <c r="F1" s="29">
        <f t="shared" si="0"/>
        <v>5</v>
      </c>
      <c r="G1" s="29">
        <f t="shared" si="0"/>
        <v>6</v>
      </c>
      <c r="H1" s="29">
        <f t="shared" si="0"/>
        <v>7</v>
      </c>
      <c r="I1" s="29">
        <f t="shared" si="0"/>
        <v>8</v>
      </c>
      <c r="J1" s="29">
        <f t="shared" si="0"/>
        <v>9</v>
      </c>
      <c r="K1" s="29">
        <f t="shared" si="0"/>
        <v>10</v>
      </c>
      <c r="L1" s="29">
        <f t="shared" si="0"/>
        <v>11</v>
      </c>
      <c r="M1" s="29">
        <f t="shared" si="0"/>
        <v>12</v>
      </c>
      <c r="N1" s="29">
        <f t="shared" si="0"/>
        <v>13</v>
      </c>
      <c r="O1" s="29">
        <f t="shared" si="0"/>
        <v>14</v>
      </c>
      <c r="P1" s="29">
        <f t="shared" si="0"/>
        <v>15</v>
      </c>
      <c r="Q1" s="29">
        <f t="shared" si="0"/>
        <v>16</v>
      </c>
      <c r="R1" s="29">
        <f t="shared" si="0"/>
        <v>17</v>
      </c>
      <c r="S1" s="29">
        <f t="shared" si="0"/>
        <v>18</v>
      </c>
      <c r="T1" s="29">
        <f t="shared" si="0"/>
        <v>19</v>
      </c>
      <c r="U1" s="29">
        <f t="shared" si="0"/>
        <v>20</v>
      </c>
      <c r="V1" s="29">
        <f t="shared" si="0"/>
        <v>21</v>
      </c>
      <c r="W1" s="29">
        <f t="shared" si="0"/>
        <v>22</v>
      </c>
      <c r="X1" s="29">
        <f t="shared" si="0"/>
        <v>23</v>
      </c>
      <c r="Y1" s="29">
        <f t="shared" si="0"/>
        <v>24</v>
      </c>
      <c r="Z1" s="29">
        <f t="shared" si="0"/>
        <v>25</v>
      </c>
      <c r="AA1" s="29">
        <f t="shared" si="0"/>
        <v>26</v>
      </c>
      <c r="AB1" s="29">
        <f t="shared" si="0"/>
        <v>27</v>
      </c>
      <c r="AC1" s="29">
        <f t="shared" si="0"/>
        <v>28</v>
      </c>
      <c r="AD1" s="29">
        <f t="shared" si="0"/>
        <v>29</v>
      </c>
      <c r="AE1" s="29">
        <f t="shared" si="0"/>
        <v>30</v>
      </c>
      <c r="AF1" s="29">
        <f t="shared" si="0"/>
        <v>31</v>
      </c>
      <c r="AG1" s="29">
        <f t="shared" si="0"/>
        <v>32</v>
      </c>
      <c r="AH1" s="29">
        <f t="shared" si="0"/>
        <v>33</v>
      </c>
      <c r="AI1" s="29">
        <f t="shared" si="0"/>
        <v>34</v>
      </c>
      <c r="AJ1" s="29">
        <f t="shared" si="0"/>
        <v>35</v>
      </c>
      <c r="AK1" s="29">
        <f t="shared" si="0"/>
        <v>36</v>
      </c>
      <c r="AL1" s="29">
        <f t="shared" si="0"/>
        <v>37</v>
      </c>
      <c r="AM1" s="29">
        <f t="shared" si="0"/>
        <v>38</v>
      </c>
      <c r="AN1" s="29">
        <f t="shared" si="0"/>
        <v>39</v>
      </c>
      <c r="AO1" s="29">
        <f t="shared" si="0"/>
        <v>40</v>
      </c>
      <c r="AP1" s="29">
        <f t="shared" si="0"/>
        <v>41</v>
      </c>
      <c r="AQ1" s="29">
        <f t="shared" si="0"/>
        <v>42</v>
      </c>
      <c r="AR1" s="29">
        <f t="shared" si="0"/>
        <v>43</v>
      </c>
      <c r="AS1" s="29">
        <f t="shared" si="0"/>
        <v>44</v>
      </c>
      <c r="AT1" s="29">
        <f t="shared" si="0"/>
        <v>45</v>
      </c>
      <c r="AU1" s="29">
        <f t="shared" si="0"/>
        <v>46</v>
      </c>
      <c r="AV1" s="29">
        <f t="shared" si="0"/>
        <v>47</v>
      </c>
      <c r="AW1" s="29">
        <f t="shared" si="0"/>
        <v>48</v>
      </c>
      <c r="AX1" s="29">
        <f t="shared" si="0"/>
        <v>49</v>
      </c>
      <c r="AY1" s="29">
        <f t="shared" si="0"/>
        <v>50</v>
      </c>
      <c r="AZ1" s="29">
        <f t="shared" si="0"/>
        <v>51</v>
      </c>
      <c r="BA1" s="29">
        <f t="shared" si="0"/>
        <v>52</v>
      </c>
    </row>
    <row r="2" spans="1:54" ht="24" x14ac:dyDescent="0.2">
      <c r="B2" s="11" t="s">
        <v>37</v>
      </c>
      <c r="C2" s="12" t="s">
        <v>38</v>
      </c>
      <c r="D2" s="13" t="s">
        <v>329</v>
      </c>
      <c r="E2" s="3" t="s">
        <v>66</v>
      </c>
      <c r="F2" s="14" t="s">
        <v>43</v>
      </c>
      <c r="G2" s="15" t="s">
        <v>39</v>
      </c>
      <c r="H2" s="15" t="s">
        <v>40</v>
      </c>
      <c r="I2" s="15" t="s">
        <v>41</v>
      </c>
      <c r="J2" s="15" t="s">
        <v>42</v>
      </c>
      <c r="K2" s="16" t="s">
        <v>35</v>
      </c>
      <c r="L2" s="17" t="s">
        <v>34</v>
      </c>
      <c r="M2" s="16" t="s">
        <v>32</v>
      </c>
      <c r="N2" s="16" t="s">
        <v>33</v>
      </c>
      <c r="O2" s="12" t="s">
        <v>36</v>
      </c>
      <c r="P2" s="8" t="s">
        <v>116</v>
      </c>
      <c r="Q2" s="28" t="s">
        <v>119</v>
      </c>
      <c r="R2" s="167" t="s">
        <v>287</v>
      </c>
      <c r="S2" s="167" t="s">
        <v>288</v>
      </c>
      <c r="T2" s="167" t="s">
        <v>289</v>
      </c>
      <c r="U2" s="4" t="s">
        <v>328</v>
      </c>
      <c r="V2" s="86" t="s">
        <v>143</v>
      </c>
      <c r="W2" s="155" t="s">
        <v>131</v>
      </c>
      <c r="X2" s="4" t="s">
        <v>369</v>
      </c>
      <c r="Y2" s="169">
        <v>1.0000000000000001E-5</v>
      </c>
      <c r="Z2" s="10"/>
      <c r="AB2" s="18" t="s">
        <v>384</v>
      </c>
      <c r="AC2" s="4" t="s">
        <v>422</v>
      </c>
      <c r="AD2" s="4" t="s">
        <v>423</v>
      </c>
      <c r="AE2" s="176" t="s">
        <v>399</v>
      </c>
      <c r="AG2" s="18"/>
      <c r="AH2" s="18"/>
      <c r="AS2" s="7"/>
      <c r="AT2" s="10"/>
      <c r="BA2" s="18"/>
      <c r="BB2" s="18"/>
    </row>
    <row r="3" spans="1:54" ht="15" customHeight="1" x14ac:dyDescent="0.2">
      <c r="A3" s="2"/>
      <c r="B3" s="19">
        <v>10</v>
      </c>
      <c r="C3" s="20" t="s">
        <v>69</v>
      </c>
      <c r="D3" s="21" t="s">
        <v>32</v>
      </c>
      <c r="E3" s="22">
        <v>12</v>
      </c>
      <c r="F3" s="123">
        <v>3360.9915254237289</v>
      </c>
      <c r="G3" s="168" t="s">
        <v>45</v>
      </c>
      <c r="H3" s="168" t="s">
        <v>46</v>
      </c>
      <c r="I3" s="168" t="s">
        <v>47</v>
      </c>
      <c r="J3" s="168" t="s">
        <v>47</v>
      </c>
      <c r="K3" s="23" t="str">
        <f>IF(EXACT(K$2,$D3),$F3,"")</f>
        <v/>
      </c>
      <c r="L3" s="23" t="str">
        <f>IF(EXACT(L$2,$D3),$F3,"")</f>
        <v/>
      </c>
      <c r="M3" s="23">
        <f>IF(EXACT(M$2,$D3),$F3,"")</f>
        <v>3360.9915254237289</v>
      </c>
      <c r="N3" s="23" t="str">
        <f>IF(EXACT(N$2,$D3),$F3,"")</f>
        <v/>
      </c>
      <c r="O3" s="23" t="str">
        <f>IF(EXACT(O$2,$D3),$F3,"")</f>
        <v/>
      </c>
      <c r="P3" s="6" t="s">
        <v>69</v>
      </c>
      <c r="Q3" s="7">
        <v>5</v>
      </c>
      <c r="R3" s="122">
        <v>1655.6610169491523</v>
      </c>
      <c r="S3" s="122">
        <v>579.54802259887015</v>
      </c>
      <c r="T3" s="122">
        <v>1082.1751412429378</v>
      </c>
      <c r="U3" s="122">
        <v>21.338983050847457</v>
      </c>
      <c r="V3" s="23"/>
      <c r="W3" s="332">
        <v>1E-4</v>
      </c>
      <c r="X3" s="122">
        <v>22.268361581920903</v>
      </c>
      <c r="Y3" s="280" t="s">
        <v>370</v>
      </c>
      <c r="Z3" s="281"/>
      <c r="AA3" s="292"/>
      <c r="AB3" s="85">
        <f>R3+S3+T3+U3+W3+X3-F3</f>
        <v>1.0000000020227162E-4</v>
      </c>
      <c r="AC3" s="293">
        <f t="shared" ref="AC3:AC34" si="1">VLOOKUP(90000,ALLLOCPAR,Q3,FALSE)</f>
        <v>107240</v>
      </c>
      <c r="AD3" s="293">
        <v>49403900.670000009</v>
      </c>
      <c r="AE3" s="293">
        <f>AC3-AD3</f>
        <v>-49296660.670000009</v>
      </c>
      <c r="AF3" s="2"/>
      <c r="AG3" s="2"/>
      <c r="AH3" s="2"/>
      <c r="AI3" s="2"/>
      <c r="AJ3" s="2"/>
      <c r="AK3" s="2"/>
      <c r="AL3" s="2"/>
      <c r="AM3" s="2"/>
      <c r="AN3" s="1"/>
      <c r="AO3" s="2"/>
      <c r="AS3" s="7"/>
      <c r="AT3" s="10"/>
      <c r="BA3" s="18"/>
      <c r="BB3" s="18"/>
    </row>
    <row r="4" spans="1:54" s="7" customFormat="1" ht="15" customHeight="1" x14ac:dyDescent="0.2">
      <c r="A4" s="3"/>
      <c r="B4" s="19">
        <v>30</v>
      </c>
      <c r="C4" s="24" t="s">
        <v>73</v>
      </c>
      <c r="D4" s="21" t="s">
        <v>32</v>
      </c>
      <c r="E4" s="22">
        <v>12</v>
      </c>
      <c r="F4" s="123">
        <v>2087.6440677966102</v>
      </c>
      <c r="G4" s="168" t="s">
        <v>48</v>
      </c>
      <c r="H4" s="168" t="s">
        <v>49</v>
      </c>
      <c r="I4" s="168" t="s">
        <v>47</v>
      </c>
      <c r="J4" s="168" t="s">
        <v>47</v>
      </c>
      <c r="K4" s="23" t="str">
        <f t="shared" ref="K4:O35" si="2">IF(EXACT(K$2,$D4),$F4,"")</f>
        <v/>
      </c>
      <c r="L4" s="23" t="str">
        <f t="shared" si="2"/>
        <v/>
      </c>
      <c r="M4" s="23">
        <f t="shared" si="2"/>
        <v>2087.6440677966102</v>
      </c>
      <c r="N4" s="23" t="str">
        <f t="shared" si="2"/>
        <v/>
      </c>
      <c r="O4" s="23" t="str">
        <f t="shared" si="2"/>
        <v/>
      </c>
      <c r="P4" s="6" t="s">
        <v>73</v>
      </c>
      <c r="Q4" s="7">
        <f>Q3+1</f>
        <v>6</v>
      </c>
      <c r="R4" s="122">
        <v>1043.0225988700565</v>
      </c>
      <c r="S4" s="122">
        <v>329.24293785310738</v>
      </c>
      <c r="T4" s="122">
        <v>676.34463276836152</v>
      </c>
      <c r="U4" s="122">
        <v>16</v>
      </c>
      <c r="V4" s="282"/>
      <c r="W4" s="332">
        <f t="shared" ref="W4:W66" si="3">ABS(F4-SUM(R4:U4)-X4)</f>
        <v>7.1054273576010019E-14</v>
      </c>
      <c r="X4" s="122">
        <v>23.033898305084747</v>
      </c>
      <c r="Y4" s="283" t="s">
        <v>371</v>
      </c>
      <c r="Z4" s="170"/>
      <c r="AA4" s="171"/>
      <c r="AB4" s="85">
        <f t="shared" ref="AB4:AB66" si="4">R4+S4+T4+U4+W4+X4-F4</f>
        <v>0</v>
      </c>
      <c r="AC4" s="293">
        <f t="shared" si="1"/>
        <v>5365.22</v>
      </c>
      <c r="AD4" s="294">
        <v>34257495.670000009</v>
      </c>
      <c r="AE4" s="293">
        <f t="shared" ref="AE4:AE66" si="5">AC4-AD4</f>
        <v>-34252130.45000001</v>
      </c>
      <c r="AF4" s="4"/>
      <c r="AG4" s="4"/>
      <c r="AH4" s="4"/>
      <c r="AI4" s="4"/>
      <c r="AJ4" s="4"/>
      <c r="AK4" s="4"/>
      <c r="AL4" s="3"/>
      <c r="AM4" s="3"/>
      <c r="AN4" s="3"/>
      <c r="AO4" s="4"/>
      <c r="AU4" s="10"/>
    </row>
    <row r="5" spans="1:54" s="7" customFormat="1" ht="15" customHeight="1" x14ac:dyDescent="0.2">
      <c r="B5" s="19">
        <v>40</v>
      </c>
      <c r="C5" s="24" t="s">
        <v>74</v>
      </c>
      <c r="D5" s="25" t="s">
        <v>33</v>
      </c>
      <c r="E5" s="22">
        <v>13</v>
      </c>
      <c r="F5" s="123">
        <v>2751.1242937853103</v>
      </c>
      <c r="G5" s="168" t="s">
        <v>45</v>
      </c>
      <c r="H5" s="168" t="s">
        <v>50</v>
      </c>
      <c r="I5" s="168" t="s">
        <v>51</v>
      </c>
      <c r="J5" s="168" t="s">
        <v>52</v>
      </c>
      <c r="K5" s="23" t="str">
        <f t="shared" si="2"/>
        <v/>
      </c>
      <c r="L5" s="23" t="str">
        <f t="shared" si="2"/>
        <v/>
      </c>
      <c r="M5" s="23" t="str">
        <f t="shared" si="2"/>
        <v/>
      </c>
      <c r="N5" s="23">
        <f t="shared" si="2"/>
        <v>2751.1242937853103</v>
      </c>
      <c r="O5" s="23" t="str">
        <f t="shared" si="2"/>
        <v/>
      </c>
      <c r="P5" s="6" t="s">
        <v>74</v>
      </c>
      <c r="Q5" s="7">
        <f t="shared" ref="Q5:Q66" si="6">Q4+1</f>
        <v>7</v>
      </c>
      <c r="R5" s="122">
        <v>1360.4915254237287</v>
      </c>
      <c r="S5" s="122">
        <v>422.01129943502826</v>
      </c>
      <c r="T5" s="122">
        <v>798.23728813559319</v>
      </c>
      <c r="U5" s="122">
        <v>134.48022598870057</v>
      </c>
      <c r="V5" s="282"/>
      <c r="W5" s="332">
        <f t="shared" si="3"/>
        <v>1.7763568394002505E-13</v>
      </c>
      <c r="X5" s="122">
        <v>35.903954802259882</v>
      </c>
      <c r="Y5" s="172" t="s">
        <v>372</v>
      </c>
      <c r="Z5" s="173"/>
      <c r="AA5" s="174"/>
      <c r="AB5" s="85">
        <f t="shared" si="4"/>
        <v>0</v>
      </c>
      <c r="AC5" s="293">
        <f t="shared" si="1"/>
        <v>189114.99</v>
      </c>
      <c r="AD5" s="293">
        <v>49096117.440000013</v>
      </c>
      <c r="AE5" s="293">
        <f t="shared" si="5"/>
        <v>-48907002.45000001</v>
      </c>
      <c r="AF5" s="18"/>
      <c r="AU5" s="10"/>
    </row>
    <row r="6" spans="1:54" s="7" customFormat="1" ht="15" customHeight="1" x14ac:dyDescent="0.2">
      <c r="B6" s="19">
        <v>60</v>
      </c>
      <c r="C6" s="24" t="s">
        <v>0</v>
      </c>
      <c r="D6" s="21" t="s">
        <v>32</v>
      </c>
      <c r="E6" s="22">
        <v>12</v>
      </c>
      <c r="F6" s="123">
        <v>4320.6638418079092</v>
      </c>
      <c r="G6" s="168" t="s">
        <v>53</v>
      </c>
      <c r="H6" s="168" t="s">
        <v>54</v>
      </c>
      <c r="I6" s="168" t="s">
        <v>47</v>
      </c>
      <c r="J6" s="168" t="s">
        <v>47</v>
      </c>
      <c r="K6" s="23" t="str">
        <f t="shared" si="2"/>
        <v/>
      </c>
      <c r="L6" s="23" t="str">
        <f t="shared" si="2"/>
        <v/>
      </c>
      <c r="M6" s="23">
        <f t="shared" si="2"/>
        <v>4320.6638418079092</v>
      </c>
      <c r="N6" s="23" t="str">
        <f t="shared" si="2"/>
        <v/>
      </c>
      <c r="O6" s="23" t="str">
        <f t="shared" si="2"/>
        <v/>
      </c>
      <c r="P6" s="6" t="s">
        <v>75</v>
      </c>
      <c r="Q6" s="7">
        <f t="shared" si="6"/>
        <v>8</v>
      </c>
      <c r="R6" s="122">
        <v>2118.1468926553671</v>
      </c>
      <c r="S6" s="122">
        <v>681.84180790960454</v>
      </c>
      <c r="T6" s="122">
        <v>1420.1581920903955</v>
      </c>
      <c r="U6" s="122">
        <v>57.279661016949156</v>
      </c>
      <c r="V6" s="282"/>
      <c r="W6" s="332">
        <f t="shared" si="3"/>
        <v>2.8421709430404007E-14</v>
      </c>
      <c r="X6" s="122">
        <v>43.237288135593218</v>
      </c>
      <c r="Y6" s="2"/>
      <c r="Z6" s="2"/>
      <c r="AA6" s="2"/>
      <c r="AB6" s="85">
        <f t="shared" si="4"/>
        <v>0</v>
      </c>
      <c r="AC6" s="293">
        <f t="shared" si="1"/>
        <v>136706.91</v>
      </c>
      <c r="AD6" s="293">
        <v>72094356.890000015</v>
      </c>
      <c r="AE6" s="293">
        <f t="shared" si="5"/>
        <v>-71957649.980000019</v>
      </c>
      <c r="AF6" s="18"/>
      <c r="AU6" s="10"/>
    </row>
    <row r="7" spans="1:54" s="7" customFormat="1" ht="15" customHeight="1" x14ac:dyDescent="0.2">
      <c r="A7" s="295"/>
      <c r="B7" s="19">
        <v>70</v>
      </c>
      <c r="C7" s="24" t="s">
        <v>1</v>
      </c>
      <c r="D7" s="21" t="s">
        <v>36</v>
      </c>
      <c r="E7" s="22">
        <v>14</v>
      </c>
      <c r="F7" s="123">
        <v>10118.725988700564</v>
      </c>
      <c r="G7" s="168" t="s">
        <v>55</v>
      </c>
      <c r="H7" s="168" t="s">
        <v>49</v>
      </c>
      <c r="I7" s="168" t="s">
        <v>52</v>
      </c>
      <c r="J7" s="168" t="s">
        <v>47</v>
      </c>
      <c r="K7" s="23" t="str">
        <f t="shared" si="2"/>
        <v/>
      </c>
      <c r="L7" s="23" t="str">
        <f t="shared" si="2"/>
        <v/>
      </c>
      <c r="M7" s="23" t="str">
        <f t="shared" si="2"/>
        <v/>
      </c>
      <c r="N7" s="23" t="str">
        <f t="shared" si="2"/>
        <v/>
      </c>
      <c r="O7" s="23">
        <f t="shared" si="2"/>
        <v>10118.725988700564</v>
      </c>
      <c r="P7" s="6" t="s">
        <v>76</v>
      </c>
      <c r="Q7" s="7">
        <f t="shared" si="6"/>
        <v>9</v>
      </c>
      <c r="R7" s="122">
        <v>5073.3276836158193</v>
      </c>
      <c r="S7" s="122">
        <v>1664.8870056497176</v>
      </c>
      <c r="T7" s="122">
        <v>3128.0169491525421</v>
      </c>
      <c r="U7" s="122">
        <v>57.347457627118651</v>
      </c>
      <c r="V7" s="282"/>
      <c r="W7" s="332">
        <f t="shared" si="3"/>
        <v>7.673861546209082E-13</v>
      </c>
      <c r="X7" s="122">
        <v>195.14689265536722</v>
      </c>
      <c r="Y7" s="2"/>
      <c r="AA7" s="2"/>
      <c r="AB7" s="85">
        <f t="shared" si="4"/>
        <v>0</v>
      </c>
      <c r="AC7" s="293">
        <f t="shared" si="1"/>
        <v>442351.64</v>
      </c>
      <c r="AD7" s="293">
        <v>162564166.8199999</v>
      </c>
      <c r="AE7" s="293">
        <f t="shared" si="5"/>
        <v>-162121815.17999992</v>
      </c>
      <c r="AF7" s="18"/>
      <c r="AU7" s="10"/>
    </row>
    <row r="8" spans="1:54" s="7" customFormat="1" ht="15" customHeight="1" x14ac:dyDescent="0.2">
      <c r="B8" s="19">
        <v>80</v>
      </c>
      <c r="C8" s="24" t="s">
        <v>2</v>
      </c>
      <c r="D8" s="21" t="s">
        <v>32</v>
      </c>
      <c r="E8" s="22">
        <v>12</v>
      </c>
      <c r="F8" s="123">
        <v>4589.6214689265535</v>
      </c>
      <c r="G8" s="168" t="s">
        <v>53</v>
      </c>
      <c r="H8" s="168" t="s">
        <v>54</v>
      </c>
      <c r="I8" s="168" t="s">
        <v>47</v>
      </c>
      <c r="J8" s="168" t="s">
        <v>47</v>
      </c>
      <c r="K8" s="23" t="str">
        <f t="shared" si="2"/>
        <v/>
      </c>
      <c r="L8" s="23" t="str">
        <f t="shared" si="2"/>
        <v/>
      </c>
      <c r="M8" s="23">
        <f t="shared" si="2"/>
        <v>4589.6214689265535</v>
      </c>
      <c r="N8" s="23" t="str">
        <f t="shared" si="2"/>
        <v/>
      </c>
      <c r="O8" s="23" t="str">
        <f t="shared" si="2"/>
        <v/>
      </c>
      <c r="P8" s="6" t="s">
        <v>77</v>
      </c>
      <c r="Q8" s="7">
        <f t="shared" si="6"/>
        <v>10</v>
      </c>
      <c r="R8" s="122">
        <v>2323.5254237288132</v>
      </c>
      <c r="S8" s="122">
        <v>735.51977401129943</v>
      </c>
      <c r="T8" s="122">
        <v>1435.310734463277</v>
      </c>
      <c r="U8" s="122">
        <v>52.101694915254235</v>
      </c>
      <c r="V8" s="282"/>
      <c r="W8" s="332">
        <f t="shared" si="3"/>
        <v>4.1211478674085811E-13</v>
      </c>
      <c r="X8" s="122">
        <v>43.163841807909606</v>
      </c>
      <c r="Y8" s="2"/>
      <c r="Z8" s="2"/>
      <c r="AA8" s="2"/>
      <c r="AB8" s="85">
        <f t="shared" si="4"/>
        <v>0</v>
      </c>
      <c r="AC8" s="293">
        <f t="shared" si="1"/>
        <v>783023.53</v>
      </c>
      <c r="AD8" s="293">
        <v>65867630.609999999</v>
      </c>
      <c r="AE8" s="293">
        <f t="shared" si="5"/>
        <v>-65084607.079999998</v>
      </c>
      <c r="AF8" s="18"/>
      <c r="AU8" s="10"/>
    </row>
    <row r="9" spans="1:54" s="7" customFormat="1" ht="15" customHeight="1" x14ac:dyDescent="0.2">
      <c r="A9" s="18"/>
      <c r="B9" s="19">
        <v>90</v>
      </c>
      <c r="C9" s="24" t="s">
        <v>3</v>
      </c>
      <c r="D9" s="21" t="s">
        <v>32</v>
      </c>
      <c r="E9" s="22">
        <v>12</v>
      </c>
      <c r="F9" s="123">
        <v>2513.7542372881353</v>
      </c>
      <c r="G9" s="168" t="s">
        <v>48</v>
      </c>
      <c r="H9" s="168" t="s">
        <v>46</v>
      </c>
      <c r="I9" s="168" t="s">
        <v>47</v>
      </c>
      <c r="J9" s="168" t="s">
        <v>47</v>
      </c>
      <c r="K9" s="23" t="str">
        <f t="shared" si="2"/>
        <v/>
      </c>
      <c r="L9" s="23"/>
      <c r="M9" s="23">
        <f t="shared" si="2"/>
        <v>2513.7542372881353</v>
      </c>
      <c r="N9" s="23" t="str">
        <f t="shared" si="2"/>
        <v/>
      </c>
      <c r="O9" s="23" t="str">
        <f t="shared" si="2"/>
        <v/>
      </c>
      <c r="P9" s="6" t="s">
        <v>104</v>
      </c>
      <c r="Q9" s="7">
        <f t="shared" si="6"/>
        <v>11</v>
      </c>
      <c r="R9" s="122">
        <v>1261.8870056497174</v>
      </c>
      <c r="S9" s="122">
        <v>415.07909604519773</v>
      </c>
      <c r="T9" s="122">
        <v>796.9435028248588</v>
      </c>
      <c r="U9" s="122">
        <v>21.290960451977401</v>
      </c>
      <c r="V9" s="282"/>
      <c r="W9" s="332">
        <f t="shared" si="3"/>
        <v>7.1054273576010019E-14</v>
      </c>
      <c r="X9" s="122">
        <v>18.55367231638418</v>
      </c>
      <c r="Y9" s="2"/>
      <c r="Z9" s="2"/>
      <c r="AA9" s="2"/>
      <c r="AB9" s="85">
        <f t="shared" si="4"/>
        <v>0</v>
      </c>
      <c r="AC9" s="293">
        <f t="shared" si="1"/>
        <v>202159.5</v>
      </c>
      <c r="AD9" s="293">
        <v>39060222.529999994</v>
      </c>
      <c r="AE9" s="293">
        <f t="shared" si="5"/>
        <v>-38858063.029999994</v>
      </c>
      <c r="AF9" s="18"/>
      <c r="AU9" s="10"/>
    </row>
    <row r="10" spans="1:54" s="7" customFormat="1" ht="15" customHeight="1" x14ac:dyDescent="0.2">
      <c r="B10" s="26">
        <v>100</v>
      </c>
      <c r="C10" s="24" t="s">
        <v>4</v>
      </c>
      <c r="D10" s="21" t="s">
        <v>36</v>
      </c>
      <c r="E10" s="22">
        <v>14</v>
      </c>
      <c r="F10" s="123">
        <v>4883.1468926553671</v>
      </c>
      <c r="G10" s="168" t="s">
        <v>53</v>
      </c>
      <c r="H10" s="168" t="s">
        <v>56</v>
      </c>
      <c r="I10" s="168" t="s">
        <v>47</v>
      </c>
      <c r="J10" s="168" t="s">
        <v>52</v>
      </c>
      <c r="K10" s="23" t="str">
        <f t="shared" si="2"/>
        <v/>
      </c>
      <c r="L10" s="23" t="str">
        <f t="shared" si="2"/>
        <v/>
      </c>
      <c r="M10" s="23" t="str">
        <f t="shared" si="2"/>
        <v/>
      </c>
      <c r="N10" s="23" t="str">
        <f t="shared" si="2"/>
        <v/>
      </c>
      <c r="O10" s="23">
        <f t="shared" si="2"/>
        <v>4883.1468926553671</v>
      </c>
      <c r="P10" s="6" t="s">
        <v>78</v>
      </c>
      <c r="Q10" s="7">
        <f t="shared" si="6"/>
        <v>12</v>
      </c>
      <c r="R10" s="122">
        <v>2453.0790960451973</v>
      </c>
      <c r="S10" s="122">
        <v>749.82485875706209</v>
      </c>
      <c r="T10" s="122">
        <v>1521.0169491525426</v>
      </c>
      <c r="U10" s="122">
        <v>32.028248587570623</v>
      </c>
      <c r="V10" s="282"/>
      <c r="W10" s="332">
        <f t="shared" si="3"/>
        <v>2.8421709430404007E-14</v>
      </c>
      <c r="X10" s="122">
        <v>127.19774011299435</v>
      </c>
      <c r="Y10" s="2"/>
      <c r="Z10" s="2"/>
      <c r="AA10" s="2"/>
      <c r="AB10" s="85">
        <f t="shared" si="4"/>
        <v>0</v>
      </c>
      <c r="AC10" s="293">
        <f t="shared" si="1"/>
        <v>1215329.31</v>
      </c>
      <c r="AD10" s="293">
        <v>86562707.63000001</v>
      </c>
      <c r="AE10" s="293">
        <f t="shared" si="5"/>
        <v>-85347378.320000008</v>
      </c>
      <c r="AF10" s="18"/>
      <c r="AG10" s="18"/>
      <c r="AV10" s="10"/>
    </row>
    <row r="11" spans="1:54" s="7" customFormat="1" ht="15" customHeight="1" x14ac:dyDescent="0.2">
      <c r="B11" s="26">
        <v>120</v>
      </c>
      <c r="C11" s="24" t="s">
        <v>5</v>
      </c>
      <c r="D11" s="21" t="s">
        <v>32</v>
      </c>
      <c r="E11" s="22">
        <v>12</v>
      </c>
      <c r="F11" s="123">
        <v>209.95197740112997</v>
      </c>
      <c r="G11" s="168" t="s">
        <v>57</v>
      </c>
      <c r="H11" s="168" t="s">
        <v>54</v>
      </c>
      <c r="I11" s="168" t="s">
        <v>47</v>
      </c>
      <c r="J11" s="168" t="s">
        <v>47</v>
      </c>
      <c r="K11" s="23" t="str">
        <f t="shared" si="2"/>
        <v/>
      </c>
      <c r="L11" s="23" t="str">
        <f t="shared" si="2"/>
        <v/>
      </c>
      <c r="M11" s="23">
        <f t="shared" si="2"/>
        <v>209.95197740112997</v>
      </c>
      <c r="N11" s="23" t="str">
        <f t="shared" si="2"/>
        <v/>
      </c>
      <c r="O11" s="23" t="str">
        <f t="shared" si="2"/>
        <v/>
      </c>
      <c r="P11" s="6" t="s">
        <v>79</v>
      </c>
      <c r="Q11" s="7">
        <f t="shared" si="6"/>
        <v>13</v>
      </c>
      <c r="R11" s="122">
        <v>206.3672316384181</v>
      </c>
      <c r="S11" s="386"/>
      <c r="T11" s="386"/>
      <c r="U11" s="122">
        <v>3.5847457627118646</v>
      </c>
      <c r="V11" s="282"/>
      <c r="W11" s="332">
        <f t="shared" si="3"/>
        <v>0</v>
      </c>
      <c r="X11" s="386"/>
      <c r="Y11" s="2"/>
      <c r="Z11" s="2"/>
      <c r="AA11" s="2"/>
      <c r="AB11" s="85">
        <f t="shared" si="4"/>
        <v>0</v>
      </c>
      <c r="AC11" s="293">
        <f t="shared" si="1"/>
        <v>70328.5</v>
      </c>
      <c r="AD11" s="293">
        <v>4114449.66</v>
      </c>
      <c r="AE11" s="293">
        <f t="shared" si="5"/>
        <v>-4044121.16</v>
      </c>
      <c r="AT11" s="10"/>
    </row>
    <row r="12" spans="1:54" s="7" customFormat="1" ht="15" customHeight="1" x14ac:dyDescent="0.2">
      <c r="B12" s="26">
        <v>130</v>
      </c>
      <c r="C12" s="24" t="s">
        <v>6</v>
      </c>
      <c r="D12" s="21" t="s">
        <v>32</v>
      </c>
      <c r="E12" s="22">
        <v>12</v>
      </c>
      <c r="F12" s="123">
        <v>515.89516129032245</v>
      </c>
      <c r="G12" s="168" t="s">
        <v>57</v>
      </c>
      <c r="H12" s="168" t="s">
        <v>54</v>
      </c>
      <c r="I12" s="168" t="s">
        <v>47</v>
      </c>
      <c r="J12" s="168" t="s">
        <v>47</v>
      </c>
      <c r="K12" s="23" t="str">
        <f t="shared" si="2"/>
        <v/>
      </c>
      <c r="L12" s="23" t="str">
        <f t="shared" si="2"/>
        <v/>
      </c>
      <c r="M12" s="23">
        <f t="shared" si="2"/>
        <v>515.89516129032245</v>
      </c>
      <c r="N12" s="23" t="str">
        <f t="shared" si="2"/>
        <v/>
      </c>
      <c r="O12" s="23" t="str">
        <f t="shared" si="2"/>
        <v/>
      </c>
      <c r="P12" s="6" t="s">
        <v>106</v>
      </c>
      <c r="Q12" s="7">
        <f t="shared" si="6"/>
        <v>14</v>
      </c>
      <c r="R12" s="122">
        <v>513.58064516129025</v>
      </c>
      <c r="S12" s="386"/>
      <c r="T12" s="386"/>
      <c r="U12" s="122">
        <v>2.131720430107527</v>
      </c>
      <c r="V12" s="282"/>
      <c r="W12" s="332">
        <f t="shared" si="3"/>
        <v>2.7956989246786246E-3</v>
      </c>
      <c r="X12" s="169">
        <v>0.18</v>
      </c>
      <c r="Y12" s="2"/>
      <c r="Z12" s="2"/>
      <c r="AA12" s="2"/>
      <c r="AB12" s="85">
        <f t="shared" si="4"/>
        <v>0</v>
      </c>
      <c r="AC12" s="293">
        <f t="shared" si="1"/>
        <v>129.86000000000001</v>
      </c>
      <c r="AD12" s="293">
        <v>8998562.2400000002</v>
      </c>
      <c r="AE12" s="293">
        <f t="shared" si="5"/>
        <v>-8998432.3800000008</v>
      </c>
      <c r="AT12" s="10"/>
    </row>
    <row r="13" spans="1:54" s="7" customFormat="1" ht="15" customHeight="1" x14ac:dyDescent="0.2">
      <c r="B13" s="26">
        <v>150</v>
      </c>
      <c r="C13" s="24" t="s">
        <v>7</v>
      </c>
      <c r="D13" s="21" t="s">
        <v>32</v>
      </c>
      <c r="E13" s="22">
        <v>12</v>
      </c>
      <c r="F13" s="123">
        <v>461.70338983050851</v>
      </c>
      <c r="G13" s="168" t="s">
        <v>57</v>
      </c>
      <c r="H13" s="168" t="s">
        <v>46</v>
      </c>
      <c r="I13" s="168" t="s">
        <v>47</v>
      </c>
      <c r="J13" s="168" t="s">
        <v>47</v>
      </c>
      <c r="K13" s="23" t="str">
        <f t="shared" si="2"/>
        <v/>
      </c>
      <c r="L13" s="23" t="str">
        <f t="shared" si="2"/>
        <v/>
      </c>
      <c r="M13" s="23">
        <f t="shared" si="2"/>
        <v>461.70338983050851</v>
      </c>
      <c r="N13" s="23" t="str">
        <f t="shared" si="2"/>
        <v/>
      </c>
      <c r="O13" s="23" t="str">
        <f t="shared" si="2"/>
        <v/>
      </c>
      <c r="P13" s="6" t="s">
        <v>82</v>
      </c>
      <c r="Q13" s="7">
        <f t="shared" si="6"/>
        <v>15</v>
      </c>
      <c r="R13" s="122">
        <v>337.92090395480227</v>
      </c>
      <c r="S13" s="122">
        <v>110.17514124293785</v>
      </c>
      <c r="T13" s="386"/>
      <c r="U13" s="122">
        <v>8.1158192090395485</v>
      </c>
      <c r="V13" s="282"/>
      <c r="W13" s="332">
        <f t="shared" si="3"/>
        <v>1.6875389974302379E-14</v>
      </c>
      <c r="X13" s="169">
        <v>5.491525423728814</v>
      </c>
      <c r="Y13" s="2"/>
      <c r="Z13" s="2"/>
      <c r="AA13" s="2"/>
      <c r="AB13" s="85">
        <f t="shared" si="4"/>
        <v>0</v>
      </c>
      <c r="AC13" s="293">
        <f t="shared" si="1"/>
        <v>117553.28</v>
      </c>
      <c r="AD13" s="293">
        <v>12503007.620000001</v>
      </c>
      <c r="AE13" s="293">
        <f t="shared" si="5"/>
        <v>-12385454.340000002</v>
      </c>
      <c r="AT13" s="10"/>
    </row>
    <row r="14" spans="1:54" s="7" customFormat="1" ht="15" customHeight="1" x14ac:dyDescent="0.2">
      <c r="A14" s="296"/>
      <c r="B14" s="26">
        <v>160</v>
      </c>
      <c r="C14" s="24" t="s">
        <v>8</v>
      </c>
      <c r="D14" s="21" t="s">
        <v>36</v>
      </c>
      <c r="E14" s="22">
        <v>14</v>
      </c>
      <c r="F14" s="123">
        <v>3031.7062146892663</v>
      </c>
      <c r="G14" s="168" t="s">
        <v>45</v>
      </c>
      <c r="H14" s="168" t="s">
        <v>49</v>
      </c>
      <c r="I14" s="168" t="s">
        <v>47</v>
      </c>
      <c r="J14" s="168" t="s">
        <v>47</v>
      </c>
      <c r="K14" s="23" t="str">
        <f t="shared" si="2"/>
        <v/>
      </c>
      <c r="L14" s="23" t="str">
        <f t="shared" si="2"/>
        <v/>
      </c>
      <c r="M14" s="23" t="str">
        <f t="shared" si="2"/>
        <v/>
      </c>
      <c r="N14" s="23" t="str">
        <f t="shared" si="2"/>
        <v/>
      </c>
      <c r="O14" s="23">
        <f t="shared" si="2"/>
        <v>3031.7062146892663</v>
      </c>
      <c r="P14" s="7" t="s">
        <v>83</v>
      </c>
      <c r="Q14" s="7">
        <f t="shared" si="6"/>
        <v>16</v>
      </c>
      <c r="R14" s="122">
        <v>1646.7514124293787</v>
      </c>
      <c r="S14" s="122">
        <v>516.768361581921</v>
      </c>
      <c r="T14" s="122">
        <v>776.29943502824858</v>
      </c>
      <c r="U14" s="122">
        <v>41.83050847457627</v>
      </c>
      <c r="V14" s="282"/>
      <c r="W14" s="332">
        <f t="shared" si="3"/>
        <v>1.9184653865522705E-13</v>
      </c>
      <c r="X14" s="169">
        <v>50.056497175141239</v>
      </c>
      <c r="Y14" s="2"/>
      <c r="Z14" s="2"/>
      <c r="AA14" s="2"/>
      <c r="AB14" s="85">
        <f t="shared" si="4"/>
        <v>0</v>
      </c>
      <c r="AC14" s="293">
        <f t="shared" si="1"/>
        <v>570101.6</v>
      </c>
      <c r="AD14" s="293">
        <v>57554312.639999993</v>
      </c>
      <c r="AE14" s="293">
        <f t="shared" si="5"/>
        <v>-56984211.039999992</v>
      </c>
      <c r="AT14" s="10"/>
    </row>
    <row r="15" spans="1:54" s="7" customFormat="1" ht="15" customHeight="1" x14ac:dyDescent="0.2">
      <c r="B15" s="26">
        <v>170</v>
      </c>
      <c r="C15" s="24" t="s">
        <v>9</v>
      </c>
      <c r="D15" s="21" t="s">
        <v>32</v>
      </c>
      <c r="E15" s="22">
        <v>12</v>
      </c>
      <c r="F15" s="123">
        <v>3193.8798882681567</v>
      </c>
      <c r="G15" s="168" t="s">
        <v>45</v>
      </c>
      <c r="H15" s="168" t="s">
        <v>54</v>
      </c>
      <c r="I15" s="168" t="s">
        <v>47</v>
      </c>
      <c r="J15" s="168" t="s">
        <v>47</v>
      </c>
      <c r="K15" s="23" t="str">
        <f t="shared" si="2"/>
        <v/>
      </c>
      <c r="L15" s="23" t="str">
        <f t="shared" si="2"/>
        <v/>
      </c>
      <c r="M15" s="23">
        <f t="shared" si="2"/>
        <v>3193.8798882681567</v>
      </c>
      <c r="N15" s="23" t="str">
        <f t="shared" si="2"/>
        <v/>
      </c>
      <c r="O15" s="23" t="str">
        <f t="shared" si="2"/>
        <v/>
      </c>
      <c r="P15" s="6" t="s">
        <v>107</v>
      </c>
      <c r="Q15" s="7">
        <f t="shared" si="6"/>
        <v>17</v>
      </c>
      <c r="R15" s="122">
        <v>1660.6201117318437</v>
      </c>
      <c r="S15" s="122">
        <v>515.87709497206708</v>
      </c>
      <c r="T15" s="122">
        <v>949.62011173184362</v>
      </c>
      <c r="U15" s="122">
        <v>41.013966480446932</v>
      </c>
      <c r="V15" s="282"/>
      <c r="W15" s="332">
        <f t="shared" si="3"/>
        <v>4.6185277824406512E-14</v>
      </c>
      <c r="X15" s="169">
        <v>26.748603351955307</v>
      </c>
      <c r="Y15" s="2"/>
      <c r="Z15" s="2"/>
      <c r="AA15" s="2"/>
      <c r="AB15" s="85">
        <f t="shared" si="4"/>
        <v>0</v>
      </c>
      <c r="AC15" s="293">
        <f t="shared" si="1"/>
        <v>141454</v>
      </c>
      <c r="AD15" s="293">
        <v>55406958.389999986</v>
      </c>
      <c r="AE15" s="293">
        <f t="shared" si="5"/>
        <v>-55265504.389999986</v>
      </c>
      <c r="AS15" s="10"/>
    </row>
    <row r="16" spans="1:54" s="7" customFormat="1" ht="15" customHeight="1" x14ac:dyDescent="0.2">
      <c r="B16" s="26">
        <v>180</v>
      </c>
      <c r="C16" s="24" t="s">
        <v>10</v>
      </c>
      <c r="D16" s="21" t="s">
        <v>32</v>
      </c>
      <c r="E16" s="22">
        <v>12</v>
      </c>
      <c r="F16" s="123">
        <v>212.25706214689265</v>
      </c>
      <c r="G16" s="168" t="s">
        <v>57</v>
      </c>
      <c r="H16" s="168" t="s">
        <v>54</v>
      </c>
      <c r="I16" s="168" t="s">
        <v>47</v>
      </c>
      <c r="J16" s="168" t="s">
        <v>47</v>
      </c>
      <c r="K16" s="23" t="str">
        <f t="shared" si="2"/>
        <v/>
      </c>
      <c r="L16" s="23" t="str">
        <f t="shared" si="2"/>
        <v/>
      </c>
      <c r="M16" s="23">
        <f t="shared" si="2"/>
        <v>212.25706214689265</v>
      </c>
      <c r="N16" s="23" t="str">
        <f t="shared" si="2"/>
        <v/>
      </c>
      <c r="O16" s="23" t="str">
        <f t="shared" si="2"/>
        <v/>
      </c>
      <c r="P16" s="6" t="s">
        <v>86</v>
      </c>
      <c r="Q16" s="7">
        <f t="shared" si="6"/>
        <v>18</v>
      </c>
      <c r="R16" s="122">
        <v>157.045197740113</v>
      </c>
      <c r="S16" s="122">
        <v>49.570621468926554</v>
      </c>
      <c r="T16" s="386"/>
      <c r="U16" s="122">
        <v>4.4548022598870061</v>
      </c>
      <c r="V16" s="282"/>
      <c r="W16" s="332">
        <f t="shared" si="3"/>
        <v>1.1990408665951691E-14</v>
      </c>
      <c r="X16" s="169">
        <v>1.1864406779661016</v>
      </c>
      <c r="Y16" s="2"/>
      <c r="Z16" s="2"/>
      <c r="AA16" s="2"/>
      <c r="AB16" s="85">
        <f t="shared" si="4"/>
        <v>0</v>
      </c>
      <c r="AC16" s="293">
        <f t="shared" si="1"/>
        <v>9.9999999999999995E-7</v>
      </c>
      <c r="AD16" s="293">
        <v>7280690.4900000002</v>
      </c>
      <c r="AE16" s="293">
        <f t="shared" si="5"/>
        <v>-7280690.489999</v>
      </c>
      <c r="AS16" s="10"/>
    </row>
    <row r="17" spans="2:45" s="7" customFormat="1" ht="15" customHeight="1" x14ac:dyDescent="0.2">
      <c r="B17" s="26">
        <v>190</v>
      </c>
      <c r="C17" s="24" t="s">
        <v>11</v>
      </c>
      <c r="D17" s="21" t="s">
        <v>32</v>
      </c>
      <c r="E17" s="22">
        <v>12</v>
      </c>
      <c r="F17" s="123">
        <v>2004.9106145251396</v>
      </c>
      <c r="G17" s="168" t="s">
        <v>45</v>
      </c>
      <c r="H17" s="168" t="s">
        <v>49</v>
      </c>
      <c r="I17" s="168" t="s">
        <v>47</v>
      </c>
      <c r="J17" s="168" t="s">
        <v>47</v>
      </c>
      <c r="K17" s="23" t="str">
        <f t="shared" si="2"/>
        <v/>
      </c>
      <c r="L17" s="23" t="str">
        <f t="shared" si="2"/>
        <v/>
      </c>
      <c r="M17" s="23">
        <f t="shared" si="2"/>
        <v>2004.9106145251396</v>
      </c>
      <c r="N17" s="23" t="str">
        <f t="shared" si="2"/>
        <v/>
      </c>
      <c r="O17" s="23" t="str">
        <f t="shared" si="2"/>
        <v/>
      </c>
      <c r="P17" s="6" t="s">
        <v>88</v>
      </c>
      <c r="Q17" s="7">
        <f t="shared" si="6"/>
        <v>19</v>
      </c>
      <c r="R17" s="122">
        <v>1044.6703910614524</v>
      </c>
      <c r="S17" s="122">
        <v>300.41899441340786</v>
      </c>
      <c r="T17" s="122">
        <v>582.19553072625695</v>
      </c>
      <c r="U17" s="122">
        <v>7.8854748603351954</v>
      </c>
      <c r="V17" s="282"/>
      <c r="W17" s="332">
        <f t="shared" si="3"/>
        <v>9.9475983006414026E-14</v>
      </c>
      <c r="X17" s="169">
        <v>69.740223463687144</v>
      </c>
      <c r="Y17" s="2"/>
      <c r="Z17" s="2"/>
      <c r="AA17" s="2"/>
      <c r="AB17" s="85">
        <f t="shared" si="4"/>
        <v>0</v>
      </c>
      <c r="AC17" s="293">
        <f t="shared" si="1"/>
        <v>2146782</v>
      </c>
      <c r="AD17" s="293">
        <v>39202591.160000011</v>
      </c>
      <c r="AE17" s="293">
        <f t="shared" si="5"/>
        <v>-37055809.160000011</v>
      </c>
      <c r="AS17" s="10"/>
    </row>
    <row r="18" spans="2:45" s="7" customFormat="1" ht="15" customHeight="1" x14ac:dyDescent="0.2">
      <c r="B18" s="26">
        <v>200</v>
      </c>
      <c r="C18" s="24" t="s">
        <v>12</v>
      </c>
      <c r="D18" s="21" t="s">
        <v>32</v>
      </c>
      <c r="E18" s="22">
        <v>12</v>
      </c>
      <c r="F18" s="123">
        <v>1214.6271186440679</v>
      </c>
      <c r="G18" s="168" t="s">
        <v>48</v>
      </c>
      <c r="H18" s="168" t="s">
        <v>54</v>
      </c>
      <c r="I18" s="168" t="s">
        <v>47</v>
      </c>
      <c r="J18" s="168" t="s">
        <v>47</v>
      </c>
      <c r="K18" s="23" t="str">
        <f t="shared" si="2"/>
        <v/>
      </c>
      <c r="L18" s="23" t="str">
        <f t="shared" si="2"/>
        <v/>
      </c>
      <c r="M18" s="23">
        <f t="shared" si="2"/>
        <v>1214.6271186440679</v>
      </c>
      <c r="N18" s="23" t="str">
        <f t="shared" si="2"/>
        <v/>
      </c>
      <c r="O18" s="23" t="str">
        <f t="shared" si="2"/>
        <v/>
      </c>
      <c r="P18" s="6" t="s">
        <v>89</v>
      </c>
      <c r="Q18" s="7">
        <f t="shared" si="6"/>
        <v>20</v>
      </c>
      <c r="R18" s="122">
        <v>465.33898305084745</v>
      </c>
      <c r="S18" s="122">
        <v>173.20903954802259</v>
      </c>
      <c r="T18" s="122">
        <v>490.3672316384181</v>
      </c>
      <c r="U18" s="122">
        <v>67.926553672316388</v>
      </c>
      <c r="V18" s="282"/>
      <c r="W18" s="332">
        <f t="shared" si="3"/>
        <v>6.0396132539608516E-14</v>
      </c>
      <c r="X18" s="169">
        <v>17.785310734463277</v>
      </c>
      <c r="Y18" s="2"/>
      <c r="Z18" s="2"/>
      <c r="AA18" s="2"/>
      <c r="AB18" s="85">
        <f t="shared" si="4"/>
        <v>0</v>
      </c>
      <c r="AC18" s="293">
        <f t="shared" si="1"/>
        <v>608421.42999999993</v>
      </c>
      <c r="AD18" s="293">
        <v>27820654.850000005</v>
      </c>
      <c r="AE18" s="293">
        <f t="shared" si="5"/>
        <v>-27212233.420000006</v>
      </c>
      <c r="AS18" s="10"/>
    </row>
    <row r="19" spans="2:45" s="7" customFormat="1" ht="15" customHeight="1" x14ac:dyDescent="0.2">
      <c r="B19" s="26">
        <v>210</v>
      </c>
      <c r="C19" s="24" t="s">
        <v>13</v>
      </c>
      <c r="D19" s="21" t="s">
        <v>36</v>
      </c>
      <c r="E19" s="22">
        <v>14</v>
      </c>
      <c r="F19" s="123">
        <v>1975.7711864406779</v>
      </c>
      <c r="G19" s="168" t="s">
        <v>48</v>
      </c>
      <c r="H19" s="168" t="s">
        <v>58</v>
      </c>
      <c r="I19" s="168" t="s">
        <v>52</v>
      </c>
      <c r="J19" s="168" t="s">
        <v>47</v>
      </c>
      <c r="K19" s="23" t="str">
        <f t="shared" si="2"/>
        <v/>
      </c>
      <c r="L19" s="23" t="str">
        <f t="shared" si="2"/>
        <v/>
      </c>
      <c r="M19" s="23" t="str">
        <f t="shared" si="2"/>
        <v/>
      </c>
      <c r="N19" s="23" t="str">
        <f t="shared" si="2"/>
        <v/>
      </c>
      <c r="O19" s="23">
        <f t="shared" si="2"/>
        <v>1975.7711864406779</v>
      </c>
      <c r="P19" s="6" t="s">
        <v>108</v>
      </c>
      <c r="Q19" s="7">
        <f t="shared" si="6"/>
        <v>21</v>
      </c>
      <c r="R19" s="122">
        <v>1007.4237288135593</v>
      </c>
      <c r="S19" s="122">
        <v>286.80790960451975</v>
      </c>
      <c r="T19" s="122">
        <v>636.33898305084745</v>
      </c>
      <c r="U19" s="122">
        <v>13.533898305084746</v>
      </c>
      <c r="V19" s="282"/>
      <c r="W19" s="332">
        <f t="shared" si="3"/>
        <v>7.815970093361102E-14</v>
      </c>
      <c r="X19" s="169">
        <v>31.666666666666664</v>
      </c>
      <c r="Y19" s="2"/>
      <c r="Z19" s="2"/>
      <c r="AA19" s="2"/>
      <c r="AB19" s="85">
        <f t="shared" si="4"/>
        <v>0</v>
      </c>
      <c r="AC19" s="293">
        <f t="shared" si="1"/>
        <v>9.9999999999999995E-7</v>
      </c>
      <c r="AD19" s="293">
        <v>42271066.119999997</v>
      </c>
      <c r="AE19" s="293">
        <f t="shared" si="5"/>
        <v>-42271066.119998999</v>
      </c>
      <c r="AS19" s="10"/>
    </row>
    <row r="20" spans="2:45" s="7" customFormat="1" ht="15" customHeight="1" x14ac:dyDescent="0.2">
      <c r="B20" s="26">
        <v>220</v>
      </c>
      <c r="C20" s="24" t="s">
        <v>14</v>
      </c>
      <c r="D20" s="21" t="s">
        <v>32</v>
      </c>
      <c r="E20" s="22">
        <v>12</v>
      </c>
      <c r="F20" s="123">
        <v>147.48587570621467</v>
      </c>
      <c r="G20" s="168" t="s">
        <v>57</v>
      </c>
      <c r="H20" s="168" t="s">
        <v>54</v>
      </c>
      <c r="I20" s="168" t="s">
        <v>47</v>
      </c>
      <c r="J20" s="168" t="s">
        <v>47</v>
      </c>
      <c r="K20" s="23" t="str">
        <f t="shared" si="2"/>
        <v/>
      </c>
      <c r="L20" s="23" t="str">
        <f t="shared" si="2"/>
        <v/>
      </c>
      <c r="M20" s="23">
        <f t="shared" si="2"/>
        <v>147.48587570621467</v>
      </c>
      <c r="N20" s="23" t="str">
        <f t="shared" si="2"/>
        <v/>
      </c>
      <c r="O20" s="23" t="str">
        <f t="shared" si="2"/>
        <v/>
      </c>
      <c r="P20" s="6" t="s">
        <v>91</v>
      </c>
      <c r="Q20" s="7">
        <f t="shared" si="6"/>
        <v>22</v>
      </c>
      <c r="R20" s="122">
        <v>83.395480225988692</v>
      </c>
      <c r="S20" s="122">
        <v>21.158192090395481</v>
      </c>
      <c r="T20" s="122">
        <v>41.807909604519772</v>
      </c>
      <c r="U20" s="386"/>
      <c r="V20" s="282"/>
      <c r="W20" s="332">
        <f t="shared" si="3"/>
        <v>7.9936057773011271E-15</v>
      </c>
      <c r="X20" s="169">
        <v>1.1242937853107344</v>
      </c>
      <c r="Y20" s="2"/>
      <c r="Z20" s="2"/>
      <c r="AA20" s="2"/>
      <c r="AB20" s="85">
        <f t="shared" si="4"/>
        <v>0</v>
      </c>
      <c r="AC20" s="293">
        <f t="shared" si="1"/>
        <v>419856.14</v>
      </c>
      <c r="AD20" s="293">
        <v>4750985.4500000011</v>
      </c>
      <c r="AE20" s="293">
        <f t="shared" si="5"/>
        <v>-4331129.3100000015</v>
      </c>
      <c r="AS20" s="10"/>
    </row>
    <row r="21" spans="2:45" s="7" customFormat="1" ht="15" customHeight="1" x14ac:dyDescent="0.2">
      <c r="B21" s="26">
        <v>230</v>
      </c>
      <c r="C21" s="24" t="s">
        <v>120</v>
      </c>
      <c r="D21" s="21" t="s">
        <v>32</v>
      </c>
      <c r="E21" s="22">
        <v>12</v>
      </c>
      <c r="F21" s="123">
        <v>3852.7247191011238</v>
      </c>
      <c r="G21" s="168" t="s">
        <v>45</v>
      </c>
      <c r="H21" s="168" t="s">
        <v>54</v>
      </c>
      <c r="I21" s="168" t="s">
        <v>47</v>
      </c>
      <c r="J21" s="168" t="s">
        <v>47</v>
      </c>
      <c r="K21" s="23" t="str">
        <f t="shared" si="2"/>
        <v/>
      </c>
      <c r="L21" s="23" t="str">
        <f t="shared" si="2"/>
        <v/>
      </c>
      <c r="M21" s="23">
        <f t="shared" si="2"/>
        <v>3852.7247191011238</v>
      </c>
      <c r="N21" s="23" t="str">
        <f t="shared" si="2"/>
        <v/>
      </c>
      <c r="O21" s="23" t="str">
        <f t="shared" si="2"/>
        <v/>
      </c>
      <c r="P21" s="6" t="s">
        <v>92</v>
      </c>
      <c r="Q21" s="7">
        <f t="shared" si="6"/>
        <v>23</v>
      </c>
      <c r="R21" s="122">
        <v>1746.0955056179776</v>
      </c>
      <c r="S21" s="122">
        <v>579.7696629213483</v>
      </c>
      <c r="T21" s="122">
        <v>1440.7415730337079</v>
      </c>
      <c r="U21" s="122">
        <v>40.898876404494381</v>
      </c>
      <c r="V21" s="282"/>
      <c r="W21" s="332">
        <f t="shared" si="3"/>
        <v>4.2632564145606011E-14</v>
      </c>
      <c r="X21" s="169">
        <v>45.219101123595507</v>
      </c>
      <c r="Y21" s="2"/>
      <c r="Z21" s="2"/>
      <c r="AA21" s="2"/>
      <c r="AB21" s="85">
        <f t="shared" si="4"/>
        <v>0</v>
      </c>
      <c r="AC21" s="293">
        <f t="shared" si="1"/>
        <v>1619772.6099999999</v>
      </c>
      <c r="AD21" s="293">
        <v>64186562.799999997</v>
      </c>
      <c r="AE21" s="293">
        <f t="shared" si="5"/>
        <v>-62566790.189999998</v>
      </c>
      <c r="AS21" s="10"/>
    </row>
    <row r="22" spans="2:45" s="7" customFormat="1" ht="15" customHeight="1" x14ac:dyDescent="0.2">
      <c r="B22" s="26">
        <v>240</v>
      </c>
      <c r="C22" s="24" t="s">
        <v>121</v>
      </c>
      <c r="D22" s="21" t="s">
        <v>36</v>
      </c>
      <c r="E22" s="22">
        <v>14</v>
      </c>
      <c r="F22" s="123">
        <v>3512.6638418079096</v>
      </c>
      <c r="G22" s="168" t="s">
        <v>45</v>
      </c>
      <c r="H22" s="168" t="s">
        <v>49</v>
      </c>
      <c r="I22" s="168" t="s">
        <v>52</v>
      </c>
      <c r="J22" s="168" t="s">
        <v>47</v>
      </c>
      <c r="K22" s="23" t="str">
        <f t="shared" si="2"/>
        <v/>
      </c>
      <c r="L22" s="23" t="str">
        <f t="shared" si="2"/>
        <v/>
      </c>
      <c r="M22" s="23" t="str">
        <f t="shared" si="2"/>
        <v/>
      </c>
      <c r="N22" s="23" t="str">
        <f t="shared" si="2"/>
        <v/>
      </c>
      <c r="O22" s="23">
        <f t="shared" si="2"/>
        <v>3512.6638418079096</v>
      </c>
      <c r="P22" s="6" t="s">
        <v>134</v>
      </c>
      <c r="Q22" s="7">
        <f t="shared" si="6"/>
        <v>24</v>
      </c>
      <c r="R22" s="122">
        <v>1717.0734463276835</v>
      </c>
      <c r="S22" s="122">
        <v>582.4406779661017</v>
      </c>
      <c r="T22" s="122">
        <v>1104.4519774011301</v>
      </c>
      <c r="U22" s="122">
        <v>34.66949152542373</v>
      </c>
      <c r="V22" s="282"/>
      <c r="W22" s="332">
        <f t="shared" si="3"/>
        <v>1.2789769243681803E-13</v>
      </c>
      <c r="X22" s="169">
        <v>74.028248587570616</v>
      </c>
      <c r="Y22" s="2"/>
      <c r="Z22" s="2"/>
      <c r="AA22" s="2"/>
      <c r="AB22" s="85">
        <f t="shared" si="4"/>
        <v>0</v>
      </c>
      <c r="AC22" s="293">
        <f t="shared" si="1"/>
        <v>469095.56</v>
      </c>
      <c r="AD22" s="293">
        <v>56736358.790000007</v>
      </c>
      <c r="AE22" s="293">
        <f t="shared" si="5"/>
        <v>-56267263.230000004</v>
      </c>
      <c r="AS22" s="10"/>
    </row>
    <row r="23" spans="2:45" s="7" customFormat="1" ht="15" customHeight="1" x14ac:dyDescent="0.2">
      <c r="B23" s="26">
        <v>250</v>
      </c>
      <c r="C23" s="24" t="s">
        <v>122</v>
      </c>
      <c r="D23" s="21" t="s">
        <v>32</v>
      </c>
      <c r="E23" s="22">
        <v>12</v>
      </c>
      <c r="F23" s="123">
        <v>1613.9774011299437</v>
      </c>
      <c r="G23" s="168" t="s">
        <v>48</v>
      </c>
      <c r="H23" s="168" t="s">
        <v>54</v>
      </c>
      <c r="I23" s="168" t="s">
        <v>47</v>
      </c>
      <c r="J23" s="168" t="s">
        <v>47</v>
      </c>
      <c r="K23" s="23" t="str">
        <f t="shared" si="2"/>
        <v/>
      </c>
      <c r="L23" s="23" t="str">
        <f t="shared" si="2"/>
        <v/>
      </c>
      <c r="M23" s="23">
        <f t="shared" si="2"/>
        <v>1613.9774011299437</v>
      </c>
      <c r="N23" s="23" t="str">
        <f t="shared" si="2"/>
        <v/>
      </c>
      <c r="O23" s="23" t="str">
        <f t="shared" si="2"/>
        <v/>
      </c>
      <c r="P23" s="6" t="s">
        <v>109</v>
      </c>
      <c r="Q23" s="7">
        <f t="shared" si="6"/>
        <v>25</v>
      </c>
      <c r="R23" s="122">
        <v>786.00564971751419</v>
      </c>
      <c r="S23" s="122">
        <v>288.68361581920908</v>
      </c>
      <c r="T23" s="122">
        <v>498.22033898305079</v>
      </c>
      <c r="U23" s="122">
        <v>16.141242937853107</v>
      </c>
      <c r="V23" s="282"/>
      <c r="W23" s="332">
        <f t="shared" si="3"/>
        <v>7.460698725481052E-14</v>
      </c>
      <c r="X23" s="169">
        <v>24.926553672316384</v>
      </c>
      <c r="Y23" s="2"/>
      <c r="Z23" s="2"/>
      <c r="AA23" s="2"/>
      <c r="AB23" s="85">
        <f t="shared" si="4"/>
        <v>0</v>
      </c>
      <c r="AC23" s="293">
        <f t="shared" si="1"/>
        <v>4444.24</v>
      </c>
      <c r="AD23" s="293">
        <v>25578605.98</v>
      </c>
      <c r="AE23" s="293">
        <f t="shared" si="5"/>
        <v>-25574161.740000002</v>
      </c>
      <c r="AS23" s="10"/>
    </row>
    <row r="24" spans="2:45" s="7" customFormat="1" ht="15" customHeight="1" x14ac:dyDescent="0.2">
      <c r="B24" s="26">
        <v>260</v>
      </c>
      <c r="C24" s="24" t="s">
        <v>15</v>
      </c>
      <c r="D24" s="25" t="s">
        <v>33</v>
      </c>
      <c r="E24" s="22">
        <v>13</v>
      </c>
      <c r="F24" s="123">
        <v>8441.0310734463274</v>
      </c>
      <c r="G24" s="168" t="s">
        <v>55</v>
      </c>
      <c r="H24" s="168" t="s">
        <v>50</v>
      </c>
      <c r="I24" s="168" t="s">
        <v>59</v>
      </c>
      <c r="J24" s="168" t="s">
        <v>60</v>
      </c>
      <c r="K24" s="23" t="str">
        <f t="shared" si="2"/>
        <v/>
      </c>
      <c r="L24" s="23" t="str">
        <f t="shared" si="2"/>
        <v/>
      </c>
      <c r="M24" s="23" t="str">
        <f t="shared" si="2"/>
        <v/>
      </c>
      <c r="N24" s="23">
        <f t="shared" si="2"/>
        <v>8441.0310734463274</v>
      </c>
      <c r="O24" s="23" t="str">
        <f t="shared" si="2"/>
        <v/>
      </c>
      <c r="P24" s="6" t="s">
        <v>93</v>
      </c>
      <c r="Q24" s="7">
        <f t="shared" si="6"/>
        <v>26</v>
      </c>
      <c r="R24" s="122">
        <v>4468.5254237288136</v>
      </c>
      <c r="S24" s="122">
        <v>1529.2485875706216</v>
      </c>
      <c r="T24" s="122">
        <v>2145.2542372881353</v>
      </c>
      <c r="U24" s="122">
        <v>105.86723163841808</v>
      </c>
      <c r="V24" s="282"/>
      <c r="W24" s="332">
        <f t="shared" si="3"/>
        <v>2.8421709430404007E-13</v>
      </c>
      <c r="X24" s="169">
        <v>192.13559322033899</v>
      </c>
      <c r="Y24" s="2"/>
      <c r="Z24" s="2"/>
      <c r="AA24" s="2"/>
      <c r="AB24" s="85">
        <f t="shared" si="4"/>
        <v>0</v>
      </c>
      <c r="AC24" s="293">
        <f t="shared" si="1"/>
        <v>3624504.0799999996</v>
      </c>
      <c r="AD24" s="293">
        <v>130139463.33</v>
      </c>
      <c r="AE24" s="293">
        <f t="shared" si="5"/>
        <v>-126514959.25</v>
      </c>
      <c r="AS24" s="10"/>
    </row>
    <row r="25" spans="2:45" s="7" customFormat="1" ht="15" customHeight="1" x14ac:dyDescent="0.2">
      <c r="B25" s="26">
        <v>270</v>
      </c>
      <c r="C25" s="24" t="s">
        <v>16</v>
      </c>
      <c r="D25" s="21" t="s">
        <v>32</v>
      </c>
      <c r="E25" s="22">
        <v>12</v>
      </c>
      <c r="F25" s="123">
        <v>2291.8389830508477</v>
      </c>
      <c r="G25" s="168" t="s">
        <v>45</v>
      </c>
      <c r="H25" s="168" t="s">
        <v>54</v>
      </c>
      <c r="I25" s="168" t="s">
        <v>47</v>
      </c>
      <c r="J25" s="168" t="s">
        <v>47</v>
      </c>
      <c r="K25" s="23" t="str">
        <f t="shared" si="2"/>
        <v/>
      </c>
      <c r="L25" s="23" t="str">
        <f t="shared" si="2"/>
        <v/>
      </c>
      <c r="M25" s="23">
        <f t="shared" si="2"/>
        <v>2291.8389830508477</v>
      </c>
      <c r="N25" s="23" t="str">
        <f t="shared" si="2"/>
        <v/>
      </c>
      <c r="O25" s="23" t="str">
        <f t="shared" si="2"/>
        <v/>
      </c>
      <c r="P25" s="6" t="s">
        <v>94</v>
      </c>
      <c r="Q25" s="7">
        <f t="shared" si="6"/>
        <v>27</v>
      </c>
      <c r="R25" s="122">
        <v>1050.9661016949153</v>
      </c>
      <c r="S25" s="122">
        <v>352.05084745762713</v>
      </c>
      <c r="T25" s="122">
        <v>839.37288135593224</v>
      </c>
      <c r="U25" s="122">
        <v>12.86723163841808</v>
      </c>
      <c r="V25" s="282"/>
      <c r="W25" s="332">
        <f t="shared" si="3"/>
        <v>1.9895196601282805E-13</v>
      </c>
      <c r="X25" s="169">
        <v>36.581920903954796</v>
      </c>
      <c r="Y25" s="2"/>
      <c r="Z25" s="2"/>
      <c r="AA25" s="2"/>
      <c r="AB25" s="85">
        <f t="shared" si="4"/>
        <v>0</v>
      </c>
      <c r="AC25" s="293">
        <f t="shared" si="1"/>
        <v>428007.96</v>
      </c>
      <c r="AD25" s="293">
        <v>39266064.499999993</v>
      </c>
      <c r="AE25" s="293">
        <f t="shared" si="5"/>
        <v>-38838056.539999992</v>
      </c>
      <c r="AS25" s="10"/>
    </row>
    <row r="26" spans="2:45" s="7" customFormat="1" ht="15" customHeight="1" x14ac:dyDescent="0.2">
      <c r="B26" s="26">
        <v>280</v>
      </c>
      <c r="C26" s="24" t="s">
        <v>17</v>
      </c>
      <c r="D26" s="25" t="s">
        <v>33</v>
      </c>
      <c r="E26" s="22">
        <v>13</v>
      </c>
      <c r="F26" s="123">
        <v>21817.875706214687</v>
      </c>
      <c r="G26" s="168" t="s">
        <v>61</v>
      </c>
      <c r="H26" s="168" t="s">
        <v>50</v>
      </c>
      <c r="I26" s="168" t="s">
        <v>51</v>
      </c>
      <c r="J26" s="168" t="s">
        <v>60</v>
      </c>
      <c r="K26" s="23" t="str">
        <f t="shared" si="2"/>
        <v/>
      </c>
      <c r="L26" s="23" t="str">
        <f t="shared" si="2"/>
        <v/>
      </c>
      <c r="M26" s="23" t="str">
        <f t="shared" si="2"/>
        <v/>
      </c>
      <c r="N26" s="23">
        <f t="shared" si="2"/>
        <v>21817.875706214687</v>
      </c>
      <c r="O26" s="23" t="str">
        <f t="shared" si="2"/>
        <v/>
      </c>
      <c r="P26" s="6" t="s">
        <v>95</v>
      </c>
      <c r="Q26" s="7">
        <f t="shared" si="6"/>
        <v>28</v>
      </c>
      <c r="R26" s="122">
        <v>11093.073446327684</v>
      </c>
      <c r="S26" s="122">
        <v>3425.2429378531069</v>
      </c>
      <c r="T26" s="122">
        <v>6711.3107344632763</v>
      </c>
      <c r="U26" s="122">
        <v>211.60451977401129</v>
      </c>
      <c r="V26" s="282"/>
      <c r="W26" s="332">
        <f t="shared" si="3"/>
        <v>8.5265128291212022E-13</v>
      </c>
      <c r="X26" s="169">
        <v>376.64406779661016</v>
      </c>
      <c r="Y26" s="2"/>
      <c r="Z26" s="2"/>
      <c r="AA26" s="2"/>
      <c r="AB26" s="85">
        <f t="shared" si="4"/>
        <v>0</v>
      </c>
      <c r="AC26" s="293">
        <f t="shared" si="1"/>
        <v>369068.91000000003</v>
      </c>
      <c r="AD26" s="293">
        <v>414723570.56999999</v>
      </c>
      <c r="AE26" s="293">
        <f t="shared" si="5"/>
        <v>-414354501.65999997</v>
      </c>
      <c r="AS26" s="10"/>
    </row>
    <row r="27" spans="2:45" s="7" customFormat="1" ht="15" customHeight="1" x14ac:dyDescent="0.2">
      <c r="B27" s="26">
        <v>300</v>
      </c>
      <c r="C27" s="24" t="s">
        <v>18</v>
      </c>
      <c r="D27" s="21" t="s">
        <v>32</v>
      </c>
      <c r="E27" s="22">
        <v>12</v>
      </c>
      <c r="F27" s="123">
        <v>1195.5169491525423</v>
      </c>
      <c r="G27" s="168" t="s">
        <v>48</v>
      </c>
      <c r="H27" s="168" t="s">
        <v>54</v>
      </c>
      <c r="I27" s="168" t="s">
        <v>47</v>
      </c>
      <c r="J27" s="168" t="s">
        <v>47</v>
      </c>
      <c r="K27" s="23" t="str">
        <f t="shared" si="2"/>
        <v/>
      </c>
      <c r="L27" s="23" t="str">
        <f t="shared" si="2"/>
        <v/>
      </c>
      <c r="M27" s="23">
        <f t="shared" si="2"/>
        <v>1195.5169491525423</v>
      </c>
      <c r="N27" s="23" t="str">
        <f t="shared" si="2"/>
        <v/>
      </c>
      <c r="O27" s="23" t="str">
        <f t="shared" si="2"/>
        <v/>
      </c>
      <c r="P27" s="6" t="s">
        <v>110</v>
      </c>
      <c r="Q27" s="7">
        <f t="shared" si="6"/>
        <v>29</v>
      </c>
      <c r="R27" s="122">
        <v>594.45197740112997</v>
      </c>
      <c r="S27" s="122">
        <v>199.16384180790959</v>
      </c>
      <c r="T27" s="122">
        <v>392.14124293785312</v>
      </c>
      <c r="U27" s="122">
        <v>5.7711864406779663</v>
      </c>
      <c r="V27" s="282"/>
      <c r="W27" s="332">
        <f t="shared" si="3"/>
        <v>9.8587804586713901E-14</v>
      </c>
      <c r="X27" s="169">
        <v>3.9887005649717517</v>
      </c>
      <c r="Y27" s="2"/>
      <c r="Z27" s="2"/>
      <c r="AA27" s="2"/>
      <c r="AB27" s="85">
        <f t="shared" si="4"/>
        <v>0</v>
      </c>
      <c r="AC27" s="293">
        <f t="shared" si="1"/>
        <v>132320.35999999999</v>
      </c>
      <c r="AD27" s="293">
        <v>23125507.449999999</v>
      </c>
      <c r="AE27" s="293">
        <f t="shared" si="5"/>
        <v>-22993187.09</v>
      </c>
      <c r="AS27" s="10"/>
    </row>
    <row r="28" spans="2:45" s="7" customFormat="1" ht="15" customHeight="1" x14ac:dyDescent="0.2">
      <c r="B28" s="26">
        <v>310</v>
      </c>
      <c r="C28" s="24" t="s">
        <v>19</v>
      </c>
      <c r="D28" s="21" t="s">
        <v>32</v>
      </c>
      <c r="E28" s="22">
        <v>12</v>
      </c>
      <c r="F28" s="123">
        <v>2357.8135593220341</v>
      </c>
      <c r="G28" s="168" t="s">
        <v>45</v>
      </c>
      <c r="H28" s="168" t="s">
        <v>54</v>
      </c>
      <c r="I28" s="168" t="s">
        <v>47</v>
      </c>
      <c r="J28" s="168" t="s">
        <v>47</v>
      </c>
      <c r="K28" s="23" t="str">
        <f t="shared" si="2"/>
        <v/>
      </c>
      <c r="L28" s="23" t="str">
        <f t="shared" si="2"/>
        <v/>
      </c>
      <c r="M28" s="23">
        <f t="shared" si="2"/>
        <v>2357.8135593220341</v>
      </c>
      <c r="N28" s="23" t="str">
        <f t="shared" si="2"/>
        <v/>
      </c>
      <c r="O28" s="23" t="str">
        <f t="shared" si="2"/>
        <v/>
      </c>
      <c r="P28" s="6" t="s">
        <v>97</v>
      </c>
      <c r="Q28" s="7">
        <f t="shared" si="6"/>
        <v>30</v>
      </c>
      <c r="R28" s="122">
        <v>1184.7514124293784</v>
      </c>
      <c r="S28" s="122">
        <v>407.68361581920908</v>
      </c>
      <c r="T28" s="122">
        <v>735.69491525423723</v>
      </c>
      <c r="U28" s="122">
        <v>21.627118644067796</v>
      </c>
      <c r="V28" s="282"/>
      <c r="W28" s="332">
        <f t="shared" si="3"/>
        <v>1.8829382497642655E-13</v>
      </c>
      <c r="X28" s="169">
        <v>8.0564971751412422</v>
      </c>
      <c r="Y28" s="2"/>
      <c r="Z28" s="2"/>
      <c r="AA28" s="2"/>
      <c r="AB28" s="85">
        <f t="shared" si="4"/>
        <v>0</v>
      </c>
      <c r="AC28" s="293">
        <f t="shared" si="1"/>
        <v>42868.18</v>
      </c>
      <c r="AD28" s="293">
        <v>37802029.270000011</v>
      </c>
      <c r="AE28" s="293">
        <f t="shared" si="5"/>
        <v>-37759161.090000011</v>
      </c>
      <c r="AS28" s="10"/>
    </row>
    <row r="29" spans="2:45" s="7" customFormat="1" ht="15" customHeight="1" x14ac:dyDescent="0.2">
      <c r="B29" s="26">
        <v>320</v>
      </c>
      <c r="C29" s="24" t="s">
        <v>123</v>
      </c>
      <c r="D29" s="21" t="s">
        <v>32</v>
      </c>
      <c r="E29" s="22">
        <v>12</v>
      </c>
      <c r="F29" s="123">
        <v>2704.3954802259886</v>
      </c>
      <c r="G29" s="168" t="s">
        <v>45</v>
      </c>
      <c r="H29" s="168" t="s">
        <v>54</v>
      </c>
      <c r="I29" s="168" t="s">
        <v>47</v>
      </c>
      <c r="J29" s="168" t="s">
        <v>47</v>
      </c>
      <c r="K29" s="23" t="str">
        <f t="shared" si="2"/>
        <v/>
      </c>
      <c r="L29" s="23" t="str">
        <f t="shared" si="2"/>
        <v/>
      </c>
      <c r="M29" s="23">
        <f t="shared" si="2"/>
        <v>2704.3954802259886</v>
      </c>
      <c r="N29" s="23" t="str">
        <f t="shared" si="2"/>
        <v/>
      </c>
      <c r="O29" s="23" t="str">
        <f t="shared" si="2"/>
        <v/>
      </c>
      <c r="P29" s="6" t="s">
        <v>98</v>
      </c>
      <c r="Q29" s="7">
        <f t="shared" si="6"/>
        <v>31</v>
      </c>
      <c r="R29" s="122">
        <v>1308.4463276836159</v>
      </c>
      <c r="S29" s="122">
        <v>417.38983050847457</v>
      </c>
      <c r="T29" s="122">
        <v>925.28813559322032</v>
      </c>
      <c r="U29" s="122">
        <v>24.35593220338983</v>
      </c>
      <c r="V29" s="282"/>
      <c r="W29" s="332">
        <f t="shared" si="3"/>
        <v>5.3290705182007514E-14</v>
      </c>
      <c r="X29" s="169">
        <v>28.915254237288135</v>
      </c>
      <c r="Y29" s="85"/>
      <c r="Z29" s="2"/>
      <c r="AA29" s="2"/>
      <c r="AB29" s="85">
        <f t="shared" si="4"/>
        <v>0</v>
      </c>
      <c r="AC29" s="293">
        <f t="shared" si="1"/>
        <v>9.9999999999999995E-7</v>
      </c>
      <c r="AD29" s="293">
        <v>61512739.080000006</v>
      </c>
      <c r="AE29" s="293">
        <f t="shared" si="5"/>
        <v>-61512739.079999007</v>
      </c>
      <c r="AS29" s="10"/>
    </row>
    <row r="30" spans="2:45" s="7" customFormat="1" ht="15" customHeight="1" x14ac:dyDescent="0.2">
      <c r="B30" s="26">
        <v>330</v>
      </c>
      <c r="C30" s="24" t="s">
        <v>20</v>
      </c>
      <c r="D30" s="21" t="s">
        <v>32</v>
      </c>
      <c r="E30" s="22">
        <v>12</v>
      </c>
      <c r="F30" s="123">
        <v>1655.5702723290804</v>
      </c>
      <c r="G30" s="168" t="s">
        <v>48</v>
      </c>
      <c r="H30" s="168" t="s">
        <v>54</v>
      </c>
      <c r="I30" s="168" t="s">
        <v>47</v>
      </c>
      <c r="J30" s="168" t="s">
        <v>47</v>
      </c>
      <c r="K30" s="23" t="str">
        <f t="shared" si="2"/>
        <v/>
      </c>
      <c r="L30" s="23" t="str">
        <f t="shared" si="2"/>
        <v/>
      </c>
      <c r="M30" s="23">
        <f t="shared" si="2"/>
        <v>1655.5702723290804</v>
      </c>
      <c r="N30" s="23" t="str">
        <f t="shared" si="2"/>
        <v/>
      </c>
      <c r="O30" s="23" t="str">
        <f t="shared" si="2"/>
        <v/>
      </c>
      <c r="P30" s="6" t="s">
        <v>99</v>
      </c>
      <c r="Q30" s="7">
        <f t="shared" si="6"/>
        <v>32</v>
      </c>
      <c r="R30" s="122">
        <v>864.08474576271192</v>
      </c>
      <c r="S30" s="122">
        <v>265.954802259887</v>
      </c>
      <c r="T30" s="122">
        <v>458.72881355932208</v>
      </c>
      <c r="U30" s="122">
        <v>11.240112994350284</v>
      </c>
      <c r="V30" s="282"/>
      <c r="W30" s="332">
        <f t="shared" si="3"/>
        <v>7.815970093361102E-14</v>
      </c>
      <c r="X30" s="169">
        <v>55.561797752808992</v>
      </c>
      <c r="Y30" s="2"/>
      <c r="Z30" s="2"/>
      <c r="AA30" s="2"/>
      <c r="AB30" s="85">
        <f t="shared" si="4"/>
        <v>0</v>
      </c>
      <c r="AC30" s="293">
        <f t="shared" si="1"/>
        <v>335123.34999999998</v>
      </c>
      <c r="AD30" s="293">
        <v>31031070.070000004</v>
      </c>
      <c r="AE30" s="293">
        <f t="shared" si="5"/>
        <v>-30695946.720000003</v>
      </c>
      <c r="AS30" s="10"/>
    </row>
    <row r="31" spans="2:45" s="7" customFormat="1" ht="15" customHeight="1" x14ac:dyDescent="0.2">
      <c r="B31" s="26">
        <v>350</v>
      </c>
      <c r="C31" s="24" t="s">
        <v>21</v>
      </c>
      <c r="D31" s="21" t="s">
        <v>36</v>
      </c>
      <c r="E31" s="22">
        <v>14</v>
      </c>
      <c r="F31" s="123">
        <v>8080.553672316385</v>
      </c>
      <c r="G31" s="168" t="s">
        <v>55</v>
      </c>
      <c r="H31" s="168" t="s">
        <v>49</v>
      </c>
      <c r="I31" s="168" t="s">
        <v>47</v>
      </c>
      <c r="J31" s="168" t="s">
        <v>47</v>
      </c>
      <c r="K31" s="23" t="str">
        <f t="shared" si="2"/>
        <v/>
      </c>
      <c r="L31" s="23" t="str">
        <f t="shared" si="2"/>
        <v/>
      </c>
      <c r="M31" s="23" t="str">
        <f t="shared" si="2"/>
        <v/>
      </c>
      <c r="N31" s="23" t="str">
        <f t="shared" si="2"/>
        <v/>
      </c>
      <c r="O31" s="23">
        <f t="shared" si="2"/>
        <v>8080.553672316385</v>
      </c>
      <c r="P31" s="6" t="s">
        <v>112</v>
      </c>
      <c r="Q31" s="7">
        <f t="shared" si="6"/>
        <v>33</v>
      </c>
      <c r="R31" s="122">
        <v>4169.8926553672318</v>
      </c>
      <c r="S31" s="122">
        <v>1290.7062146892654</v>
      </c>
      <c r="T31" s="122">
        <v>2352.3333333333335</v>
      </c>
      <c r="U31" s="122">
        <v>89.076271186440678</v>
      </c>
      <c r="V31" s="282"/>
      <c r="W31" s="332">
        <f t="shared" si="3"/>
        <v>4.2632564145606011E-13</v>
      </c>
      <c r="X31" s="169">
        <v>178.54519774011303</v>
      </c>
      <c r="Y31" s="2"/>
      <c r="Z31" s="2"/>
      <c r="AA31" s="2"/>
      <c r="AB31" s="85">
        <f t="shared" si="4"/>
        <v>0</v>
      </c>
      <c r="AC31" s="293">
        <f t="shared" si="1"/>
        <v>2155551.42</v>
      </c>
      <c r="AD31" s="293">
        <v>167672146.63000005</v>
      </c>
      <c r="AE31" s="293">
        <f t="shared" si="5"/>
        <v>-165516595.21000007</v>
      </c>
      <c r="AS31" s="10"/>
    </row>
    <row r="32" spans="2:45" s="7" customFormat="1" ht="15" customHeight="1" x14ac:dyDescent="0.2">
      <c r="B32" s="26">
        <v>360</v>
      </c>
      <c r="C32" s="24" t="s">
        <v>22</v>
      </c>
      <c r="D32" s="21" t="s">
        <v>32</v>
      </c>
      <c r="E32" s="22">
        <v>12</v>
      </c>
      <c r="F32" s="123">
        <v>2411.0762711864413</v>
      </c>
      <c r="G32" s="168" t="s">
        <v>45</v>
      </c>
      <c r="H32" s="168" t="s">
        <v>49</v>
      </c>
      <c r="I32" s="168" t="s">
        <v>47</v>
      </c>
      <c r="J32" s="168" t="s">
        <v>62</v>
      </c>
      <c r="K32" s="23" t="str">
        <f t="shared" si="2"/>
        <v/>
      </c>
      <c r="L32" s="23" t="str">
        <f t="shared" si="2"/>
        <v/>
      </c>
      <c r="M32" s="23">
        <f t="shared" si="2"/>
        <v>2411.0762711864413</v>
      </c>
      <c r="N32" s="23" t="str">
        <f t="shared" si="2"/>
        <v/>
      </c>
      <c r="O32" s="23" t="str">
        <f t="shared" si="2"/>
        <v/>
      </c>
      <c r="P32" s="6" t="s">
        <v>113</v>
      </c>
      <c r="Q32" s="7">
        <f t="shared" si="6"/>
        <v>34</v>
      </c>
      <c r="R32" s="122">
        <v>1177.5819209039548</v>
      </c>
      <c r="S32" s="122">
        <v>394.83050847457628</v>
      </c>
      <c r="T32" s="122">
        <v>736.29378531073439</v>
      </c>
      <c r="U32" s="122">
        <v>31.793785310734464</v>
      </c>
      <c r="V32" s="282"/>
      <c r="W32" s="332">
        <f t="shared" si="3"/>
        <v>1.8474111129762605E-13</v>
      </c>
      <c r="X32" s="169">
        <v>70.576271186440678</v>
      </c>
      <c r="Y32" s="2"/>
      <c r="Z32" s="2"/>
      <c r="AA32" s="2"/>
      <c r="AB32" s="85">
        <f t="shared" si="4"/>
        <v>0</v>
      </c>
      <c r="AC32" s="293">
        <f t="shared" si="1"/>
        <v>9.9999999999999995E-7</v>
      </c>
      <c r="AD32" s="293">
        <v>58219047.050000004</v>
      </c>
      <c r="AE32" s="293">
        <f t="shared" si="5"/>
        <v>-58219047.049999006</v>
      </c>
      <c r="AS32" s="10"/>
    </row>
    <row r="33" spans="2:46" s="7" customFormat="1" ht="15" customHeight="1" x14ac:dyDescent="0.2">
      <c r="B33" s="26">
        <v>380</v>
      </c>
      <c r="C33" s="24" t="s">
        <v>23</v>
      </c>
      <c r="D33" s="21" t="s">
        <v>36</v>
      </c>
      <c r="E33" s="22">
        <v>14</v>
      </c>
      <c r="F33" s="123">
        <v>3516.536723163842</v>
      </c>
      <c r="G33" s="168" t="s">
        <v>45</v>
      </c>
      <c r="H33" s="168" t="s">
        <v>56</v>
      </c>
      <c r="I33" s="168" t="s">
        <v>52</v>
      </c>
      <c r="J33" s="168" t="s">
        <v>47</v>
      </c>
      <c r="K33" s="23" t="str">
        <f t="shared" si="2"/>
        <v/>
      </c>
      <c r="L33" s="23" t="str">
        <f t="shared" si="2"/>
        <v/>
      </c>
      <c r="M33" s="23" t="str">
        <f t="shared" si="2"/>
        <v/>
      </c>
      <c r="N33" s="23" t="str">
        <f t="shared" si="2"/>
        <v/>
      </c>
      <c r="O33" s="23">
        <f t="shared" si="2"/>
        <v>3516.536723163842</v>
      </c>
      <c r="P33" s="6" t="s">
        <v>100</v>
      </c>
      <c r="Q33" s="7">
        <f t="shared" si="6"/>
        <v>35</v>
      </c>
      <c r="R33" s="122">
        <v>1875.7175141242938</v>
      </c>
      <c r="S33" s="122">
        <v>583.89265536723167</v>
      </c>
      <c r="T33" s="122">
        <v>995.15254237288127</v>
      </c>
      <c r="U33" s="122">
        <v>32.44632768361582</v>
      </c>
      <c r="V33" s="282"/>
      <c r="W33" s="332">
        <f t="shared" si="3"/>
        <v>9.2370555648813024E-14</v>
      </c>
      <c r="X33" s="169">
        <v>29.327683615819204</v>
      </c>
      <c r="Y33" s="2"/>
      <c r="Z33" s="2"/>
      <c r="AA33" s="2"/>
      <c r="AB33" s="85">
        <f t="shared" si="4"/>
        <v>0</v>
      </c>
      <c r="AC33" s="293">
        <f t="shared" si="1"/>
        <v>450158.9</v>
      </c>
      <c r="AD33" s="293">
        <v>58670195.479999997</v>
      </c>
      <c r="AE33" s="293">
        <f t="shared" si="5"/>
        <v>-58220036.579999998</v>
      </c>
      <c r="AS33" s="10"/>
    </row>
    <row r="34" spans="2:46" s="7" customFormat="1" ht="15" customHeight="1" x14ac:dyDescent="0.2">
      <c r="B34" s="26">
        <v>390</v>
      </c>
      <c r="C34" s="24" t="s">
        <v>24</v>
      </c>
      <c r="D34" s="21" t="s">
        <v>33</v>
      </c>
      <c r="E34" s="22">
        <v>13</v>
      </c>
      <c r="F34" s="123">
        <v>5711.1299435028241</v>
      </c>
      <c r="G34" s="168" t="s">
        <v>53</v>
      </c>
      <c r="H34" s="168" t="s">
        <v>50</v>
      </c>
      <c r="I34" s="168" t="s">
        <v>59</v>
      </c>
      <c r="J34" s="168" t="s">
        <v>52</v>
      </c>
      <c r="K34" s="23" t="str">
        <f t="shared" si="2"/>
        <v/>
      </c>
      <c r="L34" s="23" t="str">
        <f t="shared" si="2"/>
        <v/>
      </c>
      <c r="M34" s="23" t="str">
        <f t="shared" si="2"/>
        <v/>
      </c>
      <c r="N34" s="23">
        <f t="shared" si="2"/>
        <v>5711.1299435028241</v>
      </c>
      <c r="O34" s="23" t="str">
        <f t="shared" si="2"/>
        <v/>
      </c>
      <c r="P34" s="6" t="s">
        <v>114</v>
      </c>
      <c r="Q34" s="7">
        <f t="shared" si="6"/>
        <v>36</v>
      </c>
      <c r="R34" s="122">
        <v>3053.1694915254234</v>
      </c>
      <c r="S34" s="122">
        <v>897.48022598870057</v>
      </c>
      <c r="T34" s="122">
        <v>1573.7401129943503</v>
      </c>
      <c r="U34" s="122">
        <v>17.203389830508474</v>
      </c>
      <c r="V34" s="282"/>
      <c r="W34" s="332">
        <f t="shared" si="3"/>
        <v>1.7053025658242404E-13</v>
      </c>
      <c r="X34" s="169">
        <v>169.53672316384183</v>
      </c>
      <c r="Y34" s="2"/>
      <c r="Z34" s="2"/>
      <c r="AA34" s="2"/>
      <c r="AB34" s="85">
        <f t="shared" si="4"/>
        <v>0</v>
      </c>
      <c r="AC34" s="293">
        <f t="shared" si="1"/>
        <v>3204344.6999999997</v>
      </c>
      <c r="AD34" s="293">
        <v>84249415.039999992</v>
      </c>
      <c r="AE34" s="293">
        <f t="shared" si="5"/>
        <v>-81045070.339999989</v>
      </c>
      <c r="AS34" s="10"/>
    </row>
    <row r="35" spans="2:46" s="7" customFormat="1" ht="12" x14ac:dyDescent="0.2">
      <c r="B35" s="26">
        <v>400</v>
      </c>
      <c r="C35" s="24" t="s">
        <v>336</v>
      </c>
      <c r="D35" s="20" t="s">
        <v>34</v>
      </c>
      <c r="E35" s="22">
        <v>11</v>
      </c>
      <c r="F35" s="123">
        <v>877.66666666666663</v>
      </c>
      <c r="G35" s="168" t="s">
        <v>57</v>
      </c>
      <c r="H35" s="168" t="s">
        <v>58</v>
      </c>
      <c r="I35" s="168" t="s">
        <v>63</v>
      </c>
      <c r="J35" s="168" t="s">
        <v>52</v>
      </c>
      <c r="K35" s="23" t="str">
        <f t="shared" si="2"/>
        <v/>
      </c>
      <c r="L35" s="23">
        <f t="shared" si="2"/>
        <v>877.66666666666663</v>
      </c>
      <c r="M35" s="23" t="str">
        <f t="shared" si="2"/>
        <v/>
      </c>
      <c r="N35" s="23" t="str">
        <f t="shared" si="2"/>
        <v/>
      </c>
      <c r="O35" s="23" t="str">
        <f t="shared" si="2"/>
        <v/>
      </c>
      <c r="P35" s="6" t="s">
        <v>117</v>
      </c>
      <c r="Q35" s="7">
        <f t="shared" si="6"/>
        <v>37</v>
      </c>
      <c r="R35" s="386"/>
      <c r="S35" s="386"/>
      <c r="T35" s="122">
        <v>877.66666666666663</v>
      </c>
      <c r="U35" s="386"/>
      <c r="V35" s="284"/>
      <c r="W35" s="332">
        <f t="shared" si="3"/>
        <v>0</v>
      </c>
      <c r="X35" s="386"/>
      <c r="Y35" s="2"/>
      <c r="Z35" s="2"/>
      <c r="AA35" s="2"/>
      <c r="AB35" s="85">
        <f t="shared" si="4"/>
        <v>0</v>
      </c>
      <c r="AC35" s="293">
        <f t="shared" ref="AC35:AC66" si="7">VLOOKUP(90000,ALLLOCPAR,Q35,FALSE)</f>
        <v>9.9999999999999995E-7</v>
      </c>
      <c r="AD35" s="293">
        <v>16615516.120000001</v>
      </c>
      <c r="AE35" s="293">
        <f t="shared" si="5"/>
        <v>-16615516.119999001</v>
      </c>
      <c r="AS35" s="10"/>
    </row>
    <row r="36" spans="2:46" s="7" customFormat="1" ht="15" customHeight="1" x14ac:dyDescent="0.2">
      <c r="B36" s="26">
        <v>410</v>
      </c>
      <c r="C36" s="24" t="s">
        <v>335</v>
      </c>
      <c r="D36" s="20" t="s">
        <v>34</v>
      </c>
      <c r="E36" s="22">
        <v>11</v>
      </c>
      <c r="F36" s="123">
        <v>80.511235955056179</v>
      </c>
      <c r="G36" s="168" t="s">
        <v>64</v>
      </c>
      <c r="H36" s="168" t="s">
        <v>62</v>
      </c>
      <c r="I36" s="168" t="s">
        <v>59</v>
      </c>
      <c r="J36" s="168" t="s">
        <v>52</v>
      </c>
      <c r="K36" s="23" t="str">
        <f t="shared" ref="K36:O66" si="8">IF(EXACT(K$2,$D36),$F36,"")</f>
        <v/>
      </c>
      <c r="L36" s="23">
        <f t="shared" si="8"/>
        <v>80.511235955056179</v>
      </c>
      <c r="M36" s="23" t="str">
        <f t="shared" si="8"/>
        <v/>
      </c>
      <c r="N36" s="23" t="str">
        <f t="shared" si="8"/>
        <v/>
      </c>
      <c r="O36" s="23" t="str">
        <f t="shared" si="8"/>
        <v/>
      </c>
      <c r="P36" s="6" t="s">
        <v>118</v>
      </c>
      <c r="Q36" s="7">
        <f t="shared" si="6"/>
        <v>38</v>
      </c>
      <c r="R36" s="122">
        <v>28.786516853932582</v>
      </c>
      <c r="S36" s="122">
        <v>16.932584269662922</v>
      </c>
      <c r="T36" s="122">
        <v>24.741573033707866</v>
      </c>
      <c r="U36" s="122">
        <v>10.05056179775281</v>
      </c>
      <c r="V36" s="284"/>
      <c r="W36" s="332">
        <f t="shared" si="3"/>
        <v>0</v>
      </c>
      <c r="X36" s="386"/>
      <c r="Y36" s="2"/>
      <c r="Z36" s="2"/>
      <c r="AA36" s="2"/>
      <c r="AB36" s="85">
        <f t="shared" si="4"/>
        <v>0</v>
      </c>
      <c r="AC36" s="293">
        <f t="shared" si="7"/>
        <v>9.9999999999999995E-7</v>
      </c>
      <c r="AD36" s="293">
        <v>7649667.6400000006</v>
      </c>
      <c r="AE36" s="293">
        <f t="shared" si="5"/>
        <v>-7649667.6399990004</v>
      </c>
      <c r="AS36" s="10"/>
    </row>
    <row r="37" spans="2:46" s="7" customFormat="1" ht="12" x14ac:dyDescent="0.2">
      <c r="B37" s="26">
        <v>420</v>
      </c>
      <c r="C37" s="24" t="s">
        <v>338</v>
      </c>
      <c r="D37" s="20" t="s">
        <v>34</v>
      </c>
      <c r="E37" s="22">
        <v>11</v>
      </c>
      <c r="F37" s="123">
        <v>810.35028248587571</v>
      </c>
      <c r="G37" s="168" t="s">
        <v>57</v>
      </c>
      <c r="H37" s="168" t="s">
        <v>58</v>
      </c>
      <c r="I37" s="168" t="s">
        <v>63</v>
      </c>
      <c r="J37" s="168" t="s">
        <v>60</v>
      </c>
      <c r="K37" s="23" t="str">
        <f t="shared" si="8"/>
        <v/>
      </c>
      <c r="L37" s="23">
        <f t="shared" si="8"/>
        <v>810.35028248587571</v>
      </c>
      <c r="M37" s="23" t="str">
        <f t="shared" si="8"/>
        <v/>
      </c>
      <c r="N37" s="23" t="str">
        <f t="shared" si="8"/>
        <v/>
      </c>
      <c r="O37" s="23" t="str">
        <f t="shared" si="8"/>
        <v/>
      </c>
      <c r="P37" s="6" t="s">
        <v>87</v>
      </c>
      <c r="Q37" s="7">
        <f t="shared" si="6"/>
        <v>39</v>
      </c>
      <c r="R37" s="386"/>
      <c r="S37" s="386"/>
      <c r="T37" s="122">
        <v>808.84745762711862</v>
      </c>
      <c r="U37" s="386"/>
      <c r="V37" s="284"/>
      <c r="W37" s="332">
        <f t="shared" si="3"/>
        <v>3.219646771412954E-14</v>
      </c>
      <c r="X37" s="169">
        <v>1.5028248587570621</v>
      </c>
      <c r="Y37" s="2"/>
      <c r="Z37" s="2"/>
      <c r="AA37" s="2"/>
      <c r="AB37" s="85">
        <f t="shared" si="4"/>
        <v>0</v>
      </c>
      <c r="AC37" s="293">
        <f t="shared" si="7"/>
        <v>449540.24</v>
      </c>
      <c r="AD37" s="293">
        <v>14380846.889999999</v>
      </c>
      <c r="AE37" s="293">
        <f t="shared" si="5"/>
        <v>-13931306.649999999</v>
      </c>
      <c r="AS37" s="10"/>
    </row>
    <row r="38" spans="2:46" s="7" customFormat="1" ht="12" x14ac:dyDescent="0.2">
      <c r="B38" s="26">
        <v>430</v>
      </c>
      <c r="C38" s="24" t="s">
        <v>376</v>
      </c>
      <c r="D38" s="20" t="s">
        <v>34</v>
      </c>
      <c r="E38" s="22">
        <v>11</v>
      </c>
      <c r="F38" s="123">
        <v>124.03370786516854</v>
      </c>
      <c r="G38" s="168" t="s">
        <v>57</v>
      </c>
      <c r="H38" s="168" t="s">
        <v>58</v>
      </c>
      <c r="I38" s="168" t="s">
        <v>63</v>
      </c>
      <c r="J38" s="168" t="s">
        <v>60</v>
      </c>
      <c r="K38" s="23"/>
      <c r="L38" s="23">
        <f t="shared" si="8"/>
        <v>124.03370786516854</v>
      </c>
      <c r="M38" s="23"/>
      <c r="N38" s="23"/>
      <c r="O38" s="23"/>
      <c r="P38" s="6" t="s">
        <v>376</v>
      </c>
      <c r="Q38" s="7">
        <f t="shared" si="6"/>
        <v>40</v>
      </c>
      <c r="R38" s="386"/>
      <c r="S38" s="122">
        <v>124.03370786516854</v>
      </c>
      <c r="T38" s="386"/>
      <c r="U38" s="386"/>
      <c r="V38" s="284"/>
      <c r="W38" s="332">
        <f t="shared" si="3"/>
        <v>0</v>
      </c>
      <c r="X38" s="386"/>
      <c r="Y38" s="2"/>
      <c r="Z38" s="2"/>
      <c r="AA38" s="2"/>
      <c r="AB38" s="85">
        <f t="shared" si="4"/>
        <v>0</v>
      </c>
      <c r="AC38" s="293">
        <f t="shared" si="7"/>
        <v>141000</v>
      </c>
      <c r="AD38" s="293">
        <v>2388210.5499999998</v>
      </c>
      <c r="AE38" s="293">
        <f t="shared" si="5"/>
        <v>-2247210.5499999998</v>
      </c>
      <c r="AS38" s="10"/>
    </row>
    <row r="39" spans="2:46" s="7" customFormat="1" ht="15" customHeight="1" x14ac:dyDescent="0.2">
      <c r="B39" s="26">
        <v>480</v>
      </c>
      <c r="C39" s="27" t="s">
        <v>124</v>
      </c>
      <c r="D39" s="20" t="s">
        <v>35</v>
      </c>
      <c r="E39" s="22">
        <v>10</v>
      </c>
      <c r="F39" s="123">
        <v>617.5310734463277</v>
      </c>
      <c r="G39" s="168" t="s">
        <v>57</v>
      </c>
      <c r="H39" s="168" t="s">
        <v>50</v>
      </c>
      <c r="I39" s="168" t="s">
        <v>63</v>
      </c>
      <c r="J39" s="168" t="s">
        <v>62</v>
      </c>
      <c r="K39" s="23">
        <f t="shared" si="8"/>
        <v>617.5310734463277</v>
      </c>
      <c r="L39" s="23" t="str">
        <f t="shared" si="8"/>
        <v/>
      </c>
      <c r="M39" s="23" t="str">
        <f t="shared" si="8"/>
        <v/>
      </c>
      <c r="N39" s="23" t="str">
        <f t="shared" si="8"/>
        <v/>
      </c>
      <c r="O39" s="23" t="str">
        <f t="shared" si="8"/>
        <v/>
      </c>
      <c r="P39" s="6" t="s">
        <v>136</v>
      </c>
      <c r="Q39" s="7">
        <f t="shared" si="6"/>
        <v>41</v>
      </c>
      <c r="R39" s="122">
        <v>247.00564971751413</v>
      </c>
      <c r="S39" s="122">
        <v>117.60451977401129</v>
      </c>
      <c r="T39" s="122">
        <v>227.5310734463277</v>
      </c>
      <c r="U39" s="122">
        <v>24</v>
      </c>
      <c r="V39" s="284"/>
      <c r="W39" s="332">
        <f t="shared" si="3"/>
        <v>1.7763568394002505E-15</v>
      </c>
      <c r="X39" s="169">
        <v>1.3898305084745761</v>
      </c>
      <c r="Y39" s="2"/>
      <c r="Z39" s="2"/>
      <c r="AA39" s="2"/>
      <c r="AB39" s="85">
        <f t="shared" si="4"/>
        <v>0</v>
      </c>
      <c r="AC39" s="293">
        <f t="shared" si="7"/>
        <v>551474</v>
      </c>
      <c r="AD39" s="293">
        <v>8460523.959999999</v>
      </c>
      <c r="AE39" s="293">
        <f t="shared" si="5"/>
        <v>-7909049.959999999</v>
      </c>
      <c r="AS39" s="10"/>
    </row>
    <row r="40" spans="2:46" s="7" customFormat="1" ht="15" customHeight="1" x14ac:dyDescent="0.2">
      <c r="B40" s="26">
        <v>500</v>
      </c>
      <c r="C40" s="27" t="s">
        <v>125</v>
      </c>
      <c r="D40" s="20" t="s">
        <v>35</v>
      </c>
      <c r="E40" s="22">
        <v>10</v>
      </c>
      <c r="F40" s="123">
        <v>168.94915254237287</v>
      </c>
      <c r="G40" s="168" t="s">
        <v>57</v>
      </c>
      <c r="H40" s="168" t="s">
        <v>62</v>
      </c>
      <c r="I40" s="168" t="s">
        <v>62</v>
      </c>
      <c r="J40" s="168" t="s">
        <v>62</v>
      </c>
      <c r="K40" s="23">
        <f t="shared" si="8"/>
        <v>168.94915254237287</v>
      </c>
      <c r="L40" s="23" t="str">
        <f t="shared" si="8"/>
        <v/>
      </c>
      <c r="M40" s="23" t="str">
        <f t="shared" si="8"/>
        <v/>
      </c>
      <c r="N40" s="23" t="str">
        <f t="shared" si="8"/>
        <v/>
      </c>
      <c r="O40" s="23" t="str">
        <f t="shared" si="8"/>
        <v/>
      </c>
      <c r="P40" s="6" t="s">
        <v>90</v>
      </c>
      <c r="Q40" s="7">
        <f t="shared" si="6"/>
        <v>42</v>
      </c>
      <c r="R40" s="386"/>
      <c r="S40" s="386"/>
      <c r="T40" s="122">
        <v>168.94915254237287</v>
      </c>
      <c r="U40" s="386"/>
      <c r="V40" s="284"/>
      <c r="W40" s="332">
        <f t="shared" si="3"/>
        <v>0</v>
      </c>
      <c r="X40" s="386"/>
      <c r="Y40" s="2"/>
      <c r="Z40" s="2"/>
      <c r="AA40" s="2"/>
      <c r="AB40" s="85">
        <f t="shared" si="4"/>
        <v>0</v>
      </c>
      <c r="AC40" s="293">
        <f t="shared" si="7"/>
        <v>218733.81</v>
      </c>
      <c r="AD40" s="293">
        <v>2267795.6800000002</v>
      </c>
      <c r="AE40" s="293">
        <f t="shared" si="5"/>
        <v>-2049061.87</v>
      </c>
      <c r="AS40" s="10"/>
    </row>
    <row r="41" spans="2:46" s="7" customFormat="1" ht="15" customHeight="1" x14ac:dyDescent="0.2">
      <c r="B41" s="26">
        <v>510</v>
      </c>
      <c r="C41" s="27" t="s">
        <v>25</v>
      </c>
      <c r="D41" s="20" t="s">
        <v>35</v>
      </c>
      <c r="E41" s="22">
        <v>10</v>
      </c>
      <c r="F41" s="123">
        <v>817.34463276836163</v>
      </c>
      <c r="G41" s="168" t="s">
        <v>57</v>
      </c>
      <c r="H41" s="168" t="s">
        <v>50</v>
      </c>
      <c r="I41" s="168" t="s">
        <v>51</v>
      </c>
      <c r="J41" s="168" t="s">
        <v>60</v>
      </c>
      <c r="K41" s="23">
        <f t="shared" si="8"/>
        <v>817.34463276836163</v>
      </c>
      <c r="L41" s="23" t="str">
        <f t="shared" si="8"/>
        <v/>
      </c>
      <c r="M41" s="23" t="str">
        <f t="shared" si="8"/>
        <v/>
      </c>
      <c r="N41" s="23" t="str">
        <f t="shared" si="8"/>
        <v/>
      </c>
      <c r="O41" s="23" t="str">
        <f t="shared" si="8"/>
        <v/>
      </c>
      <c r="P41" s="6" t="s">
        <v>103</v>
      </c>
      <c r="Q41" s="7">
        <f t="shared" si="6"/>
        <v>43</v>
      </c>
      <c r="R41" s="122">
        <v>422.05084745762713</v>
      </c>
      <c r="S41" s="122">
        <v>127.89830508474577</v>
      </c>
      <c r="T41" s="122">
        <v>267.39548022598871</v>
      </c>
      <c r="U41" s="122"/>
      <c r="V41" s="284"/>
      <c r="W41" s="332">
        <f t="shared" si="3"/>
        <v>0</v>
      </c>
      <c r="X41" s="386"/>
      <c r="Y41" s="2"/>
      <c r="Z41" s="2"/>
      <c r="AA41" s="2"/>
      <c r="AB41" s="85">
        <f t="shared" si="4"/>
        <v>0</v>
      </c>
      <c r="AC41" s="293">
        <f t="shared" si="7"/>
        <v>180756.38</v>
      </c>
      <c r="AD41" s="293">
        <v>11742913.85</v>
      </c>
      <c r="AE41" s="293">
        <f t="shared" si="5"/>
        <v>-11562157.469999999</v>
      </c>
      <c r="AS41" s="10"/>
    </row>
    <row r="42" spans="2:46" s="7" customFormat="1" ht="15" customHeight="1" x14ac:dyDescent="0.2">
      <c r="B42" s="26">
        <v>520</v>
      </c>
      <c r="C42" s="27" t="s">
        <v>84</v>
      </c>
      <c r="D42" s="20" t="s">
        <v>35</v>
      </c>
      <c r="E42" s="22">
        <v>10</v>
      </c>
      <c r="F42" s="123">
        <v>258.8901098901099</v>
      </c>
      <c r="G42" s="168" t="s">
        <v>57</v>
      </c>
      <c r="H42" s="168" t="s">
        <v>54</v>
      </c>
      <c r="I42" s="168" t="s">
        <v>47</v>
      </c>
      <c r="J42" s="168" t="s">
        <v>47</v>
      </c>
      <c r="K42" s="23">
        <f t="shared" si="8"/>
        <v>258.8901098901099</v>
      </c>
      <c r="L42" s="23" t="str">
        <f t="shared" si="8"/>
        <v/>
      </c>
      <c r="M42" s="23" t="str">
        <f t="shared" si="8"/>
        <v/>
      </c>
      <c r="N42" s="23" t="str">
        <f t="shared" si="8"/>
        <v/>
      </c>
      <c r="O42" s="23" t="str">
        <f t="shared" si="8"/>
        <v/>
      </c>
      <c r="P42" s="6" t="s">
        <v>84</v>
      </c>
      <c r="Q42" s="7">
        <f t="shared" si="6"/>
        <v>44</v>
      </c>
      <c r="R42" s="122">
        <v>258.8901098901099</v>
      </c>
      <c r="S42" s="386"/>
      <c r="T42" s="386"/>
      <c r="U42" s="386"/>
      <c r="V42" s="284"/>
      <c r="W42" s="332">
        <f t="shared" si="3"/>
        <v>0</v>
      </c>
      <c r="X42" s="386"/>
      <c r="Y42" s="2"/>
      <c r="Z42" s="2"/>
      <c r="AA42" s="2"/>
      <c r="AB42" s="85">
        <f t="shared" si="4"/>
        <v>0</v>
      </c>
      <c r="AC42" s="293">
        <f t="shared" si="7"/>
        <v>230447</v>
      </c>
      <c r="AD42" s="293">
        <v>2731742.43</v>
      </c>
      <c r="AE42" s="293">
        <f t="shared" si="5"/>
        <v>-2501295.4300000002</v>
      </c>
      <c r="AS42" s="10"/>
    </row>
    <row r="43" spans="2:46" s="7" customFormat="1" ht="15" customHeight="1" x14ac:dyDescent="0.2">
      <c r="B43" s="26">
        <v>530</v>
      </c>
      <c r="C43" s="27" t="s">
        <v>126</v>
      </c>
      <c r="D43" s="20" t="s">
        <v>35</v>
      </c>
      <c r="E43" s="22">
        <v>10</v>
      </c>
      <c r="F43" s="123">
        <v>370.1055555555555</v>
      </c>
      <c r="G43" s="168" t="s">
        <v>57</v>
      </c>
      <c r="H43" s="168" t="s">
        <v>58</v>
      </c>
      <c r="I43" s="168" t="s">
        <v>51</v>
      </c>
      <c r="J43" s="168" t="s">
        <v>52</v>
      </c>
      <c r="K43" s="23">
        <f t="shared" si="8"/>
        <v>370.1055555555555</v>
      </c>
      <c r="L43" s="23" t="str">
        <f t="shared" si="8"/>
        <v/>
      </c>
      <c r="M43" s="23" t="str">
        <f t="shared" si="8"/>
        <v/>
      </c>
      <c r="N43" s="23" t="str">
        <f t="shared" si="8"/>
        <v/>
      </c>
      <c r="O43" s="23" t="str">
        <f t="shared" si="8"/>
        <v/>
      </c>
      <c r="P43" s="6" t="s">
        <v>81</v>
      </c>
      <c r="Q43" s="7">
        <f t="shared" si="6"/>
        <v>45</v>
      </c>
      <c r="R43" s="122">
        <v>368.99444444444441</v>
      </c>
      <c r="S43" s="386"/>
      <c r="T43" s="386"/>
      <c r="U43" s="386"/>
      <c r="V43" s="284"/>
      <c r="W43" s="332">
        <f t="shared" si="3"/>
        <v>2.5313084961453569E-14</v>
      </c>
      <c r="X43" s="169">
        <v>1.1111111111111112</v>
      </c>
      <c r="Y43" s="2"/>
      <c r="Z43" s="2"/>
      <c r="AA43" s="2"/>
      <c r="AB43" s="85">
        <f t="shared" si="4"/>
        <v>0</v>
      </c>
      <c r="AC43" s="293">
        <f t="shared" si="7"/>
        <v>247958</v>
      </c>
      <c r="AD43" s="293">
        <v>5002519.0199999996</v>
      </c>
      <c r="AE43" s="293">
        <f t="shared" si="5"/>
        <v>-4754561.0199999996</v>
      </c>
      <c r="AS43" s="10"/>
    </row>
    <row r="44" spans="2:46" s="7" customFormat="1" ht="15" customHeight="1" x14ac:dyDescent="0.2">
      <c r="B44" s="26">
        <v>540</v>
      </c>
      <c r="C44" s="27" t="s">
        <v>26</v>
      </c>
      <c r="D44" s="20" t="s">
        <v>35</v>
      </c>
      <c r="E44" s="22">
        <v>10</v>
      </c>
      <c r="F44" s="123">
        <v>349.53860640301326</v>
      </c>
      <c r="G44" s="168" t="s">
        <v>57</v>
      </c>
      <c r="H44" s="168" t="s">
        <v>50</v>
      </c>
      <c r="I44" s="168" t="s">
        <v>51</v>
      </c>
      <c r="J44" s="168" t="s">
        <v>60</v>
      </c>
      <c r="K44" s="23">
        <f t="shared" si="8"/>
        <v>349.53860640301326</v>
      </c>
      <c r="L44" s="23" t="str">
        <f t="shared" si="8"/>
        <v/>
      </c>
      <c r="M44" s="23" t="str">
        <f t="shared" si="8"/>
        <v/>
      </c>
      <c r="N44" s="23" t="str">
        <f t="shared" si="8"/>
        <v/>
      </c>
      <c r="O44" s="23" t="str">
        <f t="shared" si="8"/>
        <v/>
      </c>
      <c r="P44" s="30" t="s">
        <v>71</v>
      </c>
      <c r="Q44" s="7">
        <f t="shared" si="6"/>
        <v>46</v>
      </c>
      <c r="R44" s="122">
        <v>-1.1111111111111112</v>
      </c>
      <c r="S44" s="386"/>
      <c r="T44" s="122">
        <v>349.55367231638422</v>
      </c>
      <c r="U44" s="386"/>
      <c r="V44" s="284"/>
      <c r="W44" s="332">
        <f t="shared" si="3"/>
        <v>1.1990408665951691E-14</v>
      </c>
      <c r="X44" s="169">
        <v>1.0960451977401129</v>
      </c>
      <c r="Y44" s="2"/>
      <c r="Z44" s="2"/>
      <c r="AA44" s="2"/>
      <c r="AB44" s="85">
        <f t="shared" si="4"/>
        <v>0</v>
      </c>
      <c r="AC44" s="293">
        <f t="shared" si="7"/>
        <v>223822.2</v>
      </c>
      <c r="AD44" s="293">
        <v>3868742.9299999997</v>
      </c>
      <c r="AE44" s="293">
        <f t="shared" si="5"/>
        <v>-3644920.7299999995</v>
      </c>
      <c r="AS44" s="10"/>
    </row>
    <row r="45" spans="2:46" s="7" customFormat="1" ht="15" customHeight="1" x14ac:dyDescent="0.2">
      <c r="B45" s="26">
        <v>550</v>
      </c>
      <c r="C45" s="27" t="s">
        <v>127</v>
      </c>
      <c r="D45" s="20" t="s">
        <v>35</v>
      </c>
      <c r="E45" s="22">
        <v>10</v>
      </c>
      <c r="F45" s="123">
        <v>214.65395480225988</v>
      </c>
      <c r="G45" s="168" t="s">
        <v>57</v>
      </c>
      <c r="H45" s="168" t="s">
        <v>46</v>
      </c>
      <c r="I45" s="168" t="s">
        <v>47</v>
      </c>
      <c r="J45" s="168" t="s">
        <v>47</v>
      </c>
      <c r="K45" s="23">
        <f t="shared" si="8"/>
        <v>214.65395480225988</v>
      </c>
      <c r="L45" s="23" t="str">
        <f t="shared" si="8"/>
        <v/>
      </c>
      <c r="M45" s="23" t="str">
        <f t="shared" si="8"/>
        <v/>
      </c>
      <c r="N45" s="23" t="str">
        <f t="shared" si="8"/>
        <v/>
      </c>
      <c r="O45" s="23" t="str">
        <f t="shared" si="8"/>
        <v/>
      </c>
      <c r="P45" s="6" t="s">
        <v>102</v>
      </c>
      <c r="Q45" s="7">
        <f t="shared" si="6"/>
        <v>47</v>
      </c>
      <c r="R45" s="122">
        <v>155.82222222222222</v>
      </c>
      <c r="S45" s="122">
        <v>59.927777777777777</v>
      </c>
      <c r="T45" s="122">
        <v>-1.0960451977401129</v>
      </c>
      <c r="U45" s="122"/>
      <c r="V45" s="284"/>
      <c r="W45" s="332">
        <f t="shared" si="3"/>
        <v>0</v>
      </c>
      <c r="X45" s="386"/>
      <c r="Y45" s="2"/>
      <c r="Z45" s="2"/>
      <c r="AA45" s="2"/>
      <c r="AB45" s="85">
        <f t="shared" si="4"/>
        <v>0</v>
      </c>
      <c r="AC45" s="293">
        <f t="shared" si="7"/>
        <v>304582</v>
      </c>
      <c r="AD45" s="293">
        <v>2501787</v>
      </c>
      <c r="AE45" s="293">
        <f t="shared" si="5"/>
        <v>-2197205</v>
      </c>
      <c r="AS45" s="10"/>
    </row>
    <row r="46" spans="2:46" s="7" customFormat="1" ht="15" customHeight="1" x14ac:dyDescent="0.2">
      <c r="B46" s="26">
        <v>560</v>
      </c>
      <c r="C46" s="27" t="s">
        <v>27</v>
      </c>
      <c r="D46" s="20" t="s">
        <v>35</v>
      </c>
      <c r="E46" s="22">
        <v>10</v>
      </c>
      <c r="F46" s="123">
        <v>698.16384180790965</v>
      </c>
      <c r="G46" s="168" t="s">
        <v>57</v>
      </c>
      <c r="H46" s="168" t="s">
        <v>62</v>
      </c>
      <c r="I46" s="168" t="s">
        <v>62</v>
      </c>
      <c r="J46" s="168" t="s">
        <v>62</v>
      </c>
      <c r="K46" s="23">
        <f t="shared" si="8"/>
        <v>698.16384180790965</v>
      </c>
      <c r="L46" s="23" t="str">
        <f t="shared" si="8"/>
        <v/>
      </c>
      <c r="M46" s="23" t="str">
        <f t="shared" si="8"/>
        <v/>
      </c>
      <c r="N46" s="23" t="str">
        <f t="shared" si="8"/>
        <v/>
      </c>
      <c r="O46" s="23" t="str">
        <f t="shared" si="8"/>
        <v/>
      </c>
      <c r="P46" s="6" t="s">
        <v>111</v>
      </c>
      <c r="Q46" s="7">
        <f t="shared" si="6"/>
        <v>48</v>
      </c>
      <c r="R46" s="122">
        <v>368.66101694915255</v>
      </c>
      <c r="S46" s="122">
        <v>156.11299435028249</v>
      </c>
      <c r="T46" s="122">
        <v>173.38983050847457</v>
      </c>
      <c r="U46" s="122"/>
      <c r="V46" s="284"/>
      <c r="W46" s="332">
        <f t="shared" si="3"/>
        <v>0</v>
      </c>
      <c r="X46" s="386"/>
      <c r="Y46" s="2"/>
      <c r="Z46" s="2"/>
      <c r="AA46" s="2"/>
      <c r="AB46" s="85">
        <f t="shared" si="4"/>
        <v>0</v>
      </c>
      <c r="AC46" s="293">
        <f t="shared" si="7"/>
        <v>1281968.33</v>
      </c>
      <c r="AD46" s="297">
        <v>10410939.970000001</v>
      </c>
      <c r="AE46" s="293">
        <f t="shared" si="5"/>
        <v>-9128971.6400000006</v>
      </c>
      <c r="AS46" s="10"/>
    </row>
    <row r="47" spans="2:46" s="7" customFormat="1" ht="15" customHeight="1" x14ac:dyDescent="0.2">
      <c r="B47" s="26">
        <v>570</v>
      </c>
      <c r="C47" s="387" t="s">
        <v>347</v>
      </c>
      <c r="D47" s="20" t="s">
        <v>35</v>
      </c>
      <c r="E47" s="22">
        <v>10</v>
      </c>
      <c r="F47" s="388">
        <v>1.0000000000000001E-5</v>
      </c>
      <c r="G47" s="168" t="s">
        <v>57</v>
      </c>
      <c r="H47" s="168" t="s">
        <v>62</v>
      </c>
      <c r="I47" s="168" t="s">
        <v>62</v>
      </c>
      <c r="J47" s="168" t="s">
        <v>62</v>
      </c>
      <c r="K47" s="23">
        <f t="shared" si="8"/>
        <v>1.0000000000000001E-5</v>
      </c>
      <c r="L47" s="23" t="str">
        <f t="shared" si="8"/>
        <v/>
      </c>
      <c r="M47" s="23" t="str">
        <f t="shared" si="8"/>
        <v/>
      </c>
      <c r="N47" s="23" t="str">
        <f t="shared" si="8"/>
        <v/>
      </c>
      <c r="O47" s="23" t="str">
        <f t="shared" si="8"/>
        <v/>
      </c>
      <c r="P47" s="6" t="s">
        <v>353</v>
      </c>
      <c r="Q47" s="7">
        <f t="shared" si="6"/>
        <v>49</v>
      </c>
      <c r="R47" s="362"/>
      <c r="S47" s="362"/>
      <c r="T47" s="362"/>
      <c r="U47" s="362"/>
      <c r="V47" s="284"/>
      <c r="W47" s="332">
        <f t="shared" si="3"/>
        <v>1.0000000000000001E-5</v>
      </c>
      <c r="X47" s="362"/>
      <c r="Z47" s="2"/>
      <c r="AA47" s="2"/>
      <c r="AB47" s="85">
        <f t="shared" si="4"/>
        <v>0</v>
      </c>
      <c r="AC47" s="293">
        <f t="shared" si="7"/>
        <v>84000</v>
      </c>
      <c r="AD47" s="293">
        <v>3387149.2399999998</v>
      </c>
      <c r="AE47" s="293">
        <f t="shared" si="5"/>
        <v>-3303149.2399999998</v>
      </c>
      <c r="AS47" s="10"/>
    </row>
    <row r="48" spans="2:46" s="7" customFormat="1" ht="15" customHeight="1" x14ac:dyDescent="0.2">
      <c r="B48" s="26">
        <v>580</v>
      </c>
      <c r="C48" s="27" t="s">
        <v>28</v>
      </c>
      <c r="D48" s="20" t="s">
        <v>35</v>
      </c>
      <c r="E48" s="22">
        <v>10</v>
      </c>
      <c r="F48" s="123">
        <v>392.78888888888889</v>
      </c>
      <c r="G48" s="168" t="s">
        <v>57</v>
      </c>
      <c r="H48" s="168" t="s">
        <v>56</v>
      </c>
      <c r="I48" s="168" t="s">
        <v>52</v>
      </c>
      <c r="J48" s="168" t="s">
        <v>47</v>
      </c>
      <c r="K48" s="23">
        <f t="shared" si="8"/>
        <v>392.78888888888889</v>
      </c>
      <c r="L48" s="23" t="str">
        <f t="shared" si="8"/>
        <v/>
      </c>
      <c r="M48" s="23" t="str">
        <f t="shared" si="8"/>
        <v/>
      </c>
      <c r="N48" s="23" t="str">
        <f t="shared" si="8"/>
        <v/>
      </c>
      <c r="O48" s="23" t="str">
        <f t="shared" si="8"/>
        <v/>
      </c>
      <c r="P48" s="6" t="s">
        <v>70</v>
      </c>
      <c r="Q48" s="7">
        <f t="shared" si="6"/>
        <v>50</v>
      </c>
      <c r="R48" s="122">
        <v>52.277777777777779</v>
      </c>
      <c r="S48" s="122">
        <v>108.48888888888889</v>
      </c>
      <c r="T48" s="122">
        <v>231.12777777777777</v>
      </c>
      <c r="U48" s="122"/>
      <c r="V48" s="284"/>
      <c r="W48" s="332">
        <f t="shared" si="3"/>
        <v>1.2212453270876722E-15</v>
      </c>
      <c r="X48" s="122">
        <v>0.89444444444444449</v>
      </c>
      <c r="Y48" s="2"/>
      <c r="Z48" s="2"/>
      <c r="AA48" s="2"/>
      <c r="AB48" s="85">
        <f t="shared" si="4"/>
        <v>0</v>
      </c>
      <c r="AC48" s="293">
        <f t="shared" si="7"/>
        <v>277511.45</v>
      </c>
      <c r="AD48" s="293">
        <v>4073211.67</v>
      </c>
      <c r="AE48" s="293">
        <f t="shared" si="5"/>
        <v>-3795700.2199999997</v>
      </c>
      <c r="AT48" s="10"/>
    </row>
    <row r="49" spans="2:46" s="7" customFormat="1" ht="15" customHeight="1" x14ac:dyDescent="0.2">
      <c r="B49" s="26">
        <v>590</v>
      </c>
      <c r="C49" s="27" t="s">
        <v>85</v>
      </c>
      <c r="D49" s="20" t="s">
        <v>35</v>
      </c>
      <c r="E49" s="22">
        <v>10</v>
      </c>
      <c r="F49" s="123">
        <v>583.55188323917139</v>
      </c>
      <c r="G49" s="168" t="s">
        <v>57</v>
      </c>
      <c r="H49" s="168" t="s">
        <v>50</v>
      </c>
      <c r="I49" s="168" t="s">
        <v>51</v>
      </c>
      <c r="J49" s="168" t="s">
        <v>52</v>
      </c>
      <c r="K49" s="23">
        <f t="shared" si="8"/>
        <v>583.55188323917139</v>
      </c>
      <c r="L49" s="23" t="str">
        <f t="shared" si="8"/>
        <v/>
      </c>
      <c r="M49" s="23" t="str">
        <f t="shared" si="8"/>
        <v/>
      </c>
      <c r="N49" s="23" t="str">
        <f t="shared" si="8"/>
        <v/>
      </c>
      <c r="O49" s="23" t="str">
        <f t="shared" si="8"/>
        <v/>
      </c>
      <c r="P49" s="6" t="s">
        <v>85</v>
      </c>
      <c r="Q49" s="7">
        <f t="shared" si="6"/>
        <v>51</v>
      </c>
      <c r="R49" s="122">
        <v>458.34463276836163</v>
      </c>
      <c r="S49" s="122">
        <v>121.86826741996234</v>
      </c>
      <c r="T49" s="386"/>
      <c r="U49" s="386"/>
      <c r="V49" s="284"/>
      <c r="W49" s="332">
        <f t="shared" si="3"/>
        <v>1.1546319456101628E-14</v>
      </c>
      <c r="X49" s="169">
        <v>3.3389830508474576</v>
      </c>
      <c r="Y49" s="2"/>
      <c r="Z49" s="2"/>
      <c r="AA49" s="2"/>
      <c r="AB49" s="85">
        <f t="shared" si="4"/>
        <v>0</v>
      </c>
      <c r="AC49" s="293">
        <f t="shared" si="7"/>
        <v>367009.23</v>
      </c>
      <c r="AD49" s="293">
        <v>8513316.5700000003</v>
      </c>
      <c r="AE49" s="293">
        <f t="shared" si="5"/>
        <v>-8146307.3399999999</v>
      </c>
      <c r="AT49" s="10"/>
    </row>
    <row r="50" spans="2:46" s="7" customFormat="1" ht="15" customHeight="1" x14ac:dyDescent="0.2">
      <c r="B50" s="26">
        <v>600</v>
      </c>
      <c r="C50" s="27" t="s">
        <v>337</v>
      </c>
      <c r="D50" s="20" t="s">
        <v>35</v>
      </c>
      <c r="E50" s="22">
        <v>10</v>
      </c>
      <c r="F50" s="123">
        <v>230.27337649971435</v>
      </c>
      <c r="G50" s="168" t="s">
        <v>64</v>
      </c>
      <c r="H50" s="168" t="s">
        <v>50</v>
      </c>
      <c r="I50" s="168" t="s">
        <v>51</v>
      </c>
      <c r="J50" s="168" t="s">
        <v>47</v>
      </c>
      <c r="K50" s="23">
        <f t="shared" si="8"/>
        <v>230.27337649971435</v>
      </c>
      <c r="L50" s="23" t="str">
        <f t="shared" si="8"/>
        <v/>
      </c>
      <c r="M50" s="23" t="str">
        <f t="shared" si="8"/>
        <v/>
      </c>
      <c r="N50" s="23" t="str">
        <f t="shared" si="8"/>
        <v/>
      </c>
      <c r="O50" s="23" t="str">
        <f t="shared" si="8"/>
        <v/>
      </c>
      <c r="P50" s="6" t="s">
        <v>96</v>
      </c>
      <c r="Q50" s="7">
        <f t="shared" si="6"/>
        <v>52</v>
      </c>
      <c r="R50" s="122">
        <v>147.21157874690536</v>
      </c>
      <c r="S50" s="122">
        <v>83.061797752808985</v>
      </c>
      <c r="T50" s="386"/>
      <c r="U50" s="386"/>
      <c r="V50" s="284"/>
      <c r="W50" s="332">
        <f t="shared" si="3"/>
        <v>0</v>
      </c>
      <c r="X50" s="386"/>
      <c r="Y50" s="2"/>
      <c r="Z50" s="2"/>
      <c r="AA50" s="2"/>
      <c r="AB50" s="85">
        <f t="shared" si="4"/>
        <v>0</v>
      </c>
      <c r="AC50" s="293">
        <f t="shared" si="7"/>
        <v>165635</v>
      </c>
      <c r="AD50" s="293">
        <v>3568402.99</v>
      </c>
      <c r="AE50" s="293">
        <f t="shared" si="5"/>
        <v>-3402767.99</v>
      </c>
      <c r="AT50" s="10"/>
    </row>
    <row r="51" spans="2:46" s="7" customFormat="1" ht="15" customHeight="1" x14ac:dyDescent="0.2">
      <c r="B51" s="26">
        <v>610</v>
      </c>
      <c r="C51" s="27" t="s">
        <v>348</v>
      </c>
      <c r="D51" s="20" t="s">
        <v>35</v>
      </c>
      <c r="E51" s="22">
        <v>10</v>
      </c>
      <c r="F51" s="123">
        <v>2129.2994350282488</v>
      </c>
      <c r="G51" s="168" t="s">
        <v>64</v>
      </c>
      <c r="H51" s="168" t="s">
        <v>58</v>
      </c>
      <c r="I51" s="168" t="s">
        <v>63</v>
      </c>
      <c r="J51" s="168" t="s">
        <v>52</v>
      </c>
      <c r="K51" s="23">
        <f t="shared" si="8"/>
        <v>2129.2994350282488</v>
      </c>
      <c r="L51" s="23" t="str">
        <f t="shared" si="8"/>
        <v/>
      </c>
      <c r="M51" s="23" t="str">
        <f t="shared" si="8"/>
        <v/>
      </c>
      <c r="N51" s="23" t="str">
        <f t="shared" si="8"/>
        <v/>
      </c>
      <c r="O51" s="23" t="str">
        <f t="shared" si="8"/>
        <v/>
      </c>
      <c r="P51" s="30" t="s">
        <v>135</v>
      </c>
      <c r="Q51" s="7">
        <f t="shared" si="6"/>
        <v>53</v>
      </c>
      <c r="R51" s="122">
        <v>1452.5593220338983</v>
      </c>
      <c r="S51" s="122">
        <v>292.14689265536725</v>
      </c>
      <c r="T51" s="122">
        <v>368.77401129943507</v>
      </c>
      <c r="U51" s="122"/>
      <c r="V51" s="284"/>
      <c r="W51" s="332">
        <f t="shared" si="3"/>
        <v>2.2026824808563106E-13</v>
      </c>
      <c r="X51" s="122">
        <v>15.819209039548021</v>
      </c>
      <c r="Y51" s="2"/>
      <c r="Z51" s="2"/>
      <c r="AA51" s="2"/>
      <c r="AB51" s="85">
        <f t="shared" si="4"/>
        <v>0</v>
      </c>
      <c r="AC51" s="293">
        <f t="shared" si="7"/>
        <v>2749858.1500000004</v>
      </c>
      <c r="AD51" s="293">
        <v>19429751.59</v>
      </c>
      <c r="AE51" s="293">
        <f t="shared" si="5"/>
        <v>-16679893.439999999</v>
      </c>
      <c r="AT51" s="10"/>
    </row>
    <row r="52" spans="2:46" s="7" customFormat="1" ht="15" customHeight="1" x14ac:dyDescent="0.2">
      <c r="B52" s="26">
        <v>620</v>
      </c>
      <c r="C52" s="27" t="s">
        <v>349</v>
      </c>
      <c r="D52" s="20" t="s">
        <v>35</v>
      </c>
      <c r="E52" s="22">
        <v>10</v>
      </c>
      <c r="F52" s="123">
        <v>189.89587475933467</v>
      </c>
      <c r="G52" s="168" t="s">
        <v>64</v>
      </c>
      <c r="H52" s="168"/>
      <c r="I52" s="168"/>
      <c r="J52" s="168"/>
      <c r="K52" s="23">
        <f t="shared" si="8"/>
        <v>189.89587475933467</v>
      </c>
      <c r="L52" s="23" t="str">
        <f t="shared" si="8"/>
        <v/>
      </c>
      <c r="M52" s="23" t="str">
        <f t="shared" si="8"/>
        <v/>
      </c>
      <c r="N52" s="23" t="str">
        <f t="shared" si="8"/>
        <v/>
      </c>
      <c r="O52" s="23" t="str">
        <f t="shared" si="8"/>
        <v/>
      </c>
      <c r="P52" s="30" t="s">
        <v>351</v>
      </c>
      <c r="Q52" s="7">
        <f t="shared" si="6"/>
        <v>54</v>
      </c>
      <c r="R52" s="122">
        <v>-10.169491525423728</v>
      </c>
      <c r="S52" s="386"/>
      <c r="T52" s="122">
        <v>199.45084114509359</v>
      </c>
      <c r="U52" s="386"/>
      <c r="V52" s="284"/>
      <c r="W52" s="332">
        <f t="shared" si="3"/>
        <v>1.8873791418627661E-15</v>
      </c>
      <c r="X52" s="122">
        <v>0.61452513966480449</v>
      </c>
      <c r="Y52" s="2"/>
      <c r="Z52" s="2"/>
      <c r="AA52" s="2"/>
      <c r="AB52" s="85">
        <f t="shared" si="4"/>
        <v>0</v>
      </c>
      <c r="AC52" s="293">
        <f t="shared" si="7"/>
        <v>1100792</v>
      </c>
      <c r="AD52" s="293">
        <v>2744469.99</v>
      </c>
      <c r="AE52" s="293">
        <f t="shared" si="5"/>
        <v>-1643677.9900000002</v>
      </c>
      <c r="AT52" s="10"/>
    </row>
    <row r="53" spans="2:46" s="7" customFormat="1" ht="15" customHeight="1" x14ac:dyDescent="0.2">
      <c r="B53" s="26">
        <v>630</v>
      </c>
      <c r="C53" s="27" t="s">
        <v>350</v>
      </c>
      <c r="D53" s="20" t="s">
        <v>35</v>
      </c>
      <c r="E53" s="22">
        <v>10</v>
      </c>
      <c r="F53" s="123">
        <v>216.45327147050469</v>
      </c>
      <c r="G53" s="168" t="s">
        <v>64</v>
      </c>
      <c r="H53" s="168"/>
      <c r="I53" s="168"/>
      <c r="J53" s="168"/>
      <c r="K53" s="23">
        <f t="shared" si="8"/>
        <v>216.45327147050469</v>
      </c>
      <c r="L53" s="23" t="str">
        <f t="shared" si="8"/>
        <v/>
      </c>
      <c r="M53" s="23" t="str">
        <f t="shared" si="8"/>
        <v/>
      </c>
      <c r="N53" s="23" t="str">
        <f>IF(EXACT(N$2,$D53),$F53,"")</f>
        <v/>
      </c>
      <c r="O53" s="23" t="str">
        <f t="shared" si="8"/>
        <v/>
      </c>
      <c r="P53" s="30" t="s">
        <v>352</v>
      </c>
      <c r="Q53" s="7">
        <f t="shared" si="6"/>
        <v>55</v>
      </c>
      <c r="R53" s="386"/>
      <c r="S53" s="122">
        <v>85.333333333333343</v>
      </c>
      <c r="T53" s="122">
        <v>131.11993813717135</v>
      </c>
      <c r="U53" s="386"/>
      <c r="V53" s="284"/>
      <c r="W53" s="332">
        <f t="shared" si="3"/>
        <v>0</v>
      </c>
      <c r="X53" s="386"/>
      <c r="Y53" s="2"/>
      <c r="Z53" s="2"/>
      <c r="AA53" s="2"/>
      <c r="AB53" s="85">
        <f t="shared" si="4"/>
        <v>0</v>
      </c>
      <c r="AC53" s="293">
        <f t="shared" si="7"/>
        <v>9.9999999999999995E-7</v>
      </c>
      <c r="AD53" s="293">
        <v>3338104.86</v>
      </c>
      <c r="AE53" s="293">
        <f t="shared" si="5"/>
        <v>-3338104.8599990001</v>
      </c>
      <c r="AT53" s="10"/>
    </row>
    <row r="54" spans="2:46" s="7" customFormat="1" ht="15" customHeight="1" x14ac:dyDescent="0.2">
      <c r="B54" s="26">
        <v>640</v>
      </c>
      <c r="C54" s="27" t="s">
        <v>364</v>
      </c>
      <c r="D54" s="20" t="s">
        <v>35</v>
      </c>
      <c r="E54" s="22">
        <v>10</v>
      </c>
      <c r="F54" s="123">
        <v>265.10169491525426</v>
      </c>
      <c r="G54" s="168" t="s">
        <v>64</v>
      </c>
      <c r="H54" s="168"/>
      <c r="I54" s="168"/>
      <c r="J54" s="168"/>
      <c r="K54" s="23">
        <f t="shared" si="8"/>
        <v>265.10169491525426</v>
      </c>
      <c r="L54" s="23"/>
      <c r="M54" s="23"/>
      <c r="N54" s="23"/>
      <c r="O54" s="23"/>
      <c r="P54" s="30" t="s">
        <v>365</v>
      </c>
      <c r="Q54" s="7">
        <f t="shared" si="6"/>
        <v>56</v>
      </c>
      <c r="R54" s="386"/>
      <c r="S54" s="386"/>
      <c r="T54" s="122">
        <v>263.9717514124294</v>
      </c>
      <c r="U54" s="386"/>
      <c r="V54" s="284"/>
      <c r="W54" s="332">
        <f t="shared" si="3"/>
        <v>6.6613381477509392E-16</v>
      </c>
      <c r="X54" s="169">
        <v>1.1299435028248588</v>
      </c>
      <c r="Y54" s="2"/>
      <c r="Z54" s="2"/>
      <c r="AA54" s="2"/>
      <c r="AB54" s="85">
        <f t="shared" si="4"/>
        <v>0</v>
      </c>
      <c r="AC54" s="293">
        <f t="shared" si="7"/>
        <v>610643</v>
      </c>
      <c r="AD54" s="293">
        <v>3791916.96</v>
      </c>
      <c r="AE54" s="293">
        <f t="shared" si="5"/>
        <v>-3181273.96</v>
      </c>
      <c r="AT54" s="10"/>
    </row>
    <row r="55" spans="2:46" s="7" customFormat="1" ht="15" customHeight="1" x14ac:dyDescent="0.2">
      <c r="B55" s="26">
        <v>650</v>
      </c>
      <c r="C55" s="27" t="s">
        <v>411</v>
      </c>
      <c r="D55" s="20" t="s">
        <v>35</v>
      </c>
      <c r="E55" s="22">
        <v>10</v>
      </c>
      <c r="F55" s="123">
        <v>221.06214689265539</v>
      </c>
      <c r="G55" s="168" t="s">
        <v>64</v>
      </c>
      <c r="H55" s="168"/>
      <c r="I55" s="168"/>
      <c r="J55" s="168"/>
      <c r="K55" s="23">
        <f t="shared" si="8"/>
        <v>221.06214689265539</v>
      </c>
      <c r="L55" s="23"/>
      <c r="M55" s="23"/>
      <c r="N55" s="23"/>
      <c r="O55" s="23"/>
      <c r="P55" s="30" t="s">
        <v>379</v>
      </c>
      <c r="Q55" s="7">
        <f t="shared" si="6"/>
        <v>57</v>
      </c>
      <c r="R55" s="386"/>
      <c r="S55" s="386"/>
      <c r="T55" s="122">
        <v>221.06214689265539</v>
      </c>
      <c r="U55" s="386"/>
      <c r="V55" s="284"/>
      <c r="W55" s="332">
        <f t="shared" si="3"/>
        <v>0</v>
      </c>
      <c r="X55" s="386"/>
      <c r="Y55" s="2"/>
      <c r="Z55" s="2"/>
      <c r="AA55" s="2"/>
      <c r="AB55" s="85">
        <f t="shared" si="4"/>
        <v>0</v>
      </c>
      <c r="AC55" s="293">
        <f t="shared" si="7"/>
        <v>535289.07999999996</v>
      </c>
      <c r="AD55" s="293">
        <v>2767230.6600000006</v>
      </c>
      <c r="AE55" s="293">
        <f t="shared" si="5"/>
        <v>-2231941.5800000005</v>
      </c>
      <c r="AT55" s="10"/>
    </row>
    <row r="56" spans="2:46" s="7" customFormat="1" ht="15" customHeight="1" x14ac:dyDescent="0.2">
      <c r="B56" s="26">
        <v>660</v>
      </c>
      <c r="C56" s="27" t="s">
        <v>412</v>
      </c>
      <c r="D56" s="20" t="s">
        <v>35</v>
      </c>
      <c r="E56" s="22">
        <v>10</v>
      </c>
      <c r="F56" s="123">
        <v>171.38378378378377</v>
      </c>
      <c r="G56" s="168" t="s">
        <v>64</v>
      </c>
      <c r="H56" s="168"/>
      <c r="I56" s="168"/>
      <c r="J56" s="168"/>
      <c r="K56" s="23">
        <f t="shared" si="8"/>
        <v>171.38378378378377</v>
      </c>
      <c r="L56" s="23"/>
      <c r="M56" s="23"/>
      <c r="N56" s="23"/>
      <c r="O56" s="23"/>
      <c r="P56" s="30" t="s">
        <v>377</v>
      </c>
      <c r="Q56" s="7">
        <f t="shared" si="6"/>
        <v>58</v>
      </c>
      <c r="R56" s="386"/>
      <c r="S56" s="386"/>
      <c r="T56" s="122">
        <v>171.38378378378377</v>
      </c>
      <c r="U56" s="386"/>
      <c r="V56" s="284"/>
      <c r="W56" s="332">
        <f t="shared" si="3"/>
        <v>0</v>
      </c>
      <c r="X56" s="386"/>
      <c r="Y56" s="2"/>
      <c r="Z56" s="2"/>
      <c r="AA56" s="2"/>
      <c r="AB56" s="85">
        <f t="shared" si="4"/>
        <v>0</v>
      </c>
      <c r="AC56" s="293">
        <f t="shared" si="7"/>
        <v>144369.64000000001</v>
      </c>
      <c r="AD56" s="293">
        <v>2357347.7399999998</v>
      </c>
      <c r="AE56" s="293">
        <f t="shared" si="5"/>
        <v>-2212978.0999999996</v>
      </c>
      <c r="AT56" s="10"/>
    </row>
    <row r="57" spans="2:46" s="7" customFormat="1" ht="24" x14ac:dyDescent="0.2">
      <c r="B57" s="26">
        <v>671</v>
      </c>
      <c r="C57" s="27" t="s">
        <v>413</v>
      </c>
      <c r="D57" s="20" t="s">
        <v>35</v>
      </c>
      <c r="E57" s="22">
        <v>10</v>
      </c>
      <c r="F57" s="123">
        <v>1770.6333333333334</v>
      </c>
      <c r="G57" s="168" t="s">
        <v>64</v>
      </c>
      <c r="H57" s="168"/>
      <c r="I57" s="168"/>
      <c r="J57" s="168"/>
      <c r="K57" s="23">
        <f t="shared" si="8"/>
        <v>1770.6333333333334</v>
      </c>
      <c r="L57" s="23"/>
      <c r="M57" s="23"/>
      <c r="N57" s="23"/>
      <c r="O57" s="23"/>
      <c r="P57" s="285" t="s">
        <v>378</v>
      </c>
      <c r="Q57" s="7">
        <f t="shared" si="6"/>
        <v>59</v>
      </c>
      <c r="R57" s="122">
        <v>1557.3111111111111</v>
      </c>
      <c r="S57" s="122">
        <v>204.12222222222221</v>
      </c>
      <c r="T57" s="386"/>
      <c r="U57" s="386"/>
      <c r="V57" s="284"/>
      <c r="W57" s="332">
        <f t="shared" si="3"/>
        <v>4.6185277824406512E-14</v>
      </c>
      <c r="X57" s="169">
        <v>9.1999999999999993</v>
      </c>
      <c r="Y57" s="2"/>
      <c r="Z57" s="2"/>
      <c r="AA57" s="2"/>
      <c r="AB57" s="85">
        <f t="shared" si="4"/>
        <v>0</v>
      </c>
      <c r="AC57" s="293">
        <f t="shared" si="7"/>
        <v>448944</v>
      </c>
      <c r="AD57" s="293">
        <v>11231191.989999998</v>
      </c>
      <c r="AE57" s="293">
        <f t="shared" si="5"/>
        <v>-10782247.989999998</v>
      </c>
      <c r="AT57" s="10"/>
    </row>
    <row r="58" spans="2:46" s="7" customFormat="1" ht="24" x14ac:dyDescent="0.2">
      <c r="B58" s="26">
        <v>680</v>
      </c>
      <c r="C58" s="27" t="s">
        <v>403</v>
      </c>
      <c r="D58" s="20" t="s">
        <v>35</v>
      </c>
      <c r="E58" s="22">
        <v>10</v>
      </c>
      <c r="F58" s="123">
        <v>241.95642458100559</v>
      </c>
      <c r="G58" s="168" t="s">
        <v>64</v>
      </c>
      <c r="H58" s="168"/>
      <c r="I58" s="168"/>
      <c r="J58" s="168"/>
      <c r="K58" s="23">
        <f t="shared" si="8"/>
        <v>241.95642458100559</v>
      </c>
      <c r="L58" s="23"/>
      <c r="M58" s="23"/>
      <c r="N58" s="23"/>
      <c r="O58" s="23"/>
      <c r="P58" s="177" t="s">
        <v>403</v>
      </c>
      <c r="Q58" s="7">
        <f t="shared" si="6"/>
        <v>60</v>
      </c>
      <c r="R58" s="122">
        <v>244.2564245810056</v>
      </c>
      <c r="S58" s="122">
        <v>-2.2999999999999998</v>
      </c>
      <c r="T58" s="386"/>
      <c r="U58" s="386"/>
      <c r="V58" s="284"/>
      <c r="W58" s="332">
        <f t="shared" si="3"/>
        <v>0</v>
      </c>
      <c r="X58" s="386"/>
      <c r="Y58" s="2"/>
      <c r="Z58" s="2"/>
      <c r="AA58" s="2"/>
      <c r="AB58" s="85">
        <f t="shared" si="4"/>
        <v>0</v>
      </c>
      <c r="AC58" s="293">
        <f t="shared" ref="AC58" si="9">VLOOKUP(90000,ALLLOCPAR,Q58,FALSE)</f>
        <v>392750</v>
      </c>
      <c r="AD58" s="293">
        <v>1225942</v>
      </c>
      <c r="AE58" s="293">
        <f t="shared" si="5"/>
        <v>-833192</v>
      </c>
      <c r="AT58" s="10"/>
    </row>
    <row r="59" spans="2:46" s="7" customFormat="1" ht="22.5" customHeight="1" x14ac:dyDescent="0.2">
      <c r="B59" s="26">
        <v>690</v>
      </c>
      <c r="C59" s="27" t="s">
        <v>404</v>
      </c>
      <c r="D59" s="20" t="s">
        <v>35</v>
      </c>
      <c r="E59" s="22">
        <v>10</v>
      </c>
      <c r="F59" s="123">
        <v>142.10169491525423</v>
      </c>
      <c r="G59" s="168" t="s">
        <v>64</v>
      </c>
      <c r="H59" s="168"/>
      <c r="I59" s="168"/>
      <c r="J59" s="168"/>
      <c r="K59" s="23">
        <f t="shared" si="8"/>
        <v>142.10169491525423</v>
      </c>
      <c r="L59" s="23"/>
      <c r="M59" s="23"/>
      <c r="N59" s="23"/>
      <c r="O59" s="23"/>
      <c r="P59" s="177" t="s">
        <v>404</v>
      </c>
      <c r="Q59" s="7">
        <f t="shared" si="6"/>
        <v>61</v>
      </c>
      <c r="R59" s="122">
        <v>142.10169491525423</v>
      </c>
      <c r="S59" s="386"/>
      <c r="T59" s="386"/>
      <c r="U59" s="386"/>
      <c r="V59" s="284"/>
      <c r="W59" s="332">
        <f t="shared" si="3"/>
        <v>0</v>
      </c>
      <c r="X59" s="386"/>
      <c r="Y59" s="2"/>
      <c r="Z59" s="2"/>
      <c r="AA59" s="2"/>
      <c r="AB59" s="85">
        <f t="shared" si="4"/>
        <v>0</v>
      </c>
      <c r="AC59" s="293">
        <f t="shared" ref="AC59" si="10">VLOOKUP(90000,ALLLOCPAR,Q59,FALSE)</f>
        <v>119936</v>
      </c>
      <c r="AD59" s="293">
        <v>1044763.84</v>
      </c>
      <c r="AE59" s="293">
        <f t="shared" si="5"/>
        <v>-924827.84</v>
      </c>
      <c r="AT59" s="10"/>
    </row>
    <row r="60" spans="2:46" s="7" customFormat="1" ht="12" x14ac:dyDescent="0.2">
      <c r="B60" s="26">
        <v>700</v>
      </c>
      <c r="C60" s="27" t="s">
        <v>414</v>
      </c>
      <c r="D60" s="20" t="s">
        <v>35</v>
      </c>
      <c r="E60" s="22">
        <v>10</v>
      </c>
      <c r="F60" s="123">
        <v>331.49152542372883</v>
      </c>
      <c r="G60" s="168" t="s">
        <v>64</v>
      </c>
      <c r="H60" s="168"/>
      <c r="I60" s="168"/>
      <c r="J60" s="168"/>
      <c r="K60" s="23">
        <f t="shared" si="8"/>
        <v>331.49152542372883</v>
      </c>
      <c r="L60" s="23"/>
      <c r="M60" s="23"/>
      <c r="N60" s="23"/>
      <c r="O60" s="23"/>
      <c r="P60" s="177" t="s">
        <v>414</v>
      </c>
      <c r="Q60" s="7">
        <f t="shared" si="6"/>
        <v>62</v>
      </c>
      <c r="R60" s="122">
        <v>331.49152542372883</v>
      </c>
      <c r="S60" s="386"/>
      <c r="T60" s="386"/>
      <c r="U60" s="386"/>
      <c r="V60" s="284"/>
      <c r="W60" s="332">
        <f t="shared" si="3"/>
        <v>0</v>
      </c>
      <c r="X60" s="386"/>
      <c r="Y60" s="2"/>
      <c r="Z60" s="2"/>
      <c r="AA60" s="2"/>
      <c r="AB60" s="85">
        <f t="shared" si="4"/>
        <v>0</v>
      </c>
      <c r="AC60" s="293">
        <f t="shared" ref="AC60" si="11">VLOOKUP(90000,ALLLOCPAR,Q60,FALSE)</f>
        <v>27503</v>
      </c>
      <c r="AD60" s="293">
        <v>1198492.03</v>
      </c>
      <c r="AE60" s="293">
        <f t="shared" si="5"/>
        <v>-1170989.03</v>
      </c>
      <c r="AT60" s="10"/>
    </row>
    <row r="61" spans="2:46" s="7" customFormat="1" ht="48" x14ac:dyDescent="0.2">
      <c r="B61" s="26">
        <v>710</v>
      </c>
      <c r="C61" s="27" t="s">
        <v>454</v>
      </c>
      <c r="D61" s="20" t="s">
        <v>35</v>
      </c>
      <c r="E61" s="22">
        <v>10</v>
      </c>
      <c r="F61" s="123">
        <v>0</v>
      </c>
      <c r="G61" s="168"/>
      <c r="H61" s="168"/>
      <c r="I61" s="168"/>
      <c r="J61" s="168"/>
      <c r="K61" s="23"/>
      <c r="L61" s="23"/>
      <c r="M61" s="23"/>
      <c r="N61" s="23"/>
      <c r="O61" s="23"/>
      <c r="P61" s="177" t="s">
        <v>454</v>
      </c>
      <c r="Q61" s="7">
        <f t="shared" si="6"/>
        <v>63</v>
      </c>
      <c r="R61" s="386"/>
      <c r="S61" s="386"/>
      <c r="T61" s="386"/>
      <c r="U61" s="386"/>
      <c r="V61" s="284"/>
      <c r="W61" s="332">
        <f t="shared" si="3"/>
        <v>0</v>
      </c>
      <c r="X61" s="386"/>
      <c r="Y61" s="2"/>
      <c r="Z61" s="2"/>
      <c r="AA61" s="2"/>
      <c r="AB61" s="85"/>
      <c r="AC61" s="293"/>
      <c r="AD61" s="293"/>
      <c r="AE61" s="293"/>
      <c r="AT61" s="10"/>
    </row>
    <row r="62" spans="2:46" s="7" customFormat="1" ht="12" x14ac:dyDescent="0.2">
      <c r="B62" s="26">
        <v>720</v>
      </c>
      <c r="C62" s="27" t="s">
        <v>436</v>
      </c>
      <c r="D62" s="20" t="s">
        <v>35</v>
      </c>
      <c r="E62" s="22">
        <v>10</v>
      </c>
      <c r="F62" s="123">
        <v>166.68926553672316</v>
      </c>
      <c r="G62" s="168" t="s">
        <v>64</v>
      </c>
      <c r="H62" s="168"/>
      <c r="I62" s="168"/>
      <c r="J62" s="168"/>
      <c r="K62" s="23">
        <f t="shared" si="8"/>
        <v>166.68926553672316</v>
      </c>
      <c r="L62" s="23"/>
      <c r="M62" s="23"/>
      <c r="N62" s="23"/>
      <c r="O62" s="23"/>
      <c r="P62" s="177" t="s">
        <v>436</v>
      </c>
      <c r="Q62" s="7">
        <f t="shared" si="6"/>
        <v>64</v>
      </c>
      <c r="R62" s="386"/>
      <c r="S62" s="386"/>
      <c r="T62" s="122">
        <v>166.68926553672316</v>
      </c>
      <c r="U62" s="386"/>
      <c r="V62" s="284"/>
      <c r="W62" s="332">
        <f t="shared" si="3"/>
        <v>0</v>
      </c>
      <c r="X62" s="386"/>
      <c r="Y62" s="2"/>
      <c r="Z62" s="2"/>
      <c r="AA62" s="2"/>
      <c r="AB62" s="85"/>
      <c r="AC62" s="293"/>
      <c r="AD62" s="293"/>
      <c r="AE62" s="293"/>
      <c r="AT62" s="10"/>
    </row>
    <row r="63" spans="2:46" s="7" customFormat="1" ht="15" customHeight="1" x14ac:dyDescent="0.2">
      <c r="B63" s="26">
        <v>960</v>
      </c>
      <c r="C63" s="24" t="s">
        <v>128</v>
      </c>
      <c r="D63" s="21" t="s">
        <v>143</v>
      </c>
      <c r="E63" s="22">
        <v>21</v>
      </c>
      <c r="F63" s="123">
        <v>3083.5480225988704</v>
      </c>
      <c r="G63" s="168" t="s">
        <v>45</v>
      </c>
      <c r="H63" s="168" t="s">
        <v>49</v>
      </c>
      <c r="I63" s="168" t="s">
        <v>47</v>
      </c>
      <c r="J63" s="168" t="s">
        <v>47</v>
      </c>
      <c r="K63" s="23" t="str">
        <f t="shared" si="8"/>
        <v/>
      </c>
      <c r="L63" s="23" t="str">
        <f t="shared" si="8"/>
        <v/>
      </c>
      <c r="M63" s="23" t="s">
        <v>424</v>
      </c>
      <c r="N63" s="23" t="str">
        <f t="shared" si="8"/>
        <v/>
      </c>
      <c r="O63" s="23" t="str">
        <f t="shared" si="8"/>
        <v/>
      </c>
      <c r="P63" s="6" t="s">
        <v>72</v>
      </c>
      <c r="Q63" s="7">
        <f t="shared" si="6"/>
        <v>65</v>
      </c>
      <c r="R63" s="122">
        <v>1562.6158192090397</v>
      </c>
      <c r="S63" s="122">
        <v>480.81920903954801</v>
      </c>
      <c r="T63" s="122">
        <v>980.5932203389832</v>
      </c>
      <c r="U63" s="122">
        <v>16.610169491525426</v>
      </c>
      <c r="V63" s="23">
        <f t="shared" ref="V63:V66" si="12">IF(EXACT(V$2,$D63),$F63,"")</f>
        <v>3083.5480225988704</v>
      </c>
      <c r="W63" s="332">
        <f t="shared" si="3"/>
        <v>1.1368683772161603E-13</v>
      </c>
      <c r="X63" s="169">
        <v>42.909604519774007</v>
      </c>
      <c r="Y63" s="2"/>
      <c r="Z63" s="2"/>
      <c r="AA63" s="2"/>
      <c r="AB63" s="85">
        <f t="shared" si="4"/>
        <v>0</v>
      </c>
      <c r="AC63" s="293">
        <f t="shared" si="7"/>
        <v>14257280.449999999</v>
      </c>
      <c r="AD63" s="293">
        <v>55438255.030000001</v>
      </c>
      <c r="AE63" s="293">
        <f t="shared" si="5"/>
        <v>-41180974.579999998</v>
      </c>
      <c r="AT63" s="10"/>
    </row>
    <row r="64" spans="2:46" s="7" customFormat="1" ht="15" customHeight="1" x14ac:dyDescent="0.2">
      <c r="B64" s="26">
        <v>970</v>
      </c>
      <c r="C64" s="24" t="s">
        <v>29</v>
      </c>
      <c r="D64" s="21" t="s">
        <v>143</v>
      </c>
      <c r="E64" s="22">
        <v>21</v>
      </c>
      <c r="F64" s="123">
        <v>1525.4717514124295</v>
      </c>
      <c r="G64" s="168" t="s">
        <v>48</v>
      </c>
      <c r="H64" s="168" t="s">
        <v>54</v>
      </c>
      <c r="I64" s="168" t="s">
        <v>47</v>
      </c>
      <c r="J64" s="168" t="s">
        <v>47</v>
      </c>
      <c r="K64" s="23" t="str">
        <f t="shared" si="8"/>
        <v/>
      </c>
      <c r="L64" s="23" t="str">
        <f t="shared" si="8"/>
        <v/>
      </c>
      <c r="M64" s="23" t="str">
        <f t="shared" si="8"/>
        <v/>
      </c>
      <c r="N64" s="23" t="str">
        <f t="shared" si="8"/>
        <v/>
      </c>
      <c r="O64" s="23" t="str">
        <f t="shared" si="8"/>
        <v/>
      </c>
      <c r="P64" s="6" t="s">
        <v>105</v>
      </c>
      <c r="Q64" s="7">
        <f t="shared" si="6"/>
        <v>66</v>
      </c>
      <c r="R64" s="122">
        <v>774.18644067796617</v>
      </c>
      <c r="S64" s="122">
        <v>217.61016949152543</v>
      </c>
      <c r="T64" s="122">
        <v>489.6158192090395</v>
      </c>
      <c r="U64" s="122">
        <v>23.963276836158194</v>
      </c>
      <c r="V64" s="23">
        <f t="shared" si="12"/>
        <v>1525.4717514124295</v>
      </c>
      <c r="W64" s="332">
        <f t="shared" si="3"/>
        <v>4.6185277824406512E-14</v>
      </c>
      <c r="X64" s="169">
        <v>20.096045197740114</v>
      </c>
      <c r="Y64" s="2"/>
      <c r="Z64" s="2"/>
      <c r="AA64" s="2"/>
      <c r="AB64" s="85">
        <f t="shared" si="4"/>
        <v>0</v>
      </c>
      <c r="AC64" s="293">
        <f t="shared" si="7"/>
        <v>5532929.9000000004</v>
      </c>
      <c r="AD64" s="293">
        <v>35621827.670000002</v>
      </c>
      <c r="AE64" s="293">
        <f t="shared" si="5"/>
        <v>-30088897.770000003</v>
      </c>
      <c r="AT64" s="10"/>
    </row>
    <row r="65" spans="2:54" s="7" customFormat="1" ht="15" customHeight="1" x14ac:dyDescent="0.2">
      <c r="B65" s="26">
        <v>980</v>
      </c>
      <c r="C65" s="24" t="s">
        <v>30</v>
      </c>
      <c r="D65" s="21" t="s">
        <v>143</v>
      </c>
      <c r="E65" s="22">
        <v>21</v>
      </c>
      <c r="F65" s="123">
        <v>3092.101694915254</v>
      </c>
      <c r="G65" s="168" t="s">
        <v>45</v>
      </c>
      <c r="H65" s="168" t="s">
        <v>54</v>
      </c>
      <c r="I65" s="168" t="s">
        <v>47</v>
      </c>
      <c r="J65" s="168" t="s">
        <v>47</v>
      </c>
      <c r="K65" s="23" t="str">
        <f t="shared" si="8"/>
        <v/>
      </c>
      <c r="L65" s="23" t="str">
        <f t="shared" si="8"/>
        <v/>
      </c>
      <c r="M65" s="23" t="str">
        <f t="shared" si="8"/>
        <v/>
      </c>
      <c r="N65" s="23" t="str">
        <f t="shared" si="8"/>
        <v/>
      </c>
      <c r="O65" s="23" t="str">
        <f t="shared" si="8"/>
        <v/>
      </c>
      <c r="P65" s="6" t="s">
        <v>101</v>
      </c>
      <c r="Q65" s="7">
        <f t="shared" si="6"/>
        <v>67</v>
      </c>
      <c r="R65" s="122">
        <v>1419.6666666666665</v>
      </c>
      <c r="S65" s="122">
        <v>488.6440677966101</v>
      </c>
      <c r="T65" s="122">
        <v>1129.7909604519773</v>
      </c>
      <c r="U65" s="122">
        <v>41.844632768361585</v>
      </c>
      <c r="V65" s="23">
        <f t="shared" si="12"/>
        <v>3092.101694915254</v>
      </c>
      <c r="W65" s="332">
        <f t="shared" si="3"/>
        <v>1.758593271006248E-13</v>
      </c>
      <c r="X65" s="169">
        <v>12.155367231638417</v>
      </c>
      <c r="Y65" s="2"/>
      <c r="Z65" s="2"/>
      <c r="AA65" s="2"/>
      <c r="AB65" s="85">
        <f t="shared" si="4"/>
        <v>0</v>
      </c>
      <c r="AC65" s="293">
        <f t="shared" si="7"/>
        <v>56992169.160007</v>
      </c>
      <c r="AD65" s="293">
        <v>57021734.410000004</v>
      </c>
      <c r="AE65" s="293">
        <f t="shared" si="5"/>
        <v>-29565.249993003905</v>
      </c>
      <c r="AT65" s="10"/>
    </row>
    <row r="66" spans="2:54" s="7" customFormat="1" ht="15" customHeight="1" x14ac:dyDescent="0.2">
      <c r="B66" s="26">
        <v>990</v>
      </c>
      <c r="C66" s="24" t="s">
        <v>31</v>
      </c>
      <c r="D66" s="21" t="s">
        <v>143</v>
      </c>
      <c r="E66" s="22">
        <v>21</v>
      </c>
      <c r="F66" s="123">
        <v>1366.7098013076875</v>
      </c>
      <c r="G66" s="168" t="s">
        <v>48</v>
      </c>
      <c r="H66" s="168" t="s">
        <v>54</v>
      </c>
      <c r="I66" s="168" t="s">
        <v>47</v>
      </c>
      <c r="J66" s="168" t="s">
        <v>47</v>
      </c>
      <c r="K66" s="23" t="str">
        <f t="shared" si="8"/>
        <v/>
      </c>
      <c r="L66" s="23" t="str">
        <f t="shared" si="8"/>
        <v/>
      </c>
      <c r="M66" s="23" t="str">
        <f t="shared" si="8"/>
        <v/>
      </c>
      <c r="N66" s="23" t="str">
        <f t="shared" si="8"/>
        <v/>
      </c>
      <c r="O66" s="23" t="str">
        <f t="shared" si="8"/>
        <v/>
      </c>
      <c r="P66" s="6" t="s">
        <v>80</v>
      </c>
      <c r="Q66" s="7">
        <f t="shared" si="6"/>
        <v>68</v>
      </c>
      <c r="R66" s="122">
        <v>131.00184091918999</v>
      </c>
      <c r="S66" s="122">
        <v>308.93087031041705</v>
      </c>
      <c r="T66" s="122">
        <v>923.56941534945713</v>
      </c>
      <c r="U66" s="122">
        <v>-0.53389830508474578</v>
      </c>
      <c r="V66" s="23">
        <f t="shared" si="12"/>
        <v>1366.7098013076875</v>
      </c>
      <c r="W66" s="332">
        <f t="shared" si="3"/>
        <v>7.1054273576010019E-14</v>
      </c>
      <c r="X66" s="169">
        <v>3.7415730337078656</v>
      </c>
      <c r="Y66" s="2"/>
      <c r="Z66" s="2"/>
      <c r="AA66" s="2"/>
      <c r="AB66" s="85">
        <f t="shared" si="4"/>
        <v>0</v>
      </c>
      <c r="AC66" s="293">
        <f t="shared" si="7"/>
        <v>0</v>
      </c>
      <c r="AD66" s="293">
        <v>21232049.089999996</v>
      </c>
      <c r="AE66" s="293">
        <f t="shared" si="5"/>
        <v>-21232049.089999996</v>
      </c>
      <c r="AT66" s="10"/>
    </row>
    <row r="67" spans="2:54" s="7" customFormat="1" ht="15" customHeight="1" x14ac:dyDescent="0.2">
      <c r="B67" s="26">
        <v>1000</v>
      </c>
      <c r="C67" s="34" t="s">
        <v>67</v>
      </c>
      <c r="D67" s="20"/>
      <c r="E67" s="35"/>
      <c r="F67" s="286">
        <f>SUM(F3:F66)</f>
        <v>138264.81810096701</v>
      </c>
      <c r="G67" s="18"/>
      <c r="H67" s="18"/>
      <c r="I67" s="18"/>
      <c r="J67" s="18"/>
      <c r="K67" s="286">
        <f>SUM(K3:K66)</f>
        <v>10547.859536483513</v>
      </c>
      <c r="L67" s="286">
        <f>SUM(L3:L66)</f>
        <v>1892.5618929727668</v>
      </c>
      <c r="M67" s="286">
        <f>SUM(M3:M66)</f>
        <v>42916.299864553381</v>
      </c>
      <c r="N67" s="286">
        <f>SUM(N3:N66)</f>
        <v>38721.161016949154</v>
      </c>
      <c r="O67" s="286">
        <f>SUM(O3:O66)</f>
        <v>35119.104519774017</v>
      </c>
      <c r="P67" s="9"/>
      <c r="Q67" s="18"/>
      <c r="R67" s="286">
        <f t="shared" ref="R67:U67" si="13">SUM(R3:R66)</f>
        <v>69614.045987087273</v>
      </c>
      <c r="S67" s="286">
        <f t="shared" si="13"/>
        <v>21757.713789717687</v>
      </c>
      <c r="T67" s="286">
        <f t="shared" si="13"/>
        <v>43417.685007995635</v>
      </c>
      <c r="U67" s="286">
        <f t="shared" si="13"/>
        <v>1353.842181894041</v>
      </c>
      <c r="V67" s="286">
        <f>SUM(V3:V66)</f>
        <v>9067.8312702342409</v>
      </c>
      <c r="W67" s="286">
        <f>SUM(W3:W66)</f>
        <v>2.9056989303807299E-3</v>
      </c>
      <c r="X67" s="286">
        <f>SUM(X3:X66)</f>
        <v>2121.5283285735181</v>
      </c>
      <c r="Z67" s="10"/>
      <c r="AA67" s="18"/>
      <c r="AB67" s="286">
        <f>SUM(AB3:AB66)</f>
        <v>1.0000000020227162E-4</v>
      </c>
      <c r="AC67" s="298">
        <f>SUM(AC3:AC66)</f>
        <v>107628080.200014</v>
      </c>
      <c r="AD67" s="298">
        <f>SUM(AD3:AD66)</f>
        <v>2397729017.2899995</v>
      </c>
      <c r="AE67" s="298">
        <f>SUM(AE3:AE66)</f>
        <v>-2290100937.0899854</v>
      </c>
      <c r="AT67" s="10"/>
    </row>
    <row r="68" spans="2:54" s="7" customFormat="1" ht="15" customHeight="1" x14ac:dyDescent="0.2">
      <c r="B68" s="26">
        <v>1001</v>
      </c>
      <c r="C68" s="34" t="s">
        <v>68</v>
      </c>
      <c r="D68" s="20"/>
      <c r="E68" s="35"/>
      <c r="F68" s="287">
        <f>AVERAGE(F3:F66)</f>
        <v>2160.3877828276095</v>
      </c>
      <c r="G68" s="18"/>
      <c r="H68" s="18"/>
      <c r="I68" s="18"/>
      <c r="J68" s="18"/>
      <c r="K68" s="287">
        <f>AVERAGE(K3:K66)</f>
        <v>458.60258854276145</v>
      </c>
      <c r="L68" s="287">
        <f>AVERAGE(L3:L66)</f>
        <v>473.14047324319171</v>
      </c>
      <c r="M68" s="287">
        <f>AVERAGE(M3:M66)</f>
        <v>2043.6333268834944</v>
      </c>
      <c r="N68" s="287">
        <f>AVERAGE(N3:N66)</f>
        <v>9680.2902542372885</v>
      </c>
      <c r="O68" s="287">
        <f>AVERAGE(O3:O66)</f>
        <v>5017.0149313962884</v>
      </c>
      <c r="P68" s="9"/>
      <c r="Q68" s="18"/>
      <c r="R68" s="287">
        <f t="shared" ref="R68:U68" si="14">AVERAGE(R3:R66)</f>
        <v>1313.4725657940994</v>
      </c>
      <c r="S68" s="287">
        <f t="shared" si="14"/>
        <v>462.93008063229121</v>
      </c>
      <c r="T68" s="287">
        <f t="shared" si="14"/>
        <v>886.0752042448089</v>
      </c>
      <c r="U68" s="287">
        <f t="shared" si="14"/>
        <v>36.590329240379489</v>
      </c>
      <c r="V68" s="287">
        <f>AVERAGE(V3:V66)</f>
        <v>2266.9578175585602</v>
      </c>
      <c r="W68" s="287">
        <f>AVERAGE(W3:W66)</f>
        <v>4.5401545787198904E-5</v>
      </c>
      <c r="X68" s="287">
        <f>AVERAGE(X3:X66)</f>
        <v>47.145073968300402</v>
      </c>
      <c r="Z68" s="10"/>
      <c r="AA68" s="18"/>
      <c r="AB68" s="18"/>
      <c r="AC68" s="18"/>
      <c r="AD68" s="18"/>
      <c r="AE68" s="18"/>
      <c r="AT68" s="10"/>
    </row>
    <row r="69" spans="2:54" s="7" customFormat="1" ht="15" customHeight="1" x14ac:dyDescent="0.2">
      <c r="B69" s="389">
        <f>SUM(B3:B68)-B67-B68</f>
        <v>26551</v>
      </c>
      <c r="C69" s="10"/>
      <c r="D69" s="13"/>
      <c r="F69" s="10"/>
      <c r="G69" s="18"/>
      <c r="H69" s="18"/>
      <c r="I69" s="18"/>
      <c r="J69" s="18"/>
      <c r="K69" s="299"/>
      <c r="L69" s="299"/>
      <c r="O69" s="10"/>
      <c r="P69" s="10"/>
      <c r="Q69" s="18"/>
      <c r="R69" s="9"/>
      <c r="S69" s="9"/>
      <c r="T69" s="9"/>
      <c r="U69" s="9"/>
      <c r="W69" s="10"/>
      <c r="X69" s="18"/>
      <c r="Z69" s="10"/>
      <c r="AA69" s="18"/>
      <c r="AB69" s="18"/>
      <c r="AC69" s="18"/>
      <c r="AD69" s="18"/>
      <c r="AE69" s="18"/>
      <c r="AT69" s="10"/>
    </row>
    <row r="70" spans="2:54" s="7" customFormat="1" ht="15" customHeight="1" x14ac:dyDescent="0.2">
      <c r="B70" s="300" t="s">
        <v>425</v>
      </c>
      <c r="C70" s="301">
        <f>SUM(B3:B66)-B69</f>
        <v>0</v>
      </c>
      <c r="D70" s="13"/>
      <c r="F70" s="10"/>
      <c r="G70" s="18"/>
      <c r="H70" s="18"/>
      <c r="I70" s="18"/>
      <c r="J70" s="18"/>
      <c r="K70" s="299"/>
      <c r="L70" s="299"/>
      <c r="O70" s="10"/>
      <c r="P70" s="10"/>
      <c r="Q70" s="18"/>
      <c r="R70" s="9"/>
      <c r="S70" s="9"/>
      <c r="T70" s="9"/>
      <c r="U70" s="9"/>
      <c r="W70" s="10"/>
      <c r="X70" s="18"/>
      <c r="Z70" s="10"/>
      <c r="AA70" s="18"/>
      <c r="AB70" s="18"/>
      <c r="AC70" s="18"/>
      <c r="AD70" s="18"/>
      <c r="AE70" s="18"/>
      <c r="AT70" s="10"/>
    </row>
    <row r="71" spans="2:54" s="7" customFormat="1" ht="15" customHeight="1" x14ac:dyDescent="0.2">
      <c r="C71" s="435" t="s">
        <v>426</v>
      </c>
      <c r="D71" s="302">
        <v>1</v>
      </c>
      <c r="E71" s="303">
        <f>D71+1</f>
        <v>2</v>
      </c>
      <c r="F71" s="303">
        <f t="shared" ref="F71:X71" si="15">E71+1</f>
        <v>3</v>
      </c>
      <c r="G71" s="303">
        <f t="shared" si="15"/>
        <v>4</v>
      </c>
      <c r="H71" s="303">
        <f t="shared" si="15"/>
        <v>5</v>
      </c>
      <c r="I71" s="303">
        <f t="shared" si="15"/>
        <v>6</v>
      </c>
      <c r="J71" s="303">
        <f t="shared" si="15"/>
        <v>7</v>
      </c>
      <c r="K71" s="303">
        <f t="shared" si="15"/>
        <v>8</v>
      </c>
      <c r="L71" s="303">
        <f t="shared" si="15"/>
        <v>9</v>
      </c>
      <c r="M71" s="303">
        <f t="shared" si="15"/>
        <v>10</v>
      </c>
      <c r="N71" s="303">
        <f t="shared" si="15"/>
        <v>11</v>
      </c>
      <c r="O71" s="303">
        <f t="shared" si="15"/>
        <v>12</v>
      </c>
      <c r="P71" s="303">
        <f t="shared" si="15"/>
        <v>13</v>
      </c>
      <c r="Q71" s="303">
        <f t="shared" si="15"/>
        <v>14</v>
      </c>
      <c r="R71" s="304">
        <f t="shared" si="15"/>
        <v>15</v>
      </c>
      <c r="S71" s="304">
        <f t="shared" si="15"/>
        <v>16</v>
      </c>
      <c r="T71" s="304">
        <f t="shared" si="15"/>
        <v>17</v>
      </c>
      <c r="U71" s="304">
        <f t="shared" si="15"/>
        <v>18</v>
      </c>
      <c r="V71" s="303">
        <f t="shared" si="15"/>
        <v>19</v>
      </c>
      <c r="W71" s="303">
        <f t="shared" si="15"/>
        <v>20</v>
      </c>
      <c r="X71" s="303">
        <f t="shared" si="15"/>
        <v>21</v>
      </c>
      <c r="Y71" s="305" t="s">
        <v>44</v>
      </c>
      <c r="Z71" s="12" t="s">
        <v>427</v>
      </c>
      <c r="AA71" s="28" t="s">
        <v>384</v>
      </c>
      <c r="AB71" s="18"/>
      <c r="AC71" s="18"/>
      <c r="AD71" s="18"/>
      <c r="AE71" s="18"/>
      <c r="AT71" s="10"/>
    </row>
    <row r="72" spans="2:54" s="7" customFormat="1" ht="15" customHeight="1" x14ac:dyDescent="0.2">
      <c r="B72" s="18"/>
      <c r="C72" s="435"/>
      <c r="D72" s="306" t="s">
        <v>329</v>
      </c>
      <c r="E72" s="307" t="s">
        <v>428</v>
      </c>
      <c r="F72" s="307" t="s">
        <v>429</v>
      </c>
      <c r="G72" s="308" t="s">
        <v>430</v>
      </c>
      <c r="H72" s="308" t="s">
        <v>431</v>
      </c>
      <c r="I72" s="308" t="s">
        <v>432</v>
      </c>
      <c r="J72" s="309"/>
      <c r="K72" s="310"/>
      <c r="L72" s="310"/>
      <c r="M72" s="311"/>
      <c r="N72" s="311"/>
      <c r="O72" s="312"/>
      <c r="P72" s="312"/>
      <c r="Q72" s="309"/>
      <c r="R72" s="313" t="s">
        <v>433</v>
      </c>
      <c r="S72" s="313" t="s">
        <v>433</v>
      </c>
      <c r="T72" s="313" t="s">
        <v>433</v>
      </c>
      <c r="U72" s="313" t="s">
        <v>433</v>
      </c>
      <c r="W72" s="307" t="s">
        <v>433</v>
      </c>
      <c r="X72" s="307" t="s">
        <v>433</v>
      </c>
      <c r="Z72" s="10"/>
      <c r="AA72" s="18"/>
      <c r="AB72" s="18"/>
      <c r="AC72" s="18"/>
      <c r="AD72" s="18"/>
      <c r="AE72" s="18"/>
      <c r="AT72" s="10"/>
    </row>
    <row r="73" spans="2:54" s="7" customFormat="1" ht="15" customHeight="1" x14ac:dyDescent="0.2">
      <c r="B73" s="18"/>
      <c r="C73" s="435"/>
      <c r="D73" s="314" t="s">
        <v>35</v>
      </c>
      <c r="E73" s="311">
        <f t="shared" ref="E73:E79" si="16">COUNTIF($D$3:$D$66,D73)</f>
        <v>24</v>
      </c>
      <c r="F73" s="7">
        <v>71</v>
      </c>
      <c r="G73" s="7">
        <v>72</v>
      </c>
      <c r="H73" s="7">
        <v>73</v>
      </c>
      <c r="I73" s="303">
        <v>92</v>
      </c>
      <c r="J73" s="309"/>
      <c r="K73" s="310"/>
      <c r="L73" s="310"/>
      <c r="M73" s="310"/>
      <c r="N73" s="310"/>
      <c r="O73" s="310"/>
      <c r="P73" s="312"/>
      <c r="Q73" s="309"/>
      <c r="R73" s="315">
        <f t="shared" ref="R73:U78" si="17">SUMIF($D$3:$D$66,$D73,R$3:R$66)/$E73</f>
        <v>258.15407314177406</v>
      </c>
      <c r="S73" s="315">
        <f t="shared" si="17"/>
        <v>56.427708302475018</v>
      </c>
      <c r="T73" s="315">
        <f t="shared" si="17"/>
        <v>122.47094499278658</v>
      </c>
      <c r="U73" s="315">
        <f t="shared" si="17"/>
        <v>1</v>
      </c>
      <c r="W73" s="315">
        <f t="shared" ref="W73:X78" si="18">SUMIF($D$3:$D$66,$D73,W$3:W$66)/$E73</f>
        <v>4.1666668003560229E-7</v>
      </c>
      <c r="X73" s="315">
        <f t="shared" si="18"/>
        <v>1.4414204997773077</v>
      </c>
      <c r="Y73" s="9">
        <f>SUM(R73:X73)</f>
        <v>439.49414735347966</v>
      </c>
      <c r="Z73" s="9">
        <f>K68</f>
        <v>458.60258854276145</v>
      </c>
      <c r="AA73" s="9">
        <f>Y73-Z73</f>
        <v>-19.108441189281791</v>
      </c>
      <c r="AB73" s="18"/>
      <c r="AC73" s="18"/>
      <c r="AD73" s="18"/>
      <c r="AE73" s="18"/>
      <c r="AT73" s="10"/>
    </row>
    <row r="74" spans="2:54" s="7" customFormat="1" ht="15" customHeight="1" x14ac:dyDescent="0.2">
      <c r="B74" s="18"/>
      <c r="C74" s="435"/>
      <c r="D74" s="314" t="s">
        <v>143</v>
      </c>
      <c r="E74" s="311">
        <f t="shared" si="16"/>
        <v>4</v>
      </c>
      <c r="F74" s="7">
        <v>74</v>
      </c>
      <c r="G74" s="7">
        <v>75</v>
      </c>
      <c r="H74" s="7">
        <v>76</v>
      </c>
      <c r="I74" s="303">
        <v>93</v>
      </c>
      <c r="J74" s="309"/>
      <c r="K74" s="310"/>
      <c r="L74" s="310"/>
      <c r="M74" s="310"/>
      <c r="N74" s="310"/>
      <c r="O74" s="310"/>
      <c r="P74" s="312"/>
      <c r="Q74" s="309"/>
      <c r="R74" s="315">
        <f t="shared" si="17"/>
        <v>971.8676918682155</v>
      </c>
      <c r="S74" s="315">
        <f t="shared" si="17"/>
        <v>374.00107915952515</v>
      </c>
      <c r="T74" s="315">
        <f t="shared" si="17"/>
        <v>880.89235383736423</v>
      </c>
      <c r="U74" s="315">
        <f t="shared" si="17"/>
        <v>20.471045197740114</v>
      </c>
      <c r="W74" s="315">
        <f t="shared" si="18"/>
        <v>1.0169642905566434E-13</v>
      </c>
      <c r="X74" s="315">
        <f t="shared" si="18"/>
        <v>19.725647495715101</v>
      </c>
      <c r="Y74" s="9">
        <f t="shared" ref="Y74:Y78" si="19">SUM(R74:X74)</f>
        <v>2266.9578175585602</v>
      </c>
      <c r="Z74" s="9">
        <f>V68</f>
        <v>2266.9578175585602</v>
      </c>
      <c r="AA74" s="9">
        <f t="shared" ref="AA74:AA80" si="20">Y74-Z74</f>
        <v>0</v>
      </c>
      <c r="AB74" s="18"/>
      <c r="AC74" s="18"/>
      <c r="AD74" s="18"/>
      <c r="AE74" s="18"/>
      <c r="AT74" s="10"/>
    </row>
    <row r="75" spans="2:54" ht="15" customHeight="1" x14ac:dyDescent="0.2">
      <c r="C75" s="435"/>
      <c r="D75" s="314" t="s">
        <v>34</v>
      </c>
      <c r="E75" s="311">
        <f t="shared" si="16"/>
        <v>4</v>
      </c>
      <c r="F75" s="7">
        <v>77</v>
      </c>
      <c r="G75" s="7">
        <v>78</v>
      </c>
      <c r="H75" s="7">
        <v>79</v>
      </c>
      <c r="I75" s="303">
        <v>94</v>
      </c>
      <c r="J75" s="309"/>
      <c r="K75" s="311"/>
      <c r="L75" s="311"/>
      <c r="M75" s="311"/>
      <c r="N75" s="311"/>
      <c r="O75" s="311"/>
      <c r="P75" s="312"/>
      <c r="Q75" s="309"/>
      <c r="R75" s="315">
        <f t="shared" si="17"/>
        <v>7.1966292134831455</v>
      </c>
      <c r="S75" s="315">
        <f t="shared" si="17"/>
        <v>35.241573033707866</v>
      </c>
      <c r="T75" s="315">
        <f t="shared" si="17"/>
        <v>427.8139243318733</v>
      </c>
      <c r="U75" s="315">
        <f t="shared" si="17"/>
        <v>2.5126404494382024</v>
      </c>
      <c r="V75" s="7"/>
      <c r="W75" s="315">
        <f t="shared" si="18"/>
        <v>8.0491169285323849E-15</v>
      </c>
      <c r="X75" s="315">
        <f t="shared" si="18"/>
        <v>0.37570621468926552</v>
      </c>
      <c r="Y75" s="9">
        <f t="shared" si="19"/>
        <v>473.14047324319182</v>
      </c>
      <c r="Z75" s="9">
        <f>L68</f>
        <v>473.14047324319171</v>
      </c>
      <c r="AA75" s="9">
        <f t="shared" si="20"/>
        <v>0</v>
      </c>
      <c r="AD75" s="18"/>
      <c r="AE75" s="18"/>
      <c r="AG75" s="18"/>
      <c r="AH75" s="18"/>
      <c r="AS75" s="7"/>
      <c r="AT75" s="10"/>
      <c r="BA75" s="18"/>
      <c r="BB75" s="18"/>
    </row>
    <row r="76" spans="2:54" s="156" customFormat="1" ht="15" customHeight="1" x14ac:dyDescent="0.2">
      <c r="C76" s="435"/>
      <c r="D76" s="316" t="s">
        <v>32</v>
      </c>
      <c r="E76" s="311">
        <f t="shared" si="16"/>
        <v>21</v>
      </c>
      <c r="F76" s="7">
        <v>80</v>
      </c>
      <c r="G76" s="7">
        <v>81</v>
      </c>
      <c r="H76" s="7">
        <v>82</v>
      </c>
      <c r="I76" s="303">
        <v>95</v>
      </c>
      <c r="J76" s="316"/>
      <c r="K76" s="316"/>
      <c r="L76" s="316"/>
      <c r="M76" s="316"/>
      <c r="N76" s="316"/>
      <c r="O76" s="316"/>
      <c r="P76" s="316"/>
      <c r="Q76" s="316"/>
      <c r="R76" s="315">
        <f t="shared" si="17"/>
        <v>1027.7888344585267</v>
      </c>
      <c r="S76" s="315">
        <f t="shared" si="17"/>
        <v>324.62702129628946</v>
      </c>
      <c r="T76" s="315">
        <f t="shared" si="17"/>
        <v>642.92403205328208</v>
      </c>
      <c r="U76" s="315">
        <f t="shared" si="17"/>
        <v>22.277136603993274</v>
      </c>
      <c r="W76" s="315">
        <f t="shared" si="18"/>
        <v>1.3789042506778338E-4</v>
      </c>
      <c r="X76" s="315">
        <f t="shared" si="18"/>
        <v>26.016169342881977</v>
      </c>
      <c r="Y76" s="9">
        <f t="shared" si="19"/>
        <v>2043.6333316453988</v>
      </c>
      <c r="Z76" s="9">
        <f>M68</f>
        <v>2043.6333268834944</v>
      </c>
      <c r="AA76" s="9">
        <f t="shared" si="20"/>
        <v>4.7619043925806182E-6</v>
      </c>
      <c r="AE76" s="317"/>
      <c r="AP76" s="6"/>
    </row>
    <row r="77" spans="2:54" s="7" customFormat="1" ht="15" customHeight="1" x14ac:dyDescent="0.2">
      <c r="C77" s="435"/>
      <c r="D77" s="311" t="s">
        <v>33</v>
      </c>
      <c r="E77" s="311">
        <f t="shared" si="16"/>
        <v>4</v>
      </c>
      <c r="F77" s="7">
        <v>83</v>
      </c>
      <c r="G77" s="7">
        <v>84</v>
      </c>
      <c r="H77" s="7">
        <v>85</v>
      </c>
      <c r="I77" s="303">
        <v>96</v>
      </c>
      <c r="J77" s="311"/>
      <c r="K77" s="311"/>
      <c r="L77" s="311"/>
      <c r="M77" s="311"/>
      <c r="N77" s="311"/>
      <c r="O77" s="311"/>
      <c r="P77" s="311"/>
      <c r="Q77" s="311"/>
      <c r="R77" s="315">
        <f t="shared" si="17"/>
        <v>4993.8149717514125</v>
      </c>
      <c r="S77" s="315">
        <f t="shared" si="17"/>
        <v>1568.4957627118642</v>
      </c>
      <c r="T77" s="315">
        <f t="shared" si="17"/>
        <v>2807.1355932203387</v>
      </c>
      <c r="U77" s="315">
        <f t="shared" si="17"/>
        <v>117.28884180790961</v>
      </c>
      <c r="W77" s="315">
        <f t="shared" si="18"/>
        <v>3.7125857943465235E-13</v>
      </c>
      <c r="X77" s="315">
        <f t="shared" si="18"/>
        <v>193.55508474576271</v>
      </c>
      <c r="Y77" s="9">
        <f t="shared" si="19"/>
        <v>9680.2902542372885</v>
      </c>
      <c r="Z77" s="9">
        <f>N68</f>
        <v>9680.2902542372885</v>
      </c>
      <c r="AA77" s="9">
        <f t="shared" si="20"/>
        <v>0</v>
      </c>
      <c r="AE77" s="299"/>
      <c r="AP77" s="318"/>
    </row>
    <row r="78" spans="2:54" s="7" customFormat="1" ht="15" customHeight="1" x14ac:dyDescent="0.2">
      <c r="B78" s="18"/>
      <c r="C78" s="435"/>
      <c r="D78" s="314" t="s">
        <v>36</v>
      </c>
      <c r="E78" s="311">
        <f t="shared" si="16"/>
        <v>7</v>
      </c>
      <c r="F78" s="7">
        <v>86</v>
      </c>
      <c r="G78" s="7">
        <v>87</v>
      </c>
      <c r="H78" s="7">
        <v>88</v>
      </c>
      <c r="I78" s="303">
        <v>97</v>
      </c>
      <c r="J78" s="309"/>
      <c r="K78" s="310"/>
      <c r="L78" s="310"/>
      <c r="M78" s="310"/>
      <c r="N78" s="310"/>
      <c r="O78" s="310"/>
      <c r="P78" s="312"/>
      <c r="Q78" s="309"/>
      <c r="R78" s="315">
        <f t="shared" si="17"/>
        <v>2563.3236481033091</v>
      </c>
      <c r="S78" s="315">
        <f t="shared" si="17"/>
        <v>810.76109765940271</v>
      </c>
      <c r="T78" s="315">
        <f t="shared" si="17"/>
        <v>1501.944309927361</v>
      </c>
      <c r="U78" s="315">
        <f t="shared" si="17"/>
        <v>42.990314769975789</v>
      </c>
      <c r="W78" s="315">
        <f t="shared" si="18"/>
        <v>2.4462971331169165E-13</v>
      </c>
      <c r="X78" s="315">
        <f t="shared" si="18"/>
        <v>97.995560936238903</v>
      </c>
      <c r="Y78" s="9">
        <f t="shared" si="19"/>
        <v>5017.0149313962875</v>
      </c>
      <c r="Z78" s="9">
        <f>O68</f>
        <v>5017.0149313962884</v>
      </c>
      <c r="AA78" s="9">
        <f t="shared" si="20"/>
        <v>0</v>
      </c>
      <c r="AB78" s="18"/>
      <c r="AC78" s="18"/>
      <c r="AD78" s="18"/>
      <c r="AE78" s="18"/>
      <c r="AT78" s="10"/>
    </row>
    <row r="79" spans="2:54" s="7" customFormat="1" ht="15" customHeight="1" x14ac:dyDescent="0.2">
      <c r="B79" s="18"/>
      <c r="C79" s="435"/>
      <c r="D79" s="314" t="s">
        <v>434</v>
      </c>
      <c r="E79" s="311">
        <f t="shared" si="16"/>
        <v>0</v>
      </c>
      <c r="F79" s="7">
        <v>89</v>
      </c>
      <c r="G79" s="7">
        <v>90</v>
      </c>
      <c r="H79" s="7">
        <v>91</v>
      </c>
      <c r="I79" s="303">
        <v>91</v>
      </c>
      <c r="J79" s="309"/>
      <c r="K79" s="310"/>
      <c r="L79" s="310"/>
      <c r="M79" s="310"/>
      <c r="N79" s="310"/>
      <c r="O79" s="310"/>
      <c r="P79" s="312"/>
      <c r="Q79" s="309"/>
      <c r="R79" s="315"/>
      <c r="S79" s="315"/>
      <c r="T79" s="315"/>
      <c r="U79" s="315"/>
      <c r="W79" s="315"/>
      <c r="X79" s="315"/>
      <c r="Z79" s="10"/>
      <c r="AA79" s="18"/>
      <c r="AB79" s="18"/>
      <c r="AC79" s="18"/>
      <c r="AD79" s="18"/>
      <c r="AE79" s="18"/>
      <c r="AT79" s="10"/>
    </row>
    <row r="80" spans="2:54" s="7" customFormat="1" ht="15" customHeight="1" x14ac:dyDescent="0.2">
      <c r="B80" s="18"/>
      <c r="C80" s="435"/>
      <c r="D80" s="314" t="s">
        <v>44</v>
      </c>
      <c r="E80" s="319">
        <f>SUM(E73:E79)</f>
        <v>64</v>
      </c>
      <c r="I80" s="309"/>
      <c r="J80" s="309"/>
      <c r="K80" s="310"/>
      <c r="L80" s="310"/>
      <c r="M80" s="311"/>
      <c r="N80" s="311"/>
      <c r="O80" s="312"/>
      <c r="P80" s="312"/>
      <c r="Q80" s="309"/>
      <c r="R80" s="320">
        <f>SUM(R73:R79)</f>
        <v>9822.145848536722</v>
      </c>
      <c r="S80" s="320">
        <f>SUM(S73:S79)</f>
        <v>3169.5542421632645</v>
      </c>
      <c r="T80" s="320">
        <f>SUM(T73:T79)</f>
        <v>6383.181158363006</v>
      </c>
      <c r="U80" s="320">
        <f>SUM(U73:U79)</f>
        <v>206.53997882905696</v>
      </c>
      <c r="W80" s="320">
        <f>SUM(W73:W79)</f>
        <v>1.3830709247345281E-4</v>
      </c>
      <c r="X80" s="320">
        <f>SUM(X73:X79)</f>
        <v>339.1095892350653</v>
      </c>
      <c r="Y80" s="320">
        <f>SUM(Y73:Y79)</f>
        <v>19920.530955434206</v>
      </c>
      <c r="Z80" s="287">
        <f>SUM(Z73:Z79)</f>
        <v>19939.639391861587</v>
      </c>
      <c r="AA80" s="287">
        <f t="shared" si="20"/>
        <v>-19.108436427381093</v>
      </c>
      <c r="AB80" s="18"/>
      <c r="AC80" s="18"/>
      <c r="AD80" s="18"/>
      <c r="AE80" s="18"/>
      <c r="AT80" s="10"/>
    </row>
    <row r="81" spans="2:54" s="7" customFormat="1" ht="15" customHeight="1" x14ac:dyDescent="0.2">
      <c r="B81" s="18"/>
      <c r="D81" s="13"/>
      <c r="F81" s="10"/>
      <c r="G81" s="18"/>
      <c r="H81" s="18"/>
      <c r="I81" s="18"/>
      <c r="J81" s="18"/>
      <c r="K81" s="299"/>
      <c r="L81" s="299"/>
      <c r="O81" s="10"/>
      <c r="P81" s="10"/>
      <c r="Q81" s="18"/>
      <c r="R81" s="9"/>
      <c r="S81" s="9"/>
      <c r="T81" s="9"/>
      <c r="U81" s="9"/>
      <c r="W81" s="10"/>
      <c r="X81" s="18"/>
      <c r="Z81" s="10"/>
      <c r="AA81" s="18"/>
      <c r="AB81" s="18"/>
      <c r="AC81" s="18"/>
      <c r="AD81" s="18"/>
      <c r="AE81" s="18"/>
      <c r="AT81" s="10"/>
    </row>
    <row r="82" spans="2:54" s="7" customFormat="1" ht="15" customHeight="1" x14ac:dyDescent="0.2">
      <c r="B82" s="18"/>
      <c r="D82" s="13"/>
      <c r="E82" s="9"/>
      <c r="F82" s="9"/>
      <c r="G82" s="9"/>
      <c r="H82" s="9"/>
      <c r="I82" s="9"/>
      <c r="J82" s="9"/>
      <c r="K82" s="321"/>
      <c r="L82" s="321"/>
      <c r="M82" s="9"/>
      <c r="N82" s="9"/>
      <c r="O82" s="10"/>
      <c r="P82" s="10"/>
      <c r="Q82" s="18"/>
      <c r="W82" s="10"/>
      <c r="X82" s="18"/>
      <c r="Z82" s="10"/>
      <c r="AA82" s="18"/>
      <c r="AB82" s="18"/>
      <c r="AC82" s="18"/>
      <c r="AD82" s="18"/>
      <c r="AE82" s="18"/>
      <c r="AT82" s="10"/>
    </row>
    <row r="83" spans="2:54" s="7" customFormat="1" ht="15" customHeight="1" x14ac:dyDescent="0.2">
      <c r="B83" s="18"/>
      <c r="D83" s="314" t="s">
        <v>35</v>
      </c>
      <c r="E83" s="9">
        <f>R73</f>
        <v>258.15407314177406</v>
      </c>
      <c r="F83" s="9">
        <f>S73</f>
        <v>56.427708302475018</v>
      </c>
      <c r="G83" s="9"/>
      <c r="H83" s="9"/>
      <c r="I83" s="9"/>
      <c r="J83" s="9"/>
      <c r="K83" s="9"/>
      <c r="L83" s="9">
        <f>T73</f>
        <v>122.47094499278658</v>
      </c>
      <c r="M83" s="9">
        <f>U73</f>
        <v>1</v>
      </c>
      <c r="N83" s="9"/>
      <c r="O83" s="9">
        <f t="shared" ref="O83:P90" si="21">W73</f>
        <v>4.1666668003560229E-7</v>
      </c>
      <c r="P83" s="9">
        <f t="shared" si="21"/>
        <v>1.4414204997773077</v>
      </c>
      <c r="S83" s="18"/>
      <c r="T83" s="18"/>
      <c r="U83" s="321"/>
      <c r="V83" s="299"/>
      <c r="W83" s="10"/>
      <c r="X83" s="18"/>
      <c r="Z83" s="10"/>
      <c r="AA83" s="18"/>
      <c r="AB83" s="18"/>
      <c r="AC83" s="18"/>
      <c r="AD83" s="18"/>
      <c r="AE83" s="18"/>
      <c r="AT83" s="10"/>
    </row>
    <row r="84" spans="2:54" s="7" customFormat="1" ht="15" customHeight="1" x14ac:dyDescent="0.2">
      <c r="B84" s="18"/>
      <c r="D84" s="314" t="s">
        <v>143</v>
      </c>
      <c r="E84" s="9">
        <f t="shared" ref="E84:F90" si="22">R74</f>
        <v>971.8676918682155</v>
      </c>
      <c r="F84" s="9">
        <f t="shared" si="22"/>
        <v>374.00107915952515</v>
      </c>
      <c r="G84" s="9"/>
      <c r="H84" s="9"/>
      <c r="I84" s="9"/>
      <c r="J84" s="9"/>
      <c r="K84" s="9"/>
      <c r="L84" s="9">
        <f t="shared" ref="L84:M90" si="23">T74</f>
        <v>880.89235383736423</v>
      </c>
      <c r="M84" s="9">
        <f t="shared" si="23"/>
        <v>20.471045197740114</v>
      </c>
      <c r="N84" s="9"/>
      <c r="O84" s="9">
        <f t="shared" si="21"/>
        <v>1.0169642905566434E-13</v>
      </c>
      <c r="P84" s="9">
        <f t="shared" si="21"/>
        <v>19.725647495715101</v>
      </c>
      <c r="S84" s="18"/>
      <c r="T84" s="18"/>
      <c r="U84" s="321"/>
      <c r="V84" s="299"/>
      <c r="W84" s="10"/>
      <c r="X84" s="18"/>
      <c r="Z84" s="10"/>
      <c r="AA84" s="18"/>
      <c r="AB84" s="18"/>
      <c r="AC84" s="18"/>
      <c r="AD84" s="18"/>
      <c r="AE84" s="18"/>
      <c r="AT84" s="10"/>
    </row>
    <row r="85" spans="2:54" s="7" customFormat="1" ht="15" customHeight="1" x14ac:dyDescent="0.2">
      <c r="B85" s="18"/>
      <c r="D85" s="314" t="s">
        <v>34</v>
      </c>
      <c r="E85" s="9">
        <f t="shared" si="22"/>
        <v>7.1966292134831455</v>
      </c>
      <c r="F85" s="9">
        <f t="shared" si="22"/>
        <v>35.241573033707866</v>
      </c>
      <c r="G85" s="9"/>
      <c r="H85" s="9"/>
      <c r="I85" s="9"/>
      <c r="J85" s="9"/>
      <c r="K85" s="9"/>
      <c r="L85" s="9">
        <f t="shared" si="23"/>
        <v>427.8139243318733</v>
      </c>
      <c r="M85" s="9">
        <f t="shared" si="23"/>
        <v>2.5126404494382024</v>
      </c>
      <c r="N85" s="9"/>
      <c r="O85" s="9">
        <f t="shared" si="21"/>
        <v>8.0491169285323849E-15</v>
      </c>
      <c r="P85" s="9">
        <f t="shared" si="21"/>
        <v>0.37570621468926552</v>
      </c>
      <c r="S85" s="18"/>
      <c r="T85" s="18"/>
      <c r="U85" s="299"/>
      <c r="V85" s="299"/>
      <c r="AC85" s="18"/>
      <c r="AE85" s="10"/>
      <c r="AF85" s="18"/>
      <c r="AH85" s="10"/>
      <c r="AI85" s="18"/>
      <c r="AJ85" s="18"/>
      <c r="AK85" s="18"/>
      <c r="AL85" s="18"/>
      <c r="AM85" s="18"/>
      <c r="BB85" s="10"/>
    </row>
    <row r="86" spans="2:54" s="7" customFormat="1" ht="15" customHeight="1" x14ac:dyDescent="0.2">
      <c r="B86" s="322"/>
      <c r="C86" s="323"/>
      <c r="D86" s="316" t="s">
        <v>32</v>
      </c>
      <c r="E86" s="9">
        <f t="shared" si="22"/>
        <v>1027.7888344585267</v>
      </c>
      <c r="F86" s="9">
        <f t="shared" si="22"/>
        <v>324.62702129628946</v>
      </c>
      <c r="G86" s="9"/>
      <c r="H86" s="9"/>
      <c r="I86" s="9"/>
      <c r="J86" s="9"/>
      <c r="K86" s="9"/>
      <c r="L86" s="9">
        <f t="shared" si="23"/>
        <v>642.92403205328208</v>
      </c>
      <c r="M86" s="9">
        <f t="shared" si="23"/>
        <v>22.277136603993274</v>
      </c>
      <c r="N86" s="9"/>
      <c r="O86" s="9">
        <f t="shared" si="21"/>
        <v>1.3789042506778338E-4</v>
      </c>
      <c r="P86" s="9">
        <f t="shared" si="21"/>
        <v>26.016169342881977</v>
      </c>
      <c r="T86" s="18"/>
      <c r="U86" s="299"/>
      <c r="V86" s="299"/>
      <c r="AC86" s="18"/>
      <c r="AE86" s="10"/>
      <c r="AF86" s="18"/>
      <c r="AH86" s="10"/>
      <c r="AI86" s="18"/>
      <c r="AJ86" s="18"/>
      <c r="AK86" s="18"/>
      <c r="AL86" s="18"/>
      <c r="AM86" s="18"/>
      <c r="BB86" s="10"/>
    </row>
    <row r="87" spans="2:54" s="7" customFormat="1" ht="15" customHeight="1" x14ac:dyDescent="0.2">
      <c r="B87" s="322"/>
      <c r="C87" s="323"/>
      <c r="D87" s="311" t="s">
        <v>33</v>
      </c>
      <c r="E87" s="9">
        <f t="shared" si="22"/>
        <v>4993.8149717514125</v>
      </c>
      <c r="F87" s="9">
        <f t="shared" si="22"/>
        <v>1568.4957627118642</v>
      </c>
      <c r="G87" s="9"/>
      <c r="H87" s="9"/>
      <c r="I87" s="9"/>
      <c r="J87" s="9"/>
      <c r="K87" s="9"/>
      <c r="L87" s="9">
        <f t="shared" si="23"/>
        <v>2807.1355932203387</v>
      </c>
      <c r="M87" s="9">
        <f t="shared" si="23"/>
        <v>117.28884180790961</v>
      </c>
      <c r="N87" s="9"/>
      <c r="O87" s="9">
        <f t="shared" si="21"/>
        <v>3.7125857943465235E-13</v>
      </c>
      <c r="P87" s="9">
        <f t="shared" si="21"/>
        <v>193.55508474576271</v>
      </c>
      <c r="T87" s="18"/>
      <c r="U87" s="299"/>
      <c r="V87" s="299"/>
      <c r="AC87" s="18"/>
      <c r="AE87" s="10"/>
      <c r="AF87" s="18"/>
      <c r="AH87" s="10"/>
      <c r="AI87" s="18"/>
      <c r="AJ87" s="18"/>
      <c r="AK87" s="18"/>
      <c r="AL87" s="18"/>
      <c r="AM87" s="18"/>
      <c r="BB87" s="10"/>
    </row>
    <row r="88" spans="2:54" s="7" customFormat="1" ht="15" customHeight="1" x14ac:dyDescent="0.2">
      <c r="B88" s="322"/>
      <c r="C88" s="323"/>
      <c r="D88" s="314" t="s">
        <v>36</v>
      </c>
      <c r="E88" s="9">
        <f t="shared" si="22"/>
        <v>2563.3236481033091</v>
      </c>
      <c r="F88" s="9">
        <f t="shared" si="22"/>
        <v>810.76109765940271</v>
      </c>
      <c r="G88" s="9"/>
      <c r="H88" s="9"/>
      <c r="I88" s="9"/>
      <c r="J88" s="9"/>
      <c r="K88" s="9"/>
      <c r="L88" s="9">
        <f t="shared" si="23"/>
        <v>1501.944309927361</v>
      </c>
      <c r="M88" s="9">
        <f t="shared" si="23"/>
        <v>42.990314769975789</v>
      </c>
      <c r="N88" s="9"/>
      <c r="O88" s="9">
        <f t="shared" si="21"/>
        <v>2.4462971331169165E-13</v>
      </c>
      <c r="P88" s="9">
        <f t="shared" si="21"/>
        <v>97.995560936238903</v>
      </c>
      <c r="T88" s="18"/>
      <c r="U88" s="299"/>
      <c r="V88" s="299"/>
      <c r="AC88" s="18"/>
      <c r="AE88" s="10"/>
      <c r="AF88" s="18"/>
      <c r="AH88" s="10"/>
      <c r="AI88" s="18"/>
      <c r="AJ88" s="18"/>
      <c r="AK88" s="18"/>
      <c r="AL88" s="18"/>
      <c r="AM88" s="18"/>
      <c r="BB88" s="10"/>
    </row>
    <row r="89" spans="2:54" s="7" customFormat="1" ht="15" customHeight="1" x14ac:dyDescent="0.2">
      <c r="B89" s="322"/>
      <c r="C89" s="323"/>
      <c r="D89" s="314" t="s">
        <v>434</v>
      </c>
      <c r="E89" s="9">
        <f t="shared" si="22"/>
        <v>0</v>
      </c>
      <c r="F89" s="9">
        <f t="shared" si="22"/>
        <v>0</v>
      </c>
      <c r="G89" s="9"/>
      <c r="H89" s="9"/>
      <c r="I89" s="9"/>
      <c r="J89" s="9"/>
      <c r="K89" s="9"/>
      <c r="L89" s="9">
        <f t="shared" si="23"/>
        <v>0</v>
      </c>
      <c r="M89" s="9">
        <f t="shared" si="23"/>
        <v>0</v>
      </c>
      <c r="N89" s="9"/>
      <c r="O89" s="9">
        <f t="shared" si="21"/>
        <v>0</v>
      </c>
      <c r="P89" s="9">
        <f t="shared" si="21"/>
        <v>0</v>
      </c>
      <c r="T89" s="18"/>
      <c r="U89" s="299"/>
      <c r="V89" s="299"/>
      <c r="AC89" s="18"/>
      <c r="AE89" s="10"/>
      <c r="AF89" s="18"/>
      <c r="AH89" s="10"/>
      <c r="AI89" s="18"/>
      <c r="AJ89" s="18"/>
      <c r="AK89" s="18"/>
      <c r="AL89" s="18"/>
      <c r="AM89" s="18"/>
      <c r="BB89" s="10"/>
    </row>
    <row r="90" spans="2:54" s="7" customFormat="1" ht="15" customHeight="1" x14ac:dyDescent="0.2">
      <c r="B90" s="322"/>
      <c r="C90" s="323"/>
      <c r="D90" s="314" t="s">
        <v>44</v>
      </c>
      <c r="E90" s="287">
        <f t="shared" si="22"/>
        <v>9822.145848536722</v>
      </c>
      <c r="F90" s="287">
        <f t="shared" si="22"/>
        <v>3169.5542421632645</v>
      </c>
      <c r="G90" s="287"/>
      <c r="H90" s="287"/>
      <c r="I90" s="287"/>
      <c r="J90" s="287"/>
      <c r="K90" s="287"/>
      <c r="L90" s="287">
        <f t="shared" si="23"/>
        <v>6383.181158363006</v>
      </c>
      <c r="M90" s="287">
        <f t="shared" si="23"/>
        <v>206.53997882905696</v>
      </c>
      <c r="N90" s="9"/>
      <c r="O90" s="287">
        <f t="shared" si="21"/>
        <v>1.3830709247345281E-4</v>
      </c>
      <c r="P90" s="287">
        <f t="shared" si="21"/>
        <v>339.1095892350653</v>
      </c>
      <c r="Q90" s="324">
        <f>W68</f>
        <v>4.5401545787198904E-5</v>
      </c>
      <c r="T90" s="18"/>
      <c r="U90" s="299"/>
      <c r="AC90" s="18"/>
      <c r="AE90" s="10"/>
      <c r="AF90" s="18"/>
      <c r="AH90" s="10"/>
      <c r="AI90" s="18"/>
      <c r="AJ90" s="18"/>
      <c r="AK90" s="18"/>
      <c r="AL90" s="18"/>
      <c r="AM90" s="18"/>
      <c r="BB90" s="10"/>
    </row>
    <row r="91" spans="2:54" s="7" customFormat="1" ht="15" customHeight="1" x14ac:dyDescent="0.2">
      <c r="B91" s="322"/>
      <c r="C91" s="323"/>
      <c r="D91" s="318"/>
      <c r="P91" s="10"/>
      <c r="Q91" s="18"/>
      <c r="T91" s="18"/>
      <c r="U91" s="299"/>
      <c r="V91" s="299"/>
      <c r="AC91" s="18"/>
      <c r="AE91" s="10"/>
      <c r="AF91" s="18"/>
      <c r="AH91" s="10"/>
      <c r="AI91" s="18"/>
      <c r="AJ91" s="18"/>
      <c r="AK91" s="18"/>
      <c r="AL91" s="18"/>
      <c r="AM91" s="18"/>
      <c r="BB91" s="10"/>
    </row>
    <row r="92" spans="2:54" s="7" customFormat="1" ht="15" customHeight="1" x14ac:dyDescent="0.2">
      <c r="B92" s="322"/>
      <c r="C92" s="323"/>
      <c r="D92" s="318"/>
      <c r="F92" s="10"/>
      <c r="G92" s="18"/>
      <c r="J92" s="18"/>
      <c r="K92" s="299"/>
      <c r="L92" s="299"/>
      <c r="O92" s="10"/>
      <c r="P92" s="10"/>
      <c r="AC92" s="18"/>
      <c r="AE92" s="10"/>
      <c r="AF92" s="18"/>
      <c r="AH92" s="10"/>
      <c r="AI92" s="18"/>
      <c r="AJ92" s="18"/>
      <c r="AK92" s="18"/>
      <c r="AL92" s="18"/>
      <c r="AM92" s="18"/>
      <c r="BB92" s="10"/>
    </row>
    <row r="93" spans="2:54" s="7" customFormat="1" ht="15" customHeight="1" x14ac:dyDescent="0.2">
      <c r="B93" s="325"/>
      <c r="C93" s="176"/>
      <c r="D93" s="318"/>
      <c r="O93" s="10"/>
      <c r="P93" s="10"/>
      <c r="AC93" s="18"/>
      <c r="AE93" s="10"/>
      <c r="AF93" s="18"/>
      <c r="AH93" s="10"/>
      <c r="AI93" s="18"/>
      <c r="AJ93" s="18"/>
      <c r="AK93" s="18"/>
      <c r="AL93" s="18"/>
      <c r="AM93" s="18"/>
      <c r="BB93" s="10"/>
    </row>
    <row r="94" spans="2:54" s="7" customFormat="1" ht="15" customHeight="1" x14ac:dyDescent="0.2">
      <c r="B94" s="325"/>
      <c r="C94" s="176"/>
      <c r="D94" s="318"/>
      <c r="O94" s="10"/>
      <c r="P94" s="10"/>
      <c r="AC94" s="18"/>
      <c r="AE94" s="10"/>
      <c r="AF94" s="18"/>
      <c r="AH94" s="10"/>
      <c r="AI94" s="18"/>
      <c r="AJ94" s="18"/>
      <c r="AK94" s="18"/>
      <c r="AL94" s="18"/>
      <c r="AM94" s="18"/>
      <c r="BB94" s="10"/>
    </row>
    <row r="95" spans="2:54" s="7" customFormat="1" ht="15" customHeight="1" x14ac:dyDescent="0.2">
      <c r="B95" s="325"/>
      <c r="C95" s="176"/>
      <c r="D95" s="318"/>
      <c r="O95" s="10"/>
      <c r="P95" s="10"/>
      <c r="AC95" s="18"/>
      <c r="AE95" s="10"/>
      <c r="AF95" s="18"/>
      <c r="AH95" s="10"/>
      <c r="AI95" s="18"/>
      <c r="AJ95" s="18"/>
      <c r="AK95" s="18"/>
      <c r="AL95" s="18"/>
      <c r="AM95" s="18"/>
      <c r="BB95" s="10"/>
    </row>
    <row r="96" spans="2:54" s="7" customFormat="1" ht="15" customHeight="1" x14ac:dyDescent="0.2">
      <c r="B96" s="325"/>
      <c r="C96" s="176"/>
      <c r="D96" s="318"/>
      <c r="O96" s="10"/>
      <c r="P96" s="10"/>
      <c r="AC96" s="18"/>
      <c r="AE96" s="10"/>
      <c r="AF96" s="18"/>
      <c r="AH96" s="10"/>
      <c r="AI96" s="18"/>
      <c r="AJ96" s="18"/>
      <c r="AK96" s="18"/>
      <c r="AL96" s="18"/>
      <c r="AM96" s="18"/>
      <c r="BB96" s="10"/>
    </row>
    <row r="97" spans="2:54" s="7" customFormat="1" ht="15" customHeight="1" x14ac:dyDescent="0.2">
      <c r="B97" s="325"/>
      <c r="C97" s="176"/>
      <c r="D97" s="318"/>
      <c r="O97" s="10"/>
      <c r="P97" s="10"/>
      <c r="AC97" s="18"/>
      <c r="AE97" s="10"/>
      <c r="AF97" s="18"/>
      <c r="AH97" s="10"/>
      <c r="AI97" s="18"/>
      <c r="AJ97" s="18"/>
      <c r="AK97" s="18"/>
      <c r="AL97" s="18"/>
      <c r="AM97" s="18"/>
      <c r="BB97" s="10"/>
    </row>
    <row r="98" spans="2:54" s="7" customFormat="1" ht="15" customHeight="1" x14ac:dyDescent="0.2">
      <c r="B98" s="325"/>
      <c r="C98" s="176"/>
      <c r="D98" s="318"/>
      <c r="O98" s="10"/>
      <c r="P98" s="10"/>
      <c r="AC98" s="18"/>
      <c r="AE98" s="10"/>
      <c r="AF98" s="18"/>
      <c r="AH98" s="10"/>
      <c r="AI98" s="18"/>
      <c r="AJ98" s="18"/>
      <c r="AK98" s="18"/>
      <c r="AL98" s="18"/>
      <c r="AM98" s="18"/>
      <c r="BB98" s="10"/>
    </row>
    <row r="99" spans="2:54" s="7" customFormat="1" ht="15" customHeight="1" x14ac:dyDescent="0.2">
      <c r="B99" s="325"/>
      <c r="C99" s="176"/>
      <c r="D99" s="318"/>
      <c r="O99" s="10"/>
      <c r="P99" s="10"/>
      <c r="AC99" s="18"/>
      <c r="AE99" s="10"/>
      <c r="AF99" s="18"/>
      <c r="AH99" s="10"/>
      <c r="AI99" s="18"/>
      <c r="AJ99" s="18"/>
      <c r="AK99" s="18"/>
      <c r="AL99" s="18"/>
      <c r="AM99" s="18"/>
      <c r="BB99" s="10"/>
    </row>
    <row r="100" spans="2:54" s="7" customFormat="1" ht="15" customHeight="1" x14ac:dyDescent="0.2">
      <c r="B100" s="325"/>
      <c r="C100" s="176"/>
      <c r="D100" s="318"/>
      <c r="F100" s="10"/>
      <c r="G100" s="18"/>
      <c r="J100" s="18"/>
      <c r="K100" s="299"/>
      <c r="L100" s="299"/>
      <c r="O100" s="10"/>
      <c r="P100" s="10"/>
      <c r="AC100" s="18"/>
      <c r="AE100" s="10"/>
      <c r="AF100" s="18"/>
      <c r="AH100" s="10"/>
      <c r="AI100" s="18"/>
      <c r="AJ100" s="18"/>
      <c r="AK100" s="18"/>
      <c r="AL100" s="18"/>
      <c r="AM100" s="18"/>
      <c r="BB100" s="10"/>
    </row>
    <row r="101" spans="2:54" s="7" customFormat="1" ht="15" customHeight="1" x14ac:dyDescent="0.2">
      <c r="B101" s="325"/>
      <c r="C101" s="176"/>
      <c r="D101" s="318"/>
      <c r="F101" s="10"/>
      <c r="G101" s="18"/>
      <c r="J101" s="18"/>
      <c r="K101" s="299"/>
      <c r="L101" s="299"/>
      <c r="O101" s="10"/>
      <c r="P101" s="10"/>
      <c r="AC101" s="18"/>
      <c r="AE101" s="10"/>
      <c r="AF101" s="18"/>
      <c r="AH101" s="10"/>
      <c r="AI101" s="18"/>
      <c r="AJ101" s="18"/>
      <c r="AK101" s="18"/>
      <c r="AL101" s="18"/>
      <c r="AM101" s="18"/>
      <c r="BB101" s="10"/>
    </row>
    <row r="102" spans="2:54" s="7" customFormat="1" ht="15" customHeight="1" x14ac:dyDescent="0.2">
      <c r="B102" s="325"/>
      <c r="C102" s="176"/>
      <c r="D102" s="318"/>
      <c r="F102" s="10"/>
      <c r="G102" s="18"/>
      <c r="J102" s="18"/>
      <c r="K102" s="299"/>
      <c r="L102" s="299"/>
      <c r="O102" s="10"/>
      <c r="P102" s="10"/>
      <c r="AC102" s="18"/>
      <c r="AE102" s="10"/>
      <c r="AF102" s="18"/>
      <c r="AH102" s="10"/>
      <c r="AI102" s="18"/>
      <c r="AJ102" s="18"/>
      <c r="AK102" s="18"/>
      <c r="AL102" s="18"/>
      <c r="AM102" s="18"/>
      <c r="BB102" s="10"/>
    </row>
    <row r="103" spans="2:54" s="7" customFormat="1" ht="15" customHeight="1" x14ac:dyDescent="0.2">
      <c r="B103" s="325"/>
      <c r="C103" s="176"/>
      <c r="D103" s="318"/>
      <c r="F103" s="10"/>
      <c r="G103" s="18"/>
      <c r="J103" s="18"/>
      <c r="K103" s="299"/>
      <c r="L103" s="299"/>
      <c r="O103" s="10"/>
      <c r="P103" s="10"/>
      <c r="AC103" s="18"/>
      <c r="AE103" s="10"/>
      <c r="AF103" s="18"/>
      <c r="AH103" s="10"/>
      <c r="AI103" s="18"/>
      <c r="AJ103" s="18"/>
      <c r="AK103" s="18"/>
      <c r="AL103" s="18"/>
      <c r="AM103" s="18"/>
      <c r="BB103" s="10"/>
    </row>
    <row r="104" spans="2:54" s="7" customFormat="1" ht="15" customHeight="1" x14ac:dyDescent="0.2">
      <c r="B104" s="325"/>
      <c r="C104" s="176"/>
      <c r="D104" s="318"/>
      <c r="F104" s="10"/>
      <c r="G104" s="18"/>
      <c r="J104" s="18"/>
      <c r="K104" s="299"/>
      <c r="L104" s="299"/>
      <c r="O104" s="10"/>
      <c r="P104" s="10"/>
      <c r="AC104" s="18"/>
      <c r="AE104" s="10"/>
      <c r="AF104" s="18"/>
      <c r="AH104" s="10"/>
      <c r="AI104" s="18"/>
      <c r="AJ104" s="18"/>
      <c r="AK104" s="18"/>
      <c r="AL104" s="18"/>
      <c r="AM104" s="18"/>
      <c r="BB104" s="10"/>
    </row>
    <row r="105" spans="2:54" s="7" customFormat="1" ht="15" customHeight="1" x14ac:dyDescent="0.2">
      <c r="B105" s="325"/>
      <c r="C105" s="176"/>
      <c r="D105" s="318"/>
      <c r="F105" s="10"/>
      <c r="G105" s="18"/>
      <c r="J105" s="18"/>
      <c r="K105" s="299"/>
      <c r="L105" s="299"/>
      <c r="O105" s="10"/>
      <c r="P105" s="10"/>
      <c r="AC105" s="18"/>
      <c r="AE105" s="10"/>
      <c r="AF105" s="18"/>
      <c r="AH105" s="10"/>
      <c r="AI105" s="18"/>
      <c r="AJ105" s="18"/>
      <c r="AK105" s="18"/>
      <c r="AL105" s="18"/>
      <c r="AM105" s="18"/>
      <c r="BB105" s="10"/>
    </row>
    <row r="106" spans="2:54" s="7" customFormat="1" ht="15" customHeight="1" x14ac:dyDescent="0.2">
      <c r="B106" s="325"/>
      <c r="C106" s="176"/>
      <c r="D106" s="318"/>
      <c r="F106" s="10"/>
      <c r="G106" s="18"/>
      <c r="J106" s="18"/>
      <c r="K106" s="299"/>
      <c r="L106" s="299"/>
      <c r="O106" s="10"/>
      <c r="P106" s="10"/>
      <c r="AC106" s="18"/>
      <c r="AE106" s="10"/>
      <c r="AF106" s="18"/>
      <c r="AH106" s="10"/>
      <c r="AI106" s="18"/>
      <c r="AJ106" s="18"/>
      <c r="AK106" s="18"/>
      <c r="AL106" s="18"/>
      <c r="AM106" s="18"/>
      <c r="BB106" s="10"/>
    </row>
    <row r="107" spans="2:54" s="7" customFormat="1" ht="15" customHeight="1" x14ac:dyDescent="0.2">
      <c r="B107" s="325"/>
      <c r="C107" s="176"/>
      <c r="D107" s="318"/>
      <c r="F107" s="10"/>
      <c r="G107" s="18"/>
      <c r="J107" s="18"/>
      <c r="K107" s="299"/>
      <c r="L107" s="299"/>
      <c r="O107" s="10"/>
      <c r="P107" s="10"/>
      <c r="AC107" s="18"/>
      <c r="AE107" s="10"/>
      <c r="AF107" s="18"/>
      <c r="AH107" s="10"/>
      <c r="AI107" s="18"/>
      <c r="AJ107" s="18"/>
      <c r="AK107" s="18"/>
      <c r="AL107" s="18"/>
      <c r="AM107" s="18"/>
      <c r="BB107" s="10"/>
    </row>
    <row r="108" spans="2:54" s="7" customFormat="1" ht="15" customHeight="1" x14ac:dyDescent="0.2">
      <c r="B108" s="325"/>
      <c r="C108" s="176"/>
      <c r="D108" s="318"/>
      <c r="F108" s="10"/>
      <c r="G108" s="18"/>
      <c r="J108" s="18"/>
      <c r="K108" s="299"/>
      <c r="L108" s="299"/>
      <c r="O108" s="10"/>
      <c r="P108" s="10"/>
      <c r="AC108" s="18"/>
      <c r="AE108" s="10"/>
      <c r="AF108" s="18"/>
      <c r="AH108" s="10"/>
      <c r="AI108" s="18"/>
      <c r="AJ108" s="18"/>
      <c r="AK108" s="18"/>
      <c r="AL108" s="18"/>
      <c r="AM108" s="18"/>
      <c r="BB108" s="10"/>
    </row>
    <row r="109" spans="2:54" s="7" customFormat="1" ht="15" customHeight="1" x14ac:dyDescent="0.2">
      <c r="B109" s="325"/>
      <c r="C109" s="176"/>
      <c r="D109" s="318"/>
      <c r="F109" s="10"/>
      <c r="G109" s="18"/>
      <c r="J109" s="18"/>
      <c r="K109" s="299"/>
      <c r="L109" s="299"/>
      <c r="O109" s="10"/>
      <c r="P109" s="10"/>
      <c r="AE109" s="10"/>
      <c r="AH109" s="10"/>
      <c r="BB109" s="10"/>
    </row>
    <row r="110" spans="2:54" s="7" customFormat="1" ht="15" customHeight="1" x14ac:dyDescent="0.2">
      <c r="B110" s="325"/>
      <c r="C110" s="176"/>
      <c r="D110" s="318"/>
      <c r="F110" s="10"/>
      <c r="G110" s="18"/>
      <c r="J110" s="18"/>
      <c r="K110" s="299"/>
      <c r="L110" s="299"/>
      <c r="O110" s="10"/>
      <c r="P110" s="10"/>
      <c r="AE110" s="10"/>
      <c r="AH110" s="10"/>
      <c r="BB110" s="10"/>
    </row>
    <row r="111" spans="2:54" s="7" customFormat="1" ht="15" customHeight="1" x14ac:dyDescent="0.2">
      <c r="B111" s="325"/>
      <c r="C111" s="176"/>
      <c r="D111" s="318"/>
      <c r="F111" s="10"/>
      <c r="G111" s="18"/>
      <c r="J111" s="18"/>
      <c r="K111" s="299"/>
      <c r="L111" s="299"/>
      <c r="O111" s="10"/>
      <c r="P111" s="10"/>
      <c r="AE111" s="10"/>
      <c r="AH111" s="10"/>
      <c r="BB111" s="10"/>
    </row>
    <row r="112" spans="2:54" s="7" customFormat="1" ht="15" customHeight="1" x14ac:dyDescent="0.2">
      <c r="B112" s="325"/>
      <c r="C112" s="176"/>
      <c r="D112" s="318"/>
      <c r="F112" s="10"/>
      <c r="G112" s="18"/>
      <c r="J112" s="18"/>
      <c r="K112" s="299"/>
      <c r="L112" s="299"/>
      <c r="O112" s="10"/>
      <c r="P112" s="10"/>
      <c r="AE112" s="10"/>
      <c r="AH112" s="10"/>
      <c r="BB112" s="10"/>
    </row>
    <row r="113" spans="2:54" s="7" customFormat="1" ht="15" customHeight="1" x14ac:dyDescent="0.2">
      <c r="B113" s="325"/>
      <c r="C113" s="176"/>
      <c r="D113" s="318"/>
      <c r="F113" s="10"/>
      <c r="G113" s="18"/>
      <c r="J113" s="18"/>
      <c r="K113" s="299"/>
      <c r="L113" s="299"/>
      <c r="O113" s="10"/>
      <c r="P113" s="10"/>
      <c r="AE113" s="10"/>
      <c r="AH113" s="10"/>
      <c r="BB113" s="10"/>
    </row>
    <row r="114" spans="2:54" s="7" customFormat="1" ht="15" customHeight="1" x14ac:dyDescent="0.2">
      <c r="B114" s="325"/>
      <c r="C114" s="176"/>
      <c r="D114" s="318"/>
      <c r="F114" s="10"/>
      <c r="G114" s="18"/>
      <c r="J114" s="18"/>
      <c r="K114" s="299"/>
      <c r="L114" s="299"/>
      <c r="O114" s="10"/>
      <c r="P114" s="10"/>
      <c r="AE114" s="10"/>
      <c r="AH114" s="10"/>
      <c r="BB114" s="10"/>
    </row>
    <row r="115" spans="2:54" s="7" customFormat="1" ht="15" customHeight="1" x14ac:dyDescent="0.2">
      <c r="B115" s="325"/>
      <c r="C115" s="176"/>
      <c r="D115" s="318"/>
      <c r="F115" s="10"/>
      <c r="G115" s="18"/>
      <c r="J115" s="18"/>
      <c r="K115" s="299"/>
      <c r="L115" s="299"/>
      <c r="O115" s="10"/>
      <c r="P115" s="10"/>
      <c r="AE115" s="10"/>
      <c r="AH115" s="10"/>
      <c r="BB115" s="10"/>
    </row>
    <row r="116" spans="2:54" s="7" customFormat="1" ht="15" customHeight="1" x14ac:dyDescent="0.2">
      <c r="B116" s="325"/>
      <c r="C116" s="176"/>
      <c r="D116" s="318"/>
      <c r="F116" s="10"/>
      <c r="G116" s="18"/>
      <c r="J116" s="18"/>
      <c r="K116" s="299"/>
      <c r="L116" s="299"/>
      <c r="O116" s="10"/>
      <c r="P116" s="10"/>
      <c r="AE116" s="10"/>
      <c r="AH116" s="10"/>
      <c r="BB116" s="10"/>
    </row>
    <row r="117" spans="2:54" s="7" customFormat="1" ht="15" customHeight="1" x14ac:dyDescent="0.2">
      <c r="B117" s="325"/>
      <c r="C117" s="176"/>
      <c r="D117" s="318"/>
      <c r="F117" s="10"/>
      <c r="G117" s="18"/>
      <c r="J117" s="18"/>
      <c r="K117" s="299"/>
      <c r="L117" s="299"/>
      <c r="O117" s="10"/>
      <c r="P117" s="10"/>
      <c r="AE117" s="10"/>
      <c r="AH117" s="10"/>
      <c r="BB117" s="10"/>
    </row>
    <row r="118" spans="2:54" s="7" customFormat="1" ht="15" customHeight="1" x14ac:dyDescent="0.2">
      <c r="B118" s="325"/>
      <c r="C118" s="176"/>
      <c r="D118" s="318"/>
      <c r="F118" s="10"/>
      <c r="G118" s="18"/>
      <c r="J118" s="18"/>
      <c r="K118" s="299"/>
      <c r="L118" s="299"/>
      <c r="O118" s="10"/>
      <c r="P118" s="10"/>
      <c r="AE118" s="10"/>
      <c r="AH118" s="10"/>
      <c r="BB118" s="10"/>
    </row>
    <row r="119" spans="2:54" s="7" customFormat="1" ht="15" customHeight="1" x14ac:dyDescent="0.2">
      <c r="B119" s="325"/>
      <c r="C119" s="176"/>
      <c r="D119" s="318"/>
      <c r="F119" s="10"/>
      <c r="G119" s="18"/>
      <c r="J119" s="18"/>
      <c r="K119" s="299"/>
      <c r="L119" s="299"/>
      <c r="O119" s="10"/>
      <c r="P119" s="10"/>
      <c r="AE119" s="10"/>
      <c r="AH119" s="10"/>
      <c r="BB119" s="10"/>
    </row>
    <row r="120" spans="2:54" s="7" customFormat="1" ht="15" customHeight="1" x14ac:dyDescent="0.2">
      <c r="B120" s="325"/>
      <c r="C120" s="176"/>
      <c r="D120" s="318"/>
      <c r="F120" s="10"/>
      <c r="G120" s="18"/>
      <c r="J120" s="18"/>
      <c r="K120" s="299"/>
      <c r="L120" s="299"/>
      <c r="O120" s="10"/>
      <c r="P120" s="10"/>
      <c r="AE120" s="10"/>
      <c r="AH120" s="10"/>
      <c r="BB120" s="10"/>
    </row>
    <row r="121" spans="2:54" s="7" customFormat="1" ht="15" customHeight="1" x14ac:dyDescent="0.2">
      <c r="B121" s="325"/>
      <c r="C121" s="176"/>
      <c r="D121" s="318"/>
      <c r="F121" s="10"/>
      <c r="G121" s="18"/>
      <c r="J121" s="18"/>
      <c r="K121" s="299"/>
      <c r="L121" s="299"/>
      <c r="O121" s="10"/>
      <c r="P121" s="10"/>
      <c r="AE121" s="10"/>
      <c r="AH121" s="10"/>
      <c r="BB121" s="10"/>
    </row>
    <row r="122" spans="2:54" s="7" customFormat="1" ht="15" customHeight="1" x14ac:dyDescent="0.2">
      <c r="B122" s="325"/>
      <c r="C122" s="176"/>
      <c r="D122" s="318"/>
      <c r="F122" s="10"/>
      <c r="G122" s="18"/>
      <c r="J122" s="18"/>
      <c r="K122" s="299"/>
      <c r="L122" s="299"/>
      <c r="O122" s="10"/>
      <c r="P122" s="10"/>
      <c r="AE122" s="10"/>
      <c r="AH122" s="10"/>
      <c r="BB122" s="10"/>
    </row>
    <row r="123" spans="2:54" s="7" customFormat="1" ht="15" customHeight="1" x14ac:dyDescent="0.2">
      <c r="B123" s="325"/>
      <c r="C123" s="176"/>
      <c r="D123" s="318"/>
      <c r="F123" s="10"/>
      <c r="G123" s="18"/>
      <c r="J123" s="18"/>
      <c r="K123" s="299"/>
      <c r="L123" s="299"/>
      <c r="O123" s="10"/>
      <c r="P123" s="10"/>
      <c r="AE123" s="10"/>
      <c r="AH123" s="10"/>
      <c r="BB123" s="10"/>
    </row>
    <row r="124" spans="2:54" s="7" customFormat="1" ht="15" customHeight="1" x14ac:dyDescent="0.2">
      <c r="B124" s="325"/>
      <c r="C124" s="176"/>
      <c r="D124" s="318"/>
      <c r="F124" s="10"/>
      <c r="G124" s="18"/>
      <c r="J124" s="18"/>
      <c r="K124" s="299"/>
      <c r="L124" s="299"/>
      <c r="O124" s="10"/>
      <c r="P124" s="10"/>
      <c r="AE124" s="10"/>
      <c r="AH124" s="10"/>
      <c r="BB124" s="10"/>
    </row>
    <row r="125" spans="2:54" s="7" customFormat="1" ht="15" customHeight="1" x14ac:dyDescent="0.2">
      <c r="B125" s="325"/>
      <c r="C125" s="176"/>
      <c r="D125" s="318"/>
      <c r="F125" s="10"/>
      <c r="G125" s="18"/>
      <c r="J125" s="18"/>
      <c r="K125" s="299"/>
      <c r="L125" s="299"/>
      <c r="O125" s="10"/>
      <c r="P125" s="10"/>
      <c r="AE125" s="10"/>
      <c r="AH125" s="10"/>
      <c r="BB125" s="10"/>
    </row>
    <row r="126" spans="2:54" s="7" customFormat="1" ht="15" customHeight="1" x14ac:dyDescent="0.2">
      <c r="B126" s="325"/>
      <c r="C126" s="176"/>
      <c r="D126" s="318"/>
      <c r="F126" s="10"/>
      <c r="G126" s="18"/>
      <c r="J126" s="18"/>
      <c r="K126" s="299"/>
      <c r="L126" s="299"/>
      <c r="O126" s="10"/>
      <c r="P126" s="10"/>
      <c r="AE126" s="10"/>
      <c r="AH126" s="10"/>
      <c r="BB126" s="10"/>
    </row>
    <row r="127" spans="2:54" s="7" customFormat="1" ht="15" customHeight="1" x14ac:dyDescent="0.2">
      <c r="B127" s="325"/>
      <c r="C127" s="176"/>
      <c r="D127" s="318"/>
      <c r="F127" s="10"/>
      <c r="G127" s="18"/>
      <c r="J127" s="18"/>
      <c r="K127" s="299"/>
      <c r="L127" s="299"/>
      <c r="O127" s="10"/>
      <c r="P127" s="10"/>
      <c r="AE127" s="10"/>
      <c r="AH127" s="10"/>
      <c r="BB127" s="10"/>
    </row>
    <row r="128" spans="2:54" s="7" customFormat="1" ht="15" customHeight="1" x14ac:dyDescent="0.2">
      <c r="B128" s="325"/>
      <c r="C128" s="176"/>
      <c r="D128" s="318"/>
      <c r="F128" s="10"/>
      <c r="G128" s="18"/>
      <c r="J128" s="18"/>
      <c r="K128" s="299"/>
      <c r="L128" s="299"/>
      <c r="O128" s="10"/>
      <c r="P128" s="10"/>
      <c r="AE128" s="10"/>
      <c r="AH128" s="10"/>
      <c r="BB128" s="10"/>
    </row>
    <row r="129" spans="2:54" s="7" customFormat="1" ht="15" customHeight="1" x14ac:dyDescent="0.2">
      <c r="B129" s="325"/>
      <c r="C129" s="176"/>
      <c r="D129" s="318"/>
      <c r="F129" s="10"/>
      <c r="G129" s="18"/>
      <c r="J129" s="18"/>
      <c r="K129" s="299"/>
      <c r="L129" s="299"/>
      <c r="O129" s="10"/>
      <c r="P129" s="10"/>
      <c r="AE129" s="10"/>
      <c r="AH129" s="10"/>
      <c r="BB129" s="10"/>
    </row>
    <row r="130" spans="2:54" s="7" customFormat="1" ht="15" customHeight="1" x14ac:dyDescent="0.2">
      <c r="B130" s="325"/>
      <c r="C130" s="176"/>
      <c r="D130" s="318"/>
      <c r="F130" s="10"/>
      <c r="G130" s="18"/>
      <c r="J130" s="18"/>
      <c r="K130" s="299"/>
      <c r="L130" s="299"/>
      <c r="O130" s="10"/>
      <c r="P130" s="10"/>
      <c r="AE130" s="10"/>
      <c r="AH130" s="10"/>
      <c r="BB130" s="10"/>
    </row>
    <row r="131" spans="2:54" s="7" customFormat="1" ht="15" customHeight="1" x14ac:dyDescent="0.2">
      <c r="B131" s="325"/>
      <c r="C131" s="176"/>
      <c r="D131" s="318"/>
      <c r="F131" s="10"/>
      <c r="G131" s="18"/>
      <c r="J131" s="18"/>
      <c r="K131" s="299"/>
      <c r="L131" s="299"/>
      <c r="O131" s="10"/>
      <c r="P131" s="10"/>
      <c r="AE131" s="10"/>
      <c r="AH131" s="10"/>
      <c r="BB131" s="10"/>
    </row>
    <row r="132" spans="2:54" s="7" customFormat="1" ht="15" customHeight="1" x14ac:dyDescent="0.2">
      <c r="B132" s="325"/>
      <c r="C132" s="176"/>
      <c r="D132" s="318"/>
      <c r="F132" s="10"/>
      <c r="G132" s="18"/>
      <c r="J132" s="18"/>
      <c r="K132" s="299"/>
      <c r="L132" s="299"/>
      <c r="O132" s="10"/>
      <c r="P132" s="10"/>
      <c r="AE132" s="10"/>
      <c r="AH132" s="10"/>
      <c r="BB132" s="10"/>
    </row>
    <row r="133" spans="2:54" s="7" customFormat="1" ht="15" customHeight="1" x14ac:dyDescent="0.2">
      <c r="B133" s="325"/>
      <c r="C133" s="176"/>
      <c r="D133" s="318"/>
      <c r="F133" s="10"/>
      <c r="G133" s="18"/>
      <c r="J133" s="18"/>
      <c r="K133" s="299"/>
      <c r="L133" s="299"/>
      <c r="O133" s="10"/>
      <c r="P133" s="10"/>
      <c r="AE133" s="10"/>
      <c r="AH133" s="10"/>
      <c r="BB133" s="10"/>
    </row>
    <row r="134" spans="2:54" s="7" customFormat="1" ht="15" customHeight="1" x14ac:dyDescent="0.2">
      <c r="B134" s="325"/>
      <c r="C134" s="176"/>
      <c r="D134" s="318"/>
      <c r="F134" s="10"/>
      <c r="G134" s="18"/>
      <c r="J134" s="18"/>
      <c r="K134" s="299"/>
      <c r="L134" s="299"/>
      <c r="O134" s="10"/>
      <c r="P134" s="10"/>
      <c r="AE134" s="10"/>
      <c r="AH134" s="10"/>
      <c r="BB134" s="10"/>
    </row>
    <row r="135" spans="2:54" s="7" customFormat="1" ht="15" customHeight="1" x14ac:dyDescent="0.2">
      <c r="B135" s="325"/>
      <c r="C135" s="176"/>
      <c r="D135" s="318"/>
      <c r="F135" s="10"/>
      <c r="G135" s="18"/>
      <c r="J135" s="18"/>
      <c r="K135" s="299"/>
      <c r="L135" s="299"/>
      <c r="O135" s="10"/>
      <c r="P135" s="10"/>
      <c r="AE135" s="10"/>
      <c r="AH135" s="10"/>
      <c r="BB135" s="10"/>
    </row>
    <row r="136" spans="2:54" s="7" customFormat="1" ht="15" customHeight="1" x14ac:dyDescent="0.2">
      <c r="B136" s="325"/>
      <c r="C136" s="176"/>
      <c r="D136" s="318"/>
      <c r="F136" s="10"/>
      <c r="G136" s="18"/>
      <c r="J136" s="18"/>
      <c r="K136" s="299"/>
      <c r="L136" s="299"/>
      <c r="O136" s="10"/>
      <c r="P136" s="10"/>
      <c r="AE136" s="10"/>
      <c r="AH136" s="10"/>
      <c r="BB136" s="10"/>
    </row>
    <row r="137" spans="2:54" s="7" customFormat="1" ht="15" customHeight="1" x14ac:dyDescent="0.2">
      <c r="B137" s="325"/>
      <c r="C137" s="176"/>
      <c r="D137" s="318"/>
      <c r="F137" s="10"/>
      <c r="G137" s="18"/>
      <c r="J137" s="18"/>
      <c r="K137" s="299"/>
      <c r="L137" s="299"/>
      <c r="O137" s="10"/>
      <c r="P137" s="10"/>
      <c r="AE137" s="10"/>
      <c r="AH137" s="10"/>
      <c r="BB137" s="10"/>
    </row>
    <row r="138" spans="2:54" s="7" customFormat="1" ht="15" customHeight="1" x14ac:dyDescent="0.2">
      <c r="B138" s="325"/>
      <c r="C138" s="176"/>
      <c r="D138" s="318"/>
      <c r="F138" s="10"/>
      <c r="G138" s="18"/>
      <c r="J138" s="18"/>
      <c r="K138" s="299"/>
      <c r="L138" s="299"/>
      <c r="O138" s="10"/>
      <c r="P138" s="10"/>
      <c r="AE138" s="10"/>
      <c r="AH138" s="10"/>
      <c r="BB138" s="10"/>
    </row>
    <row r="139" spans="2:54" s="7" customFormat="1" ht="15" customHeight="1" x14ac:dyDescent="0.2">
      <c r="B139" s="325"/>
      <c r="C139" s="176"/>
      <c r="D139" s="318"/>
      <c r="F139" s="10"/>
      <c r="G139" s="18"/>
      <c r="J139" s="18"/>
      <c r="K139" s="299"/>
      <c r="L139" s="299"/>
      <c r="O139" s="10"/>
      <c r="P139" s="10"/>
      <c r="AE139" s="10"/>
      <c r="AH139" s="10"/>
      <c r="BB139" s="10"/>
    </row>
    <row r="140" spans="2:54" s="7" customFormat="1" ht="15" customHeight="1" x14ac:dyDescent="0.2">
      <c r="B140" s="325"/>
      <c r="C140" s="176"/>
      <c r="D140" s="318"/>
      <c r="F140" s="10"/>
      <c r="G140" s="18"/>
      <c r="J140" s="18"/>
      <c r="K140" s="299"/>
      <c r="L140" s="299"/>
      <c r="O140" s="10"/>
      <c r="P140" s="10"/>
      <c r="AE140" s="10"/>
      <c r="AH140" s="10"/>
      <c r="BB140" s="10"/>
    </row>
    <row r="141" spans="2:54" s="7" customFormat="1" ht="15" customHeight="1" x14ac:dyDescent="0.2">
      <c r="B141" s="325"/>
      <c r="C141" s="176"/>
      <c r="D141" s="318"/>
      <c r="F141" s="10"/>
      <c r="G141" s="18"/>
      <c r="J141" s="18"/>
      <c r="K141" s="299"/>
      <c r="L141" s="299"/>
      <c r="O141" s="10"/>
      <c r="P141" s="10"/>
      <c r="AE141" s="10"/>
      <c r="AH141" s="10"/>
      <c r="BB141" s="10"/>
    </row>
    <row r="142" spans="2:54" s="7" customFormat="1" ht="15" customHeight="1" x14ac:dyDescent="0.2">
      <c r="B142" s="325"/>
      <c r="C142" s="176"/>
      <c r="D142" s="318"/>
      <c r="F142" s="10"/>
      <c r="G142" s="18"/>
      <c r="J142" s="18"/>
      <c r="K142" s="299"/>
      <c r="L142" s="299"/>
      <c r="O142" s="10"/>
      <c r="P142" s="10"/>
      <c r="AE142" s="10"/>
      <c r="AH142" s="10"/>
      <c r="BB142" s="10"/>
    </row>
    <row r="143" spans="2:54" s="7" customFormat="1" ht="15" customHeight="1" x14ac:dyDescent="0.2">
      <c r="B143" s="325"/>
      <c r="C143" s="176"/>
      <c r="D143" s="318"/>
      <c r="F143" s="10"/>
      <c r="G143" s="18"/>
      <c r="J143" s="18"/>
      <c r="K143" s="299"/>
      <c r="L143" s="299"/>
      <c r="O143" s="10"/>
      <c r="P143" s="10"/>
      <c r="AE143" s="10"/>
      <c r="AH143" s="10"/>
      <c r="BB143" s="10"/>
    </row>
    <row r="144" spans="2:54" s="7" customFormat="1" ht="15" customHeight="1" x14ac:dyDescent="0.2">
      <c r="B144" s="325"/>
      <c r="C144" s="10"/>
      <c r="D144" s="318"/>
      <c r="F144" s="10"/>
      <c r="G144" s="18"/>
      <c r="J144" s="18"/>
      <c r="K144" s="299"/>
      <c r="L144" s="299"/>
      <c r="O144" s="10"/>
      <c r="P144" s="10"/>
      <c r="AE144" s="10"/>
      <c r="AH144" s="10"/>
      <c r="BB144" s="10"/>
    </row>
    <row r="145" spans="2:54" s="7" customFormat="1" ht="15" customHeight="1" x14ac:dyDescent="0.2">
      <c r="B145" s="18"/>
      <c r="C145" s="10"/>
      <c r="D145" s="318"/>
      <c r="F145" s="10"/>
      <c r="G145" s="18"/>
      <c r="J145" s="18"/>
      <c r="K145" s="299"/>
      <c r="L145" s="299"/>
      <c r="O145" s="10"/>
      <c r="P145" s="10"/>
      <c r="AE145" s="10"/>
      <c r="AH145" s="10"/>
      <c r="BB145" s="10"/>
    </row>
    <row r="146" spans="2:54" s="7" customFormat="1" ht="15" customHeight="1" x14ac:dyDescent="0.2">
      <c r="B146" s="18"/>
      <c r="C146" s="10"/>
      <c r="D146" s="318"/>
      <c r="F146" s="10"/>
      <c r="G146" s="18"/>
      <c r="J146" s="18"/>
      <c r="K146" s="299"/>
      <c r="L146" s="299"/>
      <c r="O146" s="10"/>
      <c r="P146" s="10"/>
      <c r="AE146" s="10"/>
      <c r="AH146" s="10"/>
      <c r="BB146" s="10"/>
    </row>
    <row r="147" spans="2:54" s="7" customFormat="1" ht="15" customHeight="1" x14ac:dyDescent="0.2">
      <c r="B147" s="18"/>
      <c r="C147" s="10"/>
      <c r="D147" s="318"/>
      <c r="F147" s="10"/>
      <c r="G147" s="18"/>
      <c r="J147" s="18"/>
      <c r="K147" s="299"/>
      <c r="L147" s="299"/>
      <c r="O147" s="10"/>
      <c r="P147" s="10"/>
      <c r="AE147" s="10"/>
      <c r="AH147" s="10"/>
      <c r="BB147" s="10"/>
    </row>
    <row r="148" spans="2:54" s="7" customFormat="1" ht="15" customHeight="1" x14ac:dyDescent="0.2">
      <c r="B148" s="18"/>
      <c r="C148" s="10"/>
      <c r="D148" s="318"/>
      <c r="F148" s="10"/>
      <c r="G148" s="18"/>
      <c r="J148" s="18"/>
      <c r="K148" s="299"/>
      <c r="L148" s="299"/>
      <c r="O148" s="10"/>
      <c r="P148" s="10"/>
      <c r="AE148" s="10"/>
      <c r="AH148" s="10"/>
      <c r="BB148" s="10"/>
    </row>
    <row r="149" spans="2:54" s="7" customFormat="1" ht="15" customHeight="1" x14ac:dyDescent="0.2">
      <c r="B149" s="18"/>
      <c r="C149" s="10"/>
      <c r="D149" s="318"/>
      <c r="F149" s="10"/>
      <c r="G149" s="18"/>
      <c r="J149" s="18"/>
      <c r="K149" s="299"/>
      <c r="L149" s="299"/>
      <c r="O149" s="10"/>
      <c r="P149" s="10"/>
      <c r="AE149" s="10"/>
      <c r="AH149" s="10"/>
      <c r="BB149" s="10"/>
    </row>
    <row r="150" spans="2:54" s="7" customFormat="1" ht="15" customHeight="1" x14ac:dyDescent="0.2">
      <c r="B150" s="18"/>
      <c r="C150" s="10"/>
      <c r="D150" s="318"/>
      <c r="F150" s="10"/>
      <c r="G150" s="18"/>
      <c r="J150" s="18"/>
      <c r="K150" s="299"/>
      <c r="L150" s="299"/>
      <c r="O150" s="10"/>
      <c r="P150" s="10"/>
      <c r="AE150" s="10"/>
      <c r="AH150" s="10"/>
      <c r="BB150" s="10"/>
    </row>
    <row r="151" spans="2:54" s="7" customFormat="1" ht="15" customHeight="1" x14ac:dyDescent="0.2">
      <c r="B151" s="18"/>
      <c r="C151" s="10"/>
      <c r="D151" s="318"/>
      <c r="F151" s="10"/>
      <c r="G151" s="18"/>
      <c r="J151" s="18"/>
      <c r="K151" s="299"/>
      <c r="L151" s="299"/>
      <c r="O151" s="10"/>
      <c r="P151" s="10"/>
      <c r="AE151" s="10"/>
      <c r="AH151" s="10"/>
      <c r="BB151" s="10"/>
    </row>
    <row r="152" spans="2:54" s="7" customFormat="1" ht="15" customHeight="1" x14ac:dyDescent="0.2">
      <c r="B152" s="18"/>
      <c r="C152" s="10"/>
      <c r="D152" s="318"/>
      <c r="F152" s="10"/>
      <c r="G152" s="18"/>
      <c r="J152" s="18"/>
      <c r="K152" s="299"/>
      <c r="L152" s="299"/>
      <c r="O152" s="10"/>
      <c r="P152" s="10"/>
      <c r="AE152" s="10"/>
      <c r="AH152" s="10"/>
      <c r="BB152" s="10"/>
    </row>
    <row r="153" spans="2:54" s="7" customFormat="1" ht="15" customHeight="1" x14ac:dyDescent="0.2">
      <c r="B153" s="18"/>
      <c r="C153" s="10"/>
      <c r="D153" s="318"/>
      <c r="F153" s="10"/>
      <c r="G153" s="18"/>
      <c r="J153" s="18"/>
      <c r="K153" s="299"/>
      <c r="L153" s="299"/>
      <c r="O153" s="10"/>
      <c r="P153" s="10"/>
      <c r="AE153" s="10"/>
      <c r="AH153" s="10"/>
      <c r="BB153" s="10"/>
    </row>
    <row r="154" spans="2:54" s="7" customFormat="1" ht="15" customHeight="1" x14ac:dyDescent="0.2">
      <c r="B154" s="18"/>
      <c r="C154" s="10"/>
      <c r="D154" s="318"/>
      <c r="F154" s="10"/>
      <c r="G154" s="18"/>
      <c r="J154" s="18"/>
      <c r="K154" s="299"/>
      <c r="L154" s="299"/>
      <c r="O154" s="10"/>
      <c r="P154" s="10"/>
      <c r="AE154" s="10"/>
      <c r="AH154" s="10"/>
      <c r="BB154" s="10"/>
    </row>
    <row r="155" spans="2:54" s="7" customFormat="1" ht="15" customHeight="1" x14ac:dyDescent="0.2">
      <c r="B155" s="18"/>
      <c r="C155" s="10"/>
      <c r="D155" s="318"/>
      <c r="F155" s="10"/>
      <c r="G155" s="18"/>
      <c r="J155" s="18"/>
      <c r="K155" s="299"/>
      <c r="L155" s="299"/>
      <c r="O155" s="10"/>
      <c r="P155" s="10"/>
      <c r="AE155" s="10"/>
      <c r="AH155" s="10"/>
      <c r="BB155" s="10"/>
    </row>
    <row r="156" spans="2:54" s="7" customFormat="1" ht="15" customHeight="1" x14ac:dyDescent="0.2">
      <c r="B156" s="18"/>
      <c r="C156" s="10"/>
      <c r="D156" s="318"/>
      <c r="F156" s="10"/>
      <c r="G156" s="18"/>
      <c r="J156" s="18"/>
      <c r="K156" s="299"/>
      <c r="L156" s="299"/>
      <c r="O156" s="10"/>
      <c r="P156" s="10"/>
      <c r="AE156" s="10"/>
      <c r="AH156" s="10"/>
      <c r="BB156" s="10"/>
    </row>
    <row r="157" spans="2:54" s="7" customFormat="1" ht="15" customHeight="1" x14ac:dyDescent="0.2">
      <c r="B157" s="18"/>
      <c r="C157" s="10"/>
      <c r="D157" s="318"/>
      <c r="F157" s="10"/>
      <c r="G157" s="18"/>
      <c r="J157" s="18"/>
      <c r="K157" s="299"/>
      <c r="L157" s="299"/>
      <c r="O157" s="10"/>
      <c r="P157" s="10"/>
      <c r="AE157" s="10"/>
      <c r="AH157" s="10"/>
      <c r="BB157" s="10"/>
    </row>
    <row r="158" spans="2:54" s="7" customFormat="1" ht="15" customHeight="1" x14ac:dyDescent="0.2">
      <c r="B158" s="18"/>
      <c r="C158" s="10"/>
      <c r="D158" s="318"/>
      <c r="F158" s="10"/>
      <c r="G158" s="18"/>
      <c r="J158" s="18"/>
      <c r="K158" s="299"/>
      <c r="L158" s="299"/>
      <c r="O158" s="10"/>
      <c r="P158" s="10"/>
      <c r="AE158" s="10"/>
      <c r="AH158" s="10"/>
      <c r="BB158" s="10"/>
    </row>
    <row r="159" spans="2:54" s="7" customFormat="1" ht="15" customHeight="1" x14ac:dyDescent="0.2">
      <c r="B159" s="18"/>
      <c r="C159" s="10"/>
      <c r="D159" s="318"/>
      <c r="F159" s="10"/>
      <c r="G159" s="18"/>
      <c r="J159" s="18"/>
      <c r="K159" s="299"/>
      <c r="L159" s="299"/>
      <c r="O159" s="10"/>
      <c r="P159" s="10"/>
      <c r="AE159" s="10"/>
      <c r="AH159" s="10"/>
      <c r="BB159" s="10"/>
    </row>
    <row r="160" spans="2:54" s="7" customFormat="1" ht="15" customHeight="1" x14ac:dyDescent="0.2">
      <c r="B160" s="18"/>
      <c r="C160" s="10"/>
      <c r="D160" s="318"/>
      <c r="F160" s="10"/>
      <c r="G160" s="18"/>
      <c r="J160" s="18"/>
      <c r="K160" s="299"/>
      <c r="L160" s="299"/>
      <c r="O160" s="10"/>
      <c r="P160" s="10"/>
      <c r="AE160" s="10"/>
      <c r="AH160" s="10"/>
      <c r="BB160" s="10"/>
    </row>
    <row r="161" spans="2:54" s="7" customFormat="1" ht="15" customHeight="1" x14ac:dyDescent="0.2">
      <c r="B161" s="18"/>
      <c r="C161" s="10"/>
      <c r="D161" s="318"/>
      <c r="F161" s="10"/>
      <c r="G161" s="18"/>
      <c r="J161" s="18"/>
      <c r="K161" s="299"/>
      <c r="L161" s="299"/>
      <c r="O161" s="10"/>
      <c r="P161" s="10"/>
      <c r="AE161" s="10"/>
      <c r="AH161" s="10"/>
      <c r="BB161" s="10"/>
    </row>
    <row r="162" spans="2:54" s="7" customFormat="1" ht="15" customHeight="1" x14ac:dyDescent="0.2">
      <c r="B162" s="18"/>
      <c r="C162" s="10"/>
      <c r="D162" s="318"/>
      <c r="F162" s="10"/>
      <c r="G162" s="18"/>
      <c r="J162" s="18"/>
      <c r="K162" s="299"/>
      <c r="L162" s="299"/>
      <c r="O162" s="10"/>
      <c r="P162" s="10"/>
      <c r="AE162" s="10"/>
      <c r="AH162" s="10"/>
      <c r="BB162" s="10"/>
    </row>
    <row r="163" spans="2:54" s="7" customFormat="1" ht="15" customHeight="1" x14ac:dyDescent="0.2">
      <c r="B163" s="18"/>
      <c r="C163" s="10"/>
      <c r="D163" s="318"/>
      <c r="F163" s="10"/>
      <c r="G163" s="18"/>
      <c r="J163" s="18"/>
      <c r="K163" s="299"/>
      <c r="L163" s="299"/>
      <c r="O163" s="10"/>
      <c r="P163" s="10"/>
      <c r="AE163" s="10"/>
      <c r="AH163" s="10"/>
      <c r="BB163" s="10"/>
    </row>
    <row r="164" spans="2:54" s="7" customFormat="1" ht="15" customHeight="1" x14ac:dyDescent="0.2">
      <c r="B164" s="18"/>
      <c r="C164" s="10"/>
      <c r="D164" s="318"/>
      <c r="F164" s="10"/>
      <c r="G164" s="18"/>
      <c r="J164" s="18"/>
      <c r="K164" s="299"/>
      <c r="L164" s="299"/>
      <c r="O164" s="10"/>
      <c r="P164" s="10"/>
      <c r="AE164" s="10"/>
      <c r="AH164" s="10"/>
      <c r="BB164" s="10"/>
    </row>
    <row r="165" spans="2:54" s="7" customFormat="1" ht="15" customHeight="1" x14ac:dyDescent="0.2">
      <c r="B165" s="18"/>
      <c r="C165" s="10"/>
      <c r="D165" s="318"/>
      <c r="F165" s="10"/>
      <c r="G165" s="18"/>
      <c r="J165" s="18"/>
      <c r="K165" s="299"/>
      <c r="L165" s="299"/>
      <c r="O165" s="10"/>
      <c r="P165" s="10"/>
      <c r="AE165" s="10"/>
      <c r="AH165" s="10"/>
      <c r="BB165" s="10"/>
    </row>
    <row r="166" spans="2:54" s="7" customFormat="1" ht="15" customHeight="1" x14ac:dyDescent="0.2">
      <c r="B166" s="18"/>
      <c r="C166" s="10"/>
      <c r="D166" s="318"/>
      <c r="F166" s="10"/>
      <c r="G166" s="18"/>
      <c r="J166" s="18"/>
      <c r="K166" s="299"/>
      <c r="L166" s="299"/>
      <c r="O166" s="10"/>
      <c r="P166" s="10"/>
      <c r="AE166" s="10"/>
      <c r="AH166" s="10"/>
      <c r="BB166" s="10"/>
    </row>
    <row r="167" spans="2:54" s="7" customFormat="1" ht="15" customHeight="1" x14ac:dyDescent="0.2">
      <c r="B167" s="18"/>
      <c r="C167" s="10"/>
      <c r="D167" s="318"/>
      <c r="F167" s="10"/>
      <c r="G167" s="18"/>
      <c r="J167" s="18"/>
      <c r="K167" s="299"/>
      <c r="L167" s="299"/>
      <c r="O167" s="10"/>
      <c r="P167" s="10"/>
      <c r="AE167" s="10"/>
      <c r="AH167" s="10"/>
      <c r="BB167" s="10"/>
    </row>
    <row r="168" spans="2:54" s="7" customFormat="1" ht="15" customHeight="1" x14ac:dyDescent="0.2">
      <c r="B168" s="18"/>
      <c r="C168" s="10"/>
      <c r="D168" s="318"/>
      <c r="F168" s="10"/>
      <c r="G168" s="18"/>
      <c r="J168" s="18"/>
      <c r="K168" s="299"/>
      <c r="L168" s="299"/>
      <c r="O168" s="10"/>
      <c r="P168" s="10"/>
      <c r="AE168" s="10"/>
      <c r="AH168" s="10"/>
      <c r="BB168" s="10"/>
    </row>
    <row r="169" spans="2:54" s="7" customFormat="1" ht="15" customHeight="1" x14ac:dyDescent="0.2">
      <c r="B169" s="18"/>
      <c r="C169" s="10"/>
      <c r="D169" s="318"/>
      <c r="F169" s="10"/>
      <c r="G169" s="18"/>
      <c r="J169" s="18"/>
      <c r="K169" s="299"/>
      <c r="L169" s="299"/>
      <c r="O169" s="10"/>
      <c r="P169" s="10"/>
      <c r="AE169" s="10"/>
      <c r="AH169" s="10"/>
      <c r="BB169" s="10"/>
    </row>
    <row r="170" spans="2:54" s="7" customFormat="1" ht="15" customHeight="1" x14ac:dyDescent="0.2">
      <c r="B170" s="18"/>
      <c r="C170" s="10"/>
      <c r="D170" s="318"/>
      <c r="F170" s="10"/>
      <c r="G170" s="18"/>
      <c r="J170" s="18"/>
      <c r="K170" s="299"/>
      <c r="L170" s="299"/>
      <c r="O170" s="10"/>
      <c r="P170" s="10"/>
      <c r="AE170" s="10"/>
      <c r="AH170" s="10"/>
      <c r="BB170" s="10"/>
    </row>
    <row r="171" spans="2:54" s="7" customFormat="1" ht="15" customHeight="1" x14ac:dyDescent="0.2">
      <c r="B171" s="18"/>
      <c r="C171" s="10"/>
      <c r="D171" s="318"/>
      <c r="F171" s="10"/>
      <c r="G171" s="18"/>
      <c r="J171" s="18"/>
      <c r="K171" s="299"/>
      <c r="L171" s="299"/>
      <c r="O171" s="10"/>
      <c r="P171" s="10"/>
      <c r="AE171" s="10"/>
      <c r="AH171" s="10"/>
      <c r="BB171" s="10"/>
    </row>
    <row r="172" spans="2:54" s="7" customFormat="1" ht="15" customHeight="1" x14ac:dyDescent="0.2">
      <c r="B172" s="18"/>
      <c r="C172" s="10"/>
      <c r="D172" s="318"/>
      <c r="F172" s="10"/>
      <c r="G172" s="18"/>
      <c r="J172" s="18"/>
      <c r="K172" s="299"/>
      <c r="L172" s="299"/>
      <c r="O172" s="10"/>
      <c r="P172" s="10"/>
      <c r="AE172" s="10"/>
      <c r="AH172" s="10"/>
      <c r="BB172" s="10"/>
    </row>
    <row r="173" spans="2:54" s="7" customFormat="1" ht="15" customHeight="1" x14ac:dyDescent="0.2">
      <c r="B173" s="18"/>
      <c r="C173" s="10"/>
      <c r="D173" s="318"/>
      <c r="F173" s="10"/>
      <c r="G173" s="18"/>
      <c r="J173" s="18"/>
      <c r="K173" s="299"/>
      <c r="L173" s="299"/>
      <c r="O173" s="10"/>
      <c r="P173" s="10"/>
      <c r="AE173" s="10"/>
      <c r="AH173" s="10"/>
      <c r="BB173" s="10"/>
    </row>
    <row r="174" spans="2:54" s="7" customFormat="1" ht="15" customHeight="1" x14ac:dyDescent="0.2">
      <c r="B174" s="18"/>
      <c r="C174" s="10"/>
      <c r="D174" s="318"/>
      <c r="F174" s="10"/>
      <c r="G174" s="18"/>
      <c r="J174" s="18"/>
      <c r="K174" s="299"/>
      <c r="L174" s="299"/>
      <c r="O174" s="10"/>
      <c r="P174" s="10"/>
      <c r="AE174" s="10"/>
      <c r="AH174" s="10"/>
      <c r="BB174" s="10"/>
    </row>
    <row r="175" spans="2:54" s="7" customFormat="1" ht="15" customHeight="1" x14ac:dyDescent="0.2">
      <c r="B175" s="18"/>
      <c r="C175" s="10"/>
      <c r="D175" s="318"/>
      <c r="F175" s="10"/>
      <c r="G175" s="18"/>
      <c r="J175" s="18"/>
      <c r="K175" s="299"/>
      <c r="L175" s="299"/>
      <c r="O175" s="10"/>
      <c r="P175" s="10"/>
      <c r="AE175" s="10"/>
      <c r="AH175" s="10"/>
      <c r="BB175" s="10"/>
    </row>
    <row r="176" spans="2:54" s="7" customFormat="1" ht="15" customHeight="1" x14ac:dyDescent="0.2">
      <c r="B176" s="18"/>
      <c r="C176" s="10"/>
      <c r="D176" s="318"/>
      <c r="F176" s="10"/>
      <c r="G176" s="18"/>
      <c r="J176" s="18"/>
      <c r="K176" s="299"/>
      <c r="L176" s="299"/>
      <c r="O176" s="10"/>
      <c r="P176" s="10"/>
      <c r="AE176" s="10"/>
      <c r="AH176" s="10"/>
      <c r="BB176" s="10"/>
    </row>
    <row r="177" spans="2:54" s="7" customFormat="1" ht="15" customHeight="1" x14ac:dyDescent="0.2">
      <c r="B177" s="18"/>
      <c r="C177" s="10"/>
      <c r="D177" s="318"/>
      <c r="F177" s="10"/>
      <c r="G177" s="18"/>
      <c r="J177" s="18"/>
      <c r="K177" s="299"/>
      <c r="L177" s="299"/>
      <c r="O177" s="10"/>
      <c r="P177" s="10"/>
      <c r="AE177" s="10"/>
      <c r="AH177" s="10"/>
      <c r="BB177" s="10"/>
    </row>
    <row r="178" spans="2:54" s="7" customFormat="1" ht="15" customHeight="1" x14ac:dyDescent="0.2">
      <c r="B178" s="18"/>
      <c r="C178" s="10"/>
      <c r="D178" s="318"/>
      <c r="F178" s="10"/>
      <c r="G178" s="18"/>
      <c r="J178" s="18"/>
      <c r="K178" s="299"/>
      <c r="L178" s="299"/>
      <c r="O178" s="10"/>
      <c r="P178" s="10"/>
      <c r="AE178" s="10"/>
      <c r="AH178" s="10"/>
      <c r="BB178" s="10"/>
    </row>
    <row r="179" spans="2:54" s="7" customFormat="1" ht="15" customHeight="1" x14ac:dyDescent="0.2">
      <c r="B179" s="18"/>
      <c r="C179" s="10"/>
      <c r="D179" s="318"/>
      <c r="F179" s="10"/>
      <c r="G179" s="18"/>
      <c r="J179" s="18"/>
      <c r="K179" s="299"/>
      <c r="L179" s="299"/>
      <c r="O179" s="10"/>
      <c r="P179" s="10"/>
      <c r="AE179" s="10"/>
      <c r="AH179" s="10"/>
      <c r="BB179" s="10"/>
    </row>
    <row r="180" spans="2:54" s="7" customFormat="1" ht="15" customHeight="1" x14ac:dyDescent="0.2">
      <c r="B180" s="18"/>
      <c r="C180" s="10"/>
      <c r="D180" s="318"/>
      <c r="F180" s="10"/>
      <c r="G180" s="18"/>
      <c r="J180" s="18"/>
      <c r="K180" s="299"/>
      <c r="L180" s="299"/>
      <c r="O180" s="10"/>
      <c r="P180" s="10"/>
      <c r="AE180" s="10"/>
      <c r="AH180" s="10"/>
      <c r="BB180" s="10"/>
    </row>
    <row r="181" spans="2:54" s="7" customFormat="1" ht="15" customHeight="1" x14ac:dyDescent="0.2">
      <c r="B181" s="18"/>
      <c r="C181" s="10"/>
      <c r="D181" s="318"/>
      <c r="F181" s="10"/>
      <c r="G181" s="18"/>
      <c r="J181" s="18"/>
      <c r="K181" s="299"/>
      <c r="L181" s="299"/>
      <c r="O181" s="10"/>
      <c r="P181" s="10"/>
      <c r="AE181" s="10"/>
      <c r="AH181" s="10"/>
      <c r="BB181" s="10"/>
    </row>
    <row r="182" spans="2:54" s="7" customFormat="1" ht="15" customHeight="1" x14ac:dyDescent="0.2">
      <c r="B182" s="18"/>
      <c r="C182" s="10"/>
      <c r="D182" s="318"/>
      <c r="F182" s="10"/>
      <c r="G182" s="18"/>
      <c r="J182" s="18"/>
      <c r="K182" s="299"/>
      <c r="L182" s="299"/>
      <c r="O182" s="10"/>
      <c r="P182" s="10"/>
      <c r="AE182" s="10"/>
      <c r="AH182" s="10"/>
      <c r="BB182" s="10"/>
    </row>
    <row r="183" spans="2:54" s="7" customFormat="1" ht="15" customHeight="1" x14ac:dyDescent="0.2">
      <c r="B183" s="18"/>
      <c r="C183" s="10"/>
      <c r="D183" s="318"/>
      <c r="F183" s="10"/>
      <c r="G183" s="18"/>
      <c r="J183" s="18"/>
      <c r="K183" s="299"/>
      <c r="L183" s="299"/>
      <c r="O183" s="10"/>
      <c r="P183" s="10"/>
      <c r="AE183" s="10"/>
      <c r="AH183" s="10"/>
      <c r="BB183" s="10"/>
    </row>
    <row r="184" spans="2:54" s="7" customFormat="1" ht="15" customHeight="1" x14ac:dyDescent="0.2">
      <c r="B184" s="18"/>
      <c r="C184" s="10"/>
      <c r="D184" s="318"/>
      <c r="F184" s="10"/>
      <c r="G184" s="18"/>
      <c r="J184" s="18"/>
      <c r="K184" s="299"/>
      <c r="L184" s="299"/>
      <c r="O184" s="10"/>
      <c r="P184" s="10"/>
      <c r="AE184" s="10"/>
      <c r="AH184" s="10"/>
      <c r="BB184" s="10"/>
    </row>
    <row r="185" spans="2:54" s="7" customFormat="1" ht="15" customHeight="1" x14ac:dyDescent="0.2">
      <c r="B185" s="18"/>
      <c r="C185" s="10"/>
      <c r="D185" s="318"/>
      <c r="F185" s="10"/>
      <c r="G185" s="18"/>
      <c r="J185" s="18"/>
      <c r="K185" s="299"/>
      <c r="L185" s="299"/>
      <c r="O185" s="10"/>
      <c r="P185" s="10"/>
      <c r="AE185" s="10"/>
      <c r="AH185" s="10"/>
      <c r="BB185" s="10"/>
    </row>
    <row r="186" spans="2:54" s="7" customFormat="1" ht="15" customHeight="1" x14ac:dyDescent="0.2">
      <c r="B186" s="18"/>
      <c r="C186" s="10"/>
      <c r="D186" s="318"/>
      <c r="F186" s="10"/>
      <c r="G186" s="18"/>
      <c r="J186" s="18"/>
      <c r="K186" s="299"/>
      <c r="L186" s="299"/>
      <c r="O186" s="10"/>
      <c r="P186" s="10"/>
      <c r="AE186" s="10"/>
      <c r="AH186" s="10"/>
      <c r="BB186" s="10"/>
    </row>
    <row r="187" spans="2:54" s="7" customFormat="1" ht="15" customHeight="1" x14ac:dyDescent="0.2">
      <c r="B187" s="18"/>
      <c r="C187" s="10"/>
      <c r="D187" s="318"/>
      <c r="F187" s="10"/>
      <c r="G187" s="18"/>
      <c r="J187" s="18"/>
      <c r="K187" s="299"/>
      <c r="L187" s="299"/>
      <c r="O187" s="10"/>
      <c r="P187" s="10"/>
      <c r="AE187" s="10"/>
      <c r="AH187" s="10"/>
      <c r="BB187" s="10"/>
    </row>
    <row r="188" spans="2:54" s="7" customFormat="1" ht="15" customHeight="1" x14ac:dyDescent="0.2">
      <c r="B188" s="18"/>
      <c r="C188" s="10"/>
      <c r="D188" s="318"/>
      <c r="F188" s="10"/>
      <c r="G188" s="18"/>
      <c r="J188" s="18"/>
      <c r="K188" s="299"/>
      <c r="L188" s="299"/>
      <c r="O188" s="10"/>
      <c r="P188" s="10"/>
      <c r="AE188" s="10"/>
      <c r="AH188" s="10"/>
      <c r="BB188" s="10"/>
    </row>
    <row r="189" spans="2:54" s="7" customFormat="1" ht="15" customHeight="1" x14ac:dyDescent="0.2">
      <c r="B189" s="18"/>
      <c r="C189" s="10"/>
      <c r="D189" s="318"/>
      <c r="F189" s="10"/>
      <c r="G189" s="18"/>
      <c r="J189" s="18"/>
      <c r="K189" s="299"/>
      <c r="L189" s="299"/>
      <c r="O189" s="10"/>
      <c r="P189" s="10"/>
      <c r="AE189" s="10"/>
      <c r="AH189" s="10"/>
      <c r="BB189" s="10"/>
    </row>
    <row r="190" spans="2:54" s="7" customFormat="1" ht="15" customHeight="1" x14ac:dyDescent="0.2">
      <c r="B190" s="18"/>
      <c r="C190" s="10"/>
      <c r="D190" s="318"/>
      <c r="F190" s="10"/>
      <c r="G190" s="18"/>
      <c r="J190" s="18"/>
      <c r="K190" s="299"/>
      <c r="L190" s="299"/>
      <c r="O190" s="10"/>
      <c r="P190" s="10"/>
      <c r="AE190" s="10"/>
      <c r="AH190" s="10"/>
      <c r="BB190" s="10"/>
    </row>
    <row r="191" spans="2:54" s="7" customFormat="1" ht="15" customHeight="1" x14ac:dyDescent="0.2">
      <c r="B191" s="18"/>
      <c r="C191" s="10"/>
      <c r="D191" s="318"/>
      <c r="F191" s="10"/>
      <c r="G191" s="18"/>
      <c r="J191" s="18"/>
      <c r="K191" s="299"/>
      <c r="L191" s="299"/>
      <c r="O191" s="10"/>
      <c r="P191" s="10"/>
      <c r="AE191" s="10"/>
      <c r="AH191" s="10"/>
      <c r="BB191" s="10"/>
    </row>
    <row r="192" spans="2:54" s="7" customFormat="1" ht="15" customHeight="1" x14ac:dyDescent="0.2">
      <c r="B192" s="18"/>
      <c r="C192" s="10"/>
      <c r="D192" s="318"/>
      <c r="F192" s="10"/>
      <c r="G192" s="18"/>
      <c r="J192" s="18"/>
      <c r="K192" s="299"/>
      <c r="L192" s="299"/>
      <c r="O192" s="10"/>
      <c r="P192" s="10"/>
      <c r="AE192" s="10"/>
      <c r="AH192" s="10"/>
      <c r="BB192" s="10"/>
    </row>
    <row r="193" spans="2:54" s="7" customFormat="1" ht="15" customHeight="1" x14ac:dyDescent="0.2">
      <c r="B193" s="18"/>
      <c r="C193" s="10"/>
      <c r="D193" s="318"/>
      <c r="F193" s="10"/>
      <c r="G193" s="18"/>
      <c r="J193" s="18"/>
      <c r="K193" s="299"/>
      <c r="L193" s="299"/>
      <c r="O193" s="10"/>
      <c r="P193" s="10"/>
      <c r="AE193" s="10"/>
      <c r="AH193" s="10"/>
      <c r="BB193" s="10"/>
    </row>
    <row r="194" spans="2:54" s="7" customFormat="1" ht="15" customHeight="1" x14ac:dyDescent="0.2">
      <c r="B194" s="18"/>
      <c r="C194" s="10"/>
      <c r="D194" s="318"/>
      <c r="F194" s="10"/>
      <c r="G194" s="18"/>
      <c r="J194" s="18"/>
      <c r="K194" s="299"/>
      <c r="L194" s="299"/>
      <c r="O194" s="10"/>
      <c r="P194" s="10"/>
      <c r="AE194" s="10"/>
      <c r="AH194" s="10"/>
      <c r="BB194" s="10"/>
    </row>
    <row r="195" spans="2:54" s="7" customFormat="1" ht="15" customHeight="1" x14ac:dyDescent="0.2">
      <c r="B195" s="18"/>
      <c r="C195" s="10"/>
      <c r="D195" s="318"/>
      <c r="F195" s="10"/>
      <c r="G195" s="18"/>
      <c r="J195" s="18"/>
      <c r="K195" s="299"/>
      <c r="L195" s="299"/>
      <c r="O195" s="10"/>
      <c r="P195" s="10"/>
      <c r="AE195" s="10"/>
      <c r="AH195" s="10"/>
      <c r="BB195" s="10"/>
    </row>
    <row r="196" spans="2:54" s="7" customFormat="1" ht="15" customHeight="1" x14ac:dyDescent="0.2">
      <c r="B196" s="18"/>
      <c r="C196" s="10"/>
      <c r="D196" s="318"/>
      <c r="F196" s="10"/>
      <c r="G196" s="18"/>
      <c r="J196" s="18"/>
      <c r="K196" s="299"/>
      <c r="L196" s="299"/>
      <c r="O196" s="10"/>
      <c r="P196" s="10"/>
      <c r="AE196" s="10"/>
      <c r="AH196" s="10"/>
      <c r="BB196" s="10"/>
    </row>
    <row r="197" spans="2:54" s="7" customFormat="1" ht="15" customHeight="1" x14ac:dyDescent="0.2">
      <c r="B197" s="18"/>
      <c r="C197" s="10"/>
      <c r="D197" s="318"/>
      <c r="F197" s="10"/>
      <c r="G197" s="18"/>
      <c r="J197" s="18"/>
      <c r="K197" s="299"/>
      <c r="L197" s="299"/>
      <c r="O197" s="10"/>
      <c r="P197" s="10"/>
      <c r="AE197" s="10"/>
      <c r="AH197" s="10"/>
      <c r="BB197" s="10"/>
    </row>
    <row r="198" spans="2:54" s="7" customFormat="1" ht="15" customHeight="1" x14ac:dyDescent="0.2">
      <c r="B198" s="18"/>
      <c r="C198" s="10"/>
      <c r="D198" s="318"/>
      <c r="F198" s="10"/>
      <c r="G198" s="18"/>
      <c r="J198" s="18"/>
      <c r="K198" s="299"/>
      <c r="L198" s="299"/>
      <c r="O198" s="10"/>
      <c r="P198" s="10"/>
      <c r="AE198" s="10"/>
      <c r="AH198" s="10"/>
      <c r="BB198" s="10"/>
    </row>
    <row r="199" spans="2:54" s="7" customFormat="1" ht="15" customHeight="1" x14ac:dyDescent="0.2">
      <c r="B199" s="18"/>
      <c r="C199" s="10"/>
      <c r="D199" s="318"/>
      <c r="F199" s="10"/>
      <c r="G199" s="18"/>
      <c r="J199" s="18"/>
      <c r="K199" s="299"/>
      <c r="L199" s="299"/>
      <c r="O199" s="10"/>
      <c r="P199" s="10"/>
      <c r="AE199" s="10"/>
      <c r="AH199" s="10"/>
      <c r="BB199" s="10"/>
    </row>
    <row r="200" spans="2:54" s="7" customFormat="1" ht="15" customHeight="1" x14ac:dyDescent="0.2">
      <c r="B200" s="18"/>
      <c r="C200" s="10"/>
      <c r="D200" s="318"/>
      <c r="F200" s="10"/>
      <c r="G200" s="18"/>
      <c r="J200" s="18"/>
      <c r="K200" s="299"/>
      <c r="L200" s="299"/>
      <c r="O200" s="10"/>
      <c r="P200" s="10"/>
      <c r="AE200" s="10"/>
      <c r="AH200" s="10"/>
      <c r="BB200" s="10"/>
    </row>
    <row r="201" spans="2:54" s="7" customFormat="1" ht="15" customHeight="1" x14ac:dyDescent="0.2">
      <c r="B201" s="18"/>
      <c r="C201" s="10"/>
      <c r="D201" s="318"/>
      <c r="F201" s="10"/>
      <c r="G201" s="18"/>
      <c r="J201" s="18"/>
      <c r="K201" s="299"/>
      <c r="L201" s="299"/>
      <c r="O201" s="10"/>
      <c r="P201" s="10"/>
      <c r="AE201" s="10"/>
      <c r="AH201" s="10"/>
      <c r="BB201" s="10"/>
    </row>
    <row r="202" spans="2:54" s="7" customFormat="1" ht="15" customHeight="1" x14ac:dyDescent="0.2">
      <c r="B202" s="18"/>
      <c r="C202" s="10"/>
      <c r="D202" s="318"/>
      <c r="F202" s="10"/>
      <c r="G202" s="18"/>
      <c r="J202" s="18"/>
      <c r="K202" s="299"/>
      <c r="L202" s="299"/>
      <c r="O202" s="10"/>
      <c r="P202" s="10"/>
      <c r="AE202" s="10"/>
      <c r="AH202" s="10"/>
      <c r="BB202" s="10"/>
    </row>
    <row r="203" spans="2:54" s="7" customFormat="1" ht="15" customHeight="1" x14ac:dyDescent="0.2">
      <c r="B203" s="18"/>
      <c r="C203" s="10"/>
      <c r="D203" s="318"/>
      <c r="F203" s="10"/>
      <c r="G203" s="18"/>
      <c r="J203" s="18"/>
      <c r="K203" s="299"/>
      <c r="L203" s="299"/>
      <c r="O203" s="10"/>
      <c r="P203" s="10"/>
      <c r="AE203" s="10"/>
      <c r="AH203" s="10"/>
      <c r="BB203" s="10"/>
    </row>
    <row r="204" spans="2:54" s="7" customFormat="1" ht="15" customHeight="1" x14ac:dyDescent="0.2">
      <c r="B204" s="18"/>
      <c r="C204" s="10"/>
      <c r="D204" s="318"/>
      <c r="F204" s="10"/>
      <c r="G204" s="18"/>
      <c r="J204" s="18"/>
      <c r="K204" s="299"/>
      <c r="L204" s="299"/>
      <c r="O204" s="10"/>
      <c r="P204" s="10"/>
      <c r="AE204" s="10"/>
      <c r="AH204" s="10"/>
      <c r="BB204" s="10"/>
    </row>
    <row r="205" spans="2:54" s="7" customFormat="1" ht="15" customHeight="1" x14ac:dyDescent="0.2">
      <c r="B205" s="18"/>
      <c r="C205" s="10"/>
      <c r="D205" s="318"/>
      <c r="F205" s="10"/>
      <c r="G205" s="18"/>
      <c r="J205" s="18"/>
      <c r="K205" s="299"/>
      <c r="L205" s="299"/>
      <c r="O205" s="10"/>
      <c r="P205" s="10"/>
      <c r="AE205" s="10"/>
      <c r="AH205" s="10"/>
      <c r="BB205" s="10"/>
    </row>
    <row r="206" spans="2:54" s="7" customFormat="1" ht="15" customHeight="1" x14ac:dyDescent="0.2">
      <c r="B206" s="18"/>
      <c r="C206" s="10"/>
      <c r="D206" s="318"/>
      <c r="F206" s="10"/>
      <c r="G206" s="18"/>
      <c r="J206" s="18"/>
      <c r="K206" s="299"/>
      <c r="L206" s="299"/>
      <c r="O206" s="10"/>
      <c r="P206" s="10"/>
      <c r="AE206" s="10"/>
      <c r="AH206" s="10"/>
      <c r="BB206" s="10"/>
    </row>
    <row r="207" spans="2:54" s="7" customFormat="1" ht="15" customHeight="1" x14ac:dyDescent="0.2">
      <c r="B207" s="18"/>
      <c r="C207" s="10"/>
      <c r="D207" s="318"/>
      <c r="F207" s="10"/>
      <c r="G207" s="18"/>
      <c r="J207" s="18"/>
      <c r="K207" s="299"/>
      <c r="L207" s="299"/>
      <c r="O207" s="10"/>
      <c r="P207" s="10"/>
      <c r="AE207" s="10"/>
      <c r="AH207" s="10"/>
      <c r="BB207" s="10"/>
    </row>
    <row r="208" spans="2:54" s="7" customFormat="1" ht="15" customHeight="1" x14ac:dyDescent="0.2">
      <c r="B208" s="18"/>
      <c r="C208" s="10"/>
      <c r="D208" s="318"/>
      <c r="F208" s="10"/>
      <c r="G208" s="18"/>
      <c r="J208" s="18"/>
      <c r="K208" s="299"/>
      <c r="L208" s="299"/>
      <c r="O208" s="10"/>
      <c r="P208" s="10"/>
      <c r="AE208" s="10"/>
      <c r="AH208" s="10"/>
      <c r="BB208" s="10"/>
    </row>
    <row r="209" spans="2:54" s="7" customFormat="1" ht="15" customHeight="1" x14ac:dyDescent="0.2">
      <c r="B209" s="18"/>
      <c r="C209" s="10"/>
      <c r="D209" s="318"/>
      <c r="F209" s="10"/>
      <c r="G209" s="18"/>
      <c r="J209" s="18"/>
      <c r="K209" s="299"/>
      <c r="L209" s="299"/>
      <c r="O209" s="10"/>
      <c r="P209" s="10"/>
      <c r="AE209" s="10"/>
      <c r="AH209" s="10"/>
      <c r="BB209" s="10"/>
    </row>
    <row r="210" spans="2:54" s="7" customFormat="1" ht="15" customHeight="1" x14ac:dyDescent="0.2">
      <c r="B210" s="18"/>
      <c r="C210" s="10"/>
      <c r="D210" s="318"/>
      <c r="F210" s="10"/>
      <c r="G210" s="18"/>
      <c r="J210" s="18"/>
      <c r="K210" s="299"/>
      <c r="L210" s="299"/>
      <c r="O210" s="10"/>
      <c r="P210" s="10"/>
      <c r="AE210" s="10"/>
      <c r="AH210" s="10"/>
      <c r="BB210" s="10"/>
    </row>
    <row r="211" spans="2:54" s="7" customFormat="1" ht="15" customHeight="1" x14ac:dyDescent="0.2">
      <c r="B211" s="18"/>
      <c r="C211" s="10"/>
      <c r="D211" s="318"/>
      <c r="F211" s="10"/>
      <c r="G211" s="18"/>
      <c r="J211" s="18"/>
      <c r="K211" s="299"/>
      <c r="L211" s="299"/>
      <c r="O211" s="10"/>
      <c r="P211" s="10"/>
      <c r="AE211" s="10"/>
      <c r="AH211" s="10"/>
      <c r="BB211" s="10"/>
    </row>
    <row r="212" spans="2:54" s="7" customFormat="1" ht="15" customHeight="1" x14ac:dyDescent="0.2">
      <c r="B212" s="18"/>
      <c r="C212" s="10"/>
      <c r="D212" s="318"/>
      <c r="F212" s="10"/>
      <c r="G212" s="18"/>
      <c r="J212" s="18"/>
      <c r="K212" s="299"/>
      <c r="L212" s="299"/>
      <c r="O212" s="10"/>
      <c r="P212" s="10"/>
      <c r="AE212" s="10"/>
      <c r="AH212" s="10"/>
      <c r="BB212" s="10"/>
    </row>
    <row r="213" spans="2:54" s="7" customFormat="1" ht="15" customHeight="1" x14ac:dyDescent="0.2">
      <c r="B213" s="18"/>
      <c r="C213" s="10"/>
      <c r="D213" s="318"/>
      <c r="F213" s="10"/>
      <c r="G213" s="18"/>
      <c r="J213" s="18"/>
      <c r="K213" s="299"/>
      <c r="L213" s="299"/>
      <c r="O213" s="10"/>
      <c r="P213" s="10"/>
      <c r="AE213" s="10"/>
      <c r="AH213" s="10"/>
      <c r="BB213" s="10"/>
    </row>
    <row r="214" spans="2:54" s="7" customFormat="1" ht="15" customHeight="1" x14ac:dyDescent="0.2">
      <c r="B214" s="18"/>
      <c r="C214" s="10"/>
      <c r="D214" s="318"/>
      <c r="F214" s="10"/>
      <c r="G214" s="18"/>
      <c r="J214" s="18"/>
      <c r="K214" s="299"/>
      <c r="L214" s="299"/>
      <c r="O214" s="10"/>
      <c r="P214" s="10"/>
      <c r="AE214" s="10"/>
      <c r="AH214" s="10"/>
      <c r="BB214" s="10"/>
    </row>
    <row r="215" spans="2:54" s="7" customFormat="1" ht="15" customHeight="1" x14ac:dyDescent="0.2">
      <c r="B215" s="18"/>
      <c r="C215" s="10"/>
      <c r="D215" s="318"/>
      <c r="F215" s="10"/>
      <c r="G215" s="18"/>
      <c r="J215" s="18"/>
      <c r="K215" s="299"/>
      <c r="L215" s="299"/>
      <c r="O215" s="10"/>
      <c r="P215" s="10"/>
      <c r="AE215" s="10"/>
      <c r="AH215" s="10"/>
      <c r="BB215" s="10"/>
    </row>
    <row r="216" spans="2:54" s="7" customFormat="1" ht="15" customHeight="1" x14ac:dyDescent="0.2">
      <c r="B216" s="18"/>
      <c r="C216" s="10"/>
      <c r="D216" s="318"/>
      <c r="F216" s="10"/>
      <c r="G216" s="18"/>
      <c r="J216" s="18"/>
      <c r="K216" s="299"/>
      <c r="L216" s="299"/>
      <c r="O216" s="10"/>
      <c r="P216" s="10"/>
      <c r="AE216" s="10"/>
      <c r="AH216" s="10"/>
      <c r="BB216" s="10"/>
    </row>
    <row r="217" spans="2:54" s="7" customFormat="1" ht="15" customHeight="1" x14ac:dyDescent="0.2">
      <c r="B217" s="18"/>
      <c r="C217" s="10"/>
      <c r="D217" s="318"/>
      <c r="F217" s="10"/>
      <c r="G217" s="18"/>
      <c r="J217" s="18"/>
      <c r="K217" s="299"/>
      <c r="L217" s="299"/>
      <c r="O217" s="10"/>
      <c r="P217" s="10"/>
      <c r="AE217" s="10"/>
      <c r="AH217" s="10"/>
      <c r="BB217" s="10"/>
    </row>
    <row r="218" spans="2:54" s="7" customFormat="1" ht="15" customHeight="1" x14ac:dyDescent="0.2">
      <c r="B218" s="18"/>
      <c r="C218" s="10"/>
      <c r="D218" s="318"/>
      <c r="F218" s="10"/>
      <c r="G218" s="18"/>
      <c r="J218" s="18"/>
      <c r="K218" s="299"/>
      <c r="L218" s="299"/>
      <c r="O218" s="10"/>
      <c r="P218" s="10"/>
      <c r="AE218" s="10"/>
      <c r="AH218" s="10"/>
      <c r="BB218" s="10"/>
    </row>
    <row r="219" spans="2:54" s="7" customFormat="1" ht="15" customHeight="1" x14ac:dyDescent="0.2">
      <c r="B219" s="18"/>
      <c r="C219" s="10"/>
      <c r="D219" s="318"/>
      <c r="F219" s="10"/>
      <c r="G219" s="18"/>
      <c r="J219" s="18"/>
      <c r="K219" s="299"/>
      <c r="L219" s="299"/>
      <c r="O219" s="10"/>
      <c r="P219" s="10"/>
      <c r="AE219" s="10"/>
      <c r="AH219" s="10"/>
      <c r="BB219" s="10"/>
    </row>
    <row r="220" spans="2:54" s="7" customFormat="1" ht="15" customHeight="1" x14ac:dyDescent="0.2">
      <c r="B220" s="18"/>
      <c r="C220" s="10"/>
      <c r="D220" s="318"/>
      <c r="F220" s="10"/>
      <c r="G220" s="18"/>
      <c r="J220" s="18"/>
      <c r="K220" s="299"/>
      <c r="L220" s="299"/>
      <c r="O220" s="10"/>
      <c r="P220" s="10"/>
      <c r="AE220" s="10"/>
      <c r="AH220" s="10"/>
      <c r="BB220" s="10"/>
    </row>
    <row r="221" spans="2:54" s="7" customFormat="1" ht="15" customHeight="1" x14ac:dyDescent="0.2">
      <c r="B221" s="18"/>
      <c r="C221" s="10"/>
      <c r="D221" s="318"/>
      <c r="F221" s="10"/>
      <c r="G221" s="18"/>
      <c r="J221" s="18"/>
      <c r="K221" s="299"/>
      <c r="L221" s="299"/>
      <c r="O221" s="10"/>
      <c r="P221" s="10"/>
      <c r="AE221" s="10"/>
      <c r="AH221" s="10"/>
      <c r="BB221" s="10"/>
    </row>
    <row r="222" spans="2:54" s="7" customFormat="1" ht="15" customHeight="1" x14ac:dyDescent="0.2">
      <c r="B222" s="18"/>
      <c r="C222" s="10"/>
      <c r="D222" s="318"/>
      <c r="F222" s="10"/>
      <c r="G222" s="18"/>
      <c r="J222" s="18"/>
      <c r="K222" s="299"/>
      <c r="L222" s="299"/>
      <c r="O222" s="10"/>
      <c r="P222" s="10"/>
      <c r="AE222" s="10"/>
      <c r="AH222" s="10"/>
      <c r="BB222" s="10"/>
    </row>
    <row r="223" spans="2:54" s="7" customFormat="1" ht="15" customHeight="1" x14ac:dyDescent="0.2">
      <c r="B223" s="18"/>
      <c r="C223" s="10"/>
      <c r="D223" s="318"/>
      <c r="F223" s="10"/>
      <c r="G223" s="18"/>
      <c r="J223" s="18"/>
      <c r="K223" s="299"/>
      <c r="L223" s="299"/>
      <c r="O223" s="10"/>
      <c r="P223" s="10"/>
      <c r="AE223" s="10"/>
      <c r="AH223" s="10"/>
      <c r="BB223" s="10"/>
    </row>
    <row r="224" spans="2:54" s="7" customFormat="1" ht="15" customHeight="1" x14ac:dyDescent="0.2">
      <c r="B224" s="18"/>
      <c r="C224" s="10"/>
      <c r="D224" s="318"/>
      <c r="F224" s="10"/>
      <c r="G224" s="18"/>
      <c r="J224" s="18"/>
      <c r="K224" s="299"/>
      <c r="L224" s="299"/>
      <c r="O224" s="10"/>
      <c r="P224" s="10"/>
      <c r="AE224" s="10"/>
      <c r="AH224" s="10"/>
      <c r="BB224" s="10"/>
    </row>
    <row r="225" spans="2:54" s="7" customFormat="1" ht="15" customHeight="1" x14ac:dyDescent="0.2">
      <c r="B225" s="18"/>
      <c r="C225" s="10"/>
      <c r="D225" s="318"/>
      <c r="F225" s="10"/>
      <c r="G225" s="18"/>
      <c r="J225" s="18"/>
      <c r="K225" s="299"/>
      <c r="L225" s="299"/>
      <c r="O225" s="10"/>
      <c r="P225" s="10"/>
      <c r="AE225" s="10"/>
      <c r="AH225" s="10"/>
      <c r="BB225" s="10"/>
    </row>
    <row r="226" spans="2:54" s="7" customFormat="1" ht="15" customHeight="1" x14ac:dyDescent="0.2">
      <c r="B226" s="18"/>
      <c r="C226" s="10"/>
      <c r="D226" s="318"/>
      <c r="F226" s="10"/>
      <c r="G226" s="18"/>
      <c r="J226" s="18"/>
      <c r="K226" s="299"/>
      <c r="L226" s="299"/>
      <c r="O226" s="10"/>
      <c r="P226" s="10"/>
      <c r="AE226" s="10"/>
      <c r="AH226" s="10"/>
      <c r="BB226" s="10"/>
    </row>
    <row r="227" spans="2:54" s="7" customFormat="1" ht="15" customHeight="1" x14ac:dyDescent="0.2">
      <c r="B227" s="18"/>
      <c r="C227" s="10"/>
      <c r="D227" s="318"/>
      <c r="F227" s="10"/>
      <c r="G227" s="18"/>
      <c r="J227" s="18"/>
      <c r="K227" s="299"/>
      <c r="L227" s="299"/>
      <c r="O227" s="10"/>
      <c r="P227" s="10"/>
      <c r="AE227" s="10"/>
      <c r="AH227" s="10"/>
      <c r="BB227" s="10"/>
    </row>
    <row r="228" spans="2:54" s="7" customFormat="1" ht="15" customHeight="1" x14ac:dyDescent="0.2">
      <c r="B228" s="18"/>
      <c r="C228" s="10"/>
      <c r="D228" s="318"/>
      <c r="F228" s="10"/>
      <c r="G228" s="18"/>
      <c r="J228" s="18"/>
      <c r="K228" s="299"/>
      <c r="L228" s="299"/>
      <c r="O228" s="10"/>
      <c r="P228" s="10"/>
      <c r="AE228" s="10"/>
      <c r="AH228" s="10"/>
      <c r="BB228" s="10"/>
    </row>
    <row r="229" spans="2:54" s="7" customFormat="1" ht="15" customHeight="1" x14ac:dyDescent="0.2">
      <c r="B229" s="18"/>
      <c r="C229" s="10"/>
      <c r="D229" s="318"/>
      <c r="F229" s="10"/>
      <c r="G229" s="18"/>
      <c r="J229" s="18"/>
      <c r="K229" s="299"/>
      <c r="L229" s="299"/>
      <c r="O229" s="10"/>
      <c r="P229" s="10"/>
      <c r="AE229" s="10"/>
      <c r="AH229" s="10"/>
      <c r="BB229" s="10"/>
    </row>
    <row r="230" spans="2:54" s="7" customFormat="1" ht="15" customHeight="1" x14ac:dyDescent="0.2">
      <c r="B230" s="18"/>
      <c r="C230" s="10"/>
      <c r="D230" s="318"/>
      <c r="F230" s="10"/>
      <c r="G230" s="18"/>
      <c r="J230" s="18"/>
      <c r="K230" s="299"/>
      <c r="L230" s="299"/>
      <c r="O230" s="10"/>
      <c r="P230" s="10"/>
      <c r="AE230" s="10"/>
      <c r="AH230" s="10"/>
      <c r="BB230" s="10"/>
    </row>
    <row r="231" spans="2:54" s="7" customFormat="1" ht="15" customHeight="1" x14ac:dyDescent="0.2">
      <c r="B231" s="18"/>
      <c r="C231" s="10"/>
      <c r="D231" s="318"/>
      <c r="F231" s="10"/>
      <c r="G231" s="18"/>
      <c r="J231" s="18"/>
      <c r="K231" s="299"/>
      <c r="L231" s="299"/>
      <c r="O231" s="10"/>
      <c r="P231" s="10"/>
      <c r="AE231" s="10"/>
      <c r="AH231" s="10"/>
      <c r="BB231" s="10"/>
    </row>
    <row r="232" spans="2:54" s="7" customFormat="1" ht="15" customHeight="1" x14ac:dyDescent="0.2">
      <c r="B232" s="18"/>
      <c r="C232" s="10"/>
      <c r="D232" s="318"/>
      <c r="F232" s="10"/>
      <c r="G232" s="18"/>
      <c r="J232" s="18"/>
      <c r="K232" s="299"/>
      <c r="L232" s="299"/>
      <c r="O232" s="10"/>
      <c r="P232" s="10"/>
      <c r="AE232" s="10"/>
      <c r="AH232" s="10"/>
      <c r="BB232" s="10"/>
    </row>
    <row r="233" spans="2:54" s="7" customFormat="1" ht="15" customHeight="1" x14ac:dyDescent="0.2">
      <c r="B233" s="18"/>
      <c r="C233" s="10"/>
      <c r="D233" s="318"/>
      <c r="F233" s="10"/>
      <c r="G233" s="18"/>
      <c r="J233" s="18"/>
      <c r="K233" s="299"/>
      <c r="L233" s="299"/>
      <c r="O233" s="10"/>
      <c r="P233" s="10"/>
      <c r="AE233" s="10"/>
      <c r="AH233" s="10"/>
      <c r="BB233" s="10"/>
    </row>
    <row r="234" spans="2:54" s="7" customFormat="1" ht="15" customHeight="1" x14ac:dyDescent="0.2">
      <c r="B234" s="18"/>
      <c r="C234" s="10"/>
      <c r="D234" s="318"/>
      <c r="F234" s="10"/>
      <c r="G234" s="18"/>
      <c r="J234" s="18"/>
      <c r="K234" s="299"/>
      <c r="L234" s="299"/>
      <c r="O234" s="10"/>
      <c r="P234" s="10"/>
      <c r="AE234" s="10"/>
      <c r="AH234" s="10"/>
      <c r="BB234" s="10"/>
    </row>
    <row r="235" spans="2:54" s="7" customFormat="1" ht="15" customHeight="1" x14ac:dyDescent="0.2">
      <c r="B235" s="18"/>
      <c r="C235" s="10"/>
      <c r="D235" s="318"/>
      <c r="F235" s="10"/>
      <c r="G235" s="18"/>
      <c r="J235" s="18"/>
      <c r="K235" s="299"/>
      <c r="L235" s="299"/>
      <c r="O235" s="10"/>
      <c r="P235" s="10"/>
      <c r="AE235" s="10"/>
      <c r="AH235" s="10"/>
      <c r="BB235" s="10"/>
    </row>
    <row r="236" spans="2:54" s="7" customFormat="1" ht="15" customHeight="1" x14ac:dyDescent="0.2">
      <c r="B236" s="18"/>
      <c r="C236" s="10"/>
      <c r="D236" s="318"/>
      <c r="F236" s="10"/>
      <c r="G236" s="18"/>
      <c r="J236" s="18"/>
      <c r="K236" s="299"/>
      <c r="L236" s="299"/>
      <c r="O236" s="10"/>
      <c r="P236" s="10"/>
      <c r="AE236" s="10"/>
      <c r="AH236" s="10"/>
      <c r="BB236" s="10"/>
    </row>
    <row r="237" spans="2:54" s="7" customFormat="1" ht="15" customHeight="1" x14ac:dyDescent="0.2">
      <c r="B237" s="18"/>
      <c r="C237" s="10"/>
      <c r="D237" s="318"/>
      <c r="F237" s="10"/>
      <c r="G237" s="18"/>
      <c r="J237" s="18"/>
      <c r="K237" s="299"/>
      <c r="L237" s="299"/>
      <c r="O237" s="10"/>
      <c r="P237" s="10"/>
      <c r="AE237" s="10"/>
      <c r="AH237" s="10"/>
      <c r="BB237" s="10"/>
    </row>
    <row r="238" spans="2:54" s="7" customFormat="1" ht="15" customHeight="1" x14ac:dyDescent="0.2">
      <c r="B238" s="18"/>
      <c r="C238" s="10"/>
      <c r="D238" s="318"/>
      <c r="F238" s="10"/>
      <c r="G238" s="18"/>
      <c r="J238" s="18"/>
      <c r="K238" s="299"/>
      <c r="L238" s="299"/>
      <c r="O238" s="10"/>
      <c r="P238" s="10"/>
      <c r="AE238" s="10"/>
      <c r="AH238" s="10"/>
      <c r="BB238" s="10"/>
    </row>
    <row r="239" spans="2:54" s="7" customFormat="1" ht="15" customHeight="1" x14ac:dyDescent="0.2">
      <c r="B239" s="18"/>
      <c r="C239" s="10"/>
      <c r="D239" s="318"/>
      <c r="F239" s="10"/>
      <c r="G239" s="18"/>
      <c r="J239" s="18"/>
      <c r="K239" s="299"/>
      <c r="L239" s="299"/>
      <c r="O239" s="10"/>
      <c r="P239" s="10"/>
      <c r="AE239" s="10"/>
      <c r="AH239" s="10"/>
      <c r="BB239" s="10"/>
    </row>
    <row r="240" spans="2:54" s="7" customFormat="1" ht="15" customHeight="1" x14ac:dyDescent="0.2">
      <c r="B240" s="18"/>
      <c r="C240" s="10"/>
      <c r="D240" s="318"/>
      <c r="F240" s="10"/>
      <c r="G240" s="18"/>
      <c r="J240" s="18"/>
      <c r="K240" s="299"/>
      <c r="L240" s="299"/>
      <c r="O240" s="10"/>
      <c r="P240" s="10"/>
      <c r="AE240" s="10"/>
      <c r="AH240" s="10"/>
      <c r="BB240" s="10"/>
    </row>
    <row r="241" spans="2:54" s="7" customFormat="1" ht="15" customHeight="1" x14ac:dyDescent="0.2">
      <c r="B241" s="18"/>
      <c r="C241" s="10"/>
      <c r="D241" s="318"/>
      <c r="F241" s="10"/>
      <c r="G241" s="18"/>
      <c r="J241" s="18"/>
      <c r="K241" s="299"/>
      <c r="L241" s="299"/>
      <c r="O241" s="10"/>
      <c r="P241" s="10"/>
      <c r="AE241" s="10"/>
      <c r="AH241" s="10"/>
      <c r="BB241" s="10"/>
    </row>
    <row r="242" spans="2:54" s="7" customFormat="1" ht="15" customHeight="1" x14ac:dyDescent="0.2">
      <c r="B242" s="18"/>
      <c r="C242" s="10"/>
      <c r="D242" s="318"/>
      <c r="F242" s="10"/>
      <c r="G242" s="18"/>
      <c r="J242" s="18"/>
      <c r="K242" s="299"/>
      <c r="L242" s="299"/>
      <c r="O242" s="10"/>
      <c r="P242" s="10"/>
      <c r="AE242" s="10"/>
      <c r="AH242" s="10"/>
      <c r="BB242" s="10"/>
    </row>
    <row r="243" spans="2:54" s="7" customFormat="1" ht="15" customHeight="1" x14ac:dyDescent="0.2">
      <c r="B243" s="18"/>
      <c r="C243" s="10"/>
      <c r="D243" s="318"/>
      <c r="F243" s="10"/>
      <c r="G243" s="18"/>
      <c r="J243" s="18"/>
      <c r="K243" s="299"/>
      <c r="L243" s="299"/>
      <c r="O243" s="10"/>
      <c r="P243" s="10"/>
      <c r="AE243" s="10"/>
      <c r="AH243" s="10"/>
      <c r="BB243" s="10"/>
    </row>
    <row r="244" spans="2:54" s="7" customFormat="1" ht="15" customHeight="1" x14ac:dyDescent="0.2">
      <c r="B244" s="18"/>
      <c r="C244" s="10"/>
      <c r="D244" s="318"/>
      <c r="F244" s="10"/>
      <c r="G244" s="18"/>
      <c r="J244" s="18"/>
      <c r="K244" s="299"/>
      <c r="L244" s="299"/>
      <c r="O244" s="10"/>
      <c r="P244" s="10"/>
      <c r="AE244" s="10"/>
      <c r="AH244" s="10"/>
      <c r="BB244" s="10"/>
    </row>
    <row r="245" spans="2:54" s="7" customFormat="1" ht="15" customHeight="1" x14ac:dyDescent="0.2">
      <c r="B245" s="18"/>
      <c r="C245" s="10"/>
      <c r="D245" s="318"/>
      <c r="F245" s="10"/>
      <c r="G245" s="18"/>
      <c r="J245" s="18"/>
      <c r="K245" s="299"/>
      <c r="L245" s="299"/>
      <c r="O245" s="10"/>
      <c r="P245" s="10"/>
      <c r="AE245" s="10"/>
      <c r="AH245" s="10"/>
      <c r="BB245" s="10"/>
    </row>
    <row r="246" spans="2:54" s="7" customFormat="1" ht="15" customHeight="1" x14ac:dyDescent="0.2">
      <c r="B246" s="18"/>
      <c r="C246" s="10"/>
      <c r="D246" s="318"/>
      <c r="F246" s="10"/>
      <c r="G246" s="18"/>
      <c r="J246" s="18"/>
      <c r="K246" s="299"/>
      <c r="L246" s="299"/>
      <c r="O246" s="10"/>
      <c r="P246" s="10"/>
      <c r="AE246" s="10"/>
      <c r="AH246" s="10"/>
      <c r="BB246" s="10"/>
    </row>
    <row r="247" spans="2:54" s="7" customFormat="1" ht="15" customHeight="1" x14ac:dyDescent="0.2">
      <c r="B247" s="18"/>
      <c r="C247" s="10"/>
      <c r="D247" s="318"/>
      <c r="F247" s="10"/>
      <c r="G247" s="18"/>
      <c r="J247" s="18"/>
      <c r="K247" s="299"/>
      <c r="L247" s="299"/>
      <c r="O247" s="10"/>
      <c r="P247" s="10"/>
      <c r="AE247" s="10"/>
      <c r="AH247" s="10"/>
      <c r="BB247" s="10"/>
    </row>
    <row r="248" spans="2:54" s="7" customFormat="1" ht="15" customHeight="1" x14ac:dyDescent="0.2">
      <c r="B248" s="18"/>
      <c r="C248" s="10"/>
      <c r="D248" s="318"/>
      <c r="F248" s="10"/>
      <c r="G248" s="18"/>
      <c r="J248" s="18"/>
      <c r="K248" s="299"/>
      <c r="L248" s="299"/>
      <c r="O248" s="10"/>
      <c r="P248" s="10"/>
      <c r="AE248" s="10"/>
      <c r="AH248" s="10"/>
      <c r="BB248" s="10"/>
    </row>
    <row r="249" spans="2:54" s="7" customFormat="1" ht="15" customHeight="1" x14ac:dyDescent="0.2">
      <c r="B249" s="18"/>
      <c r="C249" s="10"/>
      <c r="D249" s="318"/>
      <c r="F249" s="10"/>
      <c r="G249" s="18"/>
      <c r="J249" s="18"/>
      <c r="K249" s="299"/>
      <c r="L249" s="299"/>
      <c r="O249" s="10"/>
      <c r="P249" s="10"/>
      <c r="AE249" s="10"/>
      <c r="AH249" s="10"/>
      <c r="BB249" s="10"/>
    </row>
    <row r="250" spans="2:54" s="7" customFormat="1" ht="15" customHeight="1" x14ac:dyDescent="0.2">
      <c r="B250" s="18"/>
      <c r="C250" s="10"/>
      <c r="D250" s="318"/>
      <c r="F250" s="10"/>
      <c r="G250" s="18"/>
      <c r="J250" s="18"/>
      <c r="K250" s="299"/>
      <c r="L250" s="299"/>
      <c r="O250" s="10"/>
      <c r="P250" s="10"/>
      <c r="AE250" s="10"/>
      <c r="AH250" s="10"/>
      <c r="BB250" s="10"/>
    </row>
    <row r="251" spans="2:54" s="7" customFormat="1" ht="15" customHeight="1" x14ac:dyDescent="0.2">
      <c r="B251" s="18"/>
      <c r="C251" s="10"/>
      <c r="D251" s="318"/>
      <c r="F251" s="10"/>
      <c r="G251" s="18"/>
      <c r="J251" s="18"/>
      <c r="K251" s="299"/>
      <c r="L251" s="299"/>
      <c r="O251" s="10"/>
      <c r="P251" s="10"/>
      <c r="AE251" s="10"/>
      <c r="AH251" s="10"/>
      <c r="BB251" s="10"/>
    </row>
    <row r="252" spans="2:54" s="7" customFormat="1" ht="15" customHeight="1" x14ac:dyDescent="0.2">
      <c r="B252" s="18"/>
      <c r="C252" s="10"/>
      <c r="D252" s="318"/>
      <c r="F252" s="10"/>
      <c r="G252" s="18"/>
      <c r="J252" s="18"/>
      <c r="K252" s="299"/>
      <c r="L252" s="299"/>
      <c r="O252" s="10"/>
      <c r="P252" s="10"/>
      <c r="AE252" s="10"/>
      <c r="AH252" s="10"/>
      <c r="BB252" s="10"/>
    </row>
    <row r="253" spans="2:54" s="7" customFormat="1" ht="15" customHeight="1" x14ac:dyDescent="0.2">
      <c r="B253" s="18"/>
      <c r="C253" s="10"/>
      <c r="D253" s="318"/>
      <c r="F253" s="10"/>
      <c r="G253" s="18"/>
      <c r="J253" s="18"/>
      <c r="K253" s="299"/>
      <c r="L253" s="299"/>
      <c r="O253" s="10"/>
      <c r="P253" s="10"/>
      <c r="AE253" s="10"/>
      <c r="AH253" s="10"/>
      <c r="BB253" s="10"/>
    </row>
    <row r="254" spans="2:54" s="7" customFormat="1" ht="15" customHeight="1" x14ac:dyDescent="0.2">
      <c r="B254" s="18"/>
      <c r="C254" s="10"/>
      <c r="D254" s="318"/>
      <c r="F254" s="10"/>
      <c r="G254" s="18"/>
      <c r="J254" s="18"/>
      <c r="K254" s="299"/>
      <c r="L254" s="299"/>
      <c r="O254" s="10"/>
      <c r="P254" s="10"/>
      <c r="AE254" s="10"/>
      <c r="AH254" s="10"/>
      <c r="BB254" s="10"/>
    </row>
    <row r="255" spans="2:54" s="7" customFormat="1" ht="15" customHeight="1" x14ac:dyDescent="0.2">
      <c r="B255" s="18"/>
      <c r="C255" s="10"/>
      <c r="D255" s="318"/>
      <c r="F255" s="10"/>
      <c r="G255" s="18"/>
      <c r="J255" s="18"/>
      <c r="K255" s="299"/>
      <c r="L255" s="299"/>
      <c r="O255" s="10"/>
      <c r="P255" s="10"/>
      <c r="AE255" s="10"/>
      <c r="AH255" s="10"/>
      <c r="BB255" s="10"/>
    </row>
    <row r="256" spans="2:54" s="7" customFormat="1" ht="15" customHeight="1" x14ac:dyDescent="0.2">
      <c r="B256" s="18"/>
      <c r="C256" s="10"/>
      <c r="D256" s="318"/>
      <c r="F256" s="10"/>
      <c r="G256" s="18"/>
      <c r="J256" s="18"/>
      <c r="K256" s="299"/>
      <c r="L256" s="299"/>
      <c r="O256" s="10"/>
      <c r="P256" s="10"/>
      <c r="AE256" s="10"/>
      <c r="AH256" s="10"/>
      <c r="BB256" s="10"/>
    </row>
    <row r="257" spans="2:54" s="7" customFormat="1" ht="15" customHeight="1" x14ac:dyDescent="0.2">
      <c r="B257" s="18"/>
      <c r="C257" s="10"/>
      <c r="D257" s="318"/>
      <c r="F257" s="10"/>
      <c r="G257" s="18"/>
      <c r="J257" s="18"/>
      <c r="K257" s="299"/>
      <c r="L257" s="299"/>
      <c r="O257" s="10"/>
      <c r="P257" s="10"/>
      <c r="AE257" s="10"/>
      <c r="AH257" s="10"/>
      <c r="BB257" s="10"/>
    </row>
    <row r="258" spans="2:54" s="7" customFormat="1" ht="15" customHeight="1" x14ac:dyDescent="0.2">
      <c r="B258" s="18"/>
      <c r="C258" s="10"/>
      <c r="D258" s="318"/>
      <c r="F258" s="10"/>
      <c r="G258" s="18"/>
      <c r="J258" s="18"/>
      <c r="K258" s="299"/>
      <c r="L258" s="299"/>
      <c r="O258" s="10"/>
      <c r="P258" s="10"/>
      <c r="AE258" s="10"/>
      <c r="AH258" s="10"/>
      <c r="BB258" s="10"/>
    </row>
    <row r="259" spans="2:54" s="7" customFormat="1" ht="15" customHeight="1" x14ac:dyDescent="0.2">
      <c r="B259" s="18"/>
      <c r="C259" s="10"/>
      <c r="D259" s="318"/>
      <c r="F259" s="10"/>
      <c r="G259" s="18"/>
      <c r="J259" s="18"/>
      <c r="K259" s="299"/>
      <c r="L259" s="299"/>
      <c r="O259" s="10"/>
      <c r="P259" s="10"/>
      <c r="AE259" s="10"/>
      <c r="AH259" s="10"/>
      <c r="BB259" s="10"/>
    </row>
    <row r="260" spans="2:54" s="7" customFormat="1" ht="15" customHeight="1" x14ac:dyDescent="0.2">
      <c r="B260" s="18"/>
      <c r="C260" s="10"/>
      <c r="D260" s="318"/>
      <c r="F260" s="10"/>
      <c r="G260" s="18"/>
      <c r="J260" s="18"/>
      <c r="K260" s="299"/>
      <c r="L260" s="299"/>
      <c r="O260" s="10"/>
      <c r="P260" s="10"/>
      <c r="AE260" s="10"/>
      <c r="AH260" s="10"/>
      <c r="BB260" s="10"/>
    </row>
    <row r="261" spans="2:54" s="7" customFormat="1" ht="15" customHeight="1" x14ac:dyDescent="0.2">
      <c r="B261" s="18"/>
      <c r="C261" s="10"/>
      <c r="D261" s="318"/>
      <c r="F261" s="10"/>
      <c r="G261" s="18"/>
      <c r="J261" s="18"/>
      <c r="K261" s="299"/>
      <c r="L261" s="299"/>
      <c r="O261" s="10"/>
      <c r="P261" s="10"/>
      <c r="AE261" s="10"/>
      <c r="AH261" s="10"/>
      <c r="BB261" s="10"/>
    </row>
    <row r="262" spans="2:54" s="7" customFormat="1" ht="15" customHeight="1" x14ac:dyDescent="0.2">
      <c r="B262" s="18"/>
      <c r="C262" s="10"/>
      <c r="D262" s="318"/>
      <c r="F262" s="10"/>
      <c r="G262" s="18"/>
      <c r="J262" s="18"/>
      <c r="K262" s="299"/>
      <c r="L262" s="299"/>
      <c r="O262" s="10"/>
      <c r="P262" s="10"/>
      <c r="AE262" s="10"/>
      <c r="AH262" s="10"/>
      <c r="BB262" s="10"/>
    </row>
    <row r="263" spans="2:54" s="7" customFormat="1" ht="15" customHeight="1" x14ac:dyDescent="0.2">
      <c r="B263" s="18"/>
      <c r="C263" s="10"/>
      <c r="D263" s="318"/>
      <c r="F263" s="10"/>
      <c r="G263" s="18"/>
      <c r="J263" s="18"/>
      <c r="K263" s="299"/>
      <c r="L263" s="299"/>
      <c r="O263" s="10"/>
      <c r="P263" s="10"/>
      <c r="AE263" s="10"/>
      <c r="AH263" s="10"/>
      <c r="BB263" s="10"/>
    </row>
    <row r="264" spans="2:54" s="7" customFormat="1" ht="15" customHeight="1" x14ac:dyDescent="0.2">
      <c r="B264" s="18"/>
      <c r="C264" s="10"/>
      <c r="D264" s="318"/>
      <c r="F264" s="10"/>
      <c r="G264" s="18"/>
      <c r="J264" s="18"/>
      <c r="K264" s="299"/>
      <c r="L264" s="299"/>
      <c r="O264" s="10"/>
      <c r="P264" s="10"/>
      <c r="AE264" s="10"/>
      <c r="AH264" s="10"/>
      <c r="BB264" s="10"/>
    </row>
    <row r="265" spans="2:54" s="7" customFormat="1" ht="15" customHeight="1" x14ac:dyDescent="0.2">
      <c r="B265" s="18"/>
      <c r="C265" s="10"/>
      <c r="D265" s="318"/>
      <c r="F265" s="10"/>
      <c r="G265" s="18"/>
      <c r="J265" s="18"/>
      <c r="K265" s="299"/>
      <c r="L265" s="299"/>
      <c r="O265" s="10"/>
      <c r="P265" s="10"/>
      <c r="AE265" s="10"/>
      <c r="AH265" s="10"/>
      <c r="BB265" s="10"/>
    </row>
    <row r="266" spans="2:54" s="7" customFormat="1" ht="15" customHeight="1" x14ac:dyDescent="0.2">
      <c r="B266" s="18"/>
      <c r="C266" s="10"/>
      <c r="D266" s="318"/>
      <c r="F266" s="10"/>
      <c r="G266" s="18"/>
      <c r="J266" s="18"/>
      <c r="K266" s="299"/>
      <c r="L266" s="299"/>
      <c r="O266" s="10"/>
      <c r="P266" s="10"/>
      <c r="AE266" s="10"/>
      <c r="AH266" s="10"/>
      <c r="BB266" s="10"/>
    </row>
    <row r="267" spans="2:54" s="7" customFormat="1" ht="15" customHeight="1" x14ac:dyDescent="0.2">
      <c r="B267" s="18"/>
      <c r="C267" s="10"/>
      <c r="D267" s="318"/>
      <c r="F267" s="10"/>
      <c r="G267" s="18"/>
      <c r="J267" s="18"/>
      <c r="K267" s="299"/>
      <c r="L267" s="299"/>
      <c r="O267" s="10"/>
      <c r="P267" s="10"/>
      <c r="AE267" s="10"/>
      <c r="AH267" s="10"/>
      <c r="BB267" s="10"/>
    </row>
    <row r="268" spans="2:54" s="7" customFormat="1" ht="15" customHeight="1" x14ac:dyDescent="0.2">
      <c r="B268" s="18"/>
      <c r="C268" s="10"/>
      <c r="D268" s="318"/>
      <c r="F268" s="10"/>
      <c r="G268" s="18"/>
      <c r="J268" s="18"/>
      <c r="K268" s="299"/>
      <c r="L268" s="299"/>
      <c r="O268" s="10"/>
      <c r="P268" s="10"/>
      <c r="AE268" s="10"/>
      <c r="AH268" s="10"/>
      <c r="BB268" s="10"/>
    </row>
    <row r="269" spans="2:54" s="7" customFormat="1" ht="15" customHeight="1" x14ac:dyDescent="0.2">
      <c r="B269" s="18"/>
      <c r="C269" s="10"/>
      <c r="D269" s="318"/>
      <c r="F269" s="10"/>
      <c r="G269" s="18"/>
      <c r="J269" s="18"/>
      <c r="K269" s="299"/>
      <c r="L269" s="299"/>
      <c r="O269" s="10"/>
      <c r="P269" s="10"/>
      <c r="AE269" s="10"/>
      <c r="AH269" s="10"/>
      <c r="BB269" s="10"/>
    </row>
    <row r="270" spans="2:54" s="7" customFormat="1" ht="15" customHeight="1" x14ac:dyDescent="0.2">
      <c r="B270" s="18"/>
      <c r="C270" s="10"/>
      <c r="D270" s="318"/>
      <c r="F270" s="10"/>
      <c r="G270" s="18"/>
      <c r="J270" s="18"/>
      <c r="K270" s="299"/>
      <c r="L270" s="299"/>
      <c r="O270" s="10"/>
      <c r="P270" s="10"/>
      <c r="AE270" s="10"/>
      <c r="AH270" s="10"/>
      <c r="BB270" s="10"/>
    </row>
    <row r="271" spans="2:54" s="7" customFormat="1" ht="15" customHeight="1" x14ac:dyDescent="0.2">
      <c r="B271" s="18"/>
      <c r="C271" s="10"/>
      <c r="D271" s="318"/>
      <c r="F271" s="10"/>
      <c r="G271" s="18"/>
      <c r="J271" s="18"/>
      <c r="K271" s="299"/>
      <c r="L271" s="299"/>
      <c r="O271" s="10"/>
      <c r="P271" s="10"/>
      <c r="AE271" s="10"/>
      <c r="AH271" s="10"/>
      <c r="BB271" s="10"/>
    </row>
    <row r="272" spans="2:54" s="7" customFormat="1" ht="15" customHeight="1" x14ac:dyDescent="0.2">
      <c r="B272" s="18"/>
      <c r="C272" s="10"/>
      <c r="D272" s="318"/>
      <c r="F272" s="10"/>
      <c r="G272" s="18"/>
      <c r="J272" s="18"/>
      <c r="K272" s="299"/>
      <c r="L272" s="299"/>
      <c r="O272" s="10"/>
      <c r="P272" s="10"/>
      <c r="AE272" s="10"/>
      <c r="AH272" s="10"/>
      <c r="BB272" s="10"/>
    </row>
    <row r="273" spans="2:54" s="7" customFormat="1" ht="15" customHeight="1" x14ac:dyDescent="0.2">
      <c r="B273" s="18"/>
      <c r="C273" s="10"/>
      <c r="D273" s="318"/>
      <c r="F273" s="10"/>
      <c r="G273" s="18"/>
      <c r="J273" s="18"/>
      <c r="K273" s="299"/>
      <c r="L273" s="299"/>
      <c r="O273" s="10"/>
      <c r="P273" s="10"/>
      <c r="AE273" s="10"/>
      <c r="AH273" s="10"/>
      <c r="BB273" s="10"/>
    </row>
    <row r="274" spans="2:54" s="7" customFormat="1" ht="15" customHeight="1" x14ac:dyDescent="0.2">
      <c r="B274" s="18"/>
      <c r="C274" s="10"/>
      <c r="D274" s="318"/>
      <c r="F274" s="10"/>
      <c r="G274" s="18"/>
      <c r="J274" s="18"/>
      <c r="K274" s="299"/>
      <c r="L274" s="299"/>
      <c r="O274" s="10"/>
      <c r="P274" s="10"/>
      <c r="AE274" s="10"/>
      <c r="AH274" s="10"/>
      <c r="BB274" s="10"/>
    </row>
    <row r="275" spans="2:54" s="7" customFormat="1" ht="15" customHeight="1" x14ac:dyDescent="0.2">
      <c r="B275" s="18"/>
      <c r="C275" s="10"/>
      <c r="D275" s="318"/>
      <c r="F275" s="10"/>
      <c r="G275" s="18"/>
      <c r="J275" s="18"/>
      <c r="K275" s="299"/>
      <c r="L275" s="299"/>
      <c r="O275" s="10"/>
      <c r="P275" s="10"/>
      <c r="AE275" s="10"/>
      <c r="AH275" s="10"/>
      <c r="BB275" s="10"/>
    </row>
    <row r="276" spans="2:54" s="7" customFormat="1" ht="15" customHeight="1" x14ac:dyDescent="0.2">
      <c r="B276" s="18"/>
      <c r="C276" s="10"/>
      <c r="D276" s="318"/>
      <c r="F276" s="10"/>
      <c r="G276" s="18"/>
      <c r="J276" s="18"/>
      <c r="K276" s="299"/>
      <c r="L276" s="299"/>
      <c r="O276" s="10"/>
      <c r="P276" s="10"/>
      <c r="AE276" s="10"/>
      <c r="AH276" s="10"/>
      <c r="BB276" s="10"/>
    </row>
    <row r="277" spans="2:54" s="7" customFormat="1" ht="15" customHeight="1" x14ac:dyDescent="0.2">
      <c r="B277" s="18"/>
      <c r="C277" s="10"/>
      <c r="D277" s="318"/>
      <c r="F277" s="10"/>
      <c r="G277" s="18"/>
      <c r="J277" s="18"/>
      <c r="K277" s="299"/>
      <c r="L277" s="299"/>
      <c r="O277" s="10"/>
      <c r="P277" s="10"/>
      <c r="AE277" s="10"/>
      <c r="AH277" s="10"/>
      <c r="BB277" s="10"/>
    </row>
    <row r="278" spans="2:54" s="7" customFormat="1" ht="15" customHeight="1" x14ac:dyDescent="0.2">
      <c r="B278" s="18"/>
      <c r="C278" s="10"/>
      <c r="D278" s="318"/>
      <c r="F278" s="10"/>
      <c r="G278" s="18"/>
      <c r="J278" s="18"/>
      <c r="K278" s="299"/>
      <c r="L278" s="299"/>
      <c r="O278" s="10"/>
      <c r="P278" s="10"/>
      <c r="AE278" s="10"/>
      <c r="AH278" s="10"/>
      <c r="BB278" s="10"/>
    </row>
    <row r="279" spans="2:54" s="7" customFormat="1" ht="15" customHeight="1" x14ac:dyDescent="0.2">
      <c r="B279" s="18"/>
      <c r="C279" s="10"/>
      <c r="D279" s="318"/>
      <c r="F279" s="10"/>
      <c r="G279" s="18"/>
      <c r="J279" s="18"/>
      <c r="K279" s="299"/>
      <c r="L279" s="299"/>
      <c r="O279" s="10"/>
      <c r="P279" s="10"/>
      <c r="AE279" s="10"/>
      <c r="AH279" s="10"/>
      <c r="BB279" s="10"/>
    </row>
    <row r="280" spans="2:54" s="7" customFormat="1" ht="15" customHeight="1" x14ac:dyDescent="0.2">
      <c r="B280" s="18"/>
      <c r="C280" s="10"/>
      <c r="D280" s="318"/>
      <c r="F280" s="10"/>
      <c r="G280" s="18"/>
      <c r="J280" s="18"/>
      <c r="K280" s="299"/>
      <c r="L280" s="299"/>
      <c r="O280" s="10"/>
      <c r="P280" s="10"/>
      <c r="AE280" s="10"/>
      <c r="AH280" s="10"/>
      <c r="BB280" s="10"/>
    </row>
    <row r="281" spans="2:54" s="7" customFormat="1" ht="15" customHeight="1" x14ac:dyDescent="0.2">
      <c r="B281" s="18"/>
      <c r="C281" s="10"/>
      <c r="D281" s="318"/>
      <c r="F281" s="10"/>
      <c r="G281" s="18"/>
      <c r="J281" s="18"/>
      <c r="K281" s="299"/>
      <c r="L281" s="299"/>
      <c r="O281" s="10"/>
      <c r="P281" s="10"/>
      <c r="AE281" s="10"/>
      <c r="AH281" s="10"/>
      <c r="BB281" s="10"/>
    </row>
    <row r="282" spans="2:54" s="7" customFormat="1" ht="15" customHeight="1" x14ac:dyDescent="0.2">
      <c r="B282" s="18"/>
      <c r="C282" s="10"/>
      <c r="D282" s="318"/>
      <c r="F282" s="10"/>
      <c r="G282" s="18"/>
      <c r="J282" s="18"/>
      <c r="K282" s="299"/>
      <c r="L282" s="299"/>
      <c r="O282" s="10"/>
      <c r="P282" s="10"/>
      <c r="AE282" s="10"/>
      <c r="AH282" s="10"/>
      <c r="BB282" s="10"/>
    </row>
    <row r="283" spans="2:54" s="7" customFormat="1" ht="15" customHeight="1" x14ac:dyDescent="0.2">
      <c r="B283" s="18"/>
      <c r="C283" s="10"/>
      <c r="D283" s="318"/>
      <c r="F283" s="10"/>
      <c r="G283" s="18"/>
      <c r="J283" s="18"/>
      <c r="K283" s="299"/>
      <c r="L283" s="299"/>
      <c r="O283" s="10"/>
      <c r="P283" s="10"/>
      <c r="AE283" s="10"/>
      <c r="AH283" s="10"/>
      <c r="BB283" s="10"/>
    </row>
    <row r="284" spans="2:54" s="7" customFormat="1" ht="15" customHeight="1" x14ac:dyDescent="0.2">
      <c r="B284" s="18"/>
      <c r="C284" s="10"/>
      <c r="D284" s="318"/>
      <c r="F284" s="10"/>
      <c r="G284" s="18"/>
      <c r="J284" s="18"/>
      <c r="K284" s="299"/>
      <c r="L284" s="299"/>
      <c r="O284" s="10"/>
      <c r="P284" s="10"/>
      <c r="AE284" s="10"/>
      <c r="AH284" s="10"/>
      <c r="BB284" s="10"/>
    </row>
    <row r="285" spans="2:54" s="7" customFormat="1" ht="15" customHeight="1" x14ac:dyDescent="0.2">
      <c r="B285" s="18"/>
      <c r="C285" s="10"/>
      <c r="D285" s="318"/>
      <c r="F285" s="10"/>
      <c r="G285" s="18"/>
      <c r="J285" s="18"/>
      <c r="K285" s="299"/>
      <c r="L285" s="299"/>
      <c r="O285" s="10"/>
      <c r="P285" s="10"/>
      <c r="AE285" s="10"/>
      <c r="AH285" s="10"/>
      <c r="BB285" s="10"/>
    </row>
    <row r="286" spans="2:54" s="7" customFormat="1" ht="15" customHeight="1" x14ac:dyDescent="0.2">
      <c r="B286" s="18"/>
      <c r="C286" s="10"/>
      <c r="D286" s="318"/>
      <c r="F286" s="10"/>
      <c r="G286" s="18"/>
      <c r="J286" s="18"/>
      <c r="K286" s="299"/>
      <c r="L286" s="299"/>
      <c r="O286" s="10"/>
      <c r="P286" s="10"/>
      <c r="AE286" s="10"/>
      <c r="AH286" s="10"/>
      <c r="BB286" s="10"/>
    </row>
    <row r="287" spans="2:54" s="7" customFormat="1" ht="15" customHeight="1" x14ac:dyDescent="0.2">
      <c r="B287" s="18"/>
      <c r="C287" s="10"/>
      <c r="D287" s="318"/>
      <c r="F287" s="10"/>
      <c r="G287" s="18"/>
      <c r="J287" s="18"/>
      <c r="K287" s="299"/>
      <c r="L287" s="299"/>
      <c r="O287" s="10"/>
      <c r="P287" s="10"/>
      <c r="AE287" s="10"/>
      <c r="AH287" s="10"/>
      <c r="BB287" s="10"/>
    </row>
    <row r="288" spans="2:54" s="7" customFormat="1" ht="15" customHeight="1" x14ac:dyDescent="0.2">
      <c r="B288" s="18"/>
      <c r="C288" s="10"/>
      <c r="D288" s="318"/>
      <c r="F288" s="10"/>
      <c r="G288" s="18"/>
      <c r="J288" s="18"/>
      <c r="K288" s="299"/>
      <c r="L288" s="299"/>
      <c r="O288" s="10"/>
      <c r="P288" s="10"/>
      <c r="AE288" s="10"/>
      <c r="AH288" s="10"/>
      <c r="BB288" s="10"/>
    </row>
    <row r="289" spans="2:54" s="7" customFormat="1" ht="15" customHeight="1" x14ac:dyDescent="0.2">
      <c r="B289" s="18"/>
      <c r="C289" s="10"/>
      <c r="D289" s="318"/>
      <c r="F289" s="10"/>
      <c r="G289" s="18"/>
      <c r="J289" s="18"/>
      <c r="K289" s="299"/>
      <c r="L289" s="299"/>
      <c r="O289" s="10"/>
      <c r="P289" s="10"/>
      <c r="AE289" s="10"/>
      <c r="AH289" s="10"/>
      <c r="BB289" s="10"/>
    </row>
    <row r="290" spans="2:54" s="7" customFormat="1" ht="15" customHeight="1" x14ac:dyDescent="0.2">
      <c r="B290" s="18"/>
      <c r="C290" s="10"/>
      <c r="D290" s="318"/>
      <c r="F290" s="10"/>
      <c r="G290" s="18"/>
      <c r="J290" s="18"/>
      <c r="K290" s="299"/>
      <c r="L290" s="299"/>
      <c r="O290" s="10"/>
      <c r="P290" s="10"/>
      <c r="AE290" s="10"/>
      <c r="AH290" s="10"/>
      <c r="BB290" s="10"/>
    </row>
    <row r="291" spans="2:54" s="7" customFormat="1" ht="15" customHeight="1" x14ac:dyDescent="0.2">
      <c r="B291" s="18"/>
      <c r="C291" s="10"/>
      <c r="D291" s="318"/>
      <c r="F291" s="10"/>
      <c r="G291" s="18"/>
      <c r="J291" s="18"/>
      <c r="K291" s="299"/>
      <c r="L291" s="299"/>
      <c r="O291" s="10"/>
      <c r="P291" s="10"/>
      <c r="AE291" s="10"/>
      <c r="AH291" s="10"/>
      <c r="BB291" s="10"/>
    </row>
    <row r="292" spans="2:54" s="7" customFormat="1" ht="15" customHeight="1" x14ac:dyDescent="0.2">
      <c r="B292" s="18"/>
      <c r="C292" s="10"/>
      <c r="D292" s="318"/>
      <c r="F292" s="10"/>
      <c r="G292" s="18"/>
      <c r="J292" s="18"/>
      <c r="K292" s="299"/>
      <c r="L292" s="299"/>
      <c r="O292" s="10"/>
      <c r="P292" s="10"/>
      <c r="AE292" s="10"/>
      <c r="AH292" s="10"/>
      <c r="BB292" s="10"/>
    </row>
    <row r="293" spans="2:54" s="7" customFormat="1" ht="15" customHeight="1" x14ac:dyDescent="0.2">
      <c r="B293" s="18"/>
      <c r="C293" s="10"/>
      <c r="D293" s="318"/>
      <c r="F293" s="10"/>
      <c r="G293" s="18"/>
      <c r="J293" s="18"/>
      <c r="K293" s="299"/>
      <c r="L293" s="299"/>
      <c r="O293" s="10"/>
      <c r="P293" s="10"/>
      <c r="AE293" s="10"/>
      <c r="AH293" s="10"/>
      <c r="BB293" s="10"/>
    </row>
    <row r="294" spans="2:54" s="7" customFormat="1" ht="15" customHeight="1" x14ac:dyDescent="0.2">
      <c r="B294" s="18"/>
      <c r="C294" s="10"/>
      <c r="D294" s="318"/>
      <c r="F294" s="10"/>
      <c r="G294" s="18"/>
      <c r="J294" s="18"/>
      <c r="K294" s="299"/>
      <c r="L294" s="299"/>
      <c r="O294" s="10"/>
      <c r="P294" s="10"/>
      <c r="AE294" s="10"/>
      <c r="AH294" s="10"/>
      <c r="BB294" s="10"/>
    </row>
    <row r="295" spans="2:54" s="7" customFormat="1" ht="15" customHeight="1" x14ac:dyDescent="0.2">
      <c r="B295" s="18"/>
      <c r="C295" s="10"/>
      <c r="D295" s="318"/>
      <c r="F295" s="10"/>
      <c r="G295" s="18"/>
      <c r="J295" s="18"/>
      <c r="K295" s="299"/>
      <c r="L295" s="299"/>
      <c r="O295" s="10"/>
      <c r="P295" s="10"/>
      <c r="AE295" s="10"/>
      <c r="AH295" s="10"/>
      <c r="BB295" s="10"/>
    </row>
    <row r="296" spans="2:54" s="7" customFormat="1" ht="15" customHeight="1" x14ac:dyDescent="0.2">
      <c r="B296" s="18"/>
      <c r="C296" s="10"/>
      <c r="D296" s="318"/>
      <c r="F296" s="10"/>
      <c r="G296" s="18"/>
      <c r="J296" s="18"/>
      <c r="K296" s="299"/>
      <c r="L296" s="299"/>
      <c r="O296" s="10"/>
      <c r="P296" s="10"/>
      <c r="AE296" s="10"/>
      <c r="AH296" s="10"/>
      <c r="BB296" s="10"/>
    </row>
    <row r="297" spans="2:54" s="7" customFormat="1" ht="15" customHeight="1" x14ac:dyDescent="0.2">
      <c r="B297" s="18"/>
      <c r="C297" s="10"/>
      <c r="D297" s="318"/>
      <c r="F297" s="10"/>
      <c r="G297" s="18"/>
      <c r="J297" s="18"/>
      <c r="K297" s="299"/>
      <c r="L297" s="299"/>
      <c r="O297" s="10"/>
      <c r="P297" s="10"/>
      <c r="AE297" s="10"/>
      <c r="AH297" s="10"/>
      <c r="BB297" s="10"/>
    </row>
    <row r="298" spans="2:54" s="7" customFormat="1" ht="15" customHeight="1" x14ac:dyDescent="0.2">
      <c r="B298" s="18"/>
      <c r="C298" s="10"/>
      <c r="D298" s="318"/>
      <c r="F298" s="10"/>
      <c r="G298" s="18"/>
      <c r="J298" s="18"/>
      <c r="K298" s="299"/>
      <c r="L298" s="299"/>
      <c r="O298" s="10"/>
      <c r="P298" s="10"/>
      <c r="AE298" s="10"/>
      <c r="AH298" s="10"/>
      <c r="BB298" s="10"/>
    </row>
    <row r="299" spans="2:54" s="7" customFormat="1" ht="15" customHeight="1" x14ac:dyDescent="0.2">
      <c r="B299" s="18"/>
      <c r="C299" s="10"/>
      <c r="D299" s="318"/>
      <c r="F299" s="10"/>
      <c r="G299" s="18"/>
      <c r="J299" s="18"/>
      <c r="K299" s="299"/>
      <c r="L299" s="299"/>
      <c r="O299" s="10"/>
      <c r="P299" s="10"/>
      <c r="AE299" s="10"/>
      <c r="AH299" s="10"/>
      <c r="BB299" s="10"/>
    </row>
    <row r="300" spans="2:54" s="7" customFormat="1" ht="15" customHeight="1" x14ac:dyDescent="0.2">
      <c r="B300" s="18"/>
      <c r="C300" s="10"/>
      <c r="D300" s="318"/>
      <c r="F300" s="10"/>
      <c r="G300" s="18"/>
      <c r="J300" s="18"/>
      <c r="K300" s="299"/>
      <c r="L300" s="299"/>
      <c r="O300" s="10"/>
      <c r="P300" s="10"/>
      <c r="AE300" s="10"/>
      <c r="AH300" s="10"/>
      <c r="BB300" s="10"/>
    </row>
    <row r="301" spans="2:54" s="7" customFormat="1" ht="15" customHeight="1" x14ac:dyDescent="0.2">
      <c r="B301" s="18"/>
      <c r="C301" s="10"/>
      <c r="D301" s="318"/>
      <c r="F301" s="10"/>
      <c r="G301" s="18"/>
      <c r="J301" s="18"/>
      <c r="K301" s="299"/>
      <c r="L301" s="299"/>
      <c r="O301" s="10"/>
      <c r="P301" s="10"/>
      <c r="AE301" s="10"/>
      <c r="AH301" s="10"/>
      <c r="BB301" s="10"/>
    </row>
    <row r="302" spans="2:54" s="7" customFormat="1" ht="15" customHeight="1" x14ac:dyDescent="0.2">
      <c r="B302" s="18"/>
      <c r="C302" s="10"/>
      <c r="D302" s="318"/>
      <c r="F302" s="10"/>
      <c r="G302" s="18"/>
      <c r="J302" s="18"/>
      <c r="K302" s="299"/>
      <c r="L302" s="299"/>
      <c r="O302" s="10"/>
      <c r="P302" s="10"/>
      <c r="AE302" s="10"/>
      <c r="AH302" s="10"/>
      <c r="BB302" s="10"/>
    </row>
    <row r="303" spans="2:54" s="7" customFormat="1" ht="15" customHeight="1" x14ac:dyDescent="0.2">
      <c r="B303" s="18"/>
      <c r="C303" s="10"/>
      <c r="D303" s="318"/>
      <c r="F303" s="10"/>
      <c r="G303" s="18"/>
      <c r="J303" s="18"/>
      <c r="K303" s="299"/>
      <c r="L303" s="299"/>
      <c r="O303" s="10"/>
      <c r="P303" s="10"/>
      <c r="AE303" s="10"/>
      <c r="AH303" s="10"/>
      <c r="BB303" s="10"/>
    </row>
    <row r="304" spans="2:54" s="7" customFormat="1" ht="15" customHeight="1" x14ac:dyDescent="0.2">
      <c r="B304" s="18"/>
      <c r="C304" s="10"/>
      <c r="D304" s="318"/>
      <c r="F304" s="10"/>
      <c r="G304" s="18"/>
      <c r="J304" s="18"/>
      <c r="K304" s="299"/>
      <c r="L304" s="299"/>
      <c r="O304" s="10"/>
      <c r="P304" s="10"/>
      <c r="AE304" s="10"/>
      <c r="AH304" s="10"/>
      <c r="BB304" s="10"/>
    </row>
    <row r="305" spans="2:54" s="7" customFormat="1" ht="15" customHeight="1" x14ac:dyDescent="0.2">
      <c r="B305" s="18"/>
      <c r="C305" s="10"/>
      <c r="D305" s="318"/>
      <c r="F305" s="10"/>
      <c r="G305" s="18"/>
      <c r="J305" s="18"/>
      <c r="K305" s="299"/>
      <c r="L305" s="299"/>
      <c r="O305" s="10"/>
      <c r="P305" s="10"/>
      <c r="AE305" s="10"/>
      <c r="AH305" s="10"/>
      <c r="BB305" s="10"/>
    </row>
    <row r="306" spans="2:54" s="7" customFormat="1" ht="15" customHeight="1" x14ac:dyDescent="0.2">
      <c r="B306" s="18"/>
      <c r="C306" s="10"/>
      <c r="D306" s="318"/>
      <c r="F306" s="10"/>
      <c r="G306" s="18"/>
      <c r="J306" s="18"/>
      <c r="K306" s="299"/>
      <c r="L306" s="299"/>
      <c r="O306" s="10"/>
      <c r="P306" s="10"/>
      <c r="AE306" s="10"/>
      <c r="AH306" s="10"/>
      <c r="BB306" s="10"/>
    </row>
    <row r="307" spans="2:54" s="7" customFormat="1" ht="15" customHeight="1" x14ac:dyDescent="0.2">
      <c r="B307" s="18"/>
      <c r="C307" s="10"/>
      <c r="D307" s="318"/>
      <c r="F307" s="10"/>
      <c r="G307" s="18"/>
      <c r="J307" s="18"/>
      <c r="K307" s="299"/>
      <c r="L307" s="299"/>
      <c r="O307" s="10"/>
      <c r="P307" s="10"/>
      <c r="AE307" s="10"/>
      <c r="AH307" s="10"/>
      <c r="BB307" s="10"/>
    </row>
    <row r="308" spans="2:54" s="7" customFormat="1" ht="15" customHeight="1" x14ac:dyDescent="0.2">
      <c r="B308" s="18"/>
      <c r="C308" s="10"/>
      <c r="D308" s="318"/>
      <c r="F308" s="10"/>
      <c r="G308" s="18"/>
      <c r="J308" s="18"/>
      <c r="K308" s="299"/>
      <c r="L308" s="299"/>
      <c r="O308" s="10"/>
      <c r="P308" s="10"/>
      <c r="AE308" s="10"/>
      <c r="AH308" s="10"/>
      <c r="BB308" s="10"/>
    </row>
    <row r="309" spans="2:54" s="7" customFormat="1" ht="15" customHeight="1" x14ac:dyDescent="0.2">
      <c r="B309" s="18"/>
      <c r="C309" s="10"/>
      <c r="D309" s="318"/>
      <c r="F309" s="10"/>
      <c r="G309" s="18"/>
      <c r="J309" s="18"/>
      <c r="K309" s="299"/>
      <c r="L309" s="299"/>
      <c r="O309" s="10"/>
      <c r="P309" s="10"/>
      <c r="AE309" s="10"/>
      <c r="AH309" s="10"/>
      <c r="BB309" s="10"/>
    </row>
    <row r="310" spans="2:54" s="7" customFormat="1" ht="15" customHeight="1" x14ac:dyDescent="0.2">
      <c r="B310" s="18"/>
      <c r="C310" s="10"/>
      <c r="D310" s="318"/>
      <c r="F310" s="10"/>
      <c r="G310" s="18"/>
      <c r="J310" s="18"/>
      <c r="K310" s="299"/>
      <c r="L310" s="299"/>
      <c r="O310" s="10"/>
      <c r="P310" s="10"/>
      <c r="AE310" s="10"/>
      <c r="AH310" s="10"/>
      <c r="BB310" s="10"/>
    </row>
    <row r="311" spans="2:54" s="7" customFormat="1" ht="15" customHeight="1" x14ac:dyDescent="0.2">
      <c r="B311" s="18"/>
      <c r="C311" s="10"/>
      <c r="D311" s="318"/>
      <c r="F311" s="10"/>
      <c r="G311" s="18"/>
      <c r="J311" s="18"/>
      <c r="K311" s="299"/>
      <c r="L311" s="299"/>
      <c r="O311" s="10"/>
      <c r="P311" s="10"/>
      <c r="AE311" s="10"/>
      <c r="AH311" s="10"/>
      <c r="BB311" s="10"/>
    </row>
    <row r="312" spans="2:54" s="7" customFormat="1" ht="15" customHeight="1" x14ac:dyDescent="0.2">
      <c r="B312" s="18"/>
      <c r="C312" s="10"/>
      <c r="D312" s="318"/>
      <c r="F312" s="10"/>
      <c r="G312" s="18"/>
      <c r="J312" s="18"/>
      <c r="K312" s="299"/>
      <c r="L312" s="299"/>
      <c r="O312" s="10"/>
      <c r="P312" s="10"/>
      <c r="AE312" s="10"/>
      <c r="AH312" s="10"/>
      <c r="BB312" s="10"/>
    </row>
    <row r="313" spans="2:54" s="7" customFormat="1" ht="15" customHeight="1" x14ac:dyDescent="0.2">
      <c r="B313" s="18"/>
      <c r="C313" s="10"/>
      <c r="D313" s="318"/>
      <c r="F313" s="10"/>
      <c r="G313" s="18"/>
      <c r="J313" s="18"/>
      <c r="K313" s="299"/>
      <c r="L313" s="299"/>
      <c r="O313" s="10"/>
      <c r="P313" s="10"/>
      <c r="AE313" s="10"/>
      <c r="AH313" s="10"/>
      <c r="BB313" s="10"/>
    </row>
    <row r="314" spans="2:54" s="7" customFormat="1" ht="15" customHeight="1" x14ac:dyDescent="0.2">
      <c r="B314" s="18"/>
      <c r="C314" s="10"/>
      <c r="D314" s="318"/>
      <c r="F314" s="10"/>
      <c r="G314" s="18"/>
      <c r="J314" s="18"/>
      <c r="K314" s="299"/>
      <c r="L314" s="299"/>
      <c r="O314" s="10"/>
      <c r="P314" s="10"/>
      <c r="AE314" s="10"/>
      <c r="AH314" s="10"/>
      <c r="BB314" s="10"/>
    </row>
    <row r="315" spans="2:54" s="7" customFormat="1" ht="15" customHeight="1" x14ac:dyDescent="0.2">
      <c r="B315" s="18"/>
      <c r="C315" s="10"/>
      <c r="D315" s="318"/>
      <c r="F315" s="10"/>
      <c r="G315" s="18"/>
      <c r="J315" s="18"/>
      <c r="K315" s="299"/>
      <c r="L315" s="299"/>
      <c r="O315" s="10"/>
      <c r="P315" s="10"/>
      <c r="AE315" s="10"/>
      <c r="AH315" s="10"/>
      <c r="BB315" s="10"/>
    </row>
    <row r="316" spans="2:54" s="7" customFormat="1" ht="15" customHeight="1" x14ac:dyDescent="0.2">
      <c r="B316" s="18"/>
      <c r="C316" s="10"/>
      <c r="D316" s="318"/>
      <c r="F316" s="10"/>
      <c r="G316" s="18"/>
      <c r="J316" s="18"/>
      <c r="K316" s="299"/>
      <c r="L316" s="299"/>
      <c r="O316" s="10"/>
      <c r="P316" s="10"/>
      <c r="AE316" s="10"/>
      <c r="AH316" s="10"/>
      <c r="BB316" s="10"/>
    </row>
    <row r="317" spans="2:54" s="7" customFormat="1" ht="15" customHeight="1" x14ac:dyDescent="0.2">
      <c r="B317" s="18"/>
      <c r="C317" s="10"/>
      <c r="D317" s="318"/>
      <c r="F317" s="10"/>
      <c r="G317" s="18"/>
      <c r="J317" s="18"/>
      <c r="K317" s="299"/>
      <c r="L317" s="299"/>
      <c r="O317" s="10"/>
      <c r="P317" s="10"/>
      <c r="AE317" s="10"/>
      <c r="AH317" s="10"/>
      <c r="BB317" s="10"/>
    </row>
    <row r="318" spans="2:54" s="7" customFormat="1" ht="15" customHeight="1" x14ac:dyDescent="0.2">
      <c r="B318" s="18"/>
      <c r="C318" s="10"/>
      <c r="D318" s="318"/>
      <c r="F318" s="10"/>
      <c r="G318" s="18"/>
      <c r="J318" s="18"/>
      <c r="K318" s="299"/>
      <c r="L318" s="299"/>
      <c r="O318" s="10"/>
      <c r="P318" s="10"/>
      <c r="AE318" s="10"/>
      <c r="AH318" s="10"/>
      <c r="BB318" s="10"/>
    </row>
    <row r="319" spans="2:54" s="7" customFormat="1" ht="15" customHeight="1" x14ac:dyDescent="0.2">
      <c r="B319" s="18"/>
      <c r="C319" s="10"/>
      <c r="D319" s="318"/>
      <c r="F319" s="10"/>
      <c r="G319" s="18"/>
      <c r="J319" s="18"/>
      <c r="K319" s="299"/>
      <c r="L319" s="299"/>
      <c r="O319" s="10"/>
      <c r="P319" s="10"/>
      <c r="AE319" s="10"/>
      <c r="AH319" s="10"/>
      <c r="BB319" s="10"/>
    </row>
    <row r="320" spans="2:54" s="7" customFormat="1" ht="15" customHeight="1" x14ac:dyDescent="0.2">
      <c r="B320" s="18"/>
      <c r="C320" s="10"/>
      <c r="D320" s="318"/>
      <c r="F320" s="10"/>
      <c r="G320" s="18"/>
      <c r="J320" s="18"/>
      <c r="K320" s="299"/>
      <c r="L320" s="299"/>
      <c r="O320" s="10"/>
      <c r="P320" s="10"/>
      <c r="AE320" s="10"/>
      <c r="AH320" s="10"/>
      <c r="BB320" s="10"/>
    </row>
    <row r="321" spans="2:54" s="7" customFormat="1" ht="15" customHeight="1" x14ac:dyDescent="0.2">
      <c r="B321" s="18"/>
      <c r="C321" s="10"/>
      <c r="D321" s="318"/>
      <c r="F321" s="10"/>
      <c r="G321" s="18"/>
      <c r="J321" s="18"/>
      <c r="K321" s="299"/>
      <c r="L321" s="299"/>
      <c r="O321" s="10"/>
      <c r="P321" s="10"/>
      <c r="AE321" s="10"/>
      <c r="AH321" s="10"/>
      <c r="BB321" s="10"/>
    </row>
    <row r="322" spans="2:54" s="7" customFormat="1" ht="15" customHeight="1" x14ac:dyDescent="0.2">
      <c r="B322" s="18"/>
      <c r="C322" s="10"/>
      <c r="D322" s="318"/>
      <c r="F322" s="10"/>
      <c r="G322" s="18"/>
      <c r="J322" s="18"/>
      <c r="K322" s="299"/>
      <c r="L322" s="299"/>
      <c r="O322" s="10"/>
      <c r="P322" s="10"/>
      <c r="AE322" s="10"/>
      <c r="AH322" s="10"/>
      <c r="BB322" s="10"/>
    </row>
    <row r="323" spans="2:54" s="7" customFormat="1" ht="15" customHeight="1" x14ac:dyDescent="0.2">
      <c r="B323" s="18"/>
      <c r="C323" s="10"/>
      <c r="D323" s="318"/>
      <c r="F323" s="10"/>
      <c r="G323" s="18"/>
      <c r="J323" s="18"/>
      <c r="K323" s="299"/>
      <c r="L323" s="299"/>
      <c r="O323" s="10"/>
      <c r="P323" s="10"/>
      <c r="AE323" s="10"/>
      <c r="AH323" s="10"/>
      <c r="BB323" s="10"/>
    </row>
    <row r="324" spans="2:54" s="7" customFormat="1" ht="15" customHeight="1" x14ac:dyDescent="0.2">
      <c r="B324" s="18"/>
      <c r="C324" s="10"/>
      <c r="D324" s="318"/>
      <c r="F324" s="10"/>
      <c r="G324" s="18"/>
      <c r="J324" s="18"/>
      <c r="K324" s="299"/>
      <c r="L324" s="299"/>
      <c r="O324" s="10"/>
      <c r="P324" s="10"/>
      <c r="AE324" s="10"/>
      <c r="AH324" s="10"/>
      <c r="BB324" s="10"/>
    </row>
    <row r="325" spans="2:54" s="7" customFormat="1" ht="15" customHeight="1" x14ac:dyDescent="0.2">
      <c r="B325" s="18"/>
      <c r="C325" s="10"/>
      <c r="D325" s="318"/>
      <c r="F325" s="10"/>
      <c r="G325" s="18"/>
      <c r="J325" s="18"/>
      <c r="K325" s="299"/>
      <c r="L325" s="299"/>
      <c r="O325" s="10"/>
      <c r="P325" s="10"/>
      <c r="AE325" s="10"/>
      <c r="AH325" s="10"/>
      <c r="BB325" s="10"/>
    </row>
    <row r="326" spans="2:54" s="7" customFormat="1" ht="15" customHeight="1" x14ac:dyDescent="0.2">
      <c r="B326" s="18"/>
      <c r="C326" s="10"/>
      <c r="D326" s="318"/>
      <c r="F326" s="10"/>
      <c r="G326" s="18"/>
      <c r="J326" s="18"/>
      <c r="K326" s="299"/>
      <c r="L326" s="299"/>
      <c r="O326" s="10"/>
      <c r="P326" s="10"/>
      <c r="AE326" s="10"/>
      <c r="AH326" s="10"/>
      <c r="BB326" s="10"/>
    </row>
    <row r="327" spans="2:54" s="7" customFormat="1" ht="15" customHeight="1" x14ac:dyDescent="0.2">
      <c r="B327" s="18"/>
      <c r="C327" s="10"/>
      <c r="D327" s="318"/>
      <c r="F327" s="10"/>
      <c r="G327" s="18"/>
      <c r="J327" s="18"/>
      <c r="K327" s="299"/>
      <c r="L327" s="299"/>
      <c r="O327" s="10"/>
      <c r="P327" s="10"/>
      <c r="AE327" s="10"/>
      <c r="AH327" s="10"/>
      <c r="BB327" s="10"/>
    </row>
    <row r="328" spans="2:54" s="7" customFormat="1" ht="15" customHeight="1" x14ac:dyDescent="0.2">
      <c r="B328" s="18"/>
      <c r="C328" s="10"/>
      <c r="D328" s="318"/>
      <c r="F328" s="10"/>
      <c r="G328" s="18"/>
      <c r="J328" s="18"/>
      <c r="K328" s="299"/>
      <c r="L328" s="299"/>
      <c r="O328" s="10"/>
      <c r="P328" s="10"/>
      <c r="AE328" s="10"/>
      <c r="AH328" s="10"/>
      <c r="BB328" s="10"/>
    </row>
    <row r="329" spans="2:54" s="7" customFormat="1" ht="15" customHeight="1" x14ac:dyDescent="0.2">
      <c r="B329" s="18"/>
      <c r="C329" s="10"/>
      <c r="D329" s="318"/>
      <c r="F329" s="10"/>
      <c r="G329" s="18"/>
      <c r="J329" s="18"/>
      <c r="K329" s="299"/>
      <c r="L329" s="299"/>
      <c r="O329" s="10"/>
      <c r="P329" s="10"/>
      <c r="AE329" s="10"/>
      <c r="AH329" s="10"/>
      <c r="BB329" s="10"/>
    </row>
    <row r="330" spans="2:54" s="7" customFormat="1" ht="15" customHeight="1" x14ac:dyDescent="0.2">
      <c r="B330" s="18"/>
      <c r="C330" s="10"/>
      <c r="D330" s="318"/>
      <c r="F330" s="10"/>
      <c r="G330" s="18"/>
      <c r="J330" s="18"/>
      <c r="K330" s="299"/>
      <c r="L330" s="299"/>
      <c r="O330" s="10"/>
      <c r="P330" s="10"/>
      <c r="AE330" s="10"/>
      <c r="AH330" s="10"/>
      <c r="BB330" s="10"/>
    </row>
    <row r="331" spans="2:54" s="7" customFormat="1" ht="15" customHeight="1" x14ac:dyDescent="0.2">
      <c r="B331" s="18"/>
      <c r="C331" s="10"/>
      <c r="D331" s="318"/>
      <c r="F331" s="10"/>
      <c r="G331" s="18"/>
      <c r="J331" s="18"/>
      <c r="K331" s="299"/>
      <c r="L331" s="299"/>
      <c r="O331" s="10"/>
      <c r="P331" s="10"/>
      <c r="AE331" s="10"/>
      <c r="AH331" s="10"/>
      <c r="BB331" s="10"/>
    </row>
    <row r="332" spans="2:54" s="7" customFormat="1" ht="15" customHeight="1" x14ac:dyDescent="0.2">
      <c r="B332" s="18"/>
      <c r="C332" s="10"/>
      <c r="D332" s="318"/>
      <c r="F332" s="10"/>
      <c r="G332" s="18"/>
      <c r="J332" s="18"/>
      <c r="K332" s="299"/>
      <c r="L332" s="299"/>
      <c r="O332" s="10"/>
      <c r="P332" s="10"/>
      <c r="AE332" s="10"/>
      <c r="AH332" s="10"/>
      <c r="BB332" s="10"/>
    </row>
    <row r="333" spans="2:54" s="7" customFormat="1" ht="15" customHeight="1" x14ac:dyDescent="0.2">
      <c r="B333" s="18"/>
      <c r="C333" s="10"/>
      <c r="D333" s="318"/>
      <c r="F333" s="10"/>
      <c r="G333" s="18"/>
      <c r="J333" s="18"/>
      <c r="K333" s="299"/>
      <c r="L333" s="299"/>
      <c r="O333" s="10"/>
      <c r="P333" s="10"/>
      <c r="AE333" s="10"/>
      <c r="AH333" s="10"/>
      <c r="BB333" s="10"/>
    </row>
    <row r="334" spans="2:54" s="7" customFormat="1" ht="15" customHeight="1" x14ac:dyDescent="0.2">
      <c r="B334" s="18"/>
      <c r="C334" s="10"/>
      <c r="D334" s="318"/>
      <c r="F334" s="10"/>
      <c r="G334" s="18"/>
      <c r="J334" s="18"/>
      <c r="K334" s="299"/>
      <c r="L334" s="299"/>
      <c r="O334" s="10"/>
      <c r="P334" s="10"/>
      <c r="AE334" s="10"/>
      <c r="AH334" s="10"/>
      <c r="BB334" s="10"/>
    </row>
    <row r="335" spans="2:54" s="7" customFormat="1" ht="15" customHeight="1" x14ac:dyDescent="0.2">
      <c r="B335" s="18"/>
      <c r="C335" s="10"/>
      <c r="D335" s="318"/>
      <c r="F335" s="10"/>
      <c r="G335" s="18"/>
      <c r="J335" s="18"/>
      <c r="K335" s="299"/>
      <c r="L335" s="299"/>
      <c r="O335" s="10"/>
      <c r="P335" s="10"/>
      <c r="AE335" s="10"/>
      <c r="AH335" s="10"/>
      <c r="BB335" s="10"/>
    </row>
    <row r="336" spans="2:54" s="7" customFormat="1" ht="15" customHeight="1" x14ac:dyDescent="0.2">
      <c r="B336" s="18"/>
      <c r="C336" s="10"/>
      <c r="D336" s="318"/>
      <c r="F336" s="10"/>
      <c r="G336" s="18"/>
      <c r="J336" s="18"/>
      <c r="K336" s="299"/>
      <c r="L336" s="299"/>
      <c r="O336" s="10"/>
      <c r="P336" s="10"/>
      <c r="AE336" s="10"/>
      <c r="AH336" s="10"/>
      <c r="BB336" s="10"/>
    </row>
    <row r="337" spans="2:54" s="7" customFormat="1" ht="15" customHeight="1" x14ac:dyDescent="0.2">
      <c r="B337" s="18"/>
      <c r="C337" s="10"/>
      <c r="D337" s="318"/>
      <c r="F337" s="10"/>
      <c r="G337" s="18"/>
      <c r="J337" s="18"/>
      <c r="K337" s="299"/>
      <c r="L337" s="299"/>
      <c r="O337" s="10"/>
      <c r="P337" s="10"/>
      <c r="AE337" s="10"/>
      <c r="AH337" s="10"/>
      <c r="BB337" s="10"/>
    </row>
    <row r="338" spans="2:54" s="7" customFormat="1" ht="15" customHeight="1" x14ac:dyDescent="0.2">
      <c r="B338" s="18"/>
      <c r="C338" s="10"/>
      <c r="D338" s="318"/>
      <c r="F338" s="10"/>
      <c r="G338" s="18"/>
      <c r="J338" s="18"/>
      <c r="K338" s="299"/>
      <c r="L338" s="299"/>
      <c r="O338" s="10"/>
      <c r="P338" s="10"/>
      <c r="AE338" s="10"/>
      <c r="AH338" s="10"/>
      <c r="BB338" s="10"/>
    </row>
    <row r="339" spans="2:54" s="7" customFormat="1" ht="15" customHeight="1" x14ac:dyDescent="0.2">
      <c r="B339" s="18"/>
      <c r="C339" s="10"/>
      <c r="D339" s="318"/>
      <c r="F339" s="10"/>
      <c r="G339" s="18"/>
      <c r="J339" s="18"/>
      <c r="K339" s="299"/>
      <c r="L339" s="299"/>
      <c r="O339" s="10"/>
      <c r="P339" s="10"/>
      <c r="AE339" s="10"/>
      <c r="AH339" s="10"/>
      <c r="BB339" s="10"/>
    </row>
    <row r="340" spans="2:54" s="7" customFormat="1" ht="15" customHeight="1" x14ac:dyDescent="0.2">
      <c r="B340" s="18"/>
      <c r="C340" s="10"/>
      <c r="D340" s="318"/>
      <c r="F340" s="10"/>
      <c r="G340" s="18"/>
      <c r="J340" s="18"/>
      <c r="K340" s="299"/>
      <c r="L340" s="299"/>
      <c r="O340" s="10"/>
      <c r="P340" s="10"/>
      <c r="AE340" s="10"/>
      <c r="AH340" s="10"/>
      <c r="BB340" s="10"/>
    </row>
    <row r="341" spans="2:54" s="7" customFormat="1" ht="15" customHeight="1" x14ac:dyDescent="0.2">
      <c r="B341" s="18"/>
      <c r="C341" s="10"/>
      <c r="D341" s="318"/>
      <c r="F341" s="10"/>
      <c r="G341" s="18"/>
      <c r="J341" s="18"/>
      <c r="K341" s="299"/>
      <c r="L341" s="299"/>
      <c r="O341" s="10"/>
      <c r="P341" s="10"/>
      <c r="AE341" s="10"/>
      <c r="AH341" s="10"/>
      <c r="BB341" s="10"/>
    </row>
    <row r="342" spans="2:54" s="7" customFormat="1" ht="15" customHeight="1" x14ac:dyDescent="0.2">
      <c r="B342" s="18"/>
      <c r="C342" s="10"/>
      <c r="D342" s="318"/>
      <c r="F342" s="10"/>
      <c r="G342" s="18"/>
      <c r="J342" s="18"/>
      <c r="K342" s="299"/>
      <c r="L342" s="299"/>
      <c r="O342" s="10"/>
      <c r="P342" s="10"/>
      <c r="AE342" s="10"/>
      <c r="AH342" s="10"/>
      <c r="BB342" s="10"/>
    </row>
    <row r="343" spans="2:54" s="7" customFormat="1" ht="15" customHeight="1" x14ac:dyDescent="0.2">
      <c r="B343" s="18"/>
      <c r="C343" s="10"/>
      <c r="D343" s="318"/>
      <c r="F343" s="10"/>
      <c r="G343" s="18"/>
      <c r="J343" s="18"/>
      <c r="K343" s="299"/>
      <c r="L343" s="299"/>
      <c r="O343" s="10"/>
      <c r="P343" s="10"/>
      <c r="AE343" s="10"/>
      <c r="AH343" s="10"/>
      <c r="BB343" s="10"/>
    </row>
    <row r="344" spans="2:54" s="7" customFormat="1" ht="15" customHeight="1" x14ac:dyDescent="0.2">
      <c r="B344" s="18"/>
      <c r="C344" s="10"/>
      <c r="D344" s="318"/>
      <c r="F344" s="10"/>
      <c r="G344" s="18"/>
      <c r="J344" s="18"/>
      <c r="K344" s="299"/>
      <c r="L344" s="299"/>
      <c r="O344" s="10"/>
      <c r="P344" s="10"/>
      <c r="AE344" s="10"/>
      <c r="AH344" s="10"/>
      <c r="BB344" s="10"/>
    </row>
    <row r="345" spans="2:54" s="7" customFormat="1" ht="15" customHeight="1" x14ac:dyDescent="0.2">
      <c r="B345" s="18"/>
      <c r="C345" s="10"/>
      <c r="D345" s="318"/>
      <c r="F345" s="10"/>
      <c r="G345" s="18"/>
      <c r="J345" s="18"/>
      <c r="K345" s="299"/>
      <c r="L345" s="299"/>
      <c r="O345" s="10"/>
      <c r="P345" s="10"/>
      <c r="AE345" s="10"/>
      <c r="AH345" s="10"/>
      <c r="BB345" s="10"/>
    </row>
    <row r="346" spans="2:54" s="7" customFormat="1" ht="15" customHeight="1" x14ac:dyDescent="0.2">
      <c r="B346" s="18"/>
      <c r="C346" s="10"/>
      <c r="D346" s="318"/>
      <c r="F346" s="10"/>
      <c r="G346" s="18"/>
      <c r="J346" s="18"/>
      <c r="K346" s="299"/>
      <c r="L346" s="299"/>
      <c r="O346" s="10"/>
      <c r="P346" s="10"/>
      <c r="AE346" s="10"/>
      <c r="AH346" s="10"/>
      <c r="BB346" s="10"/>
    </row>
    <row r="347" spans="2:54" s="7" customFormat="1" ht="15" customHeight="1" x14ac:dyDescent="0.2">
      <c r="B347" s="18"/>
      <c r="C347" s="10"/>
      <c r="D347" s="318"/>
      <c r="F347" s="10"/>
      <c r="G347" s="18"/>
      <c r="J347" s="18"/>
      <c r="K347" s="299"/>
      <c r="L347" s="299"/>
      <c r="O347" s="10"/>
      <c r="P347" s="10"/>
      <c r="AE347" s="10"/>
      <c r="AH347" s="10"/>
      <c r="BB347" s="10"/>
    </row>
    <row r="348" spans="2:54" s="7" customFormat="1" ht="15" customHeight="1" x14ac:dyDescent="0.2">
      <c r="B348" s="18"/>
      <c r="C348" s="10"/>
      <c r="D348" s="318"/>
      <c r="F348" s="10"/>
      <c r="G348" s="18"/>
      <c r="J348" s="18"/>
      <c r="K348" s="299"/>
      <c r="L348" s="299"/>
      <c r="O348" s="10"/>
      <c r="P348" s="10"/>
      <c r="AE348" s="10"/>
      <c r="AH348" s="10"/>
      <c r="BB348" s="10"/>
    </row>
    <row r="349" spans="2:54" s="7" customFormat="1" ht="15" customHeight="1" x14ac:dyDescent="0.2">
      <c r="B349" s="18"/>
      <c r="C349" s="10"/>
      <c r="D349" s="318"/>
      <c r="F349" s="10"/>
      <c r="G349" s="18"/>
      <c r="J349" s="18"/>
      <c r="K349" s="299"/>
      <c r="L349" s="299"/>
      <c r="O349" s="10"/>
      <c r="P349" s="10"/>
      <c r="AE349" s="10"/>
      <c r="AH349" s="10"/>
      <c r="BB349" s="10"/>
    </row>
    <row r="350" spans="2:54" s="7" customFormat="1" ht="15" customHeight="1" x14ac:dyDescent="0.2">
      <c r="B350" s="18"/>
      <c r="C350" s="10"/>
      <c r="D350" s="318"/>
      <c r="F350" s="10"/>
      <c r="G350" s="18"/>
      <c r="J350" s="18"/>
      <c r="K350" s="299"/>
      <c r="L350" s="299"/>
      <c r="O350" s="10"/>
      <c r="P350" s="10"/>
      <c r="AE350" s="10"/>
      <c r="AH350" s="10"/>
      <c r="BB350" s="10"/>
    </row>
    <row r="351" spans="2:54" s="7" customFormat="1" ht="15" customHeight="1" x14ac:dyDescent="0.2">
      <c r="B351" s="18"/>
      <c r="C351" s="10"/>
      <c r="D351" s="318"/>
      <c r="F351" s="10"/>
      <c r="G351" s="18"/>
      <c r="J351" s="18"/>
      <c r="K351" s="299"/>
      <c r="L351" s="299"/>
      <c r="O351" s="10"/>
      <c r="P351" s="10"/>
      <c r="AE351" s="10"/>
      <c r="AH351" s="10"/>
      <c r="BB351" s="10"/>
    </row>
    <row r="352" spans="2:54" s="7" customFormat="1" ht="15" customHeight="1" x14ac:dyDescent="0.2">
      <c r="B352" s="18"/>
      <c r="C352" s="10"/>
      <c r="D352" s="318"/>
      <c r="F352" s="10"/>
      <c r="G352" s="18"/>
      <c r="J352" s="18"/>
      <c r="K352" s="299"/>
      <c r="L352" s="299"/>
      <c r="O352" s="10"/>
      <c r="P352" s="10"/>
      <c r="AE352" s="10"/>
      <c r="AH352" s="10"/>
      <c r="BB352" s="10"/>
    </row>
    <row r="353" spans="2:54" s="7" customFormat="1" ht="15" customHeight="1" x14ac:dyDescent="0.2">
      <c r="B353" s="18"/>
      <c r="C353" s="10"/>
      <c r="D353" s="318"/>
      <c r="F353" s="10"/>
      <c r="G353" s="18"/>
      <c r="J353" s="18"/>
      <c r="K353" s="299"/>
      <c r="L353" s="299"/>
      <c r="O353" s="10"/>
      <c r="P353" s="10"/>
      <c r="AE353" s="10"/>
      <c r="AH353" s="10"/>
      <c r="BB353" s="10"/>
    </row>
    <row r="354" spans="2:54" s="7" customFormat="1" ht="15" customHeight="1" x14ac:dyDescent="0.2">
      <c r="B354" s="18"/>
      <c r="C354" s="10"/>
      <c r="D354" s="318"/>
      <c r="F354" s="10"/>
      <c r="G354" s="18"/>
      <c r="J354" s="18"/>
      <c r="K354" s="299"/>
      <c r="L354" s="299"/>
      <c r="O354" s="10"/>
      <c r="P354" s="10"/>
      <c r="AE354" s="10"/>
      <c r="AH354" s="10"/>
      <c r="BB354" s="10"/>
    </row>
    <row r="355" spans="2:54" s="7" customFormat="1" ht="15" customHeight="1" x14ac:dyDescent="0.2">
      <c r="B355" s="18"/>
      <c r="C355" s="10"/>
      <c r="D355" s="318"/>
      <c r="F355" s="10"/>
      <c r="G355" s="18"/>
      <c r="J355" s="18"/>
      <c r="K355" s="299"/>
      <c r="L355" s="299"/>
      <c r="O355" s="10"/>
      <c r="P355" s="10"/>
      <c r="AE355" s="10"/>
      <c r="AH355" s="10"/>
      <c r="BB355" s="10"/>
    </row>
    <row r="356" spans="2:54" s="7" customFormat="1" ht="15" customHeight="1" x14ac:dyDescent="0.2">
      <c r="B356" s="18"/>
      <c r="C356" s="10"/>
      <c r="D356" s="318"/>
      <c r="F356" s="10"/>
      <c r="G356" s="18"/>
      <c r="J356" s="18"/>
      <c r="K356" s="299"/>
      <c r="L356" s="299"/>
      <c r="O356" s="10"/>
      <c r="P356" s="10"/>
      <c r="AE356" s="10"/>
      <c r="AH356" s="10"/>
      <c r="BB356" s="10"/>
    </row>
    <row r="357" spans="2:54" s="7" customFormat="1" ht="15" customHeight="1" x14ac:dyDescent="0.2">
      <c r="B357" s="18"/>
      <c r="C357" s="10"/>
      <c r="D357" s="318"/>
      <c r="F357" s="10"/>
      <c r="G357" s="18"/>
      <c r="J357" s="18"/>
      <c r="K357" s="299"/>
      <c r="L357" s="299"/>
      <c r="O357" s="10"/>
      <c r="P357" s="10"/>
      <c r="AE357" s="10"/>
      <c r="AH357" s="10"/>
      <c r="BB357" s="10"/>
    </row>
    <row r="358" spans="2:54" s="7" customFormat="1" ht="15" customHeight="1" x14ac:dyDescent="0.2">
      <c r="B358" s="18"/>
      <c r="C358" s="10"/>
      <c r="D358" s="318"/>
      <c r="F358" s="10"/>
      <c r="G358" s="18"/>
      <c r="J358" s="18"/>
      <c r="K358" s="299"/>
      <c r="L358" s="299"/>
      <c r="O358" s="10"/>
      <c r="P358" s="10"/>
      <c r="AE358" s="10"/>
      <c r="AH358" s="10"/>
      <c r="BB358" s="10"/>
    </row>
    <row r="359" spans="2:54" s="7" customFormat="1" ht="15" customHeight="1" x14ac:dyDescent="0.2">
      <c r="B359" s="18"/>
      <c r="C359" s="10"/>
      <c r="D359" s="318"/>
      <c r="F359" s="10"/>
      <c r="G359" s="18"/>
      <c r="J359" s="18"/>
      <c r="K359" s="299"/>
      <c r="L359" s="299"/>
      <c r="O359" s="10"/>
      <c r="P359" s="10"/>
      <c r="AE359" s="10"/>
      <c r="AH359" s="10"/>
      <c r="BB359" s="10"/>
    </row>
    <row r="360" spans="2:54" s="7" customFormat="1" ht="15" customHeight="1" x14ac:dyDescent="0.2">
      <c r="B360" s="18"/>
      <c r="C360" s="10"/>
      <c r="D360" s="318"/>
      <c r="F360" s="10"/>
      <c r="G360" s="18"/>
      <c r="J360" s="18"/>
      <c r="K360" s="299"/>
      <c r="L360" s="299"/>
      <c r="O360" s="10"/>
      <c r="P360" s="10"/>
      <c r="AE360" s="10"/>
      <c r="AH360" s="10"/>
      <c r="BB360" s="10"/>
    </row>
    <row r="361" spans="2:54" s="7" customFormat="1" ht="15" customHeight="1" x14ac:dyDescent="0.2">
      <c r="B361" s="18"/>
      <c r="C361" s="10"/>
      <c r="D361" s="318"/>
      <c r="F361" s="10"/>
      <c r="G361" s="18"/>
      <c r="J361" s="18"/>
      <c r="K361" s="299"/>
      <c r="L361" s="299"/>
      <c r="O361" s="10"/>
      <c r="P361" s="10"/>
      <c r="AE361" s="10"/>
      <c r="AH361" s="10"/>
      <c r="BB361" s="10"/>
    </row>
    <row r="362" spans="2:54" s="7" customFormat="1" ht="15" customHeight="1" x14ac:dyDescent="0.2">
      <c r="B362" s="18"/>
      <c r="C362" s="10"/>
      <c r="D362" s="318"/>
      <c r="F362" s="10"/>
      <c r="G362" s="18"/>
      <c r="J362" s="18"/>
      <c r="K362" s="299"/>
      <c r="L362" s="299"/>
      <c r="O362" s="10"/>
      <c r="P362" s="10"/>
      <c r="AE362" s="10"/>
      <c r="AH362" s="10"/>
      <c r="BB362" s="10"/>
    </row>
    <row r="363" spans="2:54" s="7" customFormat="1" ht="15" customHeight="1" x14ac:dyDescent="0.2">
      <c r="B363" s="18"/>
      <c r="C363" s="10"/>
      <c r="D363" s="318"/>
      <c r="F363" s="10"/>
      <c r="G363" s="18"/>
      <c r="J363" s="18"/>
      <c r="K363" s="299"/>
      <c r="L363" s="299"/>
      <c r="O363" s="10"/>
      <c r="P363" s="10"/>
      <c r="AE363" s="10"/>
      <c r="AH363" s="10"/>
      <c r="BB363" s="10"/>
    </row>
    <row r="364" spans="2:54" s="7" customFormat="1" ht="15" customHeight="1" x14ac:dyDescent="0.2">
      <c r="B364" s="18"/>
      <c r="C364" s="10"/>
      <c r="D364" s="318"/>
      <c r="F364" s="10"/>
      <c r="G364" s="18"/>
      <c r="J364" s="18"/>
      <c r="K364" s="299"/>
      <c r="L364" s="299"/>
      <c r="O364" s="10"/>
      <c r="P364" s="10"/>
      <c r="AE364" s="10"/>
      <c r="AH364" s="10"/>
      <c r="BB364" s="10"/>
    </row>
    <row r="365" spans="2:54" s="7" customFormat="1" ht="15" customHeight="1" x14ac:dyDescent="0.2">
      <c r="B365" s="18"/>
      <c r="C365" s="10"/>
      <c r="D365" s="318"/>
      <c r="F365" s="10"/>
      <c r="G365" s="18"/>
      <c r="J365" s="18"/>
      <c r="K365" s="299"/>
      <c r="L365" s="299"/>
      <c r="O365" s="10"/>
      <c r="P365" s="10"/>
      <c r="AE365" s="10"/>
      <c r="AH365" s="10"/>
      <c r="BB365" s="10"/>
    </row>
    <row r="366" spans="2:54" s="7" customFormat="1" ht="15" customHeight="1" x14ac:dyDescent="0.2">
      <c r="B366" s="18"/>
      <c r="C366" s="10"/>
      <c r="D366" s="318"/>
      <c r="F366" s="10"/>
      <c r="G366" s="18"/>
      <c r="J366" s="18"/>
      <c r="K366" s="299"/>
      <c r="L366" s="299"/>
      <c r="O366" s="10"/>
      <c r="P366" s="10"/>
      <c r="AE366" s="10"/>
      <c r="AH366" s="10"/>
      <c r="BB366" s="10"/>
    </row>
    <row r="367" spans="2:54" s="7" customFormat="1" ht="15" customHeight="1" x14ac:dyDescent="0.2">
      <c r="B367" s="18"/>
      <c r="C367" s="10"/>
      <c r="D367" s="318"/>
      <c r="F367" s="10"/>
      <c r="G367" s="18"/>
      <c r="J367" s="18"/>
      <c r="K367" s="299"/>
      <c r="L367" s="299"/>
      <c r="O367" s="10"/>
      <c r="P367" s="10"/>
      <c r="AE367" s="10"/>
      <c r="AH367" s="10"/>
      <c r="BB367" s="10"/>
    </row>
    <row r="368" spans="2:54" s="7" customFormat="1" ht="15" customHeight="1" x14ac:dyDescent="0.2">
      <c r="B368" s="18"/>
      <c r="C368" s="10"/>
      <c r="D368" s="318"/>
      <c r="F368" s="10"/>
      <c r="G368" s="18"/>
      <c r="J368" s="18"/>
      <c r="K368" s="299"/>
      <c r="L368" s="299"/>
      <c r="O368" s="10"/>
      <c r="P368" s="10"/>
      <c r="AE368" s="10"/>
      <c r="AH368" s="10"/>
      <c r="BB368" s="10"/>
    </row>
    <row r="369" spans="2:54" s="7" customFormat="1" ht="15" customHeight="1" x14ac:dyDescent="0.2">
      <c r="B369" s="18"/>
      <c r="C369" s="10"/>
      <c r="D369" s="318"/>
      <c r="F369" s="10"/>
      <c r="G369" s="18"/>
      <c r="J369" s="18"/>
      <c r="K369" s="299"/>
      <c r="L369" s="299"/>
      <c r="O369" s="10"/>
      <c r="P369" s="10"/>
      <c r="AE369" s="10"/>
      <c r="AH369" s="10"/>
      <c r="BB369" s="10"/>
    </row>
    <row r="370" spans="2:54" s="7" customFormat="1" ht="15" customHeight="1" x14ac:dyDescent="0.2">
      <c r="B370" s="18"/>
      <c r="C370" s="10"/>
      <c r="D370" s="318"/>
      <c r="F370" s="10"/>
      <c r="G370" s="18"/>
      <c r="J370" s="18"/>
      <c r="K370" s="299"/>
      <c r="L370" s="299"/>
      <c r="O370" s="10"/>
      <c r="P370" s="10"/>
      <c r="AE370" s="10"/>
      <c r="AH370" s="10"/>
      <c r="BB370" s="10"/>
    </row>
    <row r="371" spans="2:54" s="7" customFormat="1" ht="15" customHeight="1" x14ac:dyDescent="0.2">
      <c r="B371" s="18"/>
      <c r="C371" s="10"/>
      <c r="D371" s="318"/>
      <c r="F371" s="10"/>
      <c r="G371" s="18"/>
      <c r="J371" s="18"/>
      <c r="K371" s="299"/>
      <c r="L371" s="299"/>
      <c r="O371" s="10"/>
      <c r="P371" s="10"/>
      <c r="AE371" s="10"/>
      <c r="AH371" s="10"/>
      <c r="BB371" s="10"/>
    </row>
    <row r="372" spans="2:54" s="7" customFormat="1" ht="15" customHeight="1" x14ac:dyDescent="0.2">
      <c r="B372" s="18"/>
      <c r="C372" s="10"/>
      <c r="D372" s="318"/>
      <c r="F372" s="10"/>
      <c r="G372" s="18"/>
      <c r="J372" s="18"/>
      <c r="K372" s="299"/>
      <c r="L372" s="299"/>
      <c r="O372" s="10"/>
      <c r="P372" s="10"/>
      <c r="AE372" s="10"/>
      <c r="AH372" s="10"/>
      <c r="BB372" s="10"/>
    </row>
    <row r="373" spans="2:54" s="7" customFormat="1" ht="15" customHeight="1" x14ac:dyDescent="0.2">
      <c r="B373" s="18"/>
      <c r="C373" s="10"/>
      <c r="D373" s="318"/>
      <c r="F373" s="10"/>
      <c r="G373" s="18"/>
      <c r="J373" s="18"/>
      <c r="K373" s="299"/>
      <c r="L373" s="299"/>
      <c r="O373" s="10"/>
      <c r="P373" s="10"/>
      <c r="AE373" s="10"/>
      <c r="AH373" s="10"/>
      <c r="BB373" s="10"/>
    </row>
    <row r="374" spans="2:54" s="7" customFormat="1" ht="15" customHeight="1" x14ac:dyDescent="0.2">
      <c r="B374" s="18"/>
      <c r="C374" s="10"/>
      <c r="D374" s="318"/>
      <c r="F374" s="10"/>
      <c r="G374" s="18"/>
      <c r="J374" s="18"/>
      <c r="K374" s="299"/>
      <c r="L374" s="299"/>
      <c r="O374" s="10"/>
      <c r="P374" s="10"/>
      <c r="AE374" s="10"/>
      <c r="AH374" s="10"/>
      <c r="BB374" s="10"/>
    </row>
    <row r="375" spans="2:54" s="7" customFormat="1" ht="15" customHeight="1" x14ac:dyDescent="0.2">
      <c r="B375" s="18"/>
      <c r="C375" s="10"/>
      <c r="D375" s="318"/>
      <c r="F375" s="10"/>
      <c r="G375" s="18"/>
      <c r="J375" s="18"/>
      <c r="K375" s="299"/>
      <c r="L375" s="299"/>
      <c r="O375" s="10"/>
      <c r="P375" s="10"/>
      <c r="AE375" s="10"/>
      <c r="AH375" s="10"/>
      <c r="BB375" s="10"/>
    </row>
    <row r="376" spans="2:54" s="7" customFormat="1" ht="15" customHeight="1" x14ac:dyDescent="0.2">
      <c r="B376" s="18"/>
      <c r="C376" s="10"/>
      <c r="D376" s="318"/>
      <c r="F376" s="10"/>
      <c r="G376" s="18"/>
      <c r="J376" s="18"/>
      <c r="K376" s="299"/>
      <c r="L376" s="299"/>
      <c r="O376" s="10"/>
      <c r="P376" s="10"/>
      <c r="AE376" s="10"/>
      <c r="AH376" s="10"/>
      <c r="BB376" s="10"/>
    </row>
    <row r="377" spans="2:54" s="7" customFormat="1" ht="15" customHeight="1" x14ac:dyDescent="0.2">
      <c r="B377" s="18"/>
      <c r="C377" s="10"/>
      <c r="D377" s="318"/>
      <c r="F377" s="10"/>
      <c r="G377" s="18"/>
      <c r="J377" s="18"/>
      <c r="K377" s="299"/>
      <c r="L377" s="299"/>
      <c r="O377" s="10"/>
      <c r="P377" s="10"/>
      <c r="AE377" s="10"/>
      <c r="AH377" s="10"/>
      <c r="BB377" s="10"/>
    </row>
    <row r="378" spans="2:54" s="7" customFormat="1" ht="15" customHeight="1" x14ac:dyDescent="0.2">
      <c r="B378" s="18"/>
      <c r="C378" s="10"/>
      <c r="D378" s="318"/>
      <c r="F378" s="10"/>
      <c r="G378" s="18"/>
      <c r="J378" s="18"/>
      <c r="K378" s="299"/>
      <c r="L378" s="299"/>
      <c r="O378" s="10"/>
      <c r="P378" s="10"/>
      <c r="AE378" s="10"/>
      <c r="AH378" s="10"/>
      <c r="BB378" s="10"/>
    </row>
    <row r="379" spans="2:54" s="7" customFormat="1" ht="15" customHeight="1" x14ac:dyDescent="0.2">
      <c r="B379" s="18"/>
      <c r="C379" s="10"/>
      <c r="D379" s="318"/>
      <c r="F379" s="10"/>
      <c r="G379" s="18"/>
      <c r="J379" s="18"/>
      <c r="K379" s="299"/>
      <c r="L379" s="299"/>
      <c r="O379" s="10"/>
      <c r="P379" s="10"/>
      <c r="AE379" s="10"/>
      <c r="AH379" s="10"/>
      <c r="BB379" s="10"/>
    </row>
    <row r="380" spans="2:54" s="7" customFormat="1" ht="15" customHeight="1" x14ac:dyDescent="0.2">
      <c r="B380" s="18"/>
      <c r="C380" s="10"/>
      <c r="D380" s="318"/>
      <c r="F380" s="10"/>
      <c r="G380" s="18"/>
      <c r="J380" s="18"/>
      <c r="K380" s="299"/>
      <c r="L380" s="299"/>
      <c r="O380" s="10"/>
      <c r="P380" s="10"/>
      <c r="AE380" s="10"/>
      <c r="AH380" s="10"/>
      <c r="BB380" s="10"/>
    </row>
    <row r="381" spans="2:54" s="7" customFormat="1" ht="15" customHeight="1" x14ac:dyDescent="0.2">
      <c r="B381" s="18"/>
      <c r="C381" s="10"/>
      <c r="D381" s="318"/>
      <c r="F381" s="10"/>
      <c r="G381" s="18"/>
      <c r="J381" s="18"/>
      <c r="K381" s="299"/>
      <c r="L381" s="299"/>
      <c r="O381" s="10"/>
      <c r="P381" s="10"/>
      <c r="AE381" s="10"/>
      <c r="AH381" s="10"/>
      <c r="BB381" s="10"/>
    </row>
    <row r="382" spans="2:54" s="7" customFormat="1" ht="15" customHeight="1" x14ac:dyDescent="0.2">
      <c r="B382" s="18"/>
      <c r="C382" s="10"/>
      <c r="D382" s="318"/>
      <c r="F382" s="10"/>
      <c r="G382" s="18"/>
      <c r="J382" s="18"/>
      <c r="K382" s="299"/>
      <c r="L382" s="299"/>
      <c r="O382" s="10"/>
      <c r="P382" s="10"/>
      <c r="AE382" s="10"/>
      <c r="AH382" s="10"/>
      <c r="BB382" s="10"/>
    </row>
    <row r="383" spans="2:54" s="7" customFormat="1" ht="15" customHeight="1" x14ac:dyDescent="0.2">
      <c r="B383" s="18"/>
      <c r="C383" s="10"/>
      <c r="D383" s="318"/>
      <c r="F383" s="10"/>
      <c r="G383" s="18"/>
      <c r="J383" s="18"/>
      <c r="K383" s="299"/>
      <c r="L383" s="299"/>
      <c r="O383" s="10"/>
      <c r="P383" s="10"/>
      <c r="AE383" s="10"/>
      <c r="AH383" s="10"/>
      <c r="BB383" s="10"/>
    </row>
    <row r="384" spans="2:54" s="7" customFormat="1" ht="15" customHeight="1" x14ac:dyDescent="0.2">
      <c r="B384" s="18"/>
      <c r="C384" s="10"/>
      <c r="D384" s="318"/>
      <c r="F384" s="10"/>
      <c r="G384" s="18"/>
      <c r="J384" s="18"/>
      <c r="K384" s="299"/>
      <c r="L384" s="299"/>
      <c r="O384" s="10"/>
      <c r="P384" s="10"/>
      <c r="AE384" s="10"/>
      <c r="AH384" s="10"/>
      <c r="BB384" s="10"/>
    </row>
    <row r="385" spans="2:54" s="7" customFormat="1" ht="15" customHeight="1" x14ac:dyDescent="0.2">
      <c r="B385" s="18"/>
      <c r="C385" s="10"/>
      <c r="D385" s="318"/>
      <c r="F385" s="10"/>
      <c r="G385" s="18"/>
      <c r="J385" s="18"/>
      <c r="K385" s="299"/>
      <c r="L385" s="299"/>
      <c r="O385" s="10"/>
      <c r="P385" s="10"/>
      <c r="AE385" s="10"/>
      <c r="AH385" s="10"/>
      <c r="BB385" s="10"/>
    </row>
    <row r="386" spans="2:54" s="7" customFormat="1" ht="15" customHeight="1" x14ac:dyDescent="0.2">
      <c r="B386" s="18"/>
      <c r="C386" s="10"/>
      <c r="D386" s="318"/>
      <c r="F386" s="10"/>
      <c r="G386" s="18"/>
      <c r="J386" s="18"/>
      <c r="K386" s="299"/>
      <c r="L386" s="299"/>
      <c r="O386" s="10"/>
      <c r="P386" s="10"/>
      <c r="AE386" s="10"/>
      <c r="AH386" s="10"/>
      <c r="BB386" s="10"/>
    </row>
    <row r="387" spans="2:54" s="7" customFormat="1" ht="15" customHeight="1" x14ac:dyDescent="0.2">
      <c r="B387" s="18"/>
      <c r="C387" s="10"/>
      <c r="D387" s="318"/>
      <c r="F387" s="10"/>
      <c r="G387" s="18"/>
      <c r="J387" s="18"/>
      <c r="K387" s="299"/>
      <c r="L387" s="299"/>
      <c r="O387" s="10"/>
      <c r="P387" s="10"/>
      <c r="AE387" s="10"/>
      <c r="AH387" s="10"/>
      <c r="BB387" s="10"/>
    </row>
    <row r="388" spans="2:54" s="7" customFormat="1" ht="15" customHeight="1" x14ac:dyDescent="0.2">
      <c r="B388" s="18"/>
      <c r="C388" s="10"/>
      <c r="D388" s="318"/>
      <c r="F388" s="10"/>
      <c r="G388" s="18"/>
      <c r="J388" s="18"/>
      <c r="K388" s="299"/>
      <c r="L388" s="299"/>
      <c r="O388" s="10"/>
      <c r="P388" s="10"/>
      <c r="AE388" s="10"/>
      <c r="AH388" s="10"/>
      <c r="BB388" s="10"/>
    </row>
    <row r="389" spans="2:54" s="7" customFormat="1" ht="15" customHeight="1" x14ac:dyDescent="0.2">
      <c r="B389" s="18"/>
      <c r="C389" s="10"/>
      <c r="D389" s="318"/>
      <c r="F389" s="10"/>
      <c r="G389" s="18"/>
      <c r="J389" s="18"/>
      <c r="K389" s="299"/>
      <c r="L389" s="299"/>
      <c r="O389" s="10"/>
      <c r="P389" s="10"/>
      <c r="AE389" s="10"/>
      <c r="AH389" s="10"/>
      <c r="BB389" s="10"/>
    </row>
    <row r="390" spans="2:54" s="7" customFormat="1" ht="15" customHeight="1" x14ac:dyDescent="0.2">
      <c r="B390" s="18"/>
      <c r="C390" s="10"/>
      <c r="D390" s="318"/>
      <c r="F390" s="10"/>
      <c r="G390" s="18"/>
      <c r="J390" s="18"/>
      <c r="K390" s="299"/>
      <c r="L390" s="299"/>
      <c r="O390" s="10"/>
      <c r="P390" s="10"/>
      <c r="AE390" s="10"/>
      <c r="AH390" s="10"/>
      <c r="BB390" s="10"/>
    </row>
    <row r="391" spans="2:54" s="7" customFormat="1" ht="15" customHeight="1" x14ac:dyDescent="0.2">
      <c r="B391" s="18"/>
      <c r="C391" s="10"/>
      <c r="D391" s="318"/>
      <c r="F391" s="10"/>
      <c r="G391" s="18"/>
      <c r="J391" s="18"/>
      <c r="K391" s="299"/>
      <c r="L391" s="299"/>
      <c r="O391" s="10"/>
      <c r="P391" s="10"/>
      <c r="AE391" s="10"/>
      <c r="AH391" s="10"/>
      <c r="BB391" s="10"/>
    </row>
    <row r="392" spans="2:54" s="7" customFormat="1" ht="15" customHeight="1" x14ac:dyDescent="0.2">
      <c r="B392" s="18"/>
      <c r="C392" s="10"/>
      <c r="D392" s="318"/>
      <c r="F392" s="10"/>
      <c r="G392" s="18"/>
      <c r="J392" s="18"/>
      <c r="K392" s="299"/>
      <c r="L392" s="299"/>
      <c r="O392" s="10"/>
      <c r="P392" s="10"/>
      <c r="AE392" s="10"/>
      <c r="AH392" s="10"/>
      <c r="BB392" s="10"/>
    </row>
    <row r="393" spans="2:54" s="7" customFormat="1" ht="15" customHeight="1" x14ac:dyDescent="0.2">
      <c r="B393" s="18"/>
      <c r="C393" s="10"/>
      <c r="D393" s="318"/>
      <c r="F393" s="10"/>
      <c r="G393" s="18"/>
      <c r="J393" s="18"/>
      <c r="K393" s="299"/>
      <c r="L393" s="299"/>
      <c r="O393" s="10"/>
      <c r="P393" s="10"/>
      <c r="AE393" s="10"/>
      <c r="AH393" s="10"/>
      <c r="BB393" s="10"/>
    </row>
    <row r="394" spans="2:54" s="7" customFormat="1" ht="15" customHeight="1" x14ac:dyDescent="0.2">
      <c r="B394" s="18"/>
      <c r="C394" s="10"/>
      <c r="D394" s="318"/>
      <c r="F394" s="10"/>
      <c r="G394" s="18"/>
      <c r="J394" s="18"/>
      <c r="K394" s="299"/>
      <c r="L394" s="299"/>
      <c r="O394" s="10"/>
      <c r="P394" s="10"/>
      <c r="AE394" s="10"/>
      <c r="AH394" s="10"/>
      <c r="BB394" s="10"/>
    </row>
    <row r="395" spans="2:54" s="7" customFormat="1" ht="15" customHeight="1" x14ac:dyDescent="0.2">
      <c r="B395" s="18"/>
      <c r="C395" s="10"/>
      <c r="D395" s="318"/>
      <c r="F395" s="10"/>
      <c r="G395" s="18"/>
      <c r="J395" s="18"/>
      <c r="K395" s="299"/>
      <c r="L395" s="299"/>
      <c r="O395" s="10"/>
      <c r="P395" s="10"/>
      <c r="AE395" s="10"/>
      <c r="AH395" s="10"/>
      <c r="BB395" s="10"/>
    </row>
    <row r="396" spans="2:54" s="7" customFormat="1" ht="15" customHeight="1" x14ac:dyDescent="0.2">
      <c r="B396" s="18"/>
      <c r="C396" s="10"/>
      <c r="D396" s="318"/>
      <c r="F396" s="10"/>
      <c r="G396" s="18"/>
      <c r="J396" s="18"/>
      <c r="K396" s="299"/>
      <c r="L396" s="299"/>
      <c r="O396" s="10"/>
      <c r="P396" s="10"/>
      <c r="AE396" s="10"/>
      <c r="AH396" s="10"/>
      <c r="BB396" s="10"/>
    </row>
    <row r="397" spans="2:54" s="7" customFormat="1" ht="15" customHeight="1" x14ac:dyDescent="0.2">
      <c r="B397" s="18"/>
      <c r="C397" s="10"/>
      <c r="D397" s="318"/>
      <c r="F397" s="10"/>
      <c r="G397" s="18"/>
      <c r="J397" s="18"/>
      <c r="K397" s="299"/>
      <c r="L397" s="299"/>
      <c r="O397" s="10"/>
      <c r="P397" s="10"/>
      <c r="AE397" s="10"/>
      <c r="AH397" s="10"/>
      <c r="BB397" s="10"/>
    </row>
    <row r="398" spans="2:54" s="7" customFormat="1" ht="15" customHeight="1" x14ac:dyDescent="0.2">
      <c r="B398" s="18"/>
      <c r="C398" s="10"/>
      <c r="D398" s="318"/>
      <c r="F398" s="10"/>
      <c r="G398" s="18"/>
      <c r="J398" s="18"/>
      <c r="K398" s="299"/>
      <c r="L398" s="299"/>
      <c r="O398" s="10"/>
      <c r="P398" s="10"/>
      <c r="AE398" s="10"/>
      <c r="AH398" s="10"/>
      <c r="BB398" s="10"/>
    </row>
    <row r="399" spans="2:54" s="7" customFormat="1" ht="15" customHeight="1" x14ac:dyDescent="0.2">
      <c r="B399" s="18"/>
      <c r="C399" s="10"/>
      <c r="D399" s="318"/>
      <c r="F399" s="10"/>
      <c r="G399" s="18"/>
      <c r="J399" s="18"/>
      <c r="K399" s="299"/>
      <c r="L399" s="299"/>
      <c r="O399" s="10"/>
      <c r="P399" s="10"/>
      <c r="AE399" s="10"/>
      <c r="AH399" s="10"/>
      <c r="BB399" s="10"/>
    </row>
    <row r="400" spans="2:54" s="7" customFormat="1" ht="15" customHeight="1" x14ac:dyDescent="0.2">
      <c r="B400" s="18"/>
      <c r="C400" s="10"/>
      <c r="D400" s="318"/>
      <c r="F400" s="10"/>
      <c r="G400" s="18"/>
      <c r="J400" s="18"/>
      <c r="K400" s="299"/>
      <c r="L400" s="299"/>
      <c r="O400" s="10"/>
      <c r="P400" s="10"/>
      <c r="AE400" s="10"/>
      <c r="AH400" s="10"/>
      <c r="BB400" s="10"/>
    </row>
    <row r="401" spans="2:54" s="7" customFormat="1" ht="15" customHeight="1" x14ac:dyDescent="0.2">
      <c r="B401" s="18"/>
      <c r="C401" s="10"/>
      <c r="D401" s="318"/>
      <c r="F401" s="10"/>
      <c r="G401" s="18"/>
      <c r="J401" s="18"/>
      <c r="K401" s="299"/>
      <c r="L401" s="299"/>
      <c r="O401" s="10"/>
      <c r="P401" s="10"/>
      <c r="AE401" s="10"/>
      <c r="AH401" s="10"/>
      <c r="BB401" s="10"/>
    </row>
    <row r="402" spans="2:54" s="7" customFormat="1" ht="15" customHeight="1" x14ac:dyDescent="0.2">
      <c r="B402" s="18"/>
      <c r="C402" s="10"/>
      <c r="D402" s="318"/>
      <c r="F402" s="10"/>
      <c r="G402" s="18"/>
      <c r="J402" s="18"/>
      <c r="K402" s="299"/>
      <c r="L402" s="299"/>
      <c r="O402" s="10"/>
      <c r="P402" s="10"/>
      <c r="AE402" s="10"/>
      <c r="AH402" s="10"/>
      <c r="BB402" s="10"/>
    </row>
    <row r="403" spans="2:54" s="7" customFormat="1" ht="15" customHeight="1" x14ac:dyDescent="0.2">
      <c r="B403" s="18"/>
      <c r="C403" s="10"/>
      <c r="D403" s="318"/>
      <c r="F403" s="10"/>
      <c r="G403" s="18"/>
      <c r="J403" s="18"/>
      <c r="K403" s="299"/>
      <c r="L403" s="299"/>
      <c r="O403" s="10"/>
      <c r="P403" s="10"/>
      <c r="AE403" s="10"/>
      <c r="AH403" s="10"/>
      <c r="BB403" s="10"/>
    </row>
    <row r="404" spans="2:54" s="7" customFormat="1" ht="15" customHeight="1" x14ac:dyDescent="0.2">
      <c r="B404" s="18"/>
      <c r="C404" s="10"/>
      <c r="D404" s="318"/>
      <c r="F404" s="10"/>
      <c r="G404" s="18"/>
      <c r="J404" s="18"/>
      <c r="K404" s="299"/>
      <c r="L404" s="299"/>
      <c r="O404" s="10"/>
      <c r="P404" s="10"/>
      <c r="AE404" s="10"/>
      <c r="AH404" s="10"/>
      <c r="BB404" s="10"/>
    </row>
    <row r="405" spans="2:54" s="7" customFormat="1" ht="15" customHeight="1" x14ac:dyDescent="0.2">
      <c r="B405" s="18"/>
      <c r="C405" s="10"/>
      <c r="D405" s="318"/>
      <c r="F405" s="10"/>
      <c r="G405" s="18"/>
      <c r="J405" s="18"/>
      <c r="K405" s="299"/>
      <c r="L405" s="299"/>
      <c r="O405" s="10"/>
      <c r="P405" s="10"/>
      <c r="AE405" s="10"/>
      <c r="AH405" s="10"/>
      <c r="BB405" s="10"/>
    </row>
    <row r="406" spans="2:54" s="7" customFormat="1" ht="15" customHeight="1" x14ac:dyDescent="0.2">
      <c r="B406" s="18"/>
      <c r="C406" s="10"/>
      <c r="D406" s="318"/>
      <c r="F406" s="10"/>
      <c r="G406" s="18"/>
      <c r="J406" s="18"/>
      <c r="K406" s="299"/>
      <c r="L406" s="299"/>
      <c r="O406" s="10"/>
      <c r="P406" s="10"/>
      <c r="AE406" s="10"/>
      <c r="AH406" s="10"/>
      <c r="BB406" s="10"/>
    </row>
    <row r="407" spans="2:54" s="7" customFormat="1" ht="15" customHeight="1" x14ac:dyDescent="0.2">
      <c r="B407" s="18"/>
      <c r="C407" s="10"/>
      <c r="D407" s="318"/>
      <c r="F407" s="10"/>
      <c r="G407" s="18"/>
      <c r="J407" s="18"/>
      <c r="K407" s="299"/>
      <c r="L407" s="299"/>
      <c r="O407" s="10"/>
      <c r="P407" s="10"/>
      <c r="AE407" s="10"/>
      <c r="AH407" s="10"/>
      <c r="BB407" s="10"/>
    </row>
    <row r="408" spans="2:54" s="7" customFormat="1" ht="15" customHeight="1" x14ac:dyDescent="0.2">
      <c r="B408" s="18"/>
      <c r="C408" s="10"/>
      <c r="D408" s="318"/>
      <c r="F408" s="10"/>
      <c r="G408" s="18"/>
      <c r="J408" s="18"/>
      <c r="K408" s="299"/>
      <c r="L408" s="299"/>
      <c r="O408" s="10"/>
      <c r="P408" s="10"/>
      <c r="AE408" s="10"/>
      <c r="AH408" s="10"/>
      <c r="BB408" s="10"/>
    </row>
    <row r="409" spans="2:54" s="7" customFormat="1" ht="15" customHeight="1" x14ac:dyDescent="0.2">
      <c r="B409" s="18"/>
      <c r="C409" s="10"/>
      <c r="D409" s="318"/>
      <c r="F409" s="10"/>
      <c r="G409" s="18"/>
      <c r="J409" s="18"/>
      <c r="K409" s="299"/>
      <c r="L409" s="299"/>
      <c r="O409" s="10"/>
      <c r="P409" s="10"/>
      <c r="AE409" s="10"/>
      <c r="AH409" s="10"/>
      <c r="BB409" s="10"/>
    </row>
    <row r="410" spans="2:54" s="7" customFormat="1" ht="15" customHeight="1" x14ac:dyDescent="0.2">
      <c r="B410" s="18"/>
      <c r="C410" s="10"/>
      <c r="D410" s="318"/>
      <c r="F410" s="10"/>
      <c r="G410" s="18"/>
      <c r="J410" s="18"/>
      <c r="K410" s="299"/>
      <c r="L410" s="299"/>
      <c r="O410" s="10"/>
      <c r="P410" s="10"/>
      <c r="AE410" s="10"/>
      <c r="AH410" s="10"/>
      <c r="BB410" s="10"/>
    </row>
    <row r="411" spans="2:54" s="7" customFormat="1" ht="15" customHeight="1" x14ac:dyDescent="0.2">
      <c r="B411" s="18"/>
      <c r="C411" s="10"/>
      <c r="D411" s="318"/>
      <c r="F411" s="10"/>
      <c r="G411" s="18"/>
      <c r="J411" s="18"/>
      <c r="K411" s="299"/>
      <c r="L411" s="299"/>
      <c r="O411" s="10"/>
      <c r="P411" s="10"/>
      <c r="AE411" s="10"/>
      <c r="AH411" s="10"/>
      <c r="BB411" s="10"/>
    </row>
    <row r="412" spans="2:54" s="7" customFormat="1" ht="15" customHeight="1" x14ac:dyDescent="0.2">
      <c r="B412" s="18"/>
      <c r="C412" s="10"/>
      <c r="D412" s="318"/>
      <c r="F412" s="10"/>
      <c r="G412" s="18"/>
      <c r="J412" s="18"/>
      <c r="K412" s="299"/>
      <c r="L412" s="299"/>
      <c r="O412" s="10"/>
      <c r="P412" s="10"/>
      <c r="AE412" s="10"/>
      <c r="AH412" s="10"/>
      <c r="BB412" s="10"/>
    </row>
    <row r="413" spans="2:54" s="7" customFormat="1" ht="15" customHeight="1" x14ac:dyDescent="0.2">
      <c r="B413" s="18"/>
      <c r="C413" s="10"/>
      <c r="D413" s="318"/>
      <c r="F413" s="10"/>
      <c r="G413" s="18"/>
      <c r="J413" s="18"/>
      <c r="K413" s="299"/>
      <c r="L413" s="299"/>
      <c r="O413" s="10"/>
      <c r="P413" s="10"/>
      <c r="AE413" s="10"/>
      <c r="AH413" s="10"/>
      <c r="BB413" s="10"/>
    </row>
    <row r="414" spans="2:54" s="7" customFormat="1" ht="15" customHeight="1" x14ac:dyDescent="0.2">
      <c r="B414" s="18"/>
      <c r="C414" s="10"/>
      <c r="D414" s="318"/>
      <c r="F414" s="10"/>
      <c r="G414" s="18"/>
      <c r="J414" s="18"/>
      <c r="K414" s="299"/>
      <c r="L414" s="299"/>
      <c r="O414" s="10"/>
      <c r="P414" s="10"/>
      <c r="AE414" s="10"/>
      <c r="AH414" s="10"/>
      <c r="BB414" s="10"/>
    </row>
    <row r="415" spans="2:54" s="7" customFormat="1" ht="15" customHeight="1" x14ac:dyDescent="0.2">
      <c r="B415" s="18"/>
      <c r="C415" s="10"/>
      <c r="D415" s="318"/>
      <c r="F415" s="10"/>
      <c r="G415" s="18"/>
      <c r="J415" s="18"/>
      <c r="K415" s="299"/>
      <c r="L415" s="299"/>
      <c r="O415" s="10"/>
      <c r="P415" s="10"/>
      <c r="AE415" s="10"/>
      <c r="AH415" s="10"/>
      <c r="BB415" s="10"/>
    </row>
    <row r="416" spans="2:54" s="7" customFormat="1" ht="15" customHeight="1" x14ac:dyDescent="0.2">
      <c r="B416" s="18"/>
      <c r="C416" s="10"/>
      <c r="D416" s="318"/>
      <c r="F416" s="10"/>
      <c r="G416" s="18"/>
      <c r="J416" s="18"/>
      <c r="K416" s="299"/>
      <c r="L416" s="299"/>
      <c r="O416" s="10"/>
      <c r="P416" s="10"/>
      <c r="AE416" s="10"/>
      <c r="AH416" s="10"/>
      <c r="BB416" s="10"/>
    </row>
    <row r="417" spans="2:54" s="7" customFormat="1" ht="15" customHeight="1" x14ac:dyDescent="0.2">
      <c r="B417" s="18"/>
      <c r="C417" s="10"/>
      <c r="D417" s="318"/>
      <c r="F417" s="10"/>
      <c r="G417" s="18"/>
      <c r="J417" s="18"/>
      <c r="K417" s="299"/>
      <c r="L417" s="299"/>
      <c r="O417" s="10"/>
      <c r="P417" s="10"/>
      <c r="AE417" s="10"/>
      <c r="AH417" s="10"/>
      <c r="BB417" s="10"/>
    </row>
    <row r="418" spans="2:54" s="7" customFormat="1" ht="15" customHeight="1" x14ac:dyDescent="0.2">
      <c r="B418" s="18"/>
      <c r="C418" s="10"/>
      <c r="D418" s="318"/>
      <c r="F418" s="10"/>
      <c r="G418" s="18"/>
      <c r="J418" s="18"/>
      <c r="K418" s="299"/>
      <c r="L418" s="299"/>
      <c r="O418" s="10"/>
      <c r="P418" s="10"/>
      <c r="AE418" s="10"/>
      <c r="AH418" s="10"/>
      <c r="BB418" s="10"/>
    </row>
    <row r="419" spans="2:54" s="7" customFormat="1" ht="15" customHeight="1" x14ac:dyDescent="0.2">
      <c r="B419" s="18"/>
      <c r="C419" s="10"/>
      <c r="D419" s="318"/>
      <c r="F419" s="10"/>
      <c r="G419" s="18"/>
      <c r="J419" s="18"/>
      <c r="K419" s="299"/>
      <c r="L419" s="299"/>
      <c r="O419" s="10"/>
      <c r="P419" s="10"/>
      <c r="AE419" s="10"/>
      <c r="AH419" s="10"/>
      <c r="BB419" s="10"/>
    </row>
    <row r="420" spans="2:54" s="7" customFormat="1" ht="15" customHeight="1" x14ac:dyDescent="0.2">
      <c r="B420" s="18"/>
      <c r="C420" s="10"/>
      <c r="D420" s="318"/>
      <c r="F420" s="10"/>
      <c r="G420" s="18"/>
      <c r="J420" s="18"/>
      <c r="K420" s="299"/>
      <c r="L420" s="299"/>
      <c r="O420" s="10"/>
      <c r="P420" s="10"/>
      <c r="AE420" s="10"/>
      <c r="AH420" s="10"/>
      <c r="BB420" s="10"/>
    </row>
    <row r="421" spans="2:54" s="7" customFormat="1" ht="15" customHeight="1" x14ac:dyDescent="0.2">
      <c r="B421" s="18"/>
      <c r="C421" s="10"/>
      <c r="D421" s="318"/>
      <c r="F421" s="10"/>
      <c r="G421" s="18"/>
      <c r="J421" s="18"/>
      <c r="K421" s="299"/>
      <c r="L421" s="299"/>
      <c r="O421" s="10"/>
      <c r="P421" s="10"/>
      <c r="AE421" s="10"/>
      <c r="AH421" s="10"/>
      <c r="BB421" s="10"/>
    </row>
    <row r="422" spans="2:54" s="7" customFormat="1" ht="15" customHeight="1" x14ac:dyDescent="0.2">
      <c r="B422" s="18"/>
      <c r="C422" s="10"/>
      <c r="D422" s="318"/>
      <c r="F422" s="10"/>
      <c r="G422" s="18"/>
      <c r="J422" s="18"/>
      <c r="K422" s="299"/>
      <c r="L422" s="299"/>
      <c r="O422" s="10"/>
      <c r="P422" s="10"/>
      <c r="AE422" s="10"/>
      <c r="AH422" s="10"/>
      <c r="BB422" s="10"/>
    </row>
    <row r="423" spans="2:54" s="7" customFormat="1" ht="15" customHeight="1" x14ac:dyDescent="0.2">
      <c r="B423" s="18"/>
      <c r="C423" s="10"/>
      <c r="D423" s="318"/>
      <c r="F423" s="10"/>
      <c r="G423" s="18"/>
      <c r="J423" s="18"/>
      <c r="K423" s="299"/>
      <c r="L423" s="299"/>
      <c r="O423" s="10"/>
      <c r="P423" s="10"/>
      <c r="AE423" s="10"/>
      <c r="AH423" s="10"/>
      <c r="BB423" s="10"/>
    </row>
    <row r="424" spans="2:54" s="7" customFormat="1" ht="15" customHeight="1" x14ac:dyDescent="0.2">
      <c r="B424" s="18"/>
      <c r="C424" s="10"/>
      <c r="D424" s="318"/>
      <c r="F424" s="10"/>
      <c r="G424" s="18"/>
      <c r="J424" s="18"/>
      <c r="K424" s="299"/>
      <c r="L424" s="299"/>
      <c r="O424" s="10"/>
      <c r="P424" s="10"/>
      <c r="AE424" s="10"/>
      <c r="AH424" s="10"/>
      <c r="BB424" s="10"/>
    </row>
    <row r="425" spans="2:54" s="7" customFormat="1" ht="15" customHeight="1" x14ac:dyDescent="0.2">
      <c r="B425" s="18"/>
      <c r="C425" s="10"/>
      <c r="D425" s="318"/>
      <c r="F425" s="10"/>
      <c r="G425" s="18"/>
      <c r="J425" s="18"/>
      <c r="K425" s="299"/>
      <c r="L425" s="299"/>
      <c r="O425" s="10"/>
      <c r="P425" s="10"/>
      <c r="AE425" s="10"/>
      <c r="AH425" s="10"/>
      <c r="BB425" s="10"/>
    </row>
    <row r="426" spans="2:54" s="7" customFormat="1" ht="15" customHeight="1" x14ac:dyDescent="0.2">
      <c r="B426" s="18"/>
      <c r="C426" s="10"/>
      <c r="D426" s="318"/>
      <c r="F426" s="10"/>
      <c r="G426" s="18"/>
      <c r="J426" s="18"/>
      <c r="K426" s="299"/>
      <c r="L426" s="299"/>
      <c r="O426" s="10"/>
      <c r="P426" s="10"/>
      <c r="AE426" s="10"/>
      <c r="AH426" s="10"/>
      <c r="BB426" s="10"/>
    </row>
    <row r="427" spans="2:54" s="7" customFormat="1" ht="15" customHeight="1" x14ac:dyDescent="0.2">
      <c r="B427" s="18"/>
      <c r="C427" s="10"/>
      <c r="D427" s="318"/>
      <c r="F427" s="10"/>
      <c r="G427" s="18"/>
      <c r="J427" s="18"/>
      <c r="K427" s="299"/>
      <c r="L427" s="299"/>
      <c r="O427" s="10"/>
      <c r="P427" s="10"/>
      <c r="AE427" s="10"/>
      <c r="AH427" s="10"/>
      <c r="BB427" s="10"/>
    </row>
    <row r="428" spans="2:54" s="7" customFormat="1" ht="15" customHeight="1" x14ac:dyDescent="0.2">
      <c r="B428" s="18"/>
      <c r="C428" s="10"/>
      <c r="D428" s="318"/>
      <c r="F428" s="10"/>
      <c r="G428" s="18"/>
      <c r="J428" s="18"/>
      <c r="K428" s="299"/>
      <c r="L428" s="299"/>
      <c r="O428" s="10"/>
      <c r="P428" s="10"/>
      <c r="AE428" s="10"/>
      <c r="AH428" s="10"/>
      <c r="BB428" s="10"/>
    </row>
    <row r="429" spans="2:54" s="7" customFormat="1" ht="15" customHeight="1" x14ac:dyDescent="0.2">
      <c r="B429" s="18"/>
      <c r="C429" s="10"/>
      <c r="D429" s="318"/>
      <c r="F429" s="10"/>
      <c r="G429" s="18"/>
      <c r="J429" s="18"/>
      <c r="K429" s="299"/>
      <c r="L429" s="299"/>
      <c r="O429" s="10"/>
      <c r="P429" s="10"/>
      <c r="AE429" s="10"/>
      <c r="AH429" s="10"/>
      <c r="BB429" s="10"/>
    </row>
    <row r="430" spans="2:54" s="7" customFormat="1" ht="15" customHeight="1" x14ac:dyDescent="0.2">
      <c r="B430" s="18"/>
      <c r="C430" s="10"/>
      <c r="D430" s="318"/>
      <c r="F430" s="10"/>
      <c r="G430" s="18"/>
      <c r="J430" s="18"/>
      <c r="K430" s="299"/>
      <c r="L430" s="299"/>
      <c r="O430" s="10"/>
      <c r="P430" s="10"/>
      <c r="AE430" s="10"/>
      <c r="AH430" s="10"/>
      <c r="BB430" s="10"/>
    </row>
    <row r="431" spans="2:54" s="7" customFormat="1" ht="15" customHeight="1" x14ac:dyDescent="0.2">
      <c r="B431" s="18"/>
      <c r="C431" s="10"/>
      <c r="D431" s="318"/>
      <c r="F431" s="10"/>
      <c r="G431" s="18"/>
      <c r="J431" s="18"/>
      <c r="K431" s="299"/>
      <c r="L431" s="299"/>
      <c r="O431" s="10"/>
      <c r="P431" s="10"/>
      <c r="AE431" s="10"/>
      <c r="AH431" s="10"/>
      <c r="BB431" s="10"/>
    </row>
    <row r="432" spans="2:54" s="7" customFormat="1" ht="15" customHeight="1" x14ac:dyDescent="0.2">
      <c r="B432" s="18"/>
      <c r="C432" s="10"/>
      <c r="D432" s="318"/>
      <c r="F432" s="10"/>
      <c r="G432" s="18"/>
      <c r="J432" s="18"/>
      <c r="K432" s="299"/>
      <c r="L432" s="299"/>
      <c r="O432" s="10"/>
      <c r="P432" s="10"/>
      <c r="AE432" s="10"/>
      <c r="AH432" s="10"/>
      <c r="BB432" s="10"/>
    </row>
    <row r="433" spans="2:54" s="7" customFormat="1" ht="15" customHeight="1" x14ac:dyDescent="0.2">
      <c r="B433" s="18"/>
      <c r="C433" s="10"/>
      <c r="D433" s="318"/>
      <c r="F433" s="10"/>
      <c r="G433" s="18"/>
      <c r="J433" s="18"/>
      <c r="K433" s="299"/>
      <c r="L433" s="299"/>
      <c r="O433" s="10"/>
      <c r="P433" s="10"/>
      <c r="AE433" s="10"/>
      <c r="AH433" s="10"/>
      <c r="BB433" s="10"/>
    </row>
    <row r="434" spans="2:54" s="7" customFormat="1" ht="15" customHeight="1" x14ac:dyDescent="0.2">
      <c r="B434" s="18"/>
      <c r="C434" s="10"/>
      <c r="D434" s="318"/>
      <c r="F434" s="10"/>
      <c r="G434" s="18"/>
      <c r="J434" s="18"/>
      <c r="K434" s="299"/>
      <c r="L434" s="299"/>
      <c r="O434" s="10"/>
      <c r="P434" s="10"/>
      <c r="AE434" s="10"/>
      <c r="AH434" s="10"/>
      <c r="BB434" s="10"/>
    </row>
    <row r="435" spans="2:54" s="7" customFormat="1" ht="15" customHeight="1" x14ac:dyDescent="0.2">
      <c r="B435" s="18"/>
      <c r="C435" s="10"/>
      <c r="D435" s="318"/>
      <c r="F435" s="10"/>
      <c r="G435" s="18"/>
      <c r="J435" s="18"/>
      <c r="K435" s="299"/>
      <c r="L435" s="299"/>
      <c r="O435" s="10"/>
      <c r="P435" s="10"/>
      <c r="AE435" s="10"/>
      <c r="AH435" s="10"/>
      <c r="BB435" s="10"/>
    </row>
    <row r="436" spans="2:54" s="7" customFormat="1" ht="15" customHeight="1" x14ac:dyDescent="0.2">
      <c r="B436" s="18"/>
      <c r="C436" s="10"/>
      <c r="D436" s="318"/>
      <c r="F436" s="10"/>
      <c r="G436" s="18"/>
      <c r="J436" s="18"/>
      <c r="K436" s="299"/>
      <c r="L436" s="299"/>
      <c r="O436" s="10"/>
      <c r="P436" s="10"/>
      <c r="AE436" s="10"/>
      <c r="AH436" s="10"/>
      <c r="BB436" s="10"/>
    </row>
    <row r="437" spans="2:54" s="7" customFormat="1" ht="15" customHeight="1" x14ac:dyDescent="0.2">
      <c r="B437" s="18"/>
      <c r="C437" s="10"/>
      <c r="D437" s="318"/>
      <c r="F437" s="10"/>
      <c r="G437" s="18"/>
      <c r="J437" s="18"/>
      <c r="K437" s="299"/>
      <c r="L437" s="299"/>
      <c r="O437" s="10"/>
      <c r="P437" s="10"/>
      <c r="AE437" s="10"/>
      <c r="AH437" s="10"/>
      <c r="BB437" s="10"/>
    </row>
    <row r="438" spans="2:54" s="7" customFormat="1" ht="15" customHeight="1" x14ac:dyDescent="0.2">
      <c r="B438" s="18"/>
      <c r="C438" s="10"/>
      <c r="D438" s="318"/>
      <c r="F438" s="10"/>
      <c r="G438" s="18"/>
      <c r="J438" s="18"/>
      <c r="K438" s="299"/>
      <c r="L438" s="299"/>
      <c r="O438" s="10"/>
      <c r="P438" s="10"/>
      <c r="AE438" s="10"/>
      <c r="AH438" s="10"/>
      <c r="BB438" s="10"/>
    </row>
    <row r="439" spans="2:54" s="7" customFormat="1" ht="15" customHeight="1" x14ac:dyDescent="0.2">
      <c r="B439" s="18"/>
      <c r="C439" s="10"/>
      <c r="D439" s="318"/>
      <c r="F439" s="10"/>
      <c r="G439" s="18"/>
      <c r="J439" s="18"/>
      <c r="K439" s="299"/>
      <c r="L439" s="299"/>
      <c r="O439" s="10"/>
      <c r="P439" s="10"/>
      <c r="AE439" s="10"/>
      <c r="AH439" s="10"/>
      <c r="BB439" s="10"/>
    </row>
    <row r="440" spans="2:54" s="7" customFormat="1" ht="15" customHeight="1" x14ac:dyDescent="0.2">
      <c r="B440" s="18"/>
      <c r="C440" s="10"/>
      <c r="D440" s="318"/>
      <c r="F440" s="10"/>
      <c r="G440" s="18"/>
      <c r="J440" s="18"/>
      <c r="K440" s="299"/>
      <c r="L440" s="299"/>
      <c r="O440" s="10"/>
      <c r="P440" s="10"/>
      <c r="AE440" s="10"/>
      <c r="AH440" s="10"/>
      <c r="BB440" s="10"/>
    </row>
    <row r="441" spans="2:54" s="7" customFormat="1" ht="15" customHeight="1" x14ac:dyDescent="0.2">
      <c r="B441" s="18"/>
      <c r="C441" s="10"/>
      <c r="D441" s="318"/>
      <c r="F441" s="10"/>
      <c r="G441" s="18"/>
      <c r="J441" s="18"/>
      <c r="K441" s="299"/>
      <c r="L441" s="299"/>
      <c r="O441" s="10"/>
      <c r="P441" s="10"/>
      <c r="AE441" s="10"/>
      <c r="AH441" s="10"/>
      <c r="BB441" s="10"/>
    </row>
    <row r="442" spans="2:54" s="7" customFormat="1" ht="15" customHeight="1" x14ac:dyDescent="0.2">
      <c r="B442" s="18"/>
      <c r="C442" s="10"/>
      <c r="D442" s="318"/>
      <c r="F442" s="10"/>
      <c r="G442" s="18"/>
      <c r="J442" s="18"/>
      <c r="K442" s="299"/>
      <c r="L442" s="299"/>
      <c r="O442" s="10"/>
      <c r="P442" s="10"/>
      <c r="AE442" s="10"/>
      <c r="AH442" s="10"/>
      <c r="BB442" s="10"/>
    </row>
    <row r="443" spans="2:54" s="7" customFormat="1" ht="15" customHeight="1" x14ac:dyDescent="0.2">
      <c r="B443" s="18"/>
      <c r="C443" s="10"/>
      <c r="D443" s="318"/>
      <c r="F443" s="10"/>
      <c r="G443" s="18"/>
      <c r="J443" s="18"/>
      <c r="K443" s="299"/>
      <c r="L443" s="299"/>
      <c r="O443" s="10"/>
      <c r="P443" s="10"/>
      <c r="AE443" s="10"/>
      <c r="AH443" s="10"/>
      <c r="BB443" s="10"/>
    </row>
    <row r="444" spans="2:54" s="7" customFormat="1" ht="15" customHeight="1" x14ac:dyDescent="0.2">
      <c r="B444" s="18"/>
      <c r="C444" s="10"/>
      <c r="D444" s="318"/>
      <c r="F444" s="10"/>
      <c r="G444" s="18"/>
      <c r="J444" s="18"/>
      <c r="K444" s="299"/>
      <c r="L444" s="299"/>
      <c r="O444" s="10"/>
      <c r="P444" s="10"/>
      <c r="AE444" s="10"/>
      <c r="AH444" s="10"/>
      <c r="BB444" s="10"/>
    </row>
    <row r="445" spans="2:54" s="7" customFormat="1" ht="15" customHeight="1" x14ac:dyDescent="0.2">
      <c r="B445" s="18"/>
      <c r="C445" s="10"/>
      <c r="D445" s="318"/>
      <c r="F445" s="10"/>
      <c r="G445" s="18"/>
      <c r="J445" s="18"/>
      <c r="K445" s="299"/>
      <c r="L445" s="299"/>
      <c r="O445" s="10"/>
      <c r="P445" s="10"/>
      <c r="AE445" s="10"/>
      <c r="AH445" s="10"/>
      <c r="BB445" s="10"/>
    </row>
    <row r="446" spans="2:54" s="7" customFormat="1" ht="15" customHeight="1" x14ac:dyDescent="0.2">
      <c r="B446" s="18"/>
      <c r="C446" s="10"/>
      <c r="D446" s="318"/>
      <c r="F446" s="10"/>
      <c r="G446" s="18"/>
      <c r="J446" s="18"/>
      <c r="K446" s="299"/>
      <c r="L446" s="299"/>
      <c r="O446" s="10"/>
      <c r="P446" s="10"/>
      <c r="AE446" s="10"/>
      <c r="AH446" s="10"/>
      <c r="BB446" s="10"/>
    </row>
    <row r="447" spans="2:54" s="7" customFormat="1" ht="15" customHeight="1" x14ac:dyDescent="0.2">
      <c r="B447" s="18"/>
      <c r="C447" s="10"/>
      <c r="D447" s="318"/>
      <c r="F447" s="10"/>
      <c r="G447" s="18"/>
      <c r="J447" s="18"/>
      <c r="K447" s="299"/>
      <c r="L447" s="299"/>
      <c r="O447" s="10"/>
      <c r="P447" s="10"/>
      <c r="AE447" s="10"/>
      <c r="AH447" s="10"/>
      <c r="BB447" s="10"/>
    </row>
    <row r="448" spans="2:54" s="7" customFormat="1" ht="15" customHeight="1" x14ac:dyDescent="0.2">
      <c r="B448" s="18"/>
      <c r="C448" s="10"/>
      <c r="D448" s="318"/>
      <c r="F448" s="10"/>
      <c r="G448" s="18"/>
      <c r="J448" s="18"/>
      <c r="K448" s="299"/>
      <c r="L448" s="299"/>
      <c r="O448" s="10"/>
      <c r="P448" s="10"/>
      <c r="AE448" s="10"/>
      <c r="AH448" s="10"/>
      <c r="BB448" s="10"/>
    </row>
    <row r="449" spans="2:54" s="7" customFormat="1" ht="15" customHeight="1" x14ac:dyDescent="0.2">
      <c r="B449" s="18"/>
      <c r="C449" s="10"/>
      <c r="D449" s="318"/>
      <c r="F449" s="10"/>
      <c r="G449" s="18"/>
      <c r="J449" s="18"/>
      <c r="K449" s="299"/>
      <c r="L449" s="299"/>
      <c r="O449" s="10"/>
      <c r="P449" s="10"/>
      <c r="AE449" s="10"/>
      <c r="AH449" s="10"/>
      <c r="BB449" s="10"/>
    </row>
    <row r="450" spans="2:54" s="7" customFormat="1" ht="15" customHeight="1" x14ac:dyDescent="0.2">
      <c r="B450" s="18"/>
      <c r="C450" s="10"/>
      <c r="D450" s="318"/>
      <c r="F450" s="10"/>
      <c r="G450" s="18"/>
      <c r="J450" s="18"/>
      <c r="K450" s="299"/>
      <c r="L450" s="299"/>
      <c r="O450" s="10"/>
      <c r="P450" s="10"/>
      <c r="AE450" s="10"/>
      <c r="AH450" s="10"/>
      <c r="BB450" s="10"/>
    </row>
    <row r="451" spans="2:54" s="7" customFormat="1" ht="15" customHeight="1" x14ac:dyDescent="0.2">
      <c r="B451" s="18"/>
      <c r="C451" s="10"/>
      <c r="D451" s="318"/>
      <c r="F451" s="10"/>
      <c r="G451" s="18"/>
      <c r="J451" s="18"/>
      <c r="K451" s="299"/>
      <c r="L451" s="299"/>
      <c r="O451" s="10"/>
      <c r="P451" s="10"/>
      <c r="AE451" s="10"/>
      <c r="AH451" s="10"/>
      <c r="BB451" s="10"/>
    </row>
    <row r="452" spans="2:54" s="7" customFormat="1" ht="15" customHeight="1" x14ac:dyDescent="0.2">
      <c r="B452" s="18"/>
      <c r="C452" s="10"/>
      <c r="D452" s="318"/>
      <c r="F452" s="10"/>
      <c r="G452" s="18"/>
      <c r="J452" s="18"/>
      <c r="K452" s="299"/>
      <c r="L452" s="299"/>
      <c r="O452" s="10"/>
      <c r="P452" s="10"/>
      <c r="AE452" s="10"/>
      <c r="AH452" s="10"/>
      <c r="BB452" s="10"/>
    </row>
    <row r="453" spans="2:54" s="7" customFormat="1" ht="15" customHeight="1" x14ac:dyDescent="0.2">
      <c r="B453" s="18"/>
      <c r="C453" s="10"/>
      <c r="D453" s="318"/>
      <c r="F453" s="10"/>
      <c r="G453" s="18"/>
      <c r="J453" s="18"/>
      <c r="K453" s="299"/>
      <c r="L453" s="299"/>
      <c r="O453" s="10"/>
      <c r="P453" s="10"/>
      <c r="AE453" s="10"/>
      <c r="AH453" s="10"/>
      <c r="BB453" s="10"/>
    </row>
    <row r="454" spans="2:54" s="7" customFormat="1" ht="15" customHeight="1" x14ac:dyDescent="0.2">
      <c r="B454" s="18"/>
      <c r="C454" s="10"/>
      <c r="D454" s="318"/>
      <c r="F454" s="10"/>
      <c r="G454" s="18"/>
      <c r="J454" s="18"/>
      <c r="K454" s="299"/>
      <c r="L454" s="299"/>
      <c r="O454" s="10"/>
      <c r="P454" s="10"/>
      <c r="AE454" s="10"/>
      <c r="AH454" s="10"/>
      <c r="BB454" s="10"/>
    </row>
    <row r="455" spans="2:54" s="7" customFormat="1" ht="15" customHeight="1" x14ac:dyDescent="0.2">
      <c r="B455" s="18"/>
      <c r="C455" s="10"/>
      <c r="D455" s="318"/>
      <c r="F455" s="10"/>
      <c r="G455" s="18"/>
      <c r="J455" s="18"/>
      <c r="K455" s="299"/>
      <c r="L455" s="299"/>
      <c r="O455" s="10"/>
      <c r="P455" s="10"/>
      <c r="AE455" s="10"/>
      <c r="AH455" s="10"/>
      <c r="BB455" s="10"/>
    </row>
    <row r="456" spans="2:54" s="7" customFormat="1" ht="15" customHeight="1" x14ac:dyDescent="0.2">
      <c r="B456" s="18"/>
      <c r="C456" s="10"/>
      <c r="D456" s="318"/>
      <c r="F456" s="10"/>
      <c r="G456" s="18"/>
      <c r="J456" s="18"/>
      <c r="K456" s="299"/>
      <c r="L456" s="299"/>
      <c r="O456" s="10"/>
      <c r="P456" s="10"/>
      <c r="AE456" s="10"/>
      <c r="AH456" s="10"/>
      <c r="BB456" s="10"/>
    </row>
    <row r="457" spans="2:54" s="7" customFormat="1" ht="15" customHeight="1" x14ac:dyDescent="0.2">
      <c r="B457" s="18"/>
      <c r="C457" s="10"/>
      <c r="D457" s="318"/>
      <c r="F457" s="10"/>
      <c r="G457" s="18"/>
      <c r="J457" s="18"/>
      <c r="K457" s="299"/>
      <c r="L457" s="299"/>
      <c r="O457" s="10"/>
      <c r="P457" s="10"/>
      <c r="AE457" s="10"/>
      <c r="AH457" s="10"/>
      <c r="BB457" s="10"/>
    </row>
    <row r="458" spans="2:54" s="7" customFormat="1" ht="15" customHeight="1" x14ac:dyDescent="0.2">
      <c r="B458" s="18"/>
      <c r="C458" s="10"/>
      <c r="D458" s="318"/>
      <c r="F458" s="10"/>
      <c r="G458" s="18"/>
      <c r="J458" s="18"/>
      <c r="K458" s="299"/>
      <c r="L458" s="299"/>
      <c r="O458" s="10"/>
      <c r="P458" s="10"/>
      <c r="AE458" s="10"/>
      <c r="AH458" s="10"/>
      <c r="BB458" s="10"/>
    </row>
    <row r="459" spans="2:54" s="7" customFormat="1" ht="15" customHeight="1" x14ac:dyDescent="0.2">
      <c r="B459" s="18"/>
      <c r="C459" s="10"/>
      <c r="D459" s="318"/>
      <c r="F459" s="10"/>
      <c r="G459" s="18"/>
      <c r="J459" s="18"/>
      <c r="K459" s="299"/>
      <c r="L459" s="299"/>
      <c r="O459" s="10"/>
      <c r="P459" s="10"/>
      <c r="AE459" s="10"/>
      <c r="AH459" s="10"/>
      <c r="BB459" s="10"/>
    </row>
    <row r="460" spans="2:54" s="7" customFormat="1" ht="15" customHeight="1" x14ac:dyDescent="0.2">
      <c r="B460" s="18"/>
      <c r="C460" s="10"/>
      <c r="D460" s="318"/>
      <c r="F460" s="10"/>
      <c r="G460" s="18"/>
      <c r="J460" s="18"/>
      <c r="K460" s="299"/>
      <c r="L460" s="299"/>
      <c r="O460" s="10"/>
      <c r="P460" s="10"/>
      <c r="AE460" s="10"/>
      <c r="AH460" s="10"/>
      <c r="BB460" s="10"/>
    </row>
    <row r="461" spans="2:54" s="7" customFormat="1" ht="15" customHeight="1" x14ac:dyDescent="0.2">
      <c r="B461" s="18"/>
      <c r="C461" s="10"/>
      <c r="D461" s="318"/>
      <c r="F461" s="10"/>
      <c r="G461" s="18"/>
      <c r="J461" s="18"/>
      <c r="K461" s="299"/>
      <c r="L461" s="299"/>
      <c r="O461" s="10"/>
      <c r="P461" s="10"/>
      <c r="AE461" s="10"/>
      <c r="AH461" s="10"/>
      <c r="BB461" s="10"/>
    </row>
    <row r="462" spans="2:54" s="7" customFormat="1" ht="15" customHeight="1" x14ac:dyDescent="0.2">
      <c r="B462" s="18"/>
      <c r="C462" s="10"/>
      <c r="D462" s="318"/>
      <c r="F462" s="10"/>
      <c r="G462" s="18"/>
      <c r="J462" s="18"/>
      <c r="K462" s="299"/>
      <c r="L462" s="299"/>
      <c r="O462" s="10"/>
      <c r="P462" s="10"/>
      <c r="AE462" s="10"/>
      <c r="AH462" s="10"/>
      <c r="BB462" s="10"/>
    </row>
    <row r="463" spans="2:54" s="7" customFormat="1" ht="15" customHeight="1" x14ac:dyDescent="0.2">
      <c r="B463" s="18"/>
      <c r="C463" s="10"/>
      <c r="D463" s="318"/>
      <c r="F463" s="10"/>
      <c r="G463" s="18"/>
      <c r="J463" s="18"/>
      <c r="K463" s="299"/>
      <c r="L463" s="299"/>
      <c r="O463" s="10"/>
      <c r="P463" s="10"/>
      <c r="AE463" s="10"/>
      <c r="AH463" s="10"/>
      <c r="BB463" s="10"/>
    </row>
    <row r="464" spans="2:54" s="7" customFormat="1" ht="15" customHeight="1" x14ac:dyDescent="0.2">
      <c r="B464" s="18"/>
      <c r="C464" s="10"/>
      <c r="D464" s="318"/>
      <c r="F464" s="10"/>
      <c r="G464" s="18"/>
      <c r="J464" s="18"/>
      <c r="K464" s="299"/>
      <c r="L464" s="299"/>
      <c r="O464" s="10"/>
      <c r="P464" s="10"/>
      <c r="AE464" s="10"/>
      <c r="AH464" s="10"/>
      <c r="BB464" s="10"/>
    </row>
    <row r="465" spans="2:54" s="7" customFormat="1" ht="15" customHeight="1" x14ac:dyDescent="0.2">
      <c r="B465" s="18"/>
      <c r="C465" s="10"/>
      <c r="D465" s="318"/>
      <c r="F465" s="10"/>
      <c r="G465" s="18"/>
      <c r="J465" s="18"/>
      <c r="K465" s="299"/>
      <c r="L465" s="299"/>
      <c r="O465" s="10"/>
      <c r="P465" s="10"/>
      <c r="AE465" s="10"/>
      <c r="AH465" s="10"/>
      <c r="BB465" s="10"/>
    </row>
    <row r="466" spans="2:54" s="7" customFormat="1" ht="15" customHeight="1" x14ac:dyDescent="0.2">
      <c r="B466" s="18"/>
      <c r="C466" s="10"/>
      <c r="D466" s="318"/>
      <c r="F466" s="10"/>
      <c r="G466" s="18"/>
      <c r="J466" s="18"/>
      <c r="K466" s="299"/>
      <c r="L466" s="299"/>
      <c r="O466" s="10"/>
      <c r="P466" s="10"/>
      <c r="AE466" s="10"/>
      <c r="AH466" s="10"/>
      <c r="BB466" s="10"/>
    </row>
    <row r="467" spans="2:54" s="7" customFormat="1" ht="15" customHeight="1" x14ac:dyDescent="0.2">
      <c r="B467" s="18"/>
      <c r="C467" s="10"/>
      <c r="D467" s="318"/>
      <c r="F467" s="10"/>
      <c r="G467" s="18"/>
      <c r="J467" s="18"/>
      <c r="K467" s="299"/>
      <c r="L467" s="299"/>
      <c r="O467" s="10"/>
      <c r="P467" s="10"/>
      <c r="AE467" s="10"/>
      <c r="AH467" s="10"/>
      <c r="BB467" s="10"/>
    </row>
    <row r="468" spans="2:54" s="7" customFormat="1" ht="15" customHeight="1" x14ac:dyDescent="0.2">
      <c r="B468" s="18"/>
      <c r="C468" s="10"/>
      <c r="D468" s="318"/>
      <c r="F468" s="10"/>
      <c r="G468" s="18"/>
      <c r="J468" s="18"/>
      <c r="K468" s="299"/>
      <c r="L468" s="299"/>
      <c r="O468" s="10"/>
      <c r="P468" s="10"/>
      <c r="AE468" s="10"/>
      <c r="AH468" s="10"/>
      <c r="BB468" s="10"/>
    </row>
    <row r="469" spans="2:54" s="7" customFormat="1" ht="15" customHeight="1" x14ac:dyDescent="0.2">
      <c r="B469" s="18"/>
      <c r="C469" s="10"/>
      <c r="D469" s="318"/>
      <c r="F469" s="10"/>
      <c r="G469" s="18"/>
      <c r="J469" s="18"/>
      <c r="K469" s="299"/>
      <c r="L469" s="299"/>
      <c r="O469" s="10"/>
      <c r="P469" s="10"/>
      <c r="AE469" s="10"/>
      <c r="AH469" s="10"/>
      <c r="BB469" s="10"/>
    </row>
    <row r="470" spans="2:54" s="7" customFormat="1" ht="15" customHeight="1" x14ac:dyDescent="0.2">
      <c r="B470" s="18"/>
      <c r="C470" s="10"/>
      <c r="D470" s="318"/>
      <c r="F470" s="10"/>
      <c r="G470" s="18"/>
      <c r="J470" s="18"/>
      <c r="K470" s="299"/>
      <c r="L470" s="299"/>
      <c r="O470" s="10"/>
      <c r="P470" s="10"/>
      <c r="AE470" s="10"/>
      <c r="AH470" s="10"/>
      <c r="BB470" s="10"/>
    </row>
    <row r="471" spans="2:54" s="7" customFormat="1" ht="15" customHeight="1" x14ac:dyDescent="0.2">
      <c r="B471" s="18"/>
      <c r="C471" s="10"/>
      <c r="D471" s="318"/>
      <c r="F471" s="10"/>
      <c r="G471" s="18"/>
      <c r="J471" s="18"/>
      <c r="K471" s="299"/>
      <c r="L471" s="299"/>
      <c r="O471" s="10"/>
      <c r="P471" s="10"/>
      <c r="AE471" s="10"/>
      <c r="AH471" s="10"/>
      <c r="BB471" s="10"/>
    </row>
    <row r="472" spans="2:54" s="7" customFormat="1" ht="15" customHeight="1" x14ac:dyDescent="0.2">
      <c r="B472" s="18"/>
      <c r="C472" s="10"/>
      <c r="D472" s="318"/>
      <c r="F472" s="10"/>
      <c r="G472" s="18"/>
      <c r="J472" s="18"/>
      <c r="K472" s="299"/>
      <c r="L472" s="299"/>
      <c r="O472" s="10"/>
      <c r="P472" s="10"/>
      <c r="AE472" s="10"/>
      <c r="AH472" s="10"/>
      <c r="BB472" s="10"/>
    </row>
    <row r="473" spans="2:54" s="7" customFormat="1" ht="15" customHeight="1" x14ac:dyDescent="0.2">
      <c r="B473" s="18"/>
      <c r="C473" s="10"/>
      <c r="D473" s="318"/>
      <c r="F473" s="10"/>
      <c r="G473" s="18"/>
      <c r="J473" s="18"/>
      <c r="K473" s="299"/>
      <c r="L473" s="299"/>
      <c r="O473" s="10"/>
      <c r="P473" s="10"/>
      <c r="AE473" s="10"/>
      <c r="AH473" s="10"/>
      <c r="BB473" s="10"/>
    </row>
    <row r="474" spans="2:54" s="7" customFormat="1" ht="15" customHeight="1" x14ac:dyDescent="0.2">
      <c r="B474" s="18"/>
      <c r="C474" s="10"/>
      <c r="D474" s="318"/>
      <c r="F474" s="10"/>
      <c r="G474" s="18"/>
      <c r="J474" s="18"/>
      <c r="K474" s="299"/>
      <c r="L474" s="299"/>
      <c r="O474" s="10"/>
      <c r="P474" s="10"/>
      <c r="AE474" s="10"/>
      <c r="AH474" s="10"/>
      <c r="BB474" s="10"/>
    </row>
    <row r="475" spans="2:54" s="7" customFormat="1" ht="15" customHeight="1" x14ac:dyDescent="0.2">
      <c r="B475" s="18"/>
      <c r="C475" s="10"/>
      <c r="D475" s="318"/>
      <c r="F475" s="10"/>
      <c r="G475" s="18"/>
      <c r="J475" s="18"/>
      <c r="K475" s="299"/>
      <c r="L475" s="299"/>
      <c r="O475" s="10"/>
      <c r="P475" s="10"/>
      <c r="AE475" s="10"/>
      <c r="AH475" s="10"/>
      <c r="BB475" s="10"/>
    </row>
    <row r="476" spans="2:54" s="7" customFormat="1" ht="15" customHeight="1" x14ac:dyDescent="0.2">
      <c r="B476" s="18"/>
      <c r="C476" s="10"/>
      <c r="D476" s="318"/>
      <c r="F476" s="10"/>
      <c r="G476" s="18"/>
      <c r="J476" s="18"/>
      <c r="K476" s="299"/>
      <c r="L476" s="299"/>
      <c r="O476" s="10"/>
      <c r="P476" s="10"/>
      <c r="AE476" s="10"/>
      <c r="AH476" s="10"/>
      <c r="BB476" s="10"/>
    </row>
    <row r="477" spans="2:54" s="7" customFormat="1" ht="15" customHeight="1" x14ac:dyDescent="0.2">
      <c r="B477" s="18"/>
      <c r="C477" s="10"/>
      <c r="D477" s="318"/>
      <c r="F477" s="10"/>
      <c r="G477" s="18"/>
      <c r="J477" s="18"/>
      <c r="K477" s="299"/>
      <c r="L477" s="299"/>
      <c r="O477" s="10"/>
      <c r="P477" s="10"/>
      <c r="AE477" s="10"/>
      <c r="AH477" s="10"/>
      <c r="BB477" s="10"/>
    </row>
    <row r="478" spans="2:54" s="7" customFormat="1" ht="15" customHeight="1" x14ac:dyDescent="0.2">
      <c r="B478" s="18"/>
      <c r="C478" s="10"/>
      <c r="D478" s="318"/>
      <c r="F478" s="10"/>
      <c r="G478" s="18"/>
      <c r="J478" s="18"/>
      <c r="K478" s="299"/>
      <c r="L478" s="299"/>
      <c r="O478" s="10"/>
      <c r="P478" s="10"/>
      <c r="AE478" s="10"/>
      <c r="AH478" s="10"/>
      <c r="BB478" s="10"/>
    </row>
    <row r="479" spans="2:54" s="7" customFormat="1" ht="15" customHeight="1" x14ac:dyDescent="0.2">
      <c r="B479" s="18"/>
      <c r="C479" s="10"/>
      <c r="D479" s="318"/>
      <c r="F479" s="10"/>
      <c r="G479" s="18"/>
      <c r="J479" s="18"/>
      <c r="K479" s="299"/>
      <c r="L479" s="299"/>
      <c r="O479" s="10"/>
      <c r="P479" s="10"/>
      <c r="AE479" s="10"/>
      <c r="AH479" s="10"/>
      <c r="BB479" s="10"/>
    </row>
    <row r="480" spans="2:54" s="7" customFormat="1" ht="15" customHeight="1" x14ac:dyDescent="0.2">
      <c r="B480" s="18"/>
      <c r="C480" s="10"/>
      <c r="D480" s="318"/>
      <c r="F480" s="10"/>
      <c r="G480" s="18"/>
      <c r="J480" s="18"/>
      <c r="K480" s="299"/>
      <c r="L480" s="299"/>
      <c r="O480" s="10"/>
      <c r="P480" s="10"/>
      <c r="AE480" s="10"/>
      <c r="AH480" s="10"/>
      <c r="BB480" s="10"/>
    </row>
    <row r="481" spans="2:54" s="7" customFormat="1" ht="15" customHeight="1" x14ac:dyDescent="0.2">
      <c r="B481" s="18"/>
      <c r="C481" s="10"/>
      <c r="D481" s="318"/>
      <c r="F481" s="10"/>
      <c r="G481" s="18"/>
      <c r="J481" s="18"/>
      <c r="K481" s="299"/>
      <c r="L481" s="299"/>
      <c r="O481" s="10"/>
      <c r="P481" s="10"/>
      <c r="AE481" s="10"/>
      <c r="AH481" s="10"/>
      <c r="BB481" s="10"/>
    </row>
    <row r="482" spans="2:54" s="7" customFormat="1" ht="15" customHeight="1" x14ac:dyDescent="0.2">
      <c r="B482" s="18"/>
      <c r="C482" s="10"/>
      <c r="D482" s="318"/>
      <c r="F482" s="10"/>
      <c r="G482" s="18"/>
      <c r="J482" s="18"/>
      <c r="K482" s="299"/>
      <c r="L482" s="299"/>
      <c r="O482" s="10"/>
      <c r="P482" s="10"/>
      <c r="AE482" s="10"/>
      <c r="AH482" s="10"/>
      <c r="BB482" s="10"/>
    </row>
    <row r="483" spans="2:54" s="7" customFormat="1" ht="15" customHeight="1" x14ac:dyDescent="0.2">
      <c r="B483" s="18"/>
      <c r="C483" s="10"/>
      <c r="D483" s="318"/>
      <c r="F483" s="10"/>
      <c r="G483" s="18"/>
      <c r="J483" s="18"/>
      <c r="K483" s="299"/>
      <c r="L483" s="299"/>
      <c r="O483" s="10"/>
      <c r="P483" s="10"/>
      <c r="AE483" s="10"/>
      <c r="AH483" s="10"/>
      <c r="BB483" s="10"/>
    </row>
    <row r="484" spans="2:54" s="7" customFormat="1" ht="15" customHeight="1" x14ac:dyDescent="0.2">
      <c r="B484" s="18"/>
      <c r="C484" s="10"/>
      <c r="D484" s="318"/>
      <c r="F484" s="10"/>
      <c r="G484" s="18"/>
      <c r="J484" s="18"/>
      <c r="K484" s="299"/>
      <c r="L484" s="299"/>
      <c r="O484" s="10"/>
      <c r="P484" s="10"/>
      <c r="AE484" s="10"/>
      <c r="AH484" s="10"/>
      <c r="BB484" s="10"/>
    </row>
    <row r="485" spans="2:54" s="7" customFormat="1" ht="15" customHeight="1" x14ac:dyDescent="0.2">
      <c r="B485" s="18"/>
      <c r="C485" s="10"/>
      <c r="D485" s="318"/>
      <c r="F485" s="10"/>
      <c r="G485" s="18"/>
      <c r="J485" s="18"/>
      <c r="K485" s="299"/>
      <c r="L485" s="299"/>
      <c r="O485" s="10"/>
      <c r="P485" s="10"/>
      <c r="AE485" s="10"/>
      <c r="AH485" s="10"/>
      <c r="BB485" s="10"/>
    </row>
    <row r="486" spans="2:54" s="7" customFormat="1" ht="15" customHeight="1" x14ac:dyDescent="0.2">
      <c r="B486" s="18"/>
      <c r="C486" s="10"/>
      <c r="D486" s="318"/>
      <c r="F486" s="10"/>
      <c r="G486" s="18"/>
      <c r="J486" s="18"/>
      <c r="K486" s="299"/>
      <c r="L486" s="299"/>
      <c r="O486" s="10"/>
      <c r="P486" s="10"/>
      <c r="AE486" s="10"/>
      <c r="AH486" s="10"/>
      <c r="BB486" s="10"/>
    </row>
    <row r="487" spans="2:54" s="7" customFormat="1" ht="15" customHeight="1" x14ac:dyDescent="0.2">
      <c r="B487" s="18"/>
      <c r="C487" s="10"/>
      <c r="D487" s="318"/>
      <c r="F487" s="10"/>
      <c r="G487" s="18"/>
      <c r="J487" s="18"/>
      <c r="K487" s="299"/>
      <c r="L487" s="299"/>
      <c r="O487" s="10"/>
      <c r="P487" s="10"/>
      <c r="AE487" s="10"/>
      <c r="AH487" s="10"/>
      <c r="BB487" s="10"/>
    </row>
    <row r="488" spans="2:54" s="7" customFormat="1" ht="15" customHeight="1" x14ac:dyDescent="0.2">
      <c r="B488" s="18"/>
      <c r="C488" s="10"/>
      <c r="D488" s="318"/>
      <c r="F488" s="10"/>
      <c r="G488" s="18"/>
      <c r="J488" s="18"/>
      <c r="K488" s="299"/>
      <c r="L488" s="299"/>
      <c r="O488" s="10"/>
      <c r="P488" s="10"/>
      <c r="AE488" s="10"/>
      <c r="AH488" s="10"/>
      <c r="BB488" s="10"/>
    </row>
    <row r="489" spans="2:54" s="7" customFormat="1" ht="15" customHeight="1" x14ac:dyDescent="0.2">
      <c r="B489" s="18"/>
      <c r="C489" s="10"/>
      <c r="D489" s="318"/>
      <c r="F489" s="10"/>
      <c r="G489" s="18"/>
      <c r="J489" s="18"/>
      <c r="K489" s="299"/>
      <c r="L489" s="299"/>
      <c r="O489" s="10"/>
      <c r="P489" s="10"/>
      <c r="AE489" s="10"/>
      <c r="AH489" s="10"/>
      <c r="BB489" s="10"/>
    </row>
    <row r="490" spans="2:54" s="7" customFormat="1" ht="15" customHeight="1" x14ac:dyDescent="0.2">
      <c r="B490" s="18"/>
      <c r="C490" s="10"/>
      <c r="D490" s="318"/>
      <c r="F490" s="10"/>
      <c r="G490" s="18"/>
      <c r="J490" s="18"/>
      <c r="K490" s="299"/>
      <c r="L490" s="299"/>
      <c r="O490" s="10"/>
      <c r="P490" s="10"/>
      <c r="AE490" s="10"/>
      <c r="AH490" s="10"/>
      <c r="BB490" s="10"/>
    </row>
    <row r="491" spans="2:54" s="7" customFormat="1" ht="15" customHeight="1" x14ac:dyDescent="0.2">
      <c r="B491" s="18"/>
      <c r="C491" s="10"/>
      <c r="D491" s="318"/>
      <c r="F491" s="10"/>
      <c r="G491" s="18"/>
      <c r="J491" s="18"/>
      <c r="K491" s="299"/>
      <c r="L491" s="299"/>
      <c r="O491" s="10"/>
      <c r="P491" s="10"/>
      <c r="AE491" s="10"/>
      <c r="AH491" s="10"/>
      <c r="BB491" s="10"/>
    </row>
    <row r="492" spans="2:54" s="7" customFormat="1" ht="15" customHeight="1" x14ac:dyDescent="0.2">
      <c r="B492" s="18"/>
      <c r="C492" s="10"/>
      <c r="D492" s="318"/>
      <c r="F492" s="10"/>
      <c r="G492" s="18"/>
      <c r="J492" s="18"/>
      <c r="K492" s="299"/>
      <c r="L492" s="299"/>
      <c r="O492" s="10"/>
      <c r="P492" s="10"/>
      <c r="AE492" s="10"/>
      <c r="AH492" s="10"/>
      <c r="BB492" s="10"/>
    </row>
    <row r="493" spans="2:54" s="7" customFormat="1" ht="15" customHeight="1" x14ac:dyDescent="0.2">
      <c r="B493" s="18"/>
      <c r="C493" s="10"/>
      <c r="D493" s="318"/>
      <c r="F493" s="10"/>
      <c r="G493" s="18"/>
      <c r="J493" s="18"/>
      <c r="K493" s="299"/>
      <c r="L493" s="299"/>
      <c r="O493" s="10"/>
      <c r="P493" s="10"/>
      <c r="AE493" s="10"/>
      <c r="AH493" s="10"/>
      <c r="BB493" s="10"/>
    </row>
    <row r="494" spans="2:54" s="7" customFormat="1" ht="15" customHeight="1" x14ac:dyDescent="0.2">
      <c r="B494" s="18"/>
      <c r="C494" s="10"/>
      <c r="D494" s="318"/>
      <c r="F494" s="10"/>
      <c r="G494" s="18"/>
      <c r="J494" s="18"/>
      <c r="K494" s="299"/>
      <c r="L494" s="299"/>
      <c r="O494" s="10"/>
      <c r="P494" s="10"/>
      <c r="AE494" s="10"/>
      <c r="AH494" s="10"/>
      <c r="BB494" s="10"/>
    </row>
    <row r="495" spans="2:54" s="7" customFormat="1" ht="15" customHeight="1" x14ac:dyDescent="0.2">
      <c r="B495" s="18"/>
      <c r="C495" s="10"/>
      <c r="D495" s="318"/>
      <c r="F495" s="10"/>
      <c r="G495" s="18"/>
      <c r="J495" s="18"/>
      <c r="K495" s="299"/>
      <c r="L495" s="299"/>
      <c r="O495" s="10"/>
      <c r="P495" s="10"/>
      <c r="AE495" s="10"/>
      <c r="AH495" s="10"/>
      <c r="BB495" s="10"/>
    </row>
    <row r="496" spans="2:54" s="7" customFormat="1" ht="15" customHeight="1" x14ac:dyDescent="0.2">
      <c r="B496" s="18"/>
      <c r="C496" s="10"/>
      <c r="D496" s="318"/>
      <c r="F496" s="10"/>
      <c r="G496" s="18"/>
      <c r="J496" s="18"/>
      <c r="K496" s="299"/>
      <c r="L496" s="299"/>
      <c r="O496" s="10"/>
      <c r="P496" s="10"/>
      <c r="AE496" s="10"/>
      <c r="AH496" s="10"/>
      <c r="BB496" s="10"/>
    </row>
    <row r="497" spans="2:54" s="7" customFormat="1" ht="15" customHeight="1" x14ac:dyDescent="0.2">
      <c r="B497" s="18"/>
      <c r="C497" s="10"/>
      <c r="D497" s="318"/>
      <c r="F497" s="10"/>
      <c r="G497" s="18"/>
      <c r="J497" s="18"/>
      <c r="K497" s="299"/>
      <c r="L497" s="299"/>
      <c r="O497" s="10"/>
      <c r="P497" s="10"/>
      <c r="AE497" s="10"/>
      <c r="AH497" s="10"/>
      <c r="BB497" s="10"/>
    </row>
    <row r="498" spans="2:54" s="7" customFormat="1" ht="15" customHeight="1" x14ac:dyDescent="0.2">
      <c r="B498" s="18"/>
      <c r="C498" s="10"/>
      <c r="D498" s="318"/>
      <c r="F498" s="10"/>
      <c r="G498" s="18"/>
      <c r="J498" s="18"/>
      <c r="K498" s="299"/>
      <c r="L498" s="299"/>
      <c r="O498" s="10"/>
      <c r="P498" s="10"/>
      <c r="AE498" s="10"/>
      <c r="AH498" s="10"/>
      <c r="BB498" s="10"/>
    </row>
    <row r="499" spans="2:54" s="7" customFormat="1" ht="15" customHeight="1" x14ac:dyDescent="0.2">
      <c r="B499" s="18"/>
      <c r="C499" s="10"/>
      <c r="D499" s="318"/>
      <c r="F499" s="10"/>
      <c r="G499" s="18"/>
      <c r="J499" s="18"/>
      <c r="K499" s="299"/>
      <c r="L499" s="299"/>
      <c r="O499" s="10"/>
      <c r="P499" s="10"/>
      <c r="AE499" s="10"/>
      <c r="AH499" s="10"/>
      <c r="BB499" s="10"/>
    </row>
    <row r="500" spans="2:54" s="7" customFormat="1" ht="15" customHeight="1" x14ac:dyDescent="0.2">
      <c r="B500" s="18"/>
      <c r="C500" s="10"/>
      <c r="D500" s="318"/>
      <c r="F500" s="10"/>
      <c r="G500" s="18"/>
      <c r="J500" s="18"/>
      <c r="K500" s="299"/>
      <c r="L500" s="299"/>
      <c r="O500" s="10"/>
      <c r="P500" s="10"/>
      <c r="AE500" s="10"/>
      <c r="AH500" s="10"/>
      <c r="BB500" s="10"/>
    </row>
    <row r="501" spans="2:54" s="7" customFormat="1" ht="15" customHeight="1" x14ac:dyDescent="0.2">
      <c r="B501" s="18"/>
      <c r="C501" s="10"/>
      <c r="D501" s="318"/>
      <c r="F501" s="10"/>
      <c r="G501" s="18"/>
      <c r="J501" s="18"/>
      <c r="K501" s="299"/>
      <c r="L501" s="299"/>
      <c r="O501" s="10"/>
      <c r="P501" s="10"/>
      <c r="AE501" s="10"/>
      <c r="AH501" s="10"/>
      <c r="BB501" s="10"/>
    </row>
    <row r="502" spans="2:54" s="7" customFormat="1" ht="15" customHeight="1" x14ac:dyDescent="0.2">
      <c r="B502" s="18"/>
      <c r="C502" s="10"/>
      <c r="D502" s="318"/>
      <c r="F502" s="10"/>
      <c r="G502" s="18"/>
      <c r="J502" s="18"/>
      <c r="K502" s="299"/>
      <c r="L502" s="299"/>
      <c r="O502" s="10"/>
      <c r="P502" s="10"/>
      <c r="AE502" s="10"/>
      <c r="AH502" s="10"/>
      <c r="BB502" s="10"/>
    </row>
    <row r="503" spans="2:54" s="7" customFormat="1" ht="15" customHeight="1" x14ac:dyDescent="0.2">
      <c r="B503" s="18"/>
      <c r="C503" s="10"/>
      <c r="D503" s="318"/>
      <c r="F503" s="10"/>
      <c r="G503" s="18"/>
      <c r="J503" s="18"/>
      <c r="K503" s="299"/>
      <c r="L503" s="299"/>
      <c r="O503" s="10"/>
      <c r="P503" s="10"/>
      <c r="AE503" s="10"/>
      <c r="AH503" s="10"/>
      <c r="BB503" s="10"/>
    </row>
    <row r="504" spans="2:54" s="7" customFormat="1" ht="15" customHeight="1" x14ac:dyDescent="0.2">
      <c r="B504" s="18"/>
      <c r="C504" s="10"/>
      <c r="D504" s="318"/>
      <c r="F504" s="10"/>
      <c r="G504" s="18"/>
      <c r="J504" s="18"/>
      <c r="K504" s="299"/>
      <c r="L504" s="299"/>
      <c r="O504" s="10"/>
      <c r="P504" s="10"/>
      <c r="R504" s="9"/>
      <c r="S504" s="9"/>
      <c r="T504" s="9"/>
      <c r="AE504" s="10"/>
      <c r="AH504" s="10"/>
      <c r="BB504" s="10"/>
    </row>
    <row r="505" spans="2:54" s="7" customFormat="1" ht="15" customHeight="1" x14ac:dyDescent="0.2">
      <c r="B505" s="18"/>
      <c r="C505" s="10"/>
      <c r="D505" s="318"/>
      <c r="F505" s="10"/>
      <c r="G505" s="18"/>
      <c r="J505" s="18"/>
      <c r="K505" s="299"/>
      <c r="L505" s="299"/>
      <c r="O505" s="10"/>
      <c r="P505" s="10"/>
      <c r="R505" s="9"/>
      <c r="S505" s="9"/>
      <c r="T505" s="9"/>
      <c r="AE505" s="10"/>
      <c r="AH505" s="10"/>
      <c r="BB505" s="10"/>
    </row>
    <row r="506" spans="2:54" s="7" customFormat="1" ht="15" customHeight="1" x14ac:dyDescent="0.2">
      <c r="B506" s="18"/>
      <c r="C506" s="10"/>
      <c r="D506" s="318"/>
      <c r="F506" s="10"/>
      <c r="G506" s="18"/>
      <c r="J506" s="18"/>
      <c r="K506" s="299"/>
      <c r="L506" s="299"/>
      <c r="O506" s="10"/>
      <c r="P506" s="10"/>
      <c r="R506" s="9"/>
      <c r="S506" s="9"/>
      <c r="T506" s="9"/>
      <c r="AE506" s="10"/>
      <c r="AH506" s="10"/>
      <c r="BB506" s="10"/>
    </row>
    <row r="507" spans="2:54" s="7" customFormat="1" ht="15" customHeight="1" x14ac:dyDescent="0.2">
      <c r="B507" s="18"/>
      <c r="C507" s="10"/>
      <c r="D507" s="318"/>
      <c r="F507" s="10"/>
      <c r="G507" s="18"/>
      <c r="J507" s="18"/>
      <c r="K507" s="299"/>
      <c r="L507" s="299"/>
      <c r="O507" s="10"/>
      <c r="P507" s="10"/>
      <c r="R507" s="9"/>
      <c r="S507" s="9"/>
      <c r="T507" s="9"/>
      <c r="AE507" s="10"/>
      <c r="AH507" s="10"/>
      <c r="BB507" s="10"/>
    </row>
    <row r="508" spans="2:54" s="7" customFormat="1" ht="15" customHeight="1" x14ac:dyDescent="0.2">
      <c r="B508" s="18"/>
      <c r="C508" s="10"/>
      <c r="D508" s="318"/>
      <c r="F508" s="10"/>
      <c r="G508" s="18"/>
      <c r="J508" s="18"/>
      <c r="K508" s="299"/>
      <c r="L508" s="299"/>
      <c r="O508" s="10"/>
      <c r="P508" s="10"/>
      <c r="R508" s="9"/>
      <c r="S508" s="9"/>
      <c r="T508" s="9"/>
      <c r="AE508" s="10"/>
      <c r="AH508" s="10"/>
      <c r="BB508" s="10"/>
    </row>
    <row r="509" spans="2:54" s="7" customFormat="1" ht="15" customHeight="1" x14ac:dyDescent="0.2">
      <c r="B509" s="18"/>
      <c r="C509" s="10"/>
      <c r="D509" s="318"/>
      <c r="F509" s="10"/>
      <c r="G509" s="18"/>
      <c r="J509" s="18"/>
      <c r="K509" s="299"/>
      <c r="L509" s="299"/>
      <c r="O509" s="10"/>
      <c r="P509" s="10"/>
      <c r="AE509" s="10"/>
      <c r="AH509" s="10"/>
      <c r="BB509" s="10"/>
    </row>
    <row r="510" spans="2:54" s="7" customFormat="1" ht="15" customHeight="1" x14ac:dyDescent="0.2">
      <c r="B510" s="18"/>
      <c r="C510" s="10"/>
      <c r="D510" s="318"/>
      <c r="F510" s="10"/>
      <c r="G510" s="18"/>
      <c r="J510" s="18"/>
      <c r="K510" s="299"/>
      <c r="L510" s="299"/>
      <c r="O510" s="10"/>
      <c r="P510" s="10"/>
      <c r="AE510" s="10"/>
      <c r="AH510" s="10"/>
      <c r="BB510" s="10"/>
    </row>
    <row r="511" spans="2:54" s="7" customFormat="1" ht="15" customHeight="1" x14ac:dyDescent="0.2">
      <c r="B511" s="18"/>
      <c r="C511" s="10"/>
      <c r="D511" s="318"/>
      <c r="F511" s="10"/>
      <c r="G511" s="18"/>
      <c r="J511" s="18"/>
      <c r="K511" s="299"/>
      <c r="L511" s="299"/>
      <c r="O511" s="10"/>
      <c r="P511" s="10"/>
      <c r="AE511" s="10"/>
      <c r="AH511" s="10"/>
      <c r="BB511" s="10"/>
    </row>
    <row r="512" spans="2:54" s="7" customFormat="1" ht="15" customHeight="1" x14ac:dyDescent="0.2">
      <c r="B512" s="18"/>
      <c r="C512" s="10"/>
      <c r="D512" s="318"/>
      <c r="F512" s="10"/>
      <c r="G512" s="18"/>
      <c r="J512" s="18"/>
      <c r="K512" s="299"/>
      <c r="L512" s="299"/>
      <c r="O512" s="10"/>
      <c r="P512" s="10"/>
      <c r="AE512" s="10"/>
      <c r="AH512" s="10"/>
      <c r="BB512" s="10"/>
    </row>
    <row r="513" spans="2:54" s="7" customFormat="1" ht="15" customHeight="1" x14ac:dyDescent="0.2">
      <c r="B513" s="18"/>
      <c r="C513" s="10"/>
      <c r="D513" s="318"/>
      <c r="F513" s="10"/>
      <c r="G513" s="18"/>
      <c r="J513" s="18"/>
      <c r="K513" s="299"/>
      <c r="L513" s="299"/>
      <c r="O513" s="10"/>
      <c r="P513" s="10"/>
      <c r="AE513" s="10"/>
      <c r="AH513" s="10"/>
      <c r="BB513" s="10"/>
    </row>
    <row r="514" spans="2:54" s="7" customFormat="1" ht="15" customHeight="1" x14ac:dyDescent="0.2">
      <c r="B514" s="18"/>
      <c r="C514" s="10"/>
      <c r="D514" s="318"/>
      <c r="F514" s="10"/>
      <c r="G514" s="18"/>
      <c r="J514" s="18"/>
      <c r="K514" s="299"/>
      <c r="L514" s="299"/>
      <c r="O514" s="10"/>
      <c r="P514" s="10"/>
      <c r="AE514" s="10"/>
      <c r="AH514" s="10"/>
      <c r="BB514" s="10"/>
    </row>
    <row r="515" spans="2:54" s="7" customFormat="1" ht="15" customHeight="1" x14ac:dyDescent="0.2">
      <c r="B515" s="18"/>
      <c r="C515" s="10"/>
      <c r="D515" s="318"/>
      <c r="F515" s="10"/>
      <c r="G515" s="18"/>
      <c r="J515" s="18"/>
      <c r="K515" s="299"/>
      <c r="L515" s="299"/>
      <c r="O515" s="10"/>
      <c r="P515" s="10"/>
      <c r="AE515" s="10"/>
      <c r="AH515" s="10"/>
      <c r="BB515" s="10"/>
    </row>
    <row r="516" spans="2:54" s="7" customFormat="1" ht="15" customHeight="1" x14ac:dyDescent="0.2">
      <c r="B516" s="18"/>
      <c r="C516" s="10"/>
      <c r="D516" s="318"/>
      <c r="F516" s="10"/>
      <c r="G516" s="18"/>
      <c r="J516" s="18"/>
      <c r="K516" s="299"/>
      <c r="L516" s="299"/>
      <c r="O516" s="10"/>
      <c r="P516" s="10"/>
      <c r="AE516" s="10"/>
      <c r="AH516" s="10"/>
      <c r="BB516" s="10"/>
    </row>
    <row r="517" spans="2:54" s="7" customFormat="1" ht="15" customHeight="1" x14ac:dyDescent="0.2">
      <c r="B517" s="18"/>
      <c r="C517" s="10"/>
      <c r="D517" s="318"/>
      <c r="F517" s="10"/>
      <c r="G517" s="18"/>
      <c r="J517" s="18"/>
      <c r="K517" s="299"/>
      <c r="L517" s="299"/>
      <c r="O517" s="10"/>
      <c r="P517" s="10"/>
      <c r="AE517" s="10"/>
      <c r="AH517" s="10"/>
      <c r="BB517" s="10"/>
    </row>
    <row r="518" spans="2:54" s="7" customFormat="1" ht="15" customHeight="1" x14ac:dyDescent="0.2">
      <c r="B518" s="18"/>
      <c r="C518" s="10"/>
      <c r="D518" s="318"/>
      <c r="F518" s="10"/>
      <c r="G518" s="18"/>
      <c r="J518" s="18"/>
      <c r="K518" s="299"/>
      <c r="L518" s="299"/>
      <c r="O518" s="10"/>
      <c r="P518" s="10"/>
      <c r="AE518" s="10"/>
      <c r="AH518" s="10"/>
      <c r="BB518" s="10"/>
    </row>
    <row r="519" spans="2:54" s="7" customFormat="1" ht="15" customHeight="1" x14ac:dyDescent="0.2">
      <c r="B519" s="18"/>
      <c r="C519" s="10"/>
      <c r="D519" s="318"/>
      <c r="F519" s="10"/>
      <c r="G519" s="18"/>
      <c r="J519" s="18"/>
      <c r="K519" s="299"/>
      <c r="L519" s="299"/>
      <c r="O519" s="10"/>
      <c r="P519" s="10"/>
      <c r="AE519" s="10"/>
      <c r="AH519" s="10"/>
      <c r="BB519" s="10"/>
    </row>
    <row r="520" spans="2:54" s="7" customFormat="1" ht="15" customHeight="1" x14ac:dyDescent="0.2">
      <c r="B520" s="18"/>
      <c r="C520" s="10"/>
      <c r="D520" s="318"/>
      <c r="F520" s="10"/>
      <c r="G520" s="18"/>
      <c r="J520" s="18"/>
      <c r="K520" s="299"/>
      <c r="L520" s="299"/>
      <c r="O520" s="10"/>
      <c r="P520" s="10"/>
      <c r="AE520" s="10"/>
      <c r="AH520" s="10"/>
      <c r="BB520" s="10"/>
    </row>
    <row r="521" spans="2:54" s="7" customFormat="1" ht="15" customHeight="1" x14ac:dyDescent="0.2">
      <c r="B521" s="18"/>
      <c r="C521" s="10"/>
      <c r="D521" s="318"/>
      <c r="F521" s="10"/>
      <c r="G521" s="18"/>
      <c r="J521" s="18"/>
      <c r="K521" s="299"/>
      <c r="L521" s="299"/>
      <c r="O521" s="10"/>
      <c r="P521" s="10"/>
      <c r="AE521" s="10"/>
      <c r="AH521" s="10"/>
      <c r="BB521" s="10"/>
    </row>
    <row r="522" spans="2:54" s="7" customFormat="1" ht="15" customHeight="1" x14ac:dyDescent="0.2">
      <c r="B522" s="18"/>
      <c r="C522" s="10"/>
      <c r="D522" s="318"/>
      <c r="F522" s="10"/>
      <c r="G522" s="18"/>
      <c r="J522" s="18"/>
      <c r="K522" s="299"/>
      <c r="L522" s="299"/>
      <c r="O522" s="10"/>
      <c r="P522" s="10"/>
      <c r="AE522" s="10"/>
      <c r="AH522" s="10"/>
      <c r="BB522" s="10"/>
    </row>
    <row r="523" spans="2:54" s="7" customFormat="1" ht="15" customHeight="1" x14ac:dyDescent="0.2">
      <c r="B523" s="18"/>
      <c r="C523" s="10"/>
      <c r="D523" s="318"/>
      <c r="F523" s="10"/>
      <c r="G523" s="18"/>
      <c r="J523" s="18"/>
      <c r="K523" s="299"/>
      <c r="L523" s="299"/>
      <c r="O523" s="10"/>
      <c r="P523" s="10"/>
      <c r="AE523" s="10"/>
      <c r="AH523" s="10"/>
      <c r="BB523" s="10"/>
    </row>
    <row r="524" spans="2:54" s="7" customFormat="1" ht="15" customHeight="1" x14ac:dyDescent="0.2">
      <c r="B524" s="18"/>
      <c r="C524" s="10"/>
      <c r="D524" s="318"/>
      <c r="F524" s="10"/>
      <c r="G524" s="18"/>
      <c r="J524" s="18"/>
      <c r="K524" s="299"/>
      <c r="L524" s="299"/>
      <c r="O524" s="10"/>
      <c r="P524" s="10"/>
      <c r="AE524" s="10"/>
      <c r="AH524" s="10"/>
      <c r="BB524" s="10"/>
    </row>
    <row r="525" spans="2:54" s="7" customFormat="1" ht="15" customHeight="1" x14ac:dyDescent="0.2">
      <c r="B525" s="18"/>
      <c r="C525" s="10"/>
      <c r="D525" s="318"/>
      <c r="F525" s="10"/>
      <c r="G525" s="18"/>
      <c r="J525" s="18"/>
      <c r="K525" s="299"/>
      <c r="L525" s="299"/>
      <c r="O525" s="10"/>
      <c r="P525" s="10"/>
      <c r="AE525" s="10"/>
      <c r="AH525" s="10"/>
      <c r="BB525" s="10"/>
    </row>
    <row r="526" spans="2:54" s="7" customFormat="1" ht="15" customHeight="1" x14ac:dyDescent="0.2">
      <c r="B526" s="18"/>
      <c r="C526" s="10"/>
      <c r="D526" s="318"/>
      <c r="F526" s="10"/>
      <c r="G526" s="18"/>
      <c r="J526" s="18"/>
      <c r="K526" s="299"/>
      <c r="L526" s="299"/>
      <c r="O526" s="10"/>
      <c r="P526" s="10"/>
      <c r="AE526" s="10"/>
      <c r="AH526" s="10"/>
      <c r="BB526" s="10"/>
    </row>
    <row r="527" spans="2:54" s="7" customFormat="1" ht="15" customHeight="1" x14ac:dyDescent="0.2">
      <c r="B527" s="18"/>
      <c r="C527" s="10"/>
      <c r="D527" s="318"/>
      <c r="F527" s="10"/>
      <c r="G527" s="18"/>
      <c r="J527" s="18"/>
      <c r="K527" s="299"/>
      <c r="L527" s="299"/>
      <c r="O527" s="10"/>
      <c r="P527" s="10"/>
      <c r="AE527" s="10"/>
      <c r="AH527" s="10"/>
      <c r="BB527" s="10"/>
    </row>
    <row r="528" spans="2:54" s="7" customFormat="1" ht="15" customHeight="1" x14ac:dyDescent="0.2">
      <c r="B528" s="18"/>
      <c r="C528" s="10"/>
      <c r="D528" s="318"/>
      <c r="F528" s="10"/>
      <c r="G528" s="18"/>
      <c r="J528" s="18"/>
      <c r="K528" s="299"/>
      <c r="L528" s="299"/>
      <c r="O528" s="10"/>
      <c r="P528" s="10"/>
      <c r="AE528" s="10"/>
      <c r="AH528" s="10"/>
      <c r="BB528" s="10"/>
    </row>
    <row r="529" spans="2:54" s="7" customFormat="1" ht="15" customHeight="1" x14ac:dyDescent="0.2">
      <c r="B529" s="18"/>
      <c r="C529" s="10"/>
      <c r="D529" s="318"/>
      <c r="F529" s="10"/>
      <c r="G529" s="18"/>
      <c r="J529" s="18"/>
      <c r="K529" s="299"/>
      <c r="L529" s="299"/>
      <c r="O529" s="10"/>
      <c r="P529" s="10"/>
      <c r="AE529" s="10"/>
      <c r="AH529" s="10"/>
      <c r="BB529" s="10"/>
    </row>
    <row r="530" spans="2:54" s="7" customFormat="1" ht="15" customHeight="1" x14ac:dyDescent="0.2">
      <c r="B530" s="18"/>
      <c r="C530" s="10"/>
      <c r="D530" s="318"/>
      <c r="F530" s="10"/>
      <c r="G530" s="18"/>
      <c r="J530" s="18"/>
      <c r="K530" s="299"/>
      <c r="L530" s="299"/>
      <c r="O530" s="10"/>
      <c r="P530" s="10"/>
      <c r="AE530" s="10"/>
      <c r="AH530" s="10"/>
      <c r="BB530" s="10"/>
    </row>
    <row r="531" spans="2:54" s="7" customFormat="1" ht="15" customHeight="1" x14ac:dyDescent="0.2">
      <c r="B531" s="18"/>
      <c r="C531" s="10"/>
      <c r="D531" s="318"/>
      <c r="F531" s="10"/>
      <c r="G531" s="18"/>
      <c r="J531" s="18"/>
      <c r="K531" s="299"/>
      <c r="L531" s="299"/>
      <c r="O531" s="10"/>
      <c r="P531" s="10"/>
      <c r="AE531" s="10"/>
      <c r="AH531" s="10"/>
      <c r="BB531" s="10"/>
    </row>
    <row r="532" spans="2:54" s="7" customFormat="1" ht="15" customHeight="1" x14ac:dyDescent="0.2">
      <c r="B532" s="18"/>
      <c r="C532" s="10"/>
      <c r="D532" s="318"/>
      <c r="F532" s="10"/>
      <c r="G532" s="18"/>
      <c r="J532" s="18"/>
      <c r="K532" s="299"/>
      <c r="L532" s="299"/>
      <c r="O532" s="10"/>
      <c r="P532" s="10"/>
      <c r="AE532" s="10"/>
      <c r="AH532" s="10"/>
      <c r="BB532" s="10"/>
    </row>
    <row r="533" spans="2:54" s="7" customFormat="1" ht="15" customHeight="1" x14ac:dyDescent="0.2">
      <c r="B533" s="18"/>
      <c r="C533" s="10"/>
      <c r="D533" s="318"/>
      <c r="F533" s="10"/>
      <c r="G533" s="18"/>
      <c r="J533" s="18"/>
      <c r="K533" s="299"/>
      <c r="L533" s="299"/>
      <c r="O533" s="10"/>
      <c r="P533" s="10"/>
      <c r="AE533" s="10"/>
      <c r="AH533" s="10"/>
      <c r="BB533" s="10"/>
    </row>
    <row r="534" spans="2:54" s="7" customFormat="1" ht="15" customHeight="1" x14ac:dyDescent="0.2">
      <c r="B534" s="18"/>
      <c r="C534" s="10"/>
      <c r="D534" s="318"/>
      <c r="F534" s="10"/>
      <c r="G534" s="18"/>
      <c r="J534" s="18"/>
      <c r="K534" s="299"/>
      <c r="L534" s="299"/>
      <c r="O534" s="10"/>
      <c r="P534" s="10"/>
      <c r="AE534" s="10"/>
      <c r="AH534" s="10"/>
      <c r="BB534" s="10"/>
    </row>
    <row r="535" spans="2:54" s="7" customFormat="1" ht="15" customHeight="1" x14ac:dyDescent="0.2">
      <c r="B535" s="18"/>
      <c r="C535" s="10"/>
      <c r="D535" s="318"/>
      <c r="F535" s="10"/>
      <c r="G535" s="18"/>
      <c r="J535" s="18"/>
      <c r="K535" s="299"/>
      <c r="L535" s="299"/>
      <c r="O535" s="10"/>
      <c r="P535" s="10"/>
      <c r="AE535" s="10"/>
      <c r="AH535" s="10"/>
      <c r="BB535" s="10"/>
    </row>
    <row r="536" spans="2:54" s="7" customFormat="1" ht="15" customHeight="1" x14ac:dyDescent="0.2">
      <c r="B536" s="18"/>
      <c r="C536" s="10"/>
      <c r="D536" s="318"/>
      <c r="F536" s="10"/>
      <c r="G536" s="18"/>
      <c r="J536" s="18"/>
      <c r="K536" s="299"/>
      <c r="L536" s="299"/>
      <c r="O536" s="10"/>
      <c r="P536" s="10"/>
      <c r="AE536" s="10"/>
      <c r="AH536" s="10"/>
      <c r="BB536" s="10"/>
    </row>
    <row r="537" spans="2:54" s="7" customFormat="1" ht="15" customHeight="1" x14ac:dyDescent="0.2">
      <c r="B537" s="18"/>
      <c r="C537" s="10"/>
      <c r="D537" s="318"/>
      <c r="F537" s="10"/>
      <c r="G537" s="18"/>
      <c r="J537" s="18"/>
      <c r="K537" s="299"/>
      <c r="L537" s="299"/>
      <c r="O537" s="10"/>
      <c r="P537" s="10"/>
      <c r="AE537" s="10"/>
      <c r="AH537" s="10"/>
      <c r="BB537" s="10"/>
    </row>
    <row r="538" spans="2:54" s="7" customFormat="1" ht="15" customHeight="1" x14ac:dyDescent="0.2">
      <c r="B538" s="18"/>
      <c r="C538" s="10"/>
      <c r="D538" s="318"/>
      <c r="F538" s="10"/>
      <c r="G538" s="18"/>
      <c r="J538" s="18"/>
      <c r="K538" s="299"/>
      <c r="L538" s="299"/>
      <c r="O538" s="10"/>
      <c r="P538" s="10"/>
      <c r="AE538" s="10"/>
      <c r="AH538" s="10"/>
      <c r="BB538" s="10"/>
    </row>
    <row r="539" spans="2:54" s="7" customFormat="1" ht="15" customHeight="1" x14ac:dyDescent="0.2">
      <c r="B539" s="18"/>
      <c r="C539" s="10"/>
      <c r="D539" s="318"/>
      <c r="F539" s="10"/>
      <c r="G539" s="18"/>
      <c r="J539" s="18"/>
      <c r="K539" s="299"/>
      <c r="L539" s="299"/>
      <c r="O539" s="10"/>
      <c r="P539" s="10"/>
      <c r="AE539" s="10"/>
      <c r="AH539" s="10"/>
      <c r="BB539" s="10"/>
    </row>
    <row r="540" spans="2:54" s="7" customFormat="1" ht="15" customHeight="1" x14ac:dyDescent="0.2">
      <c r="B540" s="18"/>
      <c r="C540" s="10"/>
      <c r="D540" s="318"/>
      <c r="F540" s="10"/>
      <c r="G540" s="18"/>
      <c r="J540" s="18"/>
      <c r="K540" s="299"/>
      <c r="L540" s="299"/>
      <c r="O540" s="10"/>
      <c r="P540" s="10"/>
      <c r="AE540" s="10"/>
      <c r="AH540" s="10"/>
      <c r="BB540" s="10"/>
    </row>
    <row r="541" spans="2:54" s="7" customFormat="1" ht="15" customHeight="1" x14ac:dyDescent="0.2">
      <c r="B541" s="18"/>
      <c r="C541" s="10"/>
      <c r="D541" s="318"/>
      <c r="F541" s="10"/>
      <c r="G541" s="18"/>
      <c r="J541" s="18"/>
      <c r="K541" s="299"/>
      <c r="L541" s="299"/>
      <c r="O541" s="10"/>
      <c r="P541" s="10"/>
      <c r="AE541" s="10"/>
      <c r="AH541" s="10"/>
      <c r="BB541" s="10"/>
    </row>
    <row r="542" spans="2:54" s="7" customFormat="1" ht="15" customHeight="1" x14ac:dyDescent="0.2">
      <c r="B542" s="18"/>
      <c r="C542" s="10"/>
      <c r="D542" s="318"/>
      <c r="F542" s="10"/>
      <c r="G542" s="18"/>
      <c r="J542" s="18"/>
      <c r="K542" s="299"/>
      <c r="L542" s="299"/>
      <c r="O542" s="10"/>
      <c r="P542" s="10"/>
      <c r="AE542" s="10"/>
      <c r="AH542" s="10"/>
      <c r="BB542" s="10"/>
    </row>
    <row r="543" spans="2:54" s="7" customFormat="1" ht="15" customHeight="1" x14ac:dyDescent="0.2">
      <c r="B543" s="18"/>
      <c r="C543" s="10"/>
      <c r="D543" s="318"/>
      <c r="F543" s="10"/>
      <c r="G543" s="18"/>
      <c r="J543" s="18"/>
      <c r="K543" s="299"/>
      <c r="L543" s="299"/>
      <c r="O543" s="10"/>
      <c r="P543" s="10"/>
      <c r="AE543" s="10"/>
      <c r="AH543" s="10"/>
      <c r="BB543" s="10"/>
    </row>
    <row r="544" spans="2:54" s="7" customFormat="1" ht="15" customHeight="1" x14ac:dyDescent="0.2">
      <c r="B544" s="18"/>
      <c r="C544" s="10"/>
      <c r="D544" s="318"/>
      <c r="F544" s="10"/>
      <c r="G544" s="18"/>
      <c r="J544" s="18"/>
      <c r="K544" s="299"/>
      <c r="L544" s="299"/>
      <c r="O544" s="10"/>
      <c r="P544" s="10"/>
      <c r="AE544" s="10"/>
      <c r="AH544" s="10"/>
      <c r="BB544" s="10"/>
    </row>
    <row r="545" spans="2:54" s="7" customFormat="1" ht="15" customHeight="1" x14ac:dyDescent="0.2">
      <c r="B545" s="18"/>
      <c r="C545" s="10"/>
      <c r="D545" s="318"/>
      <c r="F545" s="10"/>
      <c r="G545" s="18"/>
      <c r="J545" s="18"/>
      <c r="K545" s="299"/>
      <c r="L545" s="299"/>
      <c r="O545" s="10"/>
      <c r="P545" s="10"/>
      <c r="AE545" s="10"/>
      <c r="AH545" s="10"/>
      <c r="BB545" s="10"/>
    </row>
    <row r="546" spans="2:54" s="7" customFormat="1" ht="15" customHeight="1" x14ac:dyDescent="0.2">
      <c r="B546" s="18"/>
      <c r="C546" s="10"/>
      <c r="D546" s="318"/>
      <c r="F546" s="10"/>
      <c r="G546" s="18"/>
      <c r="J546" s="18"/>
      <c r="K546" s="299"/>
      <c r="L546" s="299"/>
      <c r="O546" s="10"/>
      <c r="P546" s="10"/>
      <c r="AE546" s="10"/>
      <c r="AH546" s="10"/>
      <c r="BB546" s="10"/>
    </row>
    <row r="547" spans="2:54" s="7" customFormat="1" ht="15" customHeight="1" x14ac:dyDescent="0.2">
      <c r="B547" s="18"/>
      <c r="C547" s="10"/>
      <c r="D547" s="318"/>
      <c r="F547" s="10"/>
      <c r="G547" s="18"/>
      <c r="J547" s="18"/>
      <c r="K547" s="299"/>
      <c r="L547" s="299"/>
      <c r="O547" s="10"/>
      <c r="P547" s="10"/>
      <c r="AE547" s="10"/>
      <c r="AH547" s="10"/>
      <c r="BB547" s="10"/>
    </row>
    <row r="548" spans="2:54" s="7" customFormat="1" ht="15" customHeight="1" x14ac:dyDescent="0.2">
      <c r="B548" s="18"/>
      <c r="C548" s="10"/>
      <c r="D548" s="318"/>
      <c r="F548" s="10"/>
      <c r="G548" s="18"/>
      <c r="J548" s="18"/>
      <c r="K548" s="299"/>
      <c r="L548" s="299"/>
      <c r="O548" s="10"/>
      <c r="P548" s="10"/>
      <c r="AE548" s="10"/>
      <c r="AH548" s="10"/>
      <c r="BB548" s="10"/>
    </row>
    <row r="549" spans="2:54" s="7" customFormat="1" ht="15" customHeight="1" x14ac:dyDescent="0.2">
      <c r="B549" s="18"/>
      <c r="C549" s="10"/>
      <c r="D549" s="318"/>
      <c r="F549" s="10"/>
      <c r="G549" s="18"/>
      <c r="J549" s="18"/>
      <c r="K549" s="299"/>
      <c r="L549" s="299"/>
      <c r="O549" s="10"/>
      <c r="P549" s="10"/>
      <c r="AE549" s="10"/>
      <c r="AH549" s="10"/>
      <c r="BB549" s="10"/>
    </row>
    <row r="550" spans="2:54" s="7" customFormat="1" ht="15" customHeight="1" x14ac:dyDescent="0.2">
      <c r="B550" s="18"/>
      <c r="C550" s="10"/>
      <c r="D550" s="318"/>
      <c r="F550" s="10"/>
      <c r="G550" s="18"/>
      <c r="J550" s="18"/>
      <c r="K550" s="299"/>
      <c r="L550" s="299"/>
      <c r="O550" s="10"/>
      <c r="P550" s="10"/>
      <c r="AE550" s="10"/>
      <c r="AH550" s="10"/>
      <c r="BB550" s="10"/>
    </row>
    <row r="551" spans="2:54" s="7" customFormat="1" ht="15" customHeight="1" x14ac:dyDescent="0.2">
      <c r="B551" s="18"/>
      <c r="C551" s="10"/>
      <c r="D551" s="318"/>
      <c r="F551" s="10"/>
      <c r="G551" s="18"/>
      <c r="J551" s="18"/>
      <c r="K551" s="299"/>
      <c r="L551" s="299"/>
      <c r="O551" s="10"/>
      <c r="P551" s="10"/>
      <c r="AE551" s="10"/>
      <c r="AH551" s="10"/>
      <c r="BB551" s="10"/>
    </row>
    <row r="552" spans="2:54" s="7" customFormat="1" ht="15" customHeight="1" x14ac:dyDescent="0.2">
      <c r="B552" s="18"/>
      <c r="C552" s="10"/>
      <c r="D552" s="318"/>
      <c r="F552" s="10"/>
      <c r="G552" s="18"/>
      <c r="J552" s="18"/>
      <c r="K552" s="299"/>
      <c r="L552" s="299"/>
      <c r="O552" s="10"/>
      <c r="P552" s="10"/>
      <c r="AE552" s="10"/>
      <c r="AH552" s="10"/>
      <c r="BB552" s="10"/>
    </row>
    <row r="553" spans="2:54" s="7" customFormat="1" ht="15" customHeight="1" x14ac:dyDescent="0.2">
      <c r="B553" s="18"/>
      <c r="C553" s="10"/>
      <c r="D553" s="318"/>
      <c r="F553" s="10"/>
      <c r="G553" s="18"/>
      <c r="J553" s="18"/>
      <c r="K553" s="299"/>
      <c r="L553" s="299"/>
      <c r="O553" s="10"/>
      <c r="P553" s="10"/>
      <c r="AE553" s="10"/>
      <c r="AH553" s="10"/>
      <c r="BB553" s="10"/>
    </row>
    <row r="554" spans="2:54" s="7" customFormat="1" ht="15" customHeight="1" x14ac:dyDescent="0.2">
      <c r="B554" s="18"/>
      <c r="C554" s="10"/>
      <c r="D554" s="318"/>
      <c r="F554" s="10"/>
      <c r="G554" s="18"/>
      <c r="J554" s="18"/>
      <c r="K554" s="299"/>
      <c r="L554" s="299"/>
      <c r="O554" s="10"/>
      <c r="P554" s="10"/>
      <c r="AE554" s="10"/>
      <c r="AH554" s="10"/>
      <c r="BB554" s="10"/>
    </row>
    <row r="555" spans="2:54" s="7" customFormat="1" ht="15" customHeight="1" x14ac:dyDescent="0.2">
      <c r="B555" s="18"/>
      <c r="C555" s="10"/>
      <c r="D555" s="318"/>
      <c r="F555" s="10"/>
      <c r="G555" s="18"/>
      <c r="J555" s="18"/>
      <c r="K555" s="299"/>
      <c r="L555" s="299"/>
      <c r="O555" s="10"/>
      <c r="P555" s="10"/>
      <c r="AE555" s="10"/>
      <c r="AH555" s="10"/>
      <c r="BB555" s="10"/>
    </row>
    <row r="556" spans="2:54" s="7" customFormat="1" ht="15" customHeight="1" x14ac:dyDescent="0.2">
      <c r="B556" s="18"/>
      <c r="C556" s="10"/>
      <c r="D556" s="318"/>
      <c r="F556" s="10"/>
      <c r="G556" s="18"/>
      <c r="J556" s="18"/>
      <c r="K556" s="299"/>
      <c r="L556" s="299"/>
      <c r="O556" s="10"/>
      <c r="P556" s="10"/>
      <c r="AE556" s="10"/>
      <c r="AH556" s="10"/>
      <c r="BB556" s="10"/>
    </row>
    <row r="557" spans="2:54" s="7" customFormat="1" ht="15" customHeight="1" x14ac:dyDescent="0.2">
      <c r="B557" s="18"/>
      <c r="C557" s="10"/>
      <c r="D557" s="318"/>
      <c r="F557" s="10"/>
      <c r="G557" s="18"/>
      <c r="J557" s="18"/>
      <c r="K557" s="299"/>
      <c r="L557" s="299"/>
      <c r="O557" s="10"/>
      <c r="P557" s="10"/>
      <c r="AE557" s="10"/>
      <c r="AH557" s="10"/>
      <c r="BB557" s="10"/>
    </row>
    <row r="558" spans="2:54" s="7" customFormat="1" ht="15" customHeight="1" x14ac:dyDescent="0.2">
      <c r="B558" s="18"/>
      <c r="C558" s="10"/>
      <c r="D558" s="318"/>
      <c r="F558" s="10"/>
      <c r="G558" s="18"/>
      <c r="J558" s="18"/>
      <c r="K558" s="299"/>
      <c r="L558" s="299"/>
      <c r="O558" s="10"/>
      <c r="P558" s="10"/>
      <c r="AE558" s="10"/>
      <c r="AH558" s="10"/>
      <c r="BB558" s="10"/>
    </row>
    <row r="559" spans="2:54" s="7" customFormat="1" ht="15" customHeight="1" x14ac:dyDescent="0.2">
      <c r="B559" s="18"/>
      <c r="C559" s="10"/>
      <c r="D559" s="318"/>
      <c r="F559" s="10"/>
      <c r="G559" s="18"/>
      <c r="J559" s="18"/>
      <c r="K559" s="299"/>
      <c r="L559" s="299"/>
      <c r="O559" s="10"/>
      <c r="P559" s="10"/>
      <c r="AE559" s="10"/>
      <c r="AH559" s="10"/>
      <c r="BB559" s="10"/>
    </row>
    <row r="560" spans="2:54" s="7" customFormat="1" ht="15" customHeight="1" x14ac:dyDescent="0.2">
      <c r="B560" s="18"/>
      <c r="C560" s="10"/>
      <c r="D560" s="318"/>
      <c r="F560" s="10"/>
      <c r="G560" s="18"/>
      <c r="J560" s="18"/>
      <c r="K560" s="299"/>
      <c r="L560" s="299"/>
      <c r="O560" s="10"/>
      <c r="P560" s="10"/>
      <c r="AE560" s="10"/>
      <c r="AH560" s="10"/>
      <c r="BB560" s="10"/>
    </row>
    <row r="561" spans="2:54" s="7" customFormat="1" ht="15" customHeight="1" x14ac:dyDescent="0.2">
      <c r="B561" s="18"/>
      <c r="C561" s="10"/>
      <c r="D561" s="318"/>
      <c r="F561" s="10"/>
      <c r="G561" s="18"/>
      <c r="J561" s="18"/>
      <c r="K561" s="299"/>
      <c r="L561" s="299"/>
      <c r="O561" s="10"/>
      <c r="P561" s="10"/>
      <c r="AE561" s="10"/>
      <c r="AH561" s="10"/>
      <c r="BB561" s="10"/>
    </row>
    <row r="562" spans="2:54" s="7" customFormat="1" ht="15" customHeight="1" x14ac:dyDescent="0.2">
      <c r="B562" s="18"/>
      <c r="C562" s="10"/>
      <c r="D562" s="318"/>
      <c r="F562" s="10"/>
      <c r="G562" s="18"/>
      <c r="J562" s="18"/>
      <c r="K562" s="299"/>
      <c r="L562" s="299"/>
      <c r="O562" s="10"/>
      <c r="P562" s="10"/>
      <c r="AE562" s="10"/>
      <c r="AH562" s="10"/>
      <c r="BB562" s="10"/>
    </row>
    <row r="563" spans="2:54" s="7" customFormat="1" ht="15" customHeight="1" x14ac:dyDescent="0.2">
      <c r="B563" s="18"/>
      <c r="C563" s="10"/>
      <c r="D563" s="318"/>
      <c r="F563" s="10"/>
      <c r="G563" s="18"/>
      <c r="J563" s="18"/>
      <c r="K563" s="299"/>
      <c r="L563" s="299"/>
      <c r="O563" s="10"/>
      <c r="P563" s="10"/>
      <c r="AE563" s="10"/>
      <c r="AH563" s="10"/>
      <c r="BB563" s="10"/>
    </row>
    <row r="564" spans="2:54" s="7" customFormat="1" ht="15" customHeight="1" x14ac:dyDescent="0.2">
      <c r="B564" s="18"/>
      <c r="C564" s="10"/>
      <c r="D564" s="318"/>
      <c r="F564" s="10"/>
      <c r="G564" s="18"/>
      <c r="J564" s="18"/>
      <c r="K564" s="299"/>
      <c r="L564" s="299"/>
      <c r="O564" s="10"/>
      <c r="P564" s="10"/>
      <c r="AE564" s="10"/>
      <c r="AH564" s="10"/>
      <c r="BB564" s="10"/>
    </row>
    <row r="565" spans="2:54" s="7" customFormat="1" ht="15" customHeight="1" x14ac:dyDescent="0.2">
      <c r="B565" s="18"/>
      <c r="C565" s="10"/>
      <c r="D565" s="318"/>
      <c r="F565" s="10"/>
      <c r="G565" s="18"/>
      <c r="J565" s="18"/>
      <c r="K565" s="299"/>
      <c r="L565" s="299"/>
      <c r="O565" s="10"/>
      <c r="P565" s="10"/>
      <c r="AE565" s="10"/>
      <c r="AH565" s="10"/>
      <c r="BB565" s="10"/>
    </row>
    <row r="566" spans="2:54" s="7" customFormat="1" ht="15" customHeight="1" x14ac:dyDescent="0.2">
      <c r="B566" s="18"/>
      <c r="C566" s="10"/>
      <c r="D566" s="318"/>
      <c r="F566" s="10"/>
      <c r="G566" s="18"/>
      <c r="J566" s="18"/>
      <c r="K566" s="299"/>
      <c r="L566" s="299"/>
      <c r="O566" s="10"/>
      <c r="P566" s="10"/>
      <c r="AE566" s="10"/>
      <c r="AH566" s="10"/>
      <c r="BB566" s="10"/>
    </row>
    <row r="567" spans="2:54" s="7" customFormat="1" ht="15" customHeight="1" x14ac:dyDescent="0.2">
      <c r="B567" s="18"/>
      <c r="C567" s="10"/>
      <c r="D567" s="318"/>
      <c r="F567" s="10"/>
      <c r="G567" s="18"/>
      <c r="J567" s="18"/>
      <c r="K567" s="299"/>
      <c r="L567" s="299"/>
      <c r="O567" s="10"/>
      <c r="P567" s="10"/>
      <c r="AE567" s="10"/>
      <c r="AH567" s="10"/>
      <c r="BB567" s="10"/>
    </row>
    <row r="568" spans="2:54" s="7" customFormat="1" ht="15" customHeight="1" x14ac:dyDescent="0.2">
      <c r="B568" s="18"/>
      <c r="C568" s="10"/>
      <c r="D568" s="318"/>
      <c r="F568" s="10"/>
      <c r="G568" s="18"/>
      <c r="J568" s="18"/>
      <c r="K568" s="299"/>
      <c r="L568" s="299"/>
      <c r="O568" s="10"/>
      <c r="P568" s="10"/>
      <c r="AE568" s="10"/>
      <c r="AH568" s="10"/>
      <c r="BB568" s="10"/>
    </row>
    <row r="569" spans="2:54" s="7" customFormat="1" ht="15" customHeight="1" x14ac:dyDescent="0.2">
      <c r="B569" s="18"/>
      <c r="C569" s="10"/>
      <c r="D569" s="318"/>
      <c r="F569" s="10"/>
      <c r="G569" s="18"/>
      <c r="J569" s="18"/>
      <c r="K569" s="299"/>
      <c r="L569" s="299"/>
      <c r="O569" s="10"/>
      <c r="P569" s="10"/>
      <c r="AE569" s="10"/>
      <c r="AH569" s="10"/>
      <c r="BB569" s="10"/>
    </row>
    <row r="570" spans="2:54" s="7" customFormat="1" ht="15" customHeight="1" x14ac:dyDescent="0.2">
      <c r="B570" s="18"/>
      <c r="C570" s="10"/>
      <c r="D570" s="318"/>
      <c r="F570" s="10"/>
      <c r="G570" s="18"/>
      <c r="J570" s="18"/>
      <c r="K570" s="299"/>
      <c r="L570" s="299"/>
      <c r="O570" s="10"/>
      <c r="P570" s="10"/>
      <c r="AE570" s="10"/>
      <c r="AH570" s="10"/>
      <c r="BB570" s="10"/>
    </row>
    <row r="571" spans="2:54" s="7" customFormat="1" ht="15" customHeight="1" x14ac:dyDescent="0.2">
      <c r="B571" s="18"/>
      <c r="C571" s="10"/>
      <c r="D571" s="318"/>
      <c r="F571" s="10"/>
      <c r="G571" s="18"/>
      <c r="J571" s="18"/>
      <c r="K571" s="299"/>
      <c r="L571" s="299"/>
      <c r="O571" s="10"/>
      <c r="P571" s="10"/>
      <c r="AE571" s="10"/>
      <c r="AH571" s="10"/>
      <c r="BB571" s="10"/>
    </row>
    <row r="572" spans="2:54" s="7" customFormat="1" ht="15" customHeight="1" x14ac:dyDescent="0.2">
      <c r="B572" s="18"/>
      <c r="C572" s="10"/>
      <c r="D572" s="318"/>
      <c r="F572" s="10"/>
      <c r="G572" s="18"/>
      <c r="J572" s="18"/>
      <c r="K572" s="299"/>
      <c r="L572" s="299"/>
      <c r="O572" s="10"/>
      <c r="P572" s="10"/>
      <c r="AE572" s="10"/>
      <c r="AH572" s="10"/>
      <c r="BB572" s="10"/>
    </row>
    <row r="573" spans="2:54" s="7" customFormat="1" ht="15" customHeight="1" x14ac:dyDescent="0.2">
      <c r="B573" s="18"/>
      <c r="C573" s="10"/>
      <c r="D573" s="318"/>
      <c r="F573" s="10"/>
      <c r="G573" s="18"/>
      <c r="J573" s="18"/>
      <c r="K573" s="299"/>
      <c r="L573" s="299"/>
      <c r="O573" s="10"/>
      <c r="P573" s="10"/>
      <c r="AE573" s="10"/>
      <c r="AH573" s="10"/>
      <c r="BB573" s="10"/>
    </row>
    <row r="574" spans="2:54" s="7" customFormat="1" ht="15" customHeight="1" x14ac:dyDescent="0.2">
      <c r="B574" s="18"/>
      <c r="C574" s="10"/>
      <c r="D574" s="318"/>
      <c r="F574" s="10"/>
      <c r="G574" s="18"/>
      <c r="J574" s="18"/>
      <c r="K574" s="299"/>
      <c r="L574" s="299"/>
      <c r="O574" s="10"/>
      <c r="P574" s="10"/>
      <c r="AE574" s="10"/>
      <c r="AH574" s="10"/>
      <c r="BB574" s="10"/>
    </row>
    <row r="575" spans="2:54" s="7" customFormat="1" ht="15" customHeight="1" x14ac:dyDescent="0.2">
      <c r="C575" s="10"/>
      <c r="D575" s="318"/>
      <c r="F575" s="10"/>
      <c r="L575" s="9"/>
      <c r="O575" s="10"/>
      <c r="P575" s="10"/>
      <c r="AE575" s="10"/>
      <c r="AH575" s="10"/>
      <c r="BB575" s="10"/>
    </row>
    <row r="576" spans="2:54" s="7" customFormat="1" ht="15" customHeight="1" x14ac:dyDescent="0.2">
      <c r="C576" s="10"/>
      <c r="D576" s="318"/>
      <c r="F576" s="10"/>
      <c r="L576" s="9"/>
      <c r="O576" s="10"/>
      <c r="P576" s="10"/>
      <c r="AE576" s="10"/>
      <c r="AH576" s="10"/>
      <c r="BB576" s="10"/>
    </row>
    <row r="577" spans="3:54" s="7" customFormat="1" ht="15" customHeight="1" x14ac:dyDescent="0.2">
      <c r="C577" s="10"/>
      <c r="D577" s="318"/>
      <c r="F577" s="10"/>
      <c r="L577" s="9"/>
      <c r="O577" s="10"/>
      <c r="P577" s="10"/>
      <c r="AE577" s="10"/>
      <c r="AH577" s="10"/>
      <c r="BB577" s="10"/>
    </row>
    <row r="578" spans="3:54" s="7" customFormat="1" ht="15" customHeight="1" x14ac:dyDescent="0.2">
      <c r="C578" s="10"/>
      <c r="D578" s="318"/>
      <c r="F578" s="10"/>
      <c r="L578" s="9"/>
      <c r="O578" s="10"/>
      <c r="P578" s="10"/>
      <c r="AE578" s="10"/>
      <c r="AH578" s="10"/>
      <c r="BB578" s="10"/>
    </row>
    <row r="579" spans="3:54" s="7" customFormat="1" ht="15" customHeight="1" x14ac:dyDescent="0.2">
      <c r="C579" s="10"/>
      <c r="D579" s="318"/>
      <c r="F579" s="10"/>
      <c r="L579" s="9"/>
      <c r="O579" s="10"/>
      <c r="P579" s="10"/>
      <c r="AE579" s="10"/>
      <c r="AH579" s="10"/>
      <c r="BB579" s="10"/>
    </row>
    <row r="580" spans="3:54" s="7" customFormat="1" ht="15" customHeight="1" x14ac:dyDescent="0.2">
      <c r="C580" s="10"/>
      <c r="D580" s="318"/>
      <c r="F580" s="10"/>
      <c r="L580" s="9"/>
      <c r="O580" s="10"/>
      <c r="P580" s="10"/>
      <c r="AE580" s="10"/>
      <c r="AH580" s="10"/>
      <c r="BB580" s="10"/>
    </row>
    <row r="581" spans="3:54" s="7" customFormat="1" ht="15" customHeight="1" x14ac:dyDescent="0.2">
      <c r="C581" s="10"/>
      <c r="D581" s="318"/>
      <c r="F581" s="10"/>
      <c r="L581" s="9"/>
      <c r="O581" s="10"/>
      <c r="P581" s="10"/>
      <c r="AE581" s="10"/>
      <c r="AH581" s="10"/>
      <c r="BB581" s="10"/>
    </row>
    <row r="582" spans="3:54" s="7" customFormat="1" ht="15" customHeight="1" x14ac:dyDescent="0.2">
      <c r="C582" s="10"/>
      <c r="D582" s="318"/>
      <c r="F582" s="10"/>
      <c r="L582" s="9"/>
      <c r="O582" s="10"/>
      <c r="P582" s="10"/>
      <c r="AE582" s="10"/>
      <c r="AH582" s="10"/>
      <c r="BB582" s="10"/>
    </row>
    <row r="583" spans="3:54" s="7" customFormat="1" ht="15" customHeight="1" x14ac:dyDescent="0.2">
      <c r="C583" s="10"/>
      <c r="D583" s="318"/>
      <c r="F583" s="10"/>
      <c r="L583" s="9"/>
      <c r="O583" s="10"/>
      <c r="P583" s="10"/>
      <c r="AE583" s="10"/>
      <c r="AH583" s="10"/>
      <c r="BB583" s="10"/>
    </row>
    <row r="584" spans="3:54" s="7" customFormat="1" ht="15" customHeight="1" x14ac:dyDescent="0.2">
      <c r="C584" s="10"/>
      <c r="D584" s="318"/>
      <c r="F584" s="10"/>
      <c r="L584" s="9"/>
      <c r="O584" s="10"/>
      <c r="P584" s="10"/>
      <c r="AE584" s="10"/>
      <c r="AH584" s="10"/>
      <c r="BB584" s="10"/>
    </row>
    <row r="585" spans="3:54" s="7" customFormat="1" ht="15" customHeight="1" x14ac:dyDescent="0.2">
      <c r="C585" s="10"/>
      <c r="D585" s="318"/>
      <c r="F585" s="10"/>
      <c r="L585" s="9"/>
      <c r="O585" s="10"/>
      <c r="P585" s="10"/>
      <c r="AE585" s="10"/>
      <c r="AH585" s="10"/>
      <c r="BB585" s="10"/>
    </row>
    <row r="586" spans="3:54" s="7" customFormat="1" ht="15" customHeight="1" x14ac:dyDescent="0.2">
      <c r="C586" s="10"/>
      <c r="D586" s="318"/>
      <c r="F586" s="10"/>
      <c r="L586" s="9"/>
      <c r="O586" s="10"/>
      <c r="P586" s="10"/>
      <c r="AE586" s="10"/>
      <c r="AH586" s="10"/>
      <c r="BB586" s="10"/>
    </row>
    <row r="587" spans="3:54" s="7" customFormat="1" ht="15" customHeight="1" x14ac:dyDescent="0.2">
      <c r="C587" s="10"/>
      <c r="D587" s="318"/>
      <c r="F587" s="10"/>
      <c r="L587" s="9"/>
      <c r="O587" s="10"/>
      <c r="P587" s="10"/>
      <c r="AE587" s="10"/>
      <c r="AH587" s="10"/>
      <c r="BB587" s="10"/>
    </row>
    <row r="588" spans="3:54" s="7" customFormat="1" ht="15" customHeight="1" x14ac:dyDescent="0.2">
      <c r="C588" s="10"/>
      <c r="D588" s="318"/>
      <c r="F588" s="10"/>
      <c r="L588" s="9"/>
      <c r="O588" s="10"/>
      <c r="P588" s="10"/>
      <c r="AE588" s="10"/>
      <c r="AH588" s="10"/>
      <c r="BB588" s="10"/>
    </row>
    <row r="589" spans="3:54" s="7" customFormat="1" ht="15" customHeight="1" x14ac:dyDescent="0.2">
      <c r="C589" s="10"/>
      <c r="D589" s="318"/>
      <c r="F589" s="10"/>
      <c r="L589" s="9"/>
      <c r="O589" s="10"/>
      <c r="P589" s="10"/>
      <c r="AE589" s="10"/>
      <c r="AH589" s="10"/>
      <c r="BB589" s="10"/>
    </row>
    <row r="590" spans="3:54" s="7" customFormat="1" ht="15" customHeight="1" x14ac:dyDescent="0.2">
      <c r="C590" s="10"/>
      <c r="D590" s="318"/>
      <c r="F590" s="10"/>
      <c r="L590" s="9"/>
      <c r="O590" s="10"/>
      <c r="P590" s="10"/>
      <c r="AE590" s="10"/>
      <c r="AH590" s="10"/>
      <c r="BB590" s="10"/>
    </row>
    <row r="591" spans="3:54" s="7" customFormat="1" ht="15" customHeight="1" x14ac:dyDescent="0.2">
      <c r="C591" s="10"/>
      <c r="D591" s="318"/>
      <c r="F591" s="10"/>
      <c r="L591" s="9"/>
      <c r="O591" s="10"/>
      <c r="P591" s="10"/>
      <c r="AE591" s="10"/>
      <c r="AH591" s="10"/>
      <c r="BB591" s="10"/>
    </row>
    <row r="592" spans="3:54" s="7" customFormat="1" ht="15" customHeight="1" x14ac:dyDescent="0.2">
      <c r="C592" s="10"/>
      <c r="D592" s="318"/>
      <c r="F592" s="10"/>
      <c r="L592" s="9"/>
      <c r="O592" s="10"/>
      <c r="P592" s="10"/>
      <c r="AE592" s="10"/>
      <c r="AH592" s="10"/>
      <c r="BB592" s="10"/>
    </row>
    <row r="593" spans="3:54" s="7" customFormat="1" ht="15" customHeight="1" x14ac:dyDescent="0.2">
      <c r="C593" s="10"/>
      <c r="D593" s="318"/>
      <c r="F593" s="10"/>
      <c r="L593" s="9"/>
      <c r="O593" s="10"/>
      <c r="P593" s="10"/>
      <c r="AE593" s="10"/>
      <c r="AH593" s="10"/>
      <c r="BB593" s="10"/>
    </row>
    <row r="594" spans="3:54" s="7" customFormat="1" ht="15" customHeight="1" x14ac:dyDescent="0.2">
      <c r="C594" s="10"/>
      <c r="D594" s="318"/>
      <c r="F594" s="10"/>
      <c r="L594" s="9"/>
      <c r="O594" s="10"/>
      <c r="P594" s="10"/>
      <c r="AE594" s="10"/>
      <c r="AH594" s="10"/>
      <c r="BB594" s="10"/>
    </row>
    <row r="595" spans="3:54" s="7" customFormat="1" ht="15" customHeight="1" x14ac:dyDescent="0.2">
      <c r="C595" s="10"/>
      <c r="D595" s="318"/>
      <c r="F595" s="10"/>
      <c r="L595" s="9"/>
      <c r="O595" s="10"/>
      <c r="P595" s="10"/>
      <c r="AE595" s="10"/>
      <c r="AH595" s="10"/>
      <c r="BB595" s="10"/>
    </row>
    <row r="596" spans="3:54" s="7" customFormat="1" ht="15" customHeight="1" x14ac:dyDescent="0.2">
      <c r="C596" s="10"/>
      <c r="D596" s="318"/>
      <c r="F596" s="10"/>
      <c r="L596" s="9"/>
      <c r="O596" s="10"/>
      <c r="P596" s="10"/>
      <c r="AE596" s="10"/>
      <c r="AH596" s="10"/>
      <c r="BB596" s="10"/>
    </row>
    <row r="597" spans="3:54" s="7" customFormat="1" ht="15" customHeight="1" x14ac:dyDescent="0.2">
      <c r="C597" s="10"/>
      <c r="D597" s="318"/>
      <c r="F597" s="10"/>
      <c r="L597" s="9"/>
      <c r="O597" s="10"/>
      <c r="P597" s="10"/>
      <c r="AE597" s="10"/>
      <c r="AH597" s="10"/>
      <c r="BB597" s="10"/>
    </row>
    <row r="598" spans="3:54" s="7" customFormat="1" ht="15" customHeight="1" x14ac:dyDescent="0.2">
      <c r="C598" s="10"/>
      <c r="D598" s="318"/>
      <c r="F598" s="10"/>
      <c r="L598" s="9"/>
      <c r="O598" s="10"/>
      <c r="P598" s="10"/>
      <c r="AE598" s="10"/>
      <c r="AH598" s="10"/>
      <c r="BB598" s="10"/>
    </row>
    <row r="599" spans="3:54" s="7" customFormat="1" ht="15" customHeight="1" x14ac:dyDescent="0.2">
      <c r="C599" s="10"/>
      <c r="D599" s="318"/>
      <c r="F599" s="10"/>
      <c r="L599" s="9"/>
      <c r="O599" s="10"/>
      <c r="P599" s="10"/>
      <c r="AE599" s="10"/>
      <c r="AH599" s="10"/>
      <c r="BB599" s="10"/>
    </row>
    <row r="600" spans="3:54" s="7" customFormat="1" ht="15" customHeight="1" x14ac:dyDescent="0.2">
      <c r="C600" s="10"/>
      <c r="D600" s="318"/>
      <c r="F600" s="10"/>
      <c r="L600" s="9"/>
      <c r="O600" s="10"/>
      <c r="P600" s="10"/>
      <c r="AE600" s="10"/>
      <c r="AH600" s="10"/>
      <c r="BB600" s="10"/>
    </row>
    <row r="601" spans="3:54" s="7" customFormat="1" ht="15" customHeight="1" x14ac:dyDescent="0.2">
      <c r="C601" s="10"/>
      <c r="D601" s="318"/>
      <c r="F601" s="10"/>
      <c r="L601" s="9"/>
      <c r="O601" s="10"/>
      <c r="P601" s="10"/>
      <c r="AE601" s="10"/>
      <c r="AH601" s="10"/>
      <c r="BB601" s="10"/>
    </row>
    <row r="602" spans="3:54" s="7" customFormat="1" ht="15" customHeight="1" x14ac:dyDescent="0.2">
      <c r="C602" s="10"/>
      <c r="D602" s="318"/>
      <c r="F602" s="10"/>
      <c r="L602" s="9"/>
      <c r="O602" s="10"/>
      <c r="P602" s="10"/>
      <c r="AE602" s="10"/>
      <c r="AH602" s="10"/>
      <c r="BB602" s="10"/>
    </row>
    <row r="603" spans="3:54" s="7" customFormat="1" ht="15" customHeight="1" x14ac:dyDescent="0.2">
      <c r="C603" s="10"/>
      <c r="D603" s="318"/>
      <c r="F603" s="10"/>
      <c r="L603" s="9"/>
      <c r="O603" s="10"/>
      <c r="P603" s="10"/>
      <c r="AE603" s="10"/>
      <c r="AH603" s="10"/>
      <c r="BB603" s="10"/>
    </row>
    <row r="604" spans="3:54" s="7" customFormat="1" ht="15" customHeight="1" x14ac:dyDescent="0.2">
      <c r="C604" s="10"/>
      <c r="D604" s="318"/>
      <c r="F604" s="10"/>
      <c r="L604" s="9"/>
      <c r="O604" s="10"/>
      <c r="P604" s="10"/>
      <c r="AE604" s="10"/>
      <c r="AH604" s="10"/>
      <c r="BB604" s="10"/>
    </row>
    <row r="605" spans="3:54" s="7" customFormat="1" ht="15" customHeight="1" x14ac:dyDescent="0.2">
      <c r="C605" s="10"/>
      <c r="D605" s="318"/>
      <c r="F605" s="10"/>
      <c r="L605" s="9"/>
      <c r="O605" s="10"/>
      <c r="P605" s="10"/>
      <c r="AE605" s="10"/>
      <c r="AH605" s="10"/>
      <c r="BB605" s="10"/>
    </row>
    <row r="606" spans="3:54" s="7" customFormat="1" ht="15" customHeight="1" x14ac:dyDescent="0.2">
      <c r="C606" s="10"/>
      <c r="D606" s="318"/>
      <c r="F606" s="10"/>
      <c r="L606" s="9"/>
      <c r="O606" s="10"/>
      <c r="P606" s="10"/>
      <c r="AE606" s="10"/>
      <c r="AH606" s="10"/>
      <c r="BB606" s="10"/>
    </row>
    <row r="607" spans="3:54" s="7" customFormat="1" ht="15" customHeight="1" x14ac:dyDescent="0.2">
      <c r="C607" s="10"/>
      <c r="D607" s="318"/>
      <c r="F607" s="10"/>
      <c r="L607" s="9"/>
      <c r="O607" s="10"/>
      <c r="P607" s="10"/>
      <c r="AE607" s="10"/>
      <c r="AH607" s="10"/>
      <c r="BB607" s="10"/>
    </row>
    <row r="608" spans="3:54" s="7" customFormat="1" ht="15" customHeight="1" x14ac:dyDescent="0.2">
      <c r="C608" s="10"/>
      <c r="D608" s="318"/>
      <c r="F608" s="10"/>
      <c r="L608" s="9"/>
      <c r="O608" s="10"/>
      <c r="P608" s="10"/>
      <c r="AE608" s="10"/>
      <c r="AH608" s="10"/>
      <c r="BB608" s="10"/>
    </row>
    <row r="609" spans="3:54" s="7" customFormat="1" ht="15" customHeight="1" x14ac:dyDescent="0.2">
      <c r="C609" s="10"/>
      <c r="D609" s="318"/>
      <c r="F609" s="10"/>
      <c r="L609" s="9"/>
      <c r="O609" s="10"/>
      <c r="P609" s="10"/>
      <c r="AE609" s="10"/>
      <c r="AH609" s="10"/>
      <c r="BB609" s="10"/>
    </row>
    <row r="610" spans="3:54" s="7" customFormat="1" ht="15" customHeight="1" x14ac:dyDescent="0.2">
      <c r="C610" s="10"/>
      <c r="D610" s="318"/>
      <c r="F610" s="10"/>
      <c r="L610" s="9"/>
      <c r="O610" s="10"/>
      <c r="P610" s="10"/>
      <c r="AE610" s="10"/>
      <c r="AH610" s="10"/>
      <c r="BB610" s="10"/>
    </row>
    <row r="611" spans="3:54" s="7" customFormat="1" ht="15" customHeight="1" x14ac:dyDescent="0.2">
      <c r="C611" s="10"/>
      <c r="D611" s="318"/>
      <c r="F611" s="10"/>
      <c r="L611" s="9"/>
      <c r="O611" s="10"/>
      <c r="P611" s="10"/>
      <c r="AE611" s="10"/>
      <c r="AH611" s="10"/>
      <c r="BB611" s="10"/>
    </row>
    <row r="612" spans="3:54" s="7" customFormat="1" ht="15" customHeight="1" x14ac:dyDescent="0.2">
      <c r="C612" s="10"/>
      <c r="D612" s="318"/>
      <c r="F612" s="10"/>
      <c r="L612" s="9"/>
      <c r="O612" s="10"/>
      <c r="P612" s="10"/>
      <c r="AE612" s="10"/>
      <c r="AH612" s="10"/>
      <c r="BB612" s="10"/>
    </row>
    <row r="613" spans="3:54" s="7" customFormat="1" ht="15" customHeight="1" x14ac:dyDescent="0.2">
      <c r="C613" s="10"/>
      <c r="D613" s="318"/>
      <c r="F613" s="10"/>
      <c r="L613" s="9"/>
      <c r="O613" s="10"/>
      <c r="P613" s="10"/>
      <c r="AE613" s="10"/>
      <c r="AH613" s="10"/>
      <c r="BB613" s="10"/>
    </row>
    <row r="614" spans="3:54" s="7" customFormat="1" ht="15" customHeight="1" x14ac:dyDescent="0.2">
      <c r="C614" s="10"/>
      <c r="D614" s="318"/>
      <c r="F614" s="10"/>
      <c r="L614" s="9"/>
      <c r="O614" s="10"/>
      <c r="P614" s="10"/>
      <c r="AE614" s="10"/>
      <c r="AH614" s="10"/>
      <c r="BB614" s="10"/>
    </row>
    <row r="615" spans="3:54" s="7" customFormat="1" ht="15" customHeight="1" x14ac:dyDescent="0.2">
      <c r="C615" s="10"/>
      <c r="D615" s="318"/>
      <c r="F615" s="10"/>
      <c r="L615" s="9"/>
      <c r="O615" s="10"/>
      <c r="P615" s="10"/>
      <c r="AE615" s="10"/>
      <c r="AH615" s="10"/>
      <c r="BB615" s="10"/>
    </row>
    <row r="616" spans="3:54" s="7" customFormat="1" ht="15" customHeight="1" x14ac:dyDescent="0.2">
      <c r="C616" s="10"/>
      <c r="D616" s="318"/>
      <c r="F616" s="10"/>
      <c r="L616" s="9"/>
      <c r="O616" s="10"/>
      <c r="P616" s="10"/>
      <c r="AE616" s="10"/>
      <c r="AH616" s="10"/>
      <c r="BB616" s="10"/>
    </row>
    <row r="617" spans="3:54" s="7" customFormat="1" ht="15" customHeight="1" x14ac:dyDescent="0.2">
      <c r="C617" s="10"/>
      <c r="D617" s="318"/>
      <c r="F617" s="10"/>
      <c r="L617" s="9"/>
      <c r="O617" s="10"/>
      <c r="P617" s="10"/>
      <c r="AE617" s="10"/>
      <c r="AH617" s="10"/>
      <c r="BB617" s="10"/>
    </row>
    <row r="618" spans="3:54" s="7" customFormat="1" ht="15" customHeight="1" x14ac:dyDescent="0.2">
      <c r="C618" s="10"/>
      <c r="D618" s="318"/>
      <c r="F618" s="10"/>
      <c r="L618" s="9"/>
      <c r="O618" s="10"/>
      <c r="P618" s="10"/>
      <c r="AE618" s="10"/>
      <c r="AH618" s="10"/>
      <c r="BB618" s="10"/>
    </row>
    <row r="619" spans="3:54" s="7" customFormat="1" ht="15" customHeight="1" x14ac:dyDescent="0.2">
      <c r="C619" s="10"/>
      <c r="D619" s="318"/>
      <c r="F619" s="10"/>
      <c r="L619" s="9"/>
      <c r="O619" s="10"/>
      <c r="P619" s="10"/>
      <c r="AE619" s="10"/>
      <c r="AH619" s="10"/>
      <c r="BB619" s="10"/>
    </row>
    <row r="620" spans="3:54" s="7" customFormat="1" ht="15" customHeight="1" x14ac:dyDescent="0.2">
      <c r="C620" s="10"/>
      <c r="D620" s="318"/>
      <c r="F620" s="10"/>
      <c r="L620" s="9"/>
      <c r="O620" s="10"/>
      <c r="P620" s="10"/>
      <c r="AE620" s="10"/>
      <c r="AH620" s="10"/>
      <c r="BB620" s="10"/>
    </row>
    <row r="621" spans="3:54" s="7" customFormat="1" ht="15" customHeight="1" x14ac:dyDescent="0.2">
      <c r="C621" s="10"/>
      <c r="D621" s="318"/>
      <c r="F621" s="10"/>
      <c r="L621" s="9"/>
      <c r="O621" s="10"/>
      <c r="P621" s="10"/>
      <c r="AE621" s="10"/>
      <c r="AH621" s="10"/>
      <c r="BB621" s="10"/>
    </row>
    <row r="622" spans="3:54" s="7" customFormat="1" ht="15" customHeight="1" x14ac:dyDescent="0.2">
      <c r="C622" s="10"/>
      <c r="D622" s="318"/>
      <c r="F622" s="10"/>
      <c r="L622" s="9"/>
      <c r="O622" s="10"/>
      <c r="P622" s="10"/>
      <c r="AE622" s="10"/>
      <c r="AH622" s="10"/>
      <c r="BB622" s="10"/>
    </row>
    <row r="623" spans="3:54" s="7" customFormat="1" ht="15" customHeight="1" x14ac:dyDescent="0.2">
      <c r="C623" s="10"/>
      <c r="D623" s="318"/>
      <c r="F623" s="10"/>
      <c r="L623" s="9"/>
      <c r="O623" s="10"/>
      <c r="P623" s="10"/>
      <c r="AE623" s="10"/>
      <c r="AH623" s="10"/>
      <c r="BB623" s="10"/>
    </row>
    <row r="624" spans="3:54" s="7" customFormat="1" ht="15" customHeight="1" x14ac:dyDescent="0.2">
      <c r="C624" s="10"/>
      <c r="D624" s="318"/>
      <c r="F624" s="10"/>
      <c r="L624" s="9"/>
      <c r="O624" s="10"/>
      <c r="P624" s="10"/>
      <c r="AE624" s="10"/>
      <c r="AH624" s="10"/>
      <c r="BB624" s="10"/>
    </row>
    <row r="625" spans="3:54" s="7" customFormat="1" ht="15" customHeight="1" x14ac:dyDescent="0.2">
      <c r="C625" s="10"/>
      <c r="D625" s="318"/>
      <c r="F625" s="10"/>
      <c r="L625" s="9"/>
      <c r="O625" s="10"/>
      <c r="P625" s="10"/>
      <c r="AE625" s="10"/>
      <c r="AH625" s="10"/>
      <c r="BB625" s="10"/>
    </row>
    <row r="626" spans="3:54" s="7" customFormat="1" ht="15" customHeight="1" x14ac:dyDescent="0.2">
      <c r="C626" s="10"/>
      <c r="D626" s="318"/>
      <c r="F626" s="10"/>
      <c r="L626" s="9"/>
      <c r="O626" s="10"/>
      <c r="P626" s="10"/>
      <c r="AE626" s="10"/>
      <c r="AH626" s="10"/>
      <c r="BB626" s="10"/>
    </row>
    <row r="627" spans="3:54" s="7" customFormat="1" ht="15" customHeight="1" x14ac:dyDescent="0.2">
      <c r="C627" s="10"/>
      <c r="D627" s="318"/>
      <c r="F627" s="10"/>
      <c r="L627" s="9"/>
      <c r="O627" s="10"/>
      <c r="P627" s="10"/>
      <c r="AE627" s="10"/>
      <c r="AH627" s="10"/>
      <c r="BB627" s="10"/>
    </row>
    <row r="628" spans="3:54" s="7" customFormat="1" ht="15" customHeight="1" x14ac:dyDescent="0.2">
      <c r="C628" s="10"/>
      <c r="D628" s="318"/>
      <c r="F628" s="10"/>
      <c r="L628" s="9"/>
      <c r="O628" s="10"/>
      <c r="P628" s="10"/>
      <c r="AE628" s="10"/>
      <c r="AH628" s="10"/>
      <c r="BB628" s="10"/>
    </row>
    <row r="629" spans="3:54" s="7" customFormat="1" ht="15" customHeight="1" x14ac:dyDescent="0.2">
      <c r="C629" s="10"/>
      <c r="D629" s="318"/>
      <c r="F629" s="10"/>
      <c r="L629" s="9"/>
      <c r="O629" s="10"/>
      <c r="P629" s="10"/>
      <c r="AE629" s="10"/>
      <c r="AH629" s="10"/>
      <c r="BB629" s="10"/>
    </row>
    <row r="630" spans="3:54" s="7" customFormat="1" ht="15" customHeight="1" x14ac:dyDescent="0.2">
      <c r="C630" s="10"/>
      <c r="D630" s="318"/>
      <c r="F630" s="10"/>
      <c r="L630" s="9"/>
      <c r="O630" s="10"/>
      <c r="P630" s="10"/>
      <c r="AE630" s="10"/>
      <c r="AH630" s="10"/>
      <c r="BB630" s="10"/>
    </row>
    <row r="631" spans="3:54" s="7" customFormat="1" ht="15" customHeight="1" x14ac:dyDescent="0.2">
      <c r="C631" s="10"/>
      <c r="D631" s="318"/>
      <c r="F631" s="10"/>
      <c r="L631" s="9"/>
      <c r="O631" s="10"/>
      <c r="P631" s="10"/>
      <c r="AE631" s="10"/>
      <c r="AH631" s="10"/>
      <c r="BB631" s="10"/>
    </row>
    <row r="632" spans="3:54" s="7" customFormat="1" ht="15" customHeight="1" x14ac:dyDescent="0.2">
      <c r="C632" s="10"/>
      <c r="D632" s="318"/>
      <c r="F632" s="10"/>
      <c r="L632" s="9"/>
      <c r="O632" s="10"/>
      <c r="P632" s="10"/>
      <c r="AE632" s="10"/>
      <c r="AH632" s="10"/>
      <c r="BB632" s="10"/>
    </row>
    <row r="633" spans="3:54" s="7" customFormat="1" ht="15" customHeight="1" x14ac:dyDescent="0.2">
      <c r="C633" s="10"/>
      <c r="D633" s="318"/>
      <c r="F633" s="10"/>
      <c r="L633" s="9"/>
      <c r="O633" s="10"/>
      <c r="P633" s="10"/>
      <c r="AE633" s="10"/>
      <c r="AH633" s="10"/>
      <c r="BB633" s="10"/>
    </row>
    <row r="634" spans="3:54" s="7" customFormat="1" ht="15" customHeight="1" x14ac:dyDescent="0.2">
      <c r="C634" s="10"/>
      <c r="D634" s="318"/>
      <c r="F634" s="10"/>
      <c r="L634" s="9"/>
      <c r="O634" s="10"/>
      <c r="P634" s="10"/>
      <c r="AE634" s="10"/>
      <c r="AH634" s="10"/>
      <c r="BB634" s="10"/>
    </row>
    <row r="635" spans="3:54" s="7" customFormat="1" ht="15" customHeight="1" x14ac:dyDescent="0.2">
      <c r="C635" s="10"/>
      <c r="D635" s="318"/>
      <c r="F635" s="10"/>
      <c r="L635" s="9"/>
      <c r="O635" s="10"/>
      <c r="P635" s="10"/>
      <c r="AE635" s="10"/>
      <c r="AH635" s="10"/>
      <c r="BB635" s="10"/>
    </row>
    <row r="636" spans="3:54" s="7" customFormat="1" ht="15" customHeight="1" x14ac:dyDescent="0.2">
      <c r="C636" s="10"/>
      <c r="D636" s="318"/>
      <c r="F636" s="10"/>
      <c r="L636" s="9"/>
      <c r="O636" s="10"/>
      <c r="P636" s="10"/>
      <c r="AE636" s="10"/>
      <c r="AH636" s="10"/>
      <c r="BB636" s="10"/>
    </row>
    <row r="637" spans="3:54" s="7" customFormat="1" ht="15" customHeight="1" x14ac:dyDescent="0.2">
      <c r="C637" s="10"/>
      <c r="D637" s="318"/>
      <c r="F637" s="10"/>
      <c r="L637" s="9"/>
      <c r="O637" s="10"/>
      <c r="P637" s="10"/>
      <c r="AE637" s="10"/>
      <c r="AH637" s="10"/>
      <c r="BB637" s="10"/>
    </row>
    <row r="638" spans="3:54" s="7" customFormat="1" ht="15" customHeight="1" x14ac:dyDescent="0.2">
      <c r="C638" s="10"/>
      <c r="D638" s="318"/>
      <c r="F638" s="10"/>
      <c r="L638" s="9"/>
      <c r="O638" s="10"/>
      <c r="P638" s="10"/>
      <c r="AE638" s="10"/>
      <c r="AH638" s="10"/>
      <c r="BB638" s="10"/>
    </row>
    <row r="639" spans="3:54" s="7" customFormat="1" ht="15" customHeight="1" x14ac:dyDescent="0.2">
      <c r="C639" s="10"/>
      <c r="D639" s="318"/>
      <c r="F639" s="10"/>
      <c r="L639" s="9"/>
      <c r="O639" s="10"/>
      <c r="P639" s="10"/>
      <c r="AE639" s="10"/>
      <c r="AH639" s="10"/>
      <c r="BB639" s="10"/>
    </row>
    <row r="640" spans="3:54" s="7" customFormat="1" ht="15" customHeight="1" x14ac:dyDescent="0.2">
      <c r="C640" s="10"/>
      <c r="D640" s="318"/>
      <c r="F640" s="10"/>
      <c r="L640" s="9"/>
      <c r="O640" s="10"/>
      <c r="P640" s="10"/>
      <c r="AE640" s="10"/>
      <c r="AH640" s="10"/>
      <c r="BB640" s="10"/>
    </row>
    <row r="641" spans="3:54" s="7" customFormat="1" ht="15" customHeight="1" x14ac:dyDescent="0.2">
      <c r="C641" s="10"/>
      <c r="D641" s="318"/>
      <c r="F641" s="10"/>
      <c r="L641" s="9"/>
      <c r="O641" s="10"/>
      <c r="P641" s="10"/>
      <c r="AE641" s="10"/>
      <c r="AH641" s="10"/>
      <c r="BB641" s="10"/>
    </row>
    <row r="642" spans="3:54" s="7" customFormat="1" ht="15" customHeight="1" x14ac:dyDescent="0.2">
      <c r="C642" s="10"/>
      <c r="D642" s="318"/>
      <c r="F642" s="10"/>
      <c r="L642" s="9"/>
      <c r="O642" s="10"/>
      <c r="P642" s="10"/>
      <c r="AE642" s="10"/>
      <c r="AH642" s="10"/>
      <c r="BB642" s="10"/>
    </row>
    <row r="643" spans="3:54" s="7" customFormat="1" ht="15" customHeight="1" x14ac:dyDescent="0.2">
      <c r="C643" s="10"/>
      <c r="D643" s="318"/>
      <c r="F643" s="10"/>
      <c r="L643" s="9"/>
      <c r="O643" s="10"/>
      <c r="P643" s="10"/>
      <c r="AE643" s="10"/>
      <c r="AH643" s="10"/>
      <c r="BB643" s="10"/>
    </row>
    <row r="644" spans="3:54" s="7" customFormat="1" ht="15" customHeight="1" x14ac:dyDescent="0.2">
      <c r="C644" s="10"/>
      <c r="D644" s="318"/>
      <c r="F644" s="10"/>
      <c r="L644" s="9"/>
      <c r="O644" s="10"/>
      <c r="P644" s="10"/>
      <c r="AE644" s="10"/>
      <c r="AH644" s="10"/>
      <c r="BB644" s="10"/>
    </row>
    <row r="645" spans="3:54" s="7" customFormat="1" ht="15" customHeight="1" x14ac:dyDescent="0.2">
      <c r="C645" s="10"/>
      <c r="D645" s="318"/>
      <c r="F645" s="10"/>
      <c r="L645" s="9"/>
      <c r="O645" s="10"/>
      <c r="P645" s="10"/>
      <c r="AE645" s="10"/>
      <c r="AH645" s="10"/>
      <c r="BB645" s="10"/>
    </row>
    <row r="646" spans="3:54" s="7" customFormat="1" ht="15" customHeight="1" x14ac:dyDescent="0.2">
      <c r="C646" s="10"/>
      <c r="D646" s="318"/>
      <c r="F646" s="10"/>
      <c r="L646" s="9"/>
      <c r="O646" s="10"/>
      <c r="P646" s="10"/>
      <c r="AE646" s="10"/>
      <c r="AH646" s="10"/>
      <c r="BB646" s="10"/>
    </row>
    <row r="647" spans="3:54" s="7" customFormat="1" ht="15" customHeight="1" x14ac:dyDescent="0.2">
      <c r="C647" s="10"/>
      <c r="D647" s="318"/>
      <c r="F647" s="10"/>
      <c r="L647" s="9"/>
      <c r="O647" s="10"/>
      <c r="P647" s="10"/>
      <c r="AE647" s="10"/>
      <c r="AH647" s="10"/>
      <c r="BB647" s="10"/>
    </row>
    <row r="648" spans="3:54" s="7" customFormat="1" ht="15" customHeight="1" x14ac:dyDescent="0.2">
      <c r="C648" s="10"/>
      <c r="D648" s="318"/>
      <c r="F648" s="10"/>
      <c r="L648" s="9"/>
      <c r="O648" s="10"/>
      <c r="P648" s="10"/>
      <c r="AE648" s="10"/>
      <c r="AH648" s="10"/>
      <c r="BB648" s="10"/>
    </row>
    <row r="649" spans="3:54" s="7" customFormat="1" ht="15" customHeight="1" x14ac:dyDescent="0.2">
      <c r="C649" s="10"/>
      <c r="D649" s="318"/>
      <c r="F649" s="10"/>
      <c r="L649" s="9"/>
      <c r="O649" s="10"/>
      <c r="P649" s="10"/>
      <c r="AE649" s="10"/>
      <c r="AH649" s="10"/>
      <c r="BB649" s="10"/>
    </row>
    <row r="650" spans="3:54" s="7" customFormat="1" ht="15" customHeight="1" x14ac:dyDescent="0.2">
      <c r="C650" s="10"/>
      <c r="D650" s="318"/>
      <c r="F650" s="10"/>
      <c r="L650" s="9"/>
      <c r="O650" s="10"/>
      <c r="P650" s="10"/>
      <c r="AE650" s="10"/>
      <c r="AH650" s="10"/>
      <c r="BB650" s="10"/>
    </row>
    <row r="651" spans="3:54" s="7" customFormat="1" ht="15" customHeight="1" x14ac:dyDescent="0.2">
      <c r="C651" s="10"/>
      <c r="D651" s="318"/>
      <c r="F651" s="10"/>
      <c r="L651" s="9"/>
      <c r="O651" s="10"/>
      <c r="P651" s="10"/>
      <c r="AE651" s="10"/>
      <c r="AH651" s="10"/>
      <c r="BB651" s="10"/>
    </row>
    <row r="652" spans="3:54" s="7" customFormat="1" ht="15" customHeight="1" x14ac:dyDescent="0.2">
      <c r="C652" s="10"/>
      <c r="D652" s="318"/>
      <c r="F652" s="10"/>
      <c r="L652" s="9"/>
      <c r="O652" s="10"/>
      <c r="P652" s="10"/>
      <c r="AE652" s="10"/>
      <c r="AH652" s="10"/>
      <c r="BB652" s="10"/>
    </row>
    <row r="653" spans="3:54" s="7" customFormat="1" ht="15" customHeight="1" x14ac:dyDescent="0.2">
      <c r="C653" s="10"/>
      <c r="D653" s="318"/>
      <c r="F653" s="10"/>
      <c r="L653" s="9"/>
      <c r="O653" s="10"/>
      <c r="P653" s="10"/>
      <c r="AE653" s="10"/>
      <c r="AH653" s="10"/>
      <c r="BB653" s="10"/>
    </row>
    <row r="654" spans="3:54" s="7" customFormat="1" ht="15" customHeight="1" x14ac:dyDescent="0.2">
      <c r="C654" s="10"/>
      <c r="D654" s="318"/>
      <c r="F654" s="10"/>
      <c r="L654" s="9"/>
      <c r="O654" s="10"/>
      <c r="P654" s="10"/>
      <c r="AE654" s="10"/>
      <c r="AH654" s="10"/>
      <c r="BB654" s="10"/>
    </row>
    <row r="655" spans="3:54" s="7" customFormat="1" ht="15" customHeight="1" x14ac:dyDescent="0.2">
      <c r="C655" s="10"/>
      <c r="D655" s="318"/>
      <c r="F655" s="10"/>
      <c r="L655" s="9"/>
      <c r="O655" s="10"/>
      <c r="P655" s="10"/>
      <c r="AE655" s="10"/>
      <c r="AH655" s="10"/>
      <c r="BB655" s="10"/>
    </row>
    <row r="656" spans="3:54" s="7" customFormat="1" ht="15" customHeight="1" x14ac:dyDescent="0.2">
      <c r="C656" s="10"/>
      <c r="D656" s="318"/>
      <c r="F656" s="10"/>
      <c r="L656" s="9"/>
      <c r="O656" s="10"/>
      <c r="P656" s="10"/>
      <c r="AE656" s="10"/>
      <c r="AH656" s="10"/>
      <c r="BB656" s="10"/>
    </row>
    <row r="657" spans="3:54" s="7" customFormat="1" ht="15" customHeight="1" x14ac:dyDescent="0.2">
      <c r="C657" s="10"/>
      <c r="D657" s="318"/>
      <c r="F657" s="10"/>
      <c r="L657" s="9"/>
      <c r="O657" s="10"/>
      <c r="P657" s="10"/>
      <c r="AE657" s="10"/>
      <c r="AH657" s="10"/>
      <c r="BB657" s="10"/>
    </row>
    <row r="658" spans="3:54" s="7" customFormat="1" ht="15" customHeight="1" x14ac:dyDescent="0.2">
      <c r="C658" s="10"/>
      <c r="D658" s="318"/>
      <c r="F658" s="10"/>
      <c r="L658" s="9"/>
      <c r="O658" s="10"/>
      <c r="P658" s="10"/>
      <c r="AE658" s="10"/>
      <c r="AH658" s="10"/>
      <c r="BB658" s="10"/>
    </row>
    <row r="659" spans="3:54" s="7" customFormat="1" ht="15" customHeight="1" x14ac:dyDescent="0.2">
      <c r="C659" s="10"/>
      <c r="D659" s="318"/>
      <c r="F659" s="10"/>
      <c r="L659" s="9"/>
      <c r="O659" s="10"/>
      <c r="P659" s="10"/>
      <c r="AE659" s="10"/>
      <c r="AH659" s="10"/>
      <c r="BB659" s="10"/>
    </row>
    <row r="660" spans="3:54" s="7" customFormat="1" ht="15" customHeight="1" x14ac:dyDescent="0.2">
      <c r="C660" s="10"/>
      <c r="D660" s="318"/>
      <c r="F660" s="10"/>
      <c r="L660" s="9"/>
      <c r="O660" s="10"/>
      <c r="P660" s="10"/>
      <c r="AE660" s="10"/>
      <c r="AH660" s="10"/>
      <c r="BB660" s="10"/>
    </row>
    <row r="661" spans="3:54" s="7" customFormat="1" ht="15" customHeight="1" x14ac:dyDescent="0.2">
      <c r="C661" s="10"/>
      <c r="D661" s="318"/>
      <c r="F661" s="10"/>
      <c r="L661" s="9"/>
      <c r="O661" s="10"/>
      <c r="P661" s="10"/>
      <c r="AE661" s="10"/>
      <c r="AH661" s="10"/>
      <c r="BB661" s="10"/>
    </row>
    <row r="662" spans="3:54" s="7" customFormat="1" ht="15" customHeight="1" x14ac:dyDescent="0.2">
      <c r="C662" s="10"/>
      <c r="D662" s="318"/>
      <c r="F662" s="10"/>
      <c r="L662" s="9"/>
      <c r="O662" s="10"/>
      <c r="P662" s="10"/>
      <c r="AE662" s="10"/>
      <c r="AH662" s="10"/>
      <c r="BB662" s="10"/>
    </row>
    <row r="663" spans="3:54" s="7" customFormat="1" ht="15" customHeight="1" x14ac:dyDescent="0.2">
      <c r="C663" s="10"/>
      <c r="D663" s="318"/>
      <c r="F663" s="10"/>
      <c r="L663" s="9"/>
      <c r="O663" s="10"/>
      <c r="P663" s="10"/>
      <c r="AE663" s="10"/>
      <c r="AH663" s="10"/>
      <c r="BB663" s="10"/>
    </row>
    <row r="664" spans="3:54" s="7" customFormat="1" ht="15" customHeight="1" x14ac:dyDescent="0.2">
      <c r="C664" s="10"/>
      <c r="D664" s="318"/>
      <c r="F664" s="10"/>
      <c r="L664" s="9"/>
      <c r="O664" s="10"/>
      <c r="P664" s="10"/>
      <c r="AE664" s="10"/>
      <c r="AH664" s="10"/>
      <c r="BB664" s="10"/>
    </row>
    <row r="665" spans="3:54" s="7" customFormat="1" ht="15" customHeight="1" x14ac:dyDescent="0.2">
      <c r="C665" s="10"/>
      <c r="D665" s="318"/>
      <c r="F665" s="10"/>
      <c r="L665" s="9"/>
      <c r="O665" s="10"/>
      <c r="P665" s="10"/>
      <c r="AE665" s="10"/>
      <c r="AH665" s="10"/>
      <c r="BB665" s="10"/>
    </row>
    <row r="666" spans="3:54" s="7" customFormat="1" ht="15" customHeight="1" x14ac:dyDescent="0.2">
      <c r="C666" s="10"/>
      <c r="D666" s="318"/>
      <c r="F666" s="10"/>
      <c r="L666" s="9"/>
      <c r="O666" s="10"/>
      <c r="P666" s="10"/>
      <c r="AE666" s="10"/>
      <c r="AH666" s="10"/>
      <c r="BB666" s="10"/>
    </row>
    <row r="667" spans="3:54" s="7" customFormat="1" ht="15" customHeight="1" x14ac:dyDescent="0.2">
      <c r="C667" s="10"/>
      <c r="D667" s="318"/>
      <c r="F667" s="10"/>
      <c r="L667" s="9"/>
      <c r="O667" s="10"/>
      <c r="P667" s="10"/>
      <c r="AE667" s="10"/>
      <c r="AH667" s="10"/>
      <c r="BB667" s="10"/>
    </row>
    <row r="668" spans="3:54" s="7" customFormat="1" ht="15" customHeight="1" x14ac:dyDescent="0.2">
      <c r="C668" s="10"/>
      <c r="D668" s="318"/>
      <c r="F668" s="10"/>
      <c r="L668" s="9"/>
      <c r="O668" s="10"/>
      <c r="P668" s="10"/>
      <c r="AE668" s="10"/>
      <c r="AH668" s="10"/>
      <c r="BB668" s="10"/>
    </row>
    <row r="669" spans="3:54" s="7" customFormat="1" ht="15" customHeight="1" x14ac:dyDescent="0.2">
      <c r="C669" s="10"/>
      <c r="D669" s="318"/>
      <c r="F669" s="10"/>
      <c r="L669" s="9"/>
      <c r="O669" s="10"/>
      <c r="P669" s="10"/>
      <c r="AE669" s="10"/>
      <c r="AH669" s="10"/>
      <c r="BB669" s="10"/>
    </row>
    <row r="670" spans="3:54" s="7" customFormat="1" ht="15" customHeight="1" x14ac:dyDescent="0.2">
      <c r="C670" s="10"/>
      <c r="D670" s="318"/>
      <c r="F670" s="10"/>
      <c r="L670" s="9"/>
      <c r="O670" s="10"/>
      <c r="P670" s="10"/>
      <c r="AE670" s="10"/>
      <c r="AH670" s="10"/>
      <c r="BB670" s="10"/>
    </row>
    <row r="671" spans="3:54" s="7" customFormat="1" ht="15" customHeight="1" x14ac:dyDescent="0.2">
      <c r="C671" s="10"/>
      <c r="D671" s="318"/>
      <c r="F671" s="10"/>
      <c r="L671" s="9"/>
      <c r="O671" s="10"/>
      <c r="P671" s="10"/>
      <c r="AE671" s="10"/>
      <c r="AH671" s="10"/>
      <c r="BB671" s="10"/>
    </row>
    <row r="672" spans="3:54" s="7" customFormat="1" ht="15" customHeight="1" x14ac:dyDescent="0.2">
      <c r="C672" s="10"/>
      <c r="D672" s="318"/>
      <c r="F672" s="10"/>
      <c r="L672" s="9"/>
      <c r="O672" s="10"/>
      <c r="P672" s="10"/>
      <c r="AE672" s="10"/>
      <c r="AH672" s="10"/>
      <c r="BB672" s="10"/>
    </row>
    <row r="673" spans="3:54" s="7" customFormat="1" ht="15" customHeight="1" x14ac:dyDescent="0.2">
      <c r="C673" s="10"/>
      <c r="D673" s="318"/>
      <c r="F673" s="10"/>
      <c r="L673" s="9"/>
      <c r="O673" s="10"/>
      <c r="P673" s="10"/>
      <c r="AE673" s="10"/>
      <c r="AH673" s="10"/>
      <c r="BB673" s="10"/>
    </row>
    <row r="674" spans="3:54" s="7" customFormat="1" ht="15" customHeight="1" x14ac:dyDescent="0.2">
      <c r="C674" s="10"/>
      <c r="D674" s="318"/>
      <c r="F674" s="10"/>
      <c r="L674" s="9"/>
      <c r="O674" s="10"/>
      <c r="P674" s="10"/>
      <c r="AE674" s="10"/>
      <c r="AH674" s="10"/>
      <c r="BB674" s="10"/>
    </row>
    <row r="675" spans="3:54" s="7" customFormat="1" ht="15" customHeight="1" x14ac:dyDescent="0.2">
      <c r="C675" s="10"/>
      <c r="D675" s="318"/>
      <c r="F675" s="10"/>
      <c r="L675" s="9"/>
      <c r="O675" s="10"/>
      <c r="P675" s="10"/>
      <c r="AE675" s="10"/>
      <c r="AH675" s="10"/>
      <c r="BB675" s="10"/>
    </row>
    <row r="676" spans="3:54" s="7" customFormat="1" ht="15" customHeight="1" x14ac:dyDescent="0.2">
      <c r="C676" s="10"/>
      <c r="D676" s="318"/>
      <c r="F676" s="10"/>
      <c r="L676" s="9"/>
      <c r="O676" s="10"/>
      <c r="P676" s="10"/>
      <c r="AE676" s="10"/>
      <c r="AH676" s="10"/>
      <c r="BB676" s="10"/>
    </row>
    <row r="677" spans="3:54" s="7" customFormat="1" ht="15" customHeight="1" x14ac:dyDescent="0.2">
      <c r="C677" s="10"/>
      <c r="D677" s="318"/>
      <c r="F677" s="10"/>
      <c r="L677" s="9"/>
      <c r="O677" s="10"/>
      <c r="P677" s="10"/>
      <c r="AE677" s="10"/>
      <c r="AH677" s="10"/>
      <c r="BB677" s="10"/>
    </row>
    <row r="678" spans="3:54" s="7" customFormat="1" ht="15" customHeight="1" x14ac:dyDescent="0.2">
      <c r="C678" s="10"/>
      <c r="D678" s="318"/>
      <c r="F678" s="10"/>
      <c r="L678" s="9"/>
      <c r="O678" s="10"/>
      <c r="P678" s="10"/>
      <c r="AE678" s="10"/>
      <c r="AH678" s="10"/>
      <c r="BB678" s="10"/>
    </row>
    <row r="679" spans="3:54" s="7" customFormat="1" ht="15" customHeight="1" x14ac:dyDescent="0.2">
      <c r="C679" s="10"/>
      <c r="D679" s="318"/>
      <c r="F679" s="10"/>
      <c r="L679" s="9"/>
      <c r="O679" s="10"/>
      <c r="P679" s="10"/>
      <c r="AE679" s="10"/>
      <c r="AH679" s="10"/>
      <c r="BB679" s="10"/>
    </row>
    <row r="680" spans="3:54" s="7" customFormat="1" ht="15" customHeight="1" x14ac:dyDescent="0.2">
      <c r="C680" s="10"/>
      <c r="D680" s="318"/>
      <c r="F680" s="10"/>
      <c r="L680" s="9"/>
      <c r="O680" s="10"/>
      <c r="P680" s="10"/>
      <c r="AE680" s="10"/>
      <c r="AH680" s="10"/>
      <c r="BB680" s="10"/>
    </row>
    <row r="681" spans="3:54" s="7" customFormat="1" ht="15" customHeight="1" x14ac:dyDescent="0.2">
      <c r="C681" s="10"/>
      <c r="D681" s="318"/>
      <c r="F681" s="10"/>
      <c r="L681" s="9"/>
      <c r="O681" s="10"/>
      <c r="P681" s="10"/>
      <c r="AE681" s="10"/>
      <c r="AH681" s="10"/>
      <c r="BB681" s="10"/>
    </row>
    <row r="682" spans="3:54" s="7" customFormat="1" ht="15" customHeight="1" x14ac:dyDescent="0.2">
      <c r="C682" s="10"/>
      <c r="D682" s="318"/>
      <c r="F682" s="10"/>
      <c r="L682" s="9"/>
      <c r="O682" s="10"/>
      <c r="P682" s="10"/>
      <c r="AE682" s="10"/>
      <c r="AH682" s="10"/>
      <c r="BB682" s="10"/>
    </row>
    <row r="683" spans="3:54" s="7" customFormat="1" ht="15" customHeight="1" x14ac:dyDescent="0.2">
      <c r="C683" s="10"/>
      <c r="D683" s="318"/>
      <c r="F683" s="10"/>
      <c r="L683" s="9"/>
      <c r="O683" s="10"/>
      <c r="P683" s="10"/>
      <c r="AE683" s="10"/>
      <c r="AH683" s="10"/>
      <c r="BB683" s="10"/>
    </row>
    <row r="684" spans="3:54" s="7" customFormat="1" ht="15" customHeight="1" x14ac:dyDescent="0.2">
      <c r="C684" s="10"/>
      <c r="D684" s="318"/>
      <c r="F684" s="10"/>
      <c r="L684" s="9"/>
      <c r="O684" s="10"/>
      <c r="P684" s="10"/>
      <c r="AE684" s="10"/>
      <c r="AH684" s="10"/>
      <c r="BB684" s="10"/>
    </row>
    <row r="685" spans="3:54" s="7" customFormat="1" ht="15" customHeight="1" x14ac:dyDescent="0.2">
      <c r="C685" s="10"/>
      <c r="D685" s="318"/>
      <c r="F685" s="10"/>
      <c r="L685" s="9"/>
      <c r="O685" s="10"/>
      <c r="P685" s="10"/>
      <c r="AE685" s="10"/>
      <c r="AH685" s="10"/>
      <c r="BB685" s="10"/>
    </row>
    <row r="686" spans="3:54" s="7" customFormat="1" ht="15" customHeight="1" x14ac:dyDescent="0.2">
      <c r="C686" s="10"/>
      <c r="D686" s="318"/>
      <c r="F686" s="10"/>
      <c r="L686" s="9"/>
      <c r="O686" s="10"/>
      <c r="P686" s="10"/>
      <c r="AE686" s="10"/>
      <c r="AH686" s="10"/>
      <c r="BB686" s="10"/>
    </row>
    <row r="687" spans="3:54" s="7" customFormat="1" ht="15" customHeight="1" x14ac:dyDescent="0.2">
      <c r="C687" s="10"/>
      <c r="D687" s="318"/>
      <c r="F687" s="10"/>
      <c r="L687" s="9"/>
      <c r="O687" s="10"/>
      <c r="P687" s="10"/>
      <c r="AE687" s="10"/>
      <c r="AH687" s="10"/>
      <c r="BB687" s="10"/>
    </row>
    <row r="688" spans="3:54" s="7" customFormat="1" ht="15" customHeight="1" x14ac:dyDescent="0.2">
      <c r="C688" s="10"/>
      <c r="D688" s="318"/>
      <c r="F688" s="10"/>
      <c r="L688" s="9"/>
      <c r="O688" s="10"/>
      <c r="P688" s="10"/>
      <c r="AE688" s="10"/>
      <c r="AH688" s="10"/>
      <c r="BB688" s="10"/>
    </row>
    <row r="689" spans="3:54" s="7" customFormat="1" ht="15" customHeight="1" x14ac:dyDescent="0.2">
      <c r="C689" s="10"/>
      <c r="D689" s="318"/>
      <c r="F689" s="10"/>
      <c r="L689" s="9"/>
      <c r="O689" s="10"/>
      <c r="P689" s="10"/>
      <c r="AE689" s="10"/>
      <c r="AH689" s="10"/>
      <c r="BB689" s="10"/>
    </row>
    <row r="690" spans="3:54" s="7" customFormat="1" ht="15" customHeight="1" x14ac:dyDescent="0.2">
      <c r="C690" s="10"/>
      <c r="D690" s="318"/>
      <c r="F690" s="10"/>
      <c r="L690" s="9"/>
      <c r="O690" s="10"/>
      <c r="P690" s="10"/>
      <c r="AE690" s="10"/>
      <c r="AH690" s="10"/>
      <c r="BB690" s="10"/>
    </row>
    <row r="691" spans="3:54" s="7" customFormat="1" ht="15" customHeight="1" x14ac:dyDescent="0.2">
      <c r="C691" s="10"/>
      <c r="D691" s="318"/>
      <c r="F691" s="10"/>
      <c r="L691" s="9"/>
      <c r="O691" s="10"/>
      <c r="P691" s="10"/>
      <c r="AE691" s="10"/>
      <c r="AH691" s="10"/>
      <c r="BB691" s="10"/>
    </row>
    <row r="692" spans="3:54" s="7" customFormat="1" ht="15" customHeight="1" x14ac:dyDescent="0.2">
      <c r="C692" s="10"/>
      <c r="D692" s="318"/>
      <c r="F692" s="10"/>
      <c r="L692" s="9"/>
      <c r="O692" s="10"/>
      <c r="P692" s="10"/>
      <c r="AE692" s="10"/>
      <c r="AH692" s="10"/>
      <c r="BB692" s="10"/>
    </row>
    <row r="693" spans="3:54" s="7" customFormat="1" ht="15" customHeight="1" x14ac:dyDescent="0.2">
      <c r="C693" s="10"/>
      <c r="D693" s="318"/>
      <c r="F693" s="10"/>
      <c r="L693" s="9"/>
      <c r="O693" s="10"/>
      <c r="P693" s="10"/>
      <c r="AE693" s="10"/>
      <c r="AH693" s="10"/>
      <c r="BB693" s="10"/>
    </row>
    <row r="694" spans="3:54" s="7" customFormat="1" ht="15" customHeight="1" x14ac:dyDescent="0.2">
      <c r="C694" s="10"/>
      <c r="D694" s="318"/>
      <c r="F694" s="10"/>
      <c r="L694" s="9"/>
      <c r="O694" s="10"/>
      <c r="P694" s="10"/>
      <c r="AE694" s="10"/>
      <c r="AH694" s="10"/>
      <c r="BB694" s="10"/>
    </row>
    <row r="695" spans="3:54" s="7" customFormat="1" ht="15" customHeight="1" x14ac:dyDescent="0.2">
      <c r="C695" s="10"/>
      <c r="D695" s="318"/>
      <c r="F695" s="10"/>
      <c r="L695" s="9"/>
      <c r="O695" s="10"/>
      <c r="P695" s="10"/>
      <c r="AE695" s="10"/>
      <c r="AH695" s="10"/>
      <c r="BB695" s="10"/>
    </row>
    <row r="696" spans="3:54" s="7" customFormat="1" ht="15" customHeight="1" x14ac:dyDescent="0.2">
      <c r="C696" s="10"/>
      <c r="D696" s="318"/>
      <c r="F696" s="10"/>
      <c r="L696" s="9"/>
      <c r="O696" s="10"/>
      <c r="P696" s="10"/>
      <c r="AE696" s="10"/>
      <c r="AH696" s="10"/>
      <c r="BB696" s="10"/>
    </row>
    <row r="697" spans="3:54" s="7" customFormat="1" ht="15" customHeight="1" x14ac:dyDescent="0.2">
      <c r="C697" s="10"/>
      <c r="D697" s="318"/>
      <c r="F697" s="10"/>
      <c r="L697" s="9"/>
      <c r="O697" s="10"/>
      <c r="P697" s="10"/>
      <c r="AE697" s="10"/>
      <c r="AH697" s="10"/>
      <c r="BB697" s="10"/>
    </row>
    <row r="698" spans="3:54" s="7" customFormat="1" ht="15" customHeight="1" x14ac:dyDescent="0.2">
      <c r="C698" s="10"/>
      <c r="D698" s="318"/>
      <c r="F698" s="10"/>
      <c r="L698" s="9"/>
      <c r="O698" s="10"/>
      <c r="P698" s="10"/>
      <c r="AE698" s="10"/>
      <c r="AH698" s="10"/>
      <c r="BB698" s="10"/>
    </row>
    <row r="699" spans="3:54" s="7" customFormat="1" ht="15" customHeight="1" x14ac:dyDescent="0.2">
      <c r="C699" s="10"/>
      <c r="D699" s="318"/>
      <c r="F699" s="10"/>
      <c r="L699" s="9"/>
      <c r="O699" s="10"/>
      <c r="P699" s="10"/>
      <c r="AE699" s="10"/>
      <c r="AH699" s="10"/>
      <c r="BB699" s="10"/>
    </row>
    <row r="700" spans="3:54" s="7" customFormat="1" ht="15" customHeight="1" x14ac:dyDescent="0.2">
      <c r="C700" s="10"/>
      <c r="D700" s="318"/>
      <c r="F700" s="10"/>
      <c r="L700" s="9"/>
      <c r="O700" s="10"/>
      <c r="P700" s="10"/>
      <c r="AE700" s="10"/>
      <c r="AH700" s="10"/>
      <c r="BB700" s="10"/>
    </row>
    <row r="701" spans="3:54" s="7" customFormat="1" ht="15" customHeight="1" x14ac:dyDescent="0.2">
      <c r="C701" s="10"/>
      <c r="D701" s="318"/>
      <c r="F701" s="10"/>
      <c r="L701" s="9"/>
      <c r="O701" s="10"/>
      <c r="P701" s="10"/>
      <c r="AE701" s="10"/>
      <c r="AH701" s="10"/>
      <c r="BB701" s="10"/>
    </row>
    <row r="702" spans="3:54" s="7" customFormat="1" ht="15" customHeight="1" x14ac:dyDescent="0.2">
      <c r="C702" s="10"/>
      <c r="D702" s="318"/>
      <c r="F702" s="10"/>
      <c r="L702" s="9"/>
      <c r="O702" s="10"/>
      <c r="P702" s="10"/>
      <c r="AE702" s="10"/>
      <c r="AH702" s="10"/>
      <c r="BB702" s="10"/>
    </row>
    <row r="703" spans="3:54" s="7" customFormat="1" ht="15" customHeight="1" x14ac:dyDescent="0.2">
      <c r="C703" s="10"/>
      <c r="D703" s="318"/>
      <c r="F703" s="10"/>
      <c r="L703" s="9"/>
      <c r="O703" s="10"/>
      <c r="P703" s="10"/>
      <c r="AE703" s="10"/>
      <c r="AH703" s="10"/>
      <c r="BB703" s="10"/>
    </row>
    <row r="704" spans="3:54" s="7" customFormat="1" ht="15" customHeight="1" x14ac:dyDescent="0.2">
      <c r="C704" s="10"/>
      <c r="D704" s="318"/>
      <c r="F704" s="10"/>
      <c r="L704" s="9"/>
      <c r="O704" s="10"/>
      <c r="P704" s="10"/>
      <c r="AE704" s="10"/>
      <c r="AH704" s="10"/>
      <c r="BB704" s="10"/>
    </row>
    <row r="705" spans="3:54" s="7" customFormat="1" ht="15" customHeight="1" x14ac:dyDescent="0.2">
      <c r="C705" s="10"/>
      <c r="D705" s="318"/>
      <c r="F705" s="10"/>
      <c r="L705" s="9"/>
      <c r="O705" s="10"/>
      <c r="P705" s="10"/>
      <c r="AE705" s="10"/>
      <c r="AH705" s="10"/>
      <c r="BB705" s="10"/>
    </row>
    <row r="706" spans="3:54" s="7" customFormat="1" ht="15" customHeight="1" x14ac:dyDescent="0.2">
      <c r="C706" s="10"/>
      <c r="D706" s="318"/>
      <c r="F706" s="10"/>
      <c r="L706" s="9"/>
      <c r="O706" s="10"/>
      <c r="P706" s="10"/>
      <c r="AE706" s="10"/>
      <c r="AH706" s="10"/>
      <c r="BB706" s="10"/>
    </row>
    <row r="707" spans="3:54" s="7" customFormat="1" ht="15" customHeight="1" x14ac:dyDescent="0.2">
      <c r="C707" s="10"/>
      <c r="D707" s="318"/>
      <c r="F707" s="10"/>
      <c r="L707" s="9"/>
      <c r="O707" s="10"/>
      <c r="P707" s="10"/>
      <c r="AE707" s="10"/>
      <c r="AH707" s="10"/>
      <c r="BB707" s="10"/>
    </row>
    <row r="708" spans="3:54" s="7" customFormat="1" ht="15" customHeight="1" x14ac:dyDescent="0.2">
      <c r="C708" s="10"/>
      <c r="D708" s="318"/>
      <c r="F708" s="10"/>
      <c r="L708" s="9"/>
      <c r="O708" s="10"/>
      <c r="P708" s="10"/>
      <c r="AE708" s="10"/>
      <c r="AH708" s="10"/>
      <c r="BB708" s="10"/>
    </row>
    <row r="709" spans="3:54" s="7" customFormat="1" ht="15" customHeight="1" x14ac:dyDescent="0.2">
      <c r="C709" s="10"/>
      <c r="D709" s="318"/>
      <c r="F709" s="10"/>
      <c r="L709" s="9"/>
      <c r="O709" s="10"/>
      <c r="P709" s="10"/>
      <c r="AE709" s="10"/>
      <c r="AH709" s="10"/>
      <c r="BB709" s="10"/>
    </row>
    <row r="710" spans="3:54" s="7" customFormat="1" ht="15" customHeight="1" x14ac:dyDescent="0.2">
      <c r="C710" s="10"/>
      <c r="D710" s="318"/>
      <c r="F710" s="10"/>
      <c r="L710" s="9"/>
      <c r="O710" s="10"/>
      <c r="P710" s="10"/>
      <c r="AE710" s="10"/>
      <c r="AH710" s="10"/>
      <c r="BB710" s="10"/>
    </row>
    <row r="711" spans="3:54" s="7" customFormat="1" ht="15" customHeight="1" x14ac:dyDescent="0.2">
      <c r="C711" s="10"/>
      <c r="D711" s="318"/>
      <c r="F711" s="10"/>
      <c r="L711" s="9"/>
      <c r="O711" s="10"/>
      <c r="P711" s="10"/>
      <c r="AE711" s="10"/>
      <c r="AH711" s="10"/>
      <c r="BB711" s="10"/>
    </row>
    <row r="712" spans="3:54" s="7" customFormat="1" ht="15" customHeight="1" x14ac:dyDescent="0.2">
      <c r="C712" s="10"/>
      <c r="D712" s="318"/>
      <c r="F712" s="10"/>
      <c r="L712" s="9"/>
      <c r="O712" s="10"/>
      <c r="P712" s="10"/>
      <c r="AE712" s="10"/>
      <c r="AH712" s="10"/>
      <c r="BB712" s="10"/>
    </row>
    <row r="713" spans="3:54" s="7" customFormat="1" ht="15" customHeight="1" x14ac:dyDescent="0.2">
      <c r="C713" s="10"/>
      <c r="D713" s="318"/>
      <c r="F713" s="10"/>
      <c r="L713" s="9"/>
      <c r="O713" s="10"/>
      <c r="P713" s="10"/>
      <c r="AE713" s="10"/>
      <c r="AH713" s="10"/>
      <c r="BB713" s="10"/>
    </row>
    <row r="714" spans="3:54" s="7" customFormat="1" ht="15" customHeight="1" x14ac:dyDescent="0.2">
      <c r="C714" s="10"/>
      <c r="D714" s="318"/>
      <c r="F714" s="10"/>
      <c r="L714" s="9"/>
      <c r="O714" s="10"/>
      <c r="P714" s="10"/>
      <c r="AE714" s="10"/>
      <c r="AH714" s="10"/>
      <c r="BB714" s="10"/>
    </row>
    <row r="715" spans="3:54" s="7" customFormat="1" ht="15" customHeight="1" x14ac:dyDescent="0.2">
      <c r="C715" s="10"/>
      <c r="D715" s="318"/>
      <c r="F715" s="10"/>
      <c r="L715" s="9"/>
      <c r="O715" s="10"/>
      <c r="P715" s="10"/>
      <c r="AE715" s="10"/>
      <c r="AH715" s="10"/>
      <c r="BB715" s="10"/>
    </row>
    <row r="716" spans="3:54" s="7" customFormat="1" ht="15" customHeight="1" x14ac:dyDescent="0.2">
      <c r="C716" s="10"/>
      <c r="D716" s="318"/>
      <c r="F716" s="10"/>
      <c r="L716" s="9"/>
      <c r="O716" s="10"/>
      <c r="P716" s="10"/>
      <c r="AE716" s="10"/>
      <c r="AH716" s="10"/>
      <c r="BB716" s="10"/>
    </row>
    <row r="717" spans="3:54" s="7" customFormat="1" ht="15" customHeight="1" x14ac:dyDescent="0.2">
      <c r="C717" s="10"/>
      <c r="D717" s="318"/>
      <c r="F717" s="10"/>
      <c r="L717" s="9"/>
      <c r="O717" s="10"/>
      <c r="P717" s="10"/>
      <c r="AE717" s="10"/>
      <c r="AH717" s="10"/>
      <c r="BB717" s="10"/>
    </row>
    <row r="718" spans="3:54" s="7" customFormat="1" ht="15" customHeight="1" x14ac:dyDescent="0.2">
      <c r="C718" s="10"/>
      <c r="D718" s="318"/>
      <c r="F718" s="10"/>
      <c r="L718" s="9"/>
      <c r="O718" s="10"/>
      <c r="P718" s="10"/>
      <c r="AE718" s="10"/>
      <c r="AH718" s="10"/>
      <c r="BB718" s="10"/>
    </row>
    <row r="719" spans="3:54" s="7" customFormat="1" ht="15" customHeight="1" x14ac:dyDescent="0.2">
      <c r="C719" s="10"/>
      <c r="D719" s="318"/>
      <c r="F719" s="10"/>
      <c r="L719" s="9"/>
      <c r="O719" s="10"/>
      <c r="P719" s="10"/>
      <c r="AE719" s="10"/>
      <c r="AH719" s="10"/>
      <c r="BB719" s="10"/>
    </row>
    <row r="720" spans="3:54" s="7" customFormat="1" ht="15" customHeight="1" x14ac:dyDescent="0.2">
      <c r="C720" s="10"/>
      <c r="D720" s="318"/>
      <c r="F720" s="10"/>
      <c r="L720" s="9"/>
      <c r="O720" s="10"/>
      <c r="P720" s="10"/>
      <c r="AE720" s="10"/>
      <c r="AH720" s="10"/>
      <c r="BB720" s="10"/>
    </row>
    <row r="721" spans="3:54" s="7" customFormat="1" ht="15" customHeight="1" x14ac:dyDescent="0.2">
      <c r="C721" s="10"/>
      <c r="D721" s="318"/>
      <c r="F721" s="10"/>
      <c r="L721" s="9"/>
      <c r="O721" s="10"/>
      <c r="P721" s="10"/>
      <c r="AE721" s="10"/>
      <c r="AH721" s="10"/>
      <c r="BB721" s="10"/>
    </row>
    <row r="722" spans="3:54" s="7" customFormat="1" ht="15" customHeight="1" x14ac:dyDescent="0.2">
      <c r="C722" s="10"/>
      <c r="D722" s="318"/>
      <c r="F722" s="10"/>
      <c r="L722" s="9"/>
      <c r="O722" s="10"/>
      <c r="P722" s="10"/>
      <c r="AE722" s="10"/>
      <c r="AH722" s="10"/>
      <c r="BB722" s="10"/>
    </row>
    <row r="723" spans="3:54" s="7" customFormat="1" ht="15" customHeight="1" x14ac:dyDescent="0.2">
      <c r="C723" s="10"/>
      <c r="D723" s="318"/>
      <c r="F723" s="10"/>
      <c r="L723" s="9"/>
      <c r="O723" s="10"/>
      <c r="P723" s="10"/>
      <c r="AE723" s="10"/>
      <c r="AH723" s="10"/>
      <c r="BB723" s="10"/>
    </row>
    <row r="724" spans="3:54" s="7" customFormat="1" ht="15" customHeight="1" x14ac:dyDescent="0.2">
      <c r="C724" s="10"/>
      <c r="D724" s="318"/>
      <c r="F724" s="10"/>
      <c r="L724" s="9"/>
      <c r="O724" s="10"/>
      <c r="P724" s="10"/>
      <c r="AE724" s="10"/>
      <c r="AH724" s="10"/>
      <c r="BB724" s="10"/>
    </row>
    <row r="725" spans="3:54" s="7" customFormat="1" ht="15" customHeight="1" x14ac:dyDescent="0.2">
      <c r="C725" s="10"/>
      <c r="D725" s="318"/>
      <c r="F725" s="10"/>
      <c r="L725" s="9"/>
      <c r="O725" s="10"/>
      <c r="P725" s="10"/>
      <c r="AE725" s="10"/>
      <c r="AH725" s="10"/>
      <c r="BB725" s="10"/>
    </row>
    <row r="726" spans="3:54" s="7" customFormat="1" ht="15" customHeight="1" x14ac:dyDescent="0.2">
      <c r="C726" s="10"/>
      <c r="D726" s="318"/>
      <c r="F726" s="10"/>
      <c r="L726" s="9"/>
      <c r="O726" s="10"/>
      <c r="P726" s="10"/>
      <c r="AE726" s="10"/>
      <c r="AH726" s="10"/>
      <c r="BB726" s="10"/>
    </row>
    <row r="727" spans="3:54" s="7" customFormat="1" ht="15" customHeight="1" x14ac:dyDescent="0.2">
      <c r="C727" s="10"/>
      <c r="D727" s="318"/>
      <c r="F727" s="10"/>
      <c r="L727" s="9"/>
      <c r="O727" s="10"/>
      <c r="P727" s="10"/>
      <c r="AE727" s="10"/>
      <c r="AH727" s="10"/>
      <c r="BB727" s="10"/>
    </row>
    <row r="728" spans="3:54" s="7" customFormat="1" ht="15" customHeight="1" x14ac:dyDescent="0.2">
      <c r="C728" s="10"/>
      <c r="D728" s="318"/>
      <c r="F728" s="10"/>
      <c r="L728" s="9"/>
      <c r="O728" s="10"/>
      <c r="P728" s="10"/>
      <c r="AE728" s="10"/>
      <c r="AH728" s="10"/>
      <c r="BB728" s="10"/>
    </row>
    <row r="729" spans="3:54" s="7" customFormat="1" ht="15" customHeight="1" x14ac:dyDescent="0.2">
      <c r="C729" s="10"/>
      <c r="D729" s="318"/>
      <c r="F729" s="10"/>
      <c r="L729" s="9"/>
      <c r="O729" s="10"/>
      <c r="P729" s="10"/>
      <c r="AE729" s="10"/>
      <c r="AH729" s="10"/>
      <c r="BB729" s="10"/>
    </row>
    <row r="730" spans="3:54" s="7" customFormat="1" ht="15" customHeight="1" x14ac:dyDescent="0.2">
      <c r="C730" s="10"/>
      <c r="D730" s="318"/>
      <c r="F730" s="10"/>
      <c r="L730" s="9"/>
      <c r="O730" s="10"/>
      <c r="P730" s="10"/>
      <c r="AE730" s="10"/>
      <c r="AH730" s="10"/>
      <c r="BB730" s="10"/>
    </row>
    <row r="731" spans="3:54" s="7" customFormat="1" ht="15" customHeight="1" x14ac:dyDescent="0.2">
      <c r="C731" s="10"/>
      <c r="D731" s="318"/>
      <c r="F731" s="10"/>
      <c r="L731" s="9"/>
      <c r="O731" s="10"/>
      <c r="P731" s="10"/>
      <c r="AE731" s="10"/>
      <c r="AH731" s="10"/>
      <c r="BB731" s="10"/>
    </row>
    <row r="732" spans="3:54" s="7" customFormat="1" ht="15" customHeight="1" x14ac:dyDescent="0.2">
      <c r="C732" s="10"/>
      <c r="D732" s="318"/>
      <c r="F732" s="10"/>
      <c r="L732" s="9"/>
      <c r="O732" s="10"/>
      <c r="P732" s="10"/>
      <c r="AE732" s="10"/>
      <c r="AH732" s="10"/>
      <c r="BB732" s="10"/>
    </row>
    <row r="733" spans="3:54" s="7" customFormat="1" ht="15" customHeight="1" x14ac:dyDescent="0.2">
      <c r="C733" s="10"/>
      <c r="D733" s="318"/>
      <c r="F733" s="10"/>
      <c r="L733" s="9"/>
      <c r="O733" s="10"/>
      <c r="P733" s="10"/>
      <c r="AE733" s="10"/>
      <c r="AH733" s="10"/>
      <c r="BB733" s="10"/>
    </row>
    <row r="734" spans="3:54" s="7" customFormat="1" ht="15" customHeight="1" x14ac:dyDescent="0.2">
      <c r="C734" s="10"/>
      <c r="D734" s="318"/>
      <c r="F734" s="10"/>
      <c r="L734" s="9"/>
      <c r="O734" s="10"/>
      <c r="P734" s="10"/>
      <c r="AE734" s="10"/>
      <c r="AH734" s="10"/>
      <c r="BB734" s="10"/>
    </row>
    <row r="735" spans="3:54" s="7" customFormat="1" ht="15" customHeight="1" x14ac:dyDescent="0.2">
      <c r="C735" s="10"/>
      <c r="D735" s="318"/>
      <c r="F735" s="10"/>
      <c r="L735" s="9"/>
      <c r="O735" s="10"/>
      <c r="P735" s="10"/>
      <c r="AE735" s="10"/>
      <c r="AH735" s="10"/>
      <c r="BB735" s="10"/>
    </row>
    <row r="736" spans="3:54" s="7" customFormat="1" ht="15" customHeight="1" x14ac:dyDescent="0.2">
      <c r="C736" s="10"/>
      <c r="D736" s="318"/>
      <c r="F736" s="10"/>
      <c r="L736" s="9"/>
      <c r="O736" s="10"/>
      <c r="P736" s="10"/>
      <c r="AE736" s="10"/>
      <c r="AH736" s="10"/>
      <c r="BB736" s="10"/>
    </row>
    <row r="737" spans="2:54" s="7" customFormat="1" ht="15" customHeight="1" x14ac:dyDescent="0.2">
      <c r="C737" s="10"/>
      <c r="D737" s="318"/>
      <c r="F737" s="10"/>
      <c r="L737" s="9"/>
      <c r="O737" s="10"/>
      <c r="P737" s="10"/>
      <c r="AE737" s="10"/>
      <c r="AH737" s="10"/>
      <c r="BB737" s="10"/>
    </row>
    <row r="738" spans="2:54" s="7" customFormat="1" ht="15" customHeight="1" x14ac:dyDescent="0.2">
      <c r="C738" s="10"/>
      <c r="D738" s="318"/>
      <c r="F738" s="10"/>
      <c r="L738" s="9"/>
      <c r="O738" s="10"/>
      <c r="P738" s="10"/>
      <c r="AE738" s="10"/>
      <c r="AH738" s="10"/>
      <c r="BB738" s="10"/>
    </row>
    <row r="739" spans="2:54" s="7" customFormat="1" ht="15" customHeight="1" x14ac:dyDescent="0.2">
      <c r="C739" s="10"/>
      <c r="D739" s="318"/>
      <c r="F739" s="10"/>
      <c r="L739" s="9"/>
      <c r="O739" s="10"/>
      <c r="P739" s="10"/>
      <c r="AE739" s="10"/>
      <c r="AH739" s="10"/>
      <c r="BB739" s="10"/>
    </row>
    <row r="740" spans="2:54" s="7" customFormat="1" ht="15" customHeight="1" x14ac:dyDescent="0.2">
      <c r="C740" s="10"/>
      <c r="D740" s="318"/>
      <c r="F740" s="10"/>
      <c r="L740" s="9"/>
      <c r="O740" s="10"/>
      <c r="P740" s="10"/>
      <c r="AE740" s="10"/>
      <c r="AH740" s="10"/>
      <c r="BB740" s="10"/>
    </row>
    <row r="741" spans="2:54" s="7" customFormat="1" ht="15" customHeight="1" x14ac:dyDescent="0.2">
      <c r="C741" s="10"/>
      <c r="D741" s="318"/>
      <c r="F741" s="10"/>
      <c r="L741" s="9"/>
      <c r="O741" s="10"/>
      <c r="P741" s="10"/>
      <c r="AE741" s="10"/>
      <c r="AH741" s="10"/>
      <c r="BB741" s="10"/>
    </row>
    <row r="742" spans="2:54" s="7" customFormat="1" ht="15" customHeight="1" x14ac:dyDescent="0.2">
      <c r="C742" s="10"/>
      <c r="D742" s="318"/>
      <c r="F742" s="10"/>
      <c r="L742" s="9"/>
      <c r="O742" s="10"/>
      <c r="P742" s="10"/>
      <c r="AE742" s="10"/>
      <c r="AH742" s="10"/>
      <c r="BB742" s="10"/>
    </row>
    <row r="743" spans="2:54" s="7" customFormat="1" ht="15" customHeight="1" x14ac:dyDescent="0.2">
      <c r="C743" s="10"/>
      <c r="D743" s="318"/>
      <c r="F743" s="10"/>
      <c r="L743" s="9"/>
      <c r="O743" s="10"/>
      <c r="P743" s="10"/>
      <c r="AE743" s="10"/>
      <c r="AH743" s="10"/>
      <c r="BB743" s="10"/>
    </row>
    <row r="744" spans="2:54" s="7" customFormat="1" ht="15" customHeight="1" x14ac:dyDescent="0.2">
      <c r="C744" s="10"/>
      <c r="D744" s="318"/>
      <c r="F744" s="10"/>
      <c r="L744" s="9"/>
      <c r="O744" s="10"/>
      <c r="P744" s="10"/>
      <c r="AE744" s="10"/>
      <c r="AH744" s="10"/>
      <c r="BB744" s="10"/>
    </row>
    <row r="745" spans="2:54" s="7" customFormat="1" ht="15" customHeight="1" x14ac:dyDescent="0.2">
      <c r="C745" s="10"/>
      <c r="D745" s="318"/>
      <c r="F745" s="10"/>
      <c r="L745" s="9"/>
      <c r="O745" s="10"/>
      <c r="P745" s="10"/>
      <c r="AE745" s="10"/>
      <c r="AH745" s="10"/>
      <c r="BB745" s="10"/>
    </row>
    <row r="746" spans="2:54" s="7" customFormat="1" ht="15" customHeight="1" x14ac:dyDescent="0.2">
      <c r="B746" s="18"/>
      <c r="C746" s="10"/>
      <c r="D746" s="13"/>
      <c r="F746" s="10"/>
      <c r="G746" s="18"/>
      <c r="H746" s="18"/>
      <c r="I746" s="18"/>
      <c r="J746" s="18"/>
      <c r="L746" s="9"/>
      <c r="O746" s="10"/>
      <c r="P746" s="10"/>
      <c r="Q746" s="18"/>
      <c r="AE746" s="10"/>
      <c r="AH746" s="10"/>
      <c r="BB746" s="10"/>
    </row>
    <row r="747" spans="2:54" s="7" customFormat="1" ht="15" customHeight="1" x14ac:dyDescent="0.2">
      <c r="B747" s="18"/>
      <c r="C747" s="10"/>
      <c r="D747" s="13"/>
      <c r="F747" s="10"/>
      <c r="G747" s="18"/>
      <c r="H747" s="18"/>
      <c r="I747" s="18"/>
      <c r="J747" s="18"/>
      <c r="L747" s="9"/>
      <c r="O747" s="10"/>
      <c r="P747" s="10"/>
      <c r="Q747" s="18"/>
      <c r="AE747" s="10"/>
      <c r="AH747" s="10"/>
      <c r="BB747" s="10"/>
    </row>
    <row r="748" spans="2:54" s="7" customFormat="1" ht="15" customHeight="1" x14ac:dyDescent="0.2">
      <c r="B748" s="18"/>
      <c r="C748" s="10"/>
      <c r="D748" s="13"/>
      <c r="F748" s="10"/>
      <c r="G748" s="18"/>
      <c r="H748" s="18"/>
      <c r="I748" s="18"/>
      <c r="J748" s="18"/>
      <c r="L748" s="9"/>
      <c r="O748" s="10"/>
      <c r="P748" s="10"/>
      <c r="Q748" s="18"/>
      <c r="AE748" s="10"/>
      <c r="AH748" s="10"/>
      <c r="BB748" s="10"/>
    </row>
    <row r="749" spans="2:54" s="7" customFormat="1" ht="15" customHeight="1" x14ac:dyDescent="0.2">
      <c r="B749" s="18"/>
      <c r="C749" s="10"/>
      <c r="D749" s="13"/>
      <c r="F749" s="10"/>
      <c r="G749" s="18"/>
      <c r="H749" s="18"/>
      <c r="I749" s="18"/>
      <c r="J749" s="18"/>
      <c r="L749" s="9"/>
      <c r="O749" s="10"/>
      <c r="P749" s="10"/>
      <c r="Q749" s="18"/>
      <c r="AE749" s="10"/>
      <c r="AH749" s="10"/>
      <c r="BB749" s="10"/>
    </row>
    <row r="750" spans="2:54" s="7" customFormat="1" ht="15" customHeight="1" x14ac:dyDescent="0.2">
      <c r="B750" s="18"/>
      <c r="C750" s="10"/>
      <c r="D750" s="13"/>
      <c r="F750" s="10"/>
      <c r="G750" s="18"/>
      <c r="H750" s="18"/>
      <c r="I750" s="18"/>
      <c r="J750" s="18"/>
      <c r="L750" s="9"/>
      <c r="O750" s="10"/>
      <c r="P750" s="10"/>
      <c r="Q750" s="18"/>
      <c r="AE750" s="10"/>
      <c r="AH750" s="10"/>
      <c r="BB750" s="10"/>
    </row>
    <row r="751" spans="2:54" s="7" customFormat="1" ht="15" customHeight="1" x14ac:dyDescent="0.2">
      <c r="B751" s="18"/>
      <c r="C751" s="10"/>
      <c r="D751" s="13"/>
      <c r="F751" s="10"/>
      <c r="G751" s="18"/>
      <c r="H751" s="18"/>
      <c r="I751" s="18"/>
      <c r="J751" s="18"/>
      <c r="L751" s="9"/>
      <c r="O751" s="10"/>
      <c r="P751" s="10"/>
      <c r="Q751" s="18"/>
      <c r="AE751" s="10"/>
      <c r="AH751" s="10"/>
      <c r="BB751" s="10"/>
    </row>
    <row r="752" spans="2:54" s="7" customFormat="1" ht="15" customHeight="1" x14ac:dyDescent="0.2">
      <c r="B752" s="18"/>
      <c r="C752" s="10"/>
      <c r="D752" s="13"/>
      <c r="F752" s="10"/>
      <c r="G752" s="18"/>
      <c r="H752" s="18"/>
      <c r="I752" s="18"/>
      <c r="J752" s="18"/>
      <c r="L752" s="9"/>
      <c r="O752" s="10"/>
      <c r="P752" s="10"/>
      <c r="Q752" s="18"/>
      <c r="AE752" s="10"/>
      <c r="AH752" s="10"/>
      <c r="BB752" s="10"/>
    </row>
    <row r="753" spans="2:54" s="7" customFormat="1" ht="15" customHeight="1" x14ac:dyDescent="0.2">
      <c r="B753" s="18"/>
      <c r="C753" s="10"/>
      <c r="D753" s="13"/>
      <c r="F753" s="10"/>
      <c r="G753" s="18"/>
      <c r="H753" s="18"/>
      <c r="I753" s="18"/>
      <c r="J753" s="18"/>
      <c r="L753" s="9"/>
      <c r="O753" s="10"/>
      <c r="P753" s="10"/>
      <c r="Q753" s="18"/>
      <c r="AE753" s="10"/>
      <c r="AH753" s="10"/>
      <c r="BB753" s="10"/>
    </row>
    <row r="754" spans="2:54" s="7" customFormat="1" ht="15" customHeight="1" x14ac:dyDescent="0.2">
      <c r="B754" s="18"/>
      <c r="C754" s="10"/>
      <c r="D754" s="13"/>
      <c r="F754" s="10"/>
      <c r="G754" s="18"/>
      <c r="H754" s="18"/>
      <c r="I754" s="18"/>
      <c r="J754" s="18"/>
      <c r="L754" s="9"/>
      <c r="O754" s="10"/>
      <c r="P754" s="10"/>
      <c r="Q754" s="18"/>
      <c r="AE754" s="10"/>
      <c r="AH754" s="10"/>
      <c r="BB754" s="10"/>
    </row>
    <row r="755" spans="2:54" s="7" customFormat="1" ht="15" customHeight="1" x14ac:dyDescent="0.2">
      <c r="B755" s="18"/>
      <c r="C755" s="10"/>
      <c r="D755" s="13"/>
      <c r="F755" s="10"/>
      <c r="G755" s="18"/>
      <c r="H755" s="18"/>
      <c r="I755" s="18"/>
      <c r="J755" s="18"/>
      <c r="L755" s="9"/>
      <c r="O755" s="10"/>
      <c r="P755" s="10"/>
      <c r="Q755" s="18"/>
      <c r="AE755" s="10"/>
      <c r="AH755" s="10"/>
      <c r="BB755" s="10"/>
    </row>
    <row r="756" spans="2:54" s="7" customFormat="1" ht="15" customHeight="1" x14ac:dyDescent="0.2">
      <c r="B756" s="18"/>
      <c r="C756" s="10"/>
      <c r="D756" s="13"/>
      <c r="F756" s="10"/>
      <c r="G756" s="18"/>
      <c r="H756" s="18"/>
      <c r="I756" s="18"/>
      <c r="J756" s="18"/>
      <c r="L756" s="9"/>
      <c r="O756" s="10"/>
      <c r="P756" s="10"/>
      <c r="Q756" s="18"/>
      <c r="AE756" s="10"/>
      <c r="AH756" s="10"/>
      <c r="BB756" s="10"/>
    </row>
    <row r="757" spans="2:54" s="7" customFormat="1" ht="15" customHeight="1" x14ac:dyDescent="0.2">
      <c r="B757" s="18"/>
      <c r="C757" s="10"/>
      <c r="D757" s="13"/>
      <c r="F757" s="10"/>
      <c r="G757" s="18"/>
      <c r="H757" s="18"/>
      <c r="I757" s="18"/>
      <c r="J757" s="18"/>
      <c r="L757" s="9"/>
      <c r="O757" s="10"/>
      <c r="P757" s="10"/>
      <c r="Q757" s="18"/>
      <c r="AE757" s="10"/>
      <c r="AH757" s="10"/>
      <c r="BB757" s="10"/>
    </row>
    <row r="758" spans="2:54" s="7" customFormat="1" ht="15" customHeight="1" x14ac:dyDescent="0.2">
      <c r="B758" s="18"/>
      <c r="C758" s="10"/>
      <c r="D758" s="13"/>
      <c r="F758" s="10"/>
      <c r="G758" s="18"/>
      <c r="H758" s="18"/>
      <c r="I758" s="18"/>
      <c r="J758" s="18"/>
      <c r="L758" s="9"/>
      <c r="O758" s="10"/>
      <c r="P758" s="10"/>
      <c r="Q758" s="18"/>
      <c r="AE758" s="10"/>
      <c r="AH758" s="10"/>
      <c r="BB758" s="10"/>
    </row>
    <row r="759" spans="2:54" s="7" customFormat="1" ht="15" customHeight="1" x14ac:dyDescent="0.2">
      <c r="B759" s="18"/>
      <c r="C759" s="10"/>
      <c r="D759" s="13"/>
      <c r="F759" s="10"/>
      <c r="G759" s="18"/>
      <c r="H759" s="18"/>
      <c r="I759" s="18"/>
      <c r="J759" s="18"/>
      <c r="L759" s="9"/>
      <c r="O759" s="10"/>
      <c r="P759" s="10"/>
      <c r="Q759" s="18"/>
      <c r="AE759" s="10"/>
      <c r="AH759" s="10"/>
      <c r="BB759" s="10"/>
    </row>
    <row r="760" spans="2:54" s="7" customFormat="1" ht="15" customHeight="1" x14ac:dyDescent="0.2">
      <c r="B760" s="18"/>
      <c r="C760" s="10"/>
      <c r="D760" s="13"/>
      <c r="F760" s="10"/>
      <c r="G760" s="18"/>
      <c r="H760" s="18"/>
      <c r="I760" s="18"/>
      <c r="J760" s="18"/>
      <c r="L760" s="9"/>
      <c r="O760" s="10"/>
      <c r="P760" s="10"/>
      <c r="Q760" s="18"/>
      <c r="AE760" s="10"/>
      <c r="AH760" s="10"/>
      <c r="BB760" s="10"/>
    </row>
    <row r="761" spans="2:54" s="7" customFormat="1" ht="15" customHeight="1" x14ac:dyDescent="0.2">
      <c r="B761" s="18"/>
      <c r="C761" s="10"/>
      <c r="D761" s="13"/>
      <c r="F761" s="10"/>
      <c r="G761" s="18"/>
      <c r="H761" s="18"/>
      <c r="I761" s="18"/>
      <c r="J761" s="18"/>
      <c r="L761" s="9"/>
      <c r="O761" s="10"/>
      <c r="P761" s="10"/>
      <c r="Q761" s="18"/>
      <c r="AE761" s="10"/>
      <c r="AH761" s="10"/>
      <c r="BB761" s="10"/>
    </row>
    <row r="762" spans="2:54" s="7" customFormat="1" ht="15" customHeight="1" x14ac:dyDescent="0.2">
      <c r="B762" s="18"/>
      <c r="C762" s="10"/>
      <c r="D762" s="13"/>
      <c r="F762" s="10"/>
      <c r="G762" s="18"/>
      <c r="H762" s="18"/>
      <c r="I762" s="18"/>
      <c r="J762" s="18"/>
      <c r="L762" s="9"/>
      <c r="O762" s="10"/>
      <c r="P762" s="10"/>
      <c r="Q762" s="18"/>
      <c r="AE762" s="10"/>
      <c r="AH762" s="10"/>
      <c r="BB762" s="10"/>
    </row>
    <row r="763" spans="2:54" s="7" customFormat="1" ht="15" customHeight="1" x14ac:dyDescent="0.2">
      <c r="B763" s="18"/>
      <c r="C763" s="10"/>
      <c r="D763" s="13"/>
      <c r="F763" s="10"/>
      <c r="G763" s="18"/>
      <c r="H763" s="18"/>
      <c r="I763" s="18"/>
      <c r="J763" s="18"/>
      <c r="L763" s="9"/>
      <c r="O763" s="10"/>
      <c r="P763" s="10"/>
      <c r="Q763" s="18"/>
      <c r="AE763" s="10"/>
      <c r="AH763" s="10"/>
      <c r="BB763" s="10"/>
    </row>
    <row r="764" spans="2:54" s="7" customFormat="1" ht="15" customHeight="1" x14ac:dyDescent="0.2">
      <c r="B764" s="18"/>
      <c r="C764" s="10"/>
      <c r="D764" s="13"/>
      <c r="F764" s="10"/>
      <c r="G764" s="18"/>
      <c r="H764" s="18"/>
      <c r="I764" s="18"/>
      <c r="J764" s="18"/>
      <c r="L764" s="9"/>
      <c r="O764" s="10"/>
      <c r="P764" s="10"/>
      <c r="Q764" s="18"/>
      <c r="AE764" s="10"/>
      <c r="AH764" s="10"/>
      <c r="BB764" s="10"/>
    </row>
    <row r="765" spans="2:54" s="7" customFormat="1" ht="15" customHeight="1" x14ac:dyDescent="0.2">
      <c r="B765" s="18"/>
      <c r="C765" s="10"/>
      <c r="D765" s="13"/>
      <c r="F765" s="10"/>
      <c r="G765" s="18"/>
      <c r="H765" s="18"/>
      <c r="I765" s="18"/>
      <c r="J765" s="18"/>
      <c r="L765" s="9"/>
      <c r="O765" s="10"/>
      <c r="P765" s="10"/>
      <c r="Q765" s="18"/>
      <c r="AE765" s="10"/>
      <c r="AH765" s="10"/>
      <c r="BB765" s="10"/>
    </row>
    <row r="766" spans="2:54" s="7" customFormat="1" ht="15" customHeight="1" x14ac:dyDescent="0.2">
      <c r="B766" s="18"/>
      <c r="C766" s="10"/>
      <c r="D766" s="13"/>
      <c r="F766" s="10"/>
      <c r="G766" s="18"/>
      <c r="H766" s="18"/>
      <c r="I766" s="18"/>
      <c r="J766" s="18"/>
      <c r="L766" s="9"/>
      <c r="O766" s="10"/>
      <c r="P766" s="10"/>
      <c r="Q766" s="18"/>
      <c r="AE766" s="10"/>
      <c r="AH766" s="10"/>
      <c r="BB766" s="10"/>
    </row>
    <row r="767" spans="2:54" s="7" customFormat="1" ht="15" customHeight="1" x14ac:dyDescent="0.2">
      <c r="B767" s="18"/>
      <c r="C767" s="10"/>
      <c r="D767" s="13"/>
      <c r="F767" s="10"/>
      <c r="G767" s="18"/>
      <c r="H767" s="18"/>
      <c r="I767" s="18"/>
      <c r="J767" s="18"/>
      <c r="L767" s="9"/>
      <c r="O767" s="10"/>
      <c r="P767" s="10"/>
      <c r="Q767" s="18"/>
      <c r="AE767" s="10"/>
      <c r="AH767" s="10"/>
      <c r="BB767" s="10"/>
    </row>
    <row r="768" spans="2:54" s="7" customFormat="1" ht="15" customHeight="1" x14ac:dyDescent="0.2">
      <c r="B768" s="18"/>
      <c r="C768" s="10"/>
      <c r="D768" s="13"/>
      <c r="F768" s="10"/>
      <c r="G768" s="18"/>
      <c r="H768" s="18"/>
      <c r="I768" s="18"/>
      <c r="J768" s="18"/>
      <c r="L768" s="9"/>
      <c r="O768" s="10"/>
      <c r="P768" s="10"/>
      <c r="Q768" s="18"/>
      <c r="AE768" s="10"/>
      <c r="AH768" s="10"/>
      <c r="BB768" s="10"/>
    </row>
  </sheetData>
  <sheetProtection algorithmName="SHA-512" hashValue="tlS1aDzhcHkcZTdJ39jpJrC9L86ifznSRi/smv8Doxithh40kRUpsgRNatvvSwLYqXciI2x6AkJjLc71szXIvg==" saltValue="B3KFHEuuV5Pw+Lk6hBsZNw==" spinCount="100000" sheet="1" objects="1" scenarios="1"/>
  <autoFilter ref="A4:BD70" xr:uid="{00000000-0009-0000-0000-000000000000}"/>
  <sortState xmlns:xlrd2="http://schemas.microsoft.com/office/spreadsheetml/2017/richdata2" ref="V35:AA54">
    <sortCondition ref="V35"/>
  </sortState>
  <dataConsolidate/>
  <mergeCells count="1">
    <mergeCell ref="C71:C80"/>
  </mergeCells>
  <conditionalFormatting sqref="R48">
    <cfRule type="cellIs" dxfId="137" priority="38" operator="greaterThan">
      <formula>1</formula>
    </cfRule>
  </conditionalFormatting>
  <conditionalFormatting sqref="T5:T6">
    <cfRule type="cellIs" dxfId="136" priority="30" operator="greaterThan">
      <formula>1</formula>
    </cfRule>
  </conditionalFormatting>
  <conditionalFormatting sqref="T11:T13">
    <cfRule type="cellIs" dxfId="135" priority="28" operator="greaterThan">
      <formula>1</formula>
    </cfRule>
  </conditionalFormatting>
  <conditionalFormatting sqref="T28">
    <cfRule type="cellIs" dxfId="134" priority="27" operator="greaterThan">
      <formula>1</formula>
    </cfRule>
  </conditionalFormatting>
  <conditionalFormatting sqref="T36">
    <cfRule type="cellIs" dxfId="133" priority="26" operator="greaterThan">
      <formula>1</formula>
    </cfRule>
  </conditionalFormatting>
  <conditionalFormatting sqref="T40">
    <cfRule type="cellIs" dxfId="132" priority="25" operator="greaterThan">
      <formula>1</formula>
    </cfRule>
  </conditionalFormatting>
  <conditionalFormatting sqref="T45">
    <cfRule type="cellIs" dxfId="131" priority="24" operator="greaterThan">
      <formula>1</formula>
    </cfRule>
  </conditionalFormatting>
  <conditionalFormatting sqref="T57:T58">
    <cfRule type="cellIs" dxfId="130" priority="23" operator="greaterThan">
      <formula>1</formula>
    </cfRule>
  </conditionalFormatting>
  <conditionalFormatting sqref="T49:T50">
    <cfRule type="cellIs" dxfId="129" priority="22" operator="greaterThan">
      <formula>1</formula>
    </cfRule>
  </conditionalFormatting>
  <conditionalFormatting sqref="S45">
    <cfRule type="cellIs" dxfId="128" priority="21" operator="greaterThan">
      <formula>1</formula>
    </cfRule>
  </conditionalFormatting>
  <conditionalFormatting sqref="U7:U8">
    <cfRule type="cellIs" dxfId="127" priority="20" operator="greaterThan">
      <formula>1</formula>
    </cfRule>
  </conditionalFormatting>
  <conditionalFormatting sqref="U3:U5">
    <cfRule type="cellIs" dxfId="126" priority="19" operator="greaterThan">
      <formula>1</formula>
    </cfRule>
  </conditionalFormatting>
  <conditionalFormatting sqref="U10:U13">
    <cfRule type="cellIs" dxfId="125" priority="18" operator="greaterThan">
      <formula>1</formula>
    </cfRule>
  </conditionalFormatting>
  <conditionalFormatting sqref="U15:U19 U21:U30">
    <cfRule type="cellIs" dxfId="124" priority="17" operator="greaterThan">
      <formula>1</formula>
    </cfRule>
  </conditionalFormatting>
  <conditionalFormatting sqref="U33:U41 U45">
    <cfRule type="cellIs" dxfId="123" priority="16" operator="greaterThan">
      <formula>1</formula>
    </cfRule>
  </conditionalFormatting>
  <conditionalFormatting sqref="U46:U51 U53:U55">
    <cfRule type="cellIs" dxfId="122" priority="15" operator="greaterThan">
      <formula>1</formula>
    </cfRule>
  </conditionalFormatting>
  <conditionalFormatting sqref="U56:U58 U61:U66">
    <cfRule type="cellIs" dxfId="121" priority="14" operator="greaterThan">
      <formula>1</formula>
    </cfRule>
  </conditionalFormatting>
  <conditionalFormatting sqref="U6">
    <cfRule type="cellIs" dxfId="120" priority="13" operator="greaterThan">
      <formula>1</formula>
    </cfRule>
  </conditionalFormatting>
  <conditionalFormatting sqref="T16">
    <cfRule type="cellIs" dxfId="119" priority="12" operator="greaterThan">
      <formula>1</formula>
    </cfRule>
  </conditionalFormatting>
  <conditionalFormatting sqref="U20">
    <cfRule type="cellIs" dxfId="118" priority="11" operator="greaterThan">
      <formula>1</formula>
    </cfRule>
  </conditionalFormatting>
  <conditionalFormatting sqref="S37">
    <cfRule type="cellIs" dxfId="117" priority="10" operator="greaterThan">
      <formula>1</formula>
    </cfRule>
  </conditionalFormatting>
  <conditionalFormatting sqref="S47 S40">
    <cfRule type="cellIs" dxfId="116" priority="9" operator="greaterThan">
      <formula>1</formula>
    </cfRule>
  </conditionalFormatting>
  <conditionalFormatting sqref="S61:S62 S54:S56">
    <cfRule type="cellIs" dxfId="115" priority="8" operator="greaterThan">
      <formula>1</formula>
    </cfRule>
  </conditionalFormatting>
  <conditionalFormatting sqref="T61">
    <cfRule type="cellIs" dxfId="114" priority="7" operator="greaterThan">
      <formula>1</formula>
    </cfRule>
  </conditionalFormatting>
  <conditionalFormatting sqref="T47">
    <cfRule type="cellIs" dxfId="113" priority="6" operator="greaterThan">
      <formula>1</formula>
    </cfRule>
  </conditionalFormatting>
  <conditionalFormatting sqref="T38">
    <cfRule type="cellIs" dxfId="112" priority="5" operator="greaterThan">
      <formula>1</formula>
    </cfRule>
  </conditionalFormatting>
  <conditionalFormatting sqref="T42:U43">
    <cfRule type="cellIs" dxfId="111" priority="4" operator="greaterThan">
      <formula>1</formula>
    </cfRule>
  </conditionalFormatting>
  <conditionalFormatting sqref="U52 U44">
    <cfRule type="cellIs" dxfId="110" priority="3" operator="greaterThan">
      <formula>1</formula>
    </cfRule>
  </conditionalFormatting>
  <conditionalFormatting sqref="S20">
    <cfRule type="cellIs" dxfId="109" priority="44" operator="greaterThan">
      <formula>1</formula>
    </cfRule>
  </conditionalFormatting>
  <conditionalFormatting sqref="R37:R38 R40 R47 R53:R56 R61:R62 R35:S35">
    <cfRule type="cellIs" dxfId="108" priority="43" operator="greaterThan">
      <formula>1</formula>
    </cfRule>
  </conditionalFormatting>
  <conditionalFormatting sqref="S38">
    <cfRule type="cellIs" dxfId="107" priority="42" operator="greaterThan">
      <formula>1</formula>
    </cfRule>
  </conditionalFormatting>
  <conditionalFormatting sqref="S36">
    <cfRule type="cellIs" dxfId="106" priority="41" operator="greaterThan">
      <formula>1</formula>
    </cfRule>
  </conditionalFormatting>
  <conditionalFormatting sqref="S42:S44">
    <cfRule type="cellIs" dxfId="105" priority="40" operator="greaterThan">
      <formula>1</formula>
    </cfRule>
  </conditionalFormatting>
  <conditionalFormatting sqref="R44">
    <cfRule type="cellIs" dxfId="104" priority="39" operator="greaterThan">
      <formula>1</formula>
    </cfRule>
  </conditionalFormatting>
  <conditionalFormatting sqref="R50">
    <cfRule type="cellIs" dxfId="103" priority="37" operator="greaterThan">
      <formula>1</formula>
    </cfRule>
  </conditionalFormatting>
  <conditionalFormatting sqref="R52">
    <cfRule type="cellIs" dxfId="102" priority="36" operator="greaterThan">
      <formula>1</formula>
    </cfRule>
  </conditionalFormatting>
  <conditionalFormatting sqref="S49">
    <cfRule type="cellIs" dxfId="101" priority="35" operator="greaterThan">
      <formula>1</formula>
    </cfRule>
  </conditionalFormatting>
  <conditionalFormatting sqref="S52">
    <cfRule type="cellIs" dxfId="100" priority="34" operator="greaterThan">
      <formula>1</formula>
    </cfRule>
  </conditionalFormatting>
  <conditionalFormatting sqref="S58:S59">
    <cfRule type="cellIs" dxfId="99" priority="33" operator="greaterThan">
      <formula>1</formula>
    </cfRule>
  </conditionalFormatting>
  <conditionalFormatting sqref="R66">
    <cfRule type="cellIs" dxfId="98" priority="32" operator="greaterThan">
      <formula>1</formula>
    </cfRule>
  </conditionalFormatting>
  <conditionalFormatting sqref="T4">
    <cfRule type="cellIs" dxfId="97" priority="31" operator="greaterThan">
      <formula>1</formula>
    </cfRule>
  </conditionalFormatting>
  <conditionalFormatting sqref="T9">
    <cfRule type="cellIs" dxfId="96" priority="29" operator="greaterThan">
      <formula>1</formula>
    </cfRule>
  </conditionalFormatting>
  <conditionalFormatting sqref="T59:U60">
    <cfRule type="cellIs" dxfId="95" priority="2" operator="greaterThan">
      <formula>1</formula>
    </cfRule>
  </conditionalFormatting>
  <conditionalFormatting sqref="X11">
    <cfRule type="cellIs" dxfId="94" priority="1" operator="greaterThan">
      <formula>1</formula>
    </cfRule>
  </conditionalFormatting>
  <conditionalFormatting sqref="T51">
    <cfRule type="cellIs" dxfId="93" priority="64" operator="greaterThan">
      <formula>1</formula>
    </cfRule>
  </conditionalFormatting>
  <conditionalFormatting sqref="Y2">
    <cfRule type="cellIs" dxfId="92" priority="69" operator="greaterThan">
      <formula>1</formula>
    </cfRule>
  </conditionalFormatting>
  <conditionalFormatting sqref="R60">
    <cfRule type="cellIs" dxfId="91" priority="56" operator="greaterThan">
      <formula>1</formula>
    </cfRule>
  </conditionalFormatting>
  <conditionalFormatting sqref="U31">
    <cfRule type="cellIs" dxfId="90" priority="54" operator="greaterThan">
      <formula>1</formula>
    </cfRule>
  </conditionalFormatting>
  <conditionalFormatting sqref="S60">
    <cfRule type="cellIs" dxfId="89" priority="53" operator="greaterThan">
      <formula>1</formula>
    </cfRule>
  </conditionalFormatting>
  <conditionalFormatting sqref="T62">
    <cfRule type="cellIs" dxfId="88" priority="52" operator="greaterThan">
      <formula>1</formula>
    </cfRule>
  </conditionalFormatting>
  <conditionalFormatting sqref="R3:T3 R14:U14 R13:S13 R15:T15 R11:R12 R42:R43 S53:T53 S50 R17:T19 R16:S16 R41:T41 R39:S39 R46:T46 R45 R49 R51:S51 R21:T27 R20 T20 R36 T44 T48 T52 R63:T65 T54:T55 S66:T66 R7:T8 S5 R10:T10 R4 T35 R29:T34 R28:S28 T37">
    <cfRule type="cellIs" dxfId="87" priority="68" operator="greaterThan">
      <formula>1</formula>
    </cfRule>
  </conditionalFormatting>
  <conditionalFormatting sqref="V3">
    <cfRule type="cellIs" dxfId="86" priority="67" operator="greaterThan">
      <formula>1</formula>
    </cfRule>
  </conditionalFormatting>
  <conditionalFormatting sqref="T39">
    <cfRule type="cellIs" dxfId="85" priority="66" operator="greaterThan">
      <formula>1</formula>
    </cfRule>
  </conditionalFormatting>
  <conditionalFormatting sqref="U9">
    <cfRule type="cellIs" dxfId="84" priority="65" operator="greaterThan">
      <formula>1</formula>
    </cfRule>
  </conditionalFormatting>
  <conditionalFormatting sqref="R57">
    <cfRule type="cellIs" dxfId="83" priority="63" operator="greaterThan">
      <formula>1</formula>
    </cfRule>
  </conditionalFormatting>
  <conditionalFormatting sqref="T56">
    <cfRule type="cellIs" dxfId="82" priority="62" operator="greaterThan">
      <formula>1</formula>
    </cfRule>
  </conditionalFormatting>
  <conditionalFormatting sqref="R58">
    <cfRule type="cellIs" dxfId="81" priority="61" operator="greaterThan">
      <formula>1</formula>
    </cfRule>
  </conditionalFormatting>
  <conditionalFormatting sqref="R59">
    <cfRule type="cellIs" dxfId="80" priority="60" operator="greaterThan">
      <formula>1</formula>
    </cfRule>
  </conditionalFormatting>
  <conditionalFormatting sqref="U32">
    <cfRule type="cellIs" dxfId="79" priority="59" operator="greaterThan">
      <formula>1</formula>
    </cfRule>
  </conditionalFormatting>
  <conditionalFormatting sqref="S48">
    <cfRule type="cellIs" dxfId="78" priority="58" operator="greaterThan">
      <formula>1</formula>
    </cfRule>
  </conditionalFormatting>
  <conditionalFormatting sqref="X3:X10 X12:X66">
    <cfRule type="cellIs" dxfId="77" priority="57" operator="greaterThan">
      <formula>1</formula>
    </cfRule>
  </conditionalFormatting>
  <conditionalFormatting sqref="S57">
    <cfRule type="cellIs" dxfId="76" priority="55" operator="greaterThan">
      <formula>1</formula>
    </cfRule>
  </conditionalFormatting>
  <conditionalFormatting sqref="R5:R6">
    <cfRule type="cellIs" dxfId="75" priority="51" operator="greaterThan">
      <formula>1</formula>
    </cfRule>
  </conditionalFormatting>
  <conditionalFormatting sqref="R9">
    <cfRule type="cellIs" dxfId="74" priority="50" operator="greaterThan">
      <formula>1</formula>
    </cfRule>
  </conditionalFormatting>
  <conditionalFormatting sqref="S4">
    <cfRule type="cellIs" dxfId="73" priority="49" operator="greaterThan">
      <formula>1</formula>
    </cfRule>
  </conditionalFormatting>
  <conditionalFormatting sqref="S6">
    <cfRule type="cellIs" dxfId="72" priority="48" operator="greaterThan">
      <formula>1</formula>
    </cfRule>
  </conditionalFormatting>
  <conditionalFormatting sqref="S9">
    <cfRule type="cellIs" dxfId="71" priority="47" operator="greaterThan">
      <formula>1</formula>
    </cfRule>
  </conditionalFormatting>
  <conditionalFormatting sqref="S11">
    <cfRule type="cellIs" dxfId="70" priority="46" operator="greaterThan">
      <formula>1</formula>
    </cfRule>
  </conditionalFormatting>
  <conditionalFormatting sqref="S12">
    <cfRule type="cellIs" dxfId="69" priority="45" operator="greaterThan">
      <formula>1</formula>
    </cfRule>
  </conditionalFormatting>
  <pageMargins left="0.1" right="0.1" top="0.6" bottom="0.8" header="0.5" footer="0.5"/>
  <pageSetup orientation="landscape" horizontalDpi="300" verticalDpi="300" r:id="rId1"/>
  <headerFooter alignWithMargins="0">
    <oddHeader>&amp;C&amp;"-,Bold"&amp;12FY 2016-2017 - UCOA REVENUE DATA ANALYSIS</oddHeader>
    <oddFooter xml:space="preserve">&amp;L&amp;"-,Regular"&amp;10&amp;A&amp;CPage &amp;P of &amp;N&amp;R&amp;"-,Regular"&amp;10&amp;F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50"/>
  </sheetPr>
  <dimension ref="A1:G174"/>
  <sheetViews>
    <sheetView workbookViewId="0">
      <selection activeCell="J30" sqref="J30"/>
    </sheetView>
  </sheetViews>
  <sheetFormatPr defaultColWidth="9.59765625" defaultRowHeight="12.75" x14ac:dyDescent="0.2"/>
  <cols>
    <col min="1" max="1" width="9" style="125" customWidth="1"/>
    <col min="2" max="2" width="62.59765625" style="160" customWidth="1"/>
    <col min="3" max="3" width="29.59765625" style="125" customWidth="1"/>
    <col min="4" max="4" width="15.59765625" style="125" bestFit="1" customWidth="1"/>
    <col min="5" max="5" width="21.19921875" style="131" bestFit="1" customWidth="1"/>
    <col min="6" max="16384" width="9.59765625" style="125"/>
  </cols>
  <sheetData>
    <row r="1" spans="1:6" s="126" customFormat="1" ht="24.75" customHeight="1" x14ac:dyDescent="0.2">
      <c r="B1" s="469" t="s">
        <v>375</v>
      </c>
      <c r="C1" s="469"/>
      <c r="D1" s="469"/>
      <c r="E1" s="469"/>
    </row>
    <row r="2" spans="1:6" ht="30" customHeight="1" x14ac:dyDescent="0.2">
      <c r="B2" s="136" t="s">
        <v>151</v>
      </c>
      <c r="C2" s="135" t="s">
        <v>144</v>
      </c>
      <c r="D2" s="135" t="s">
        <v>146</v>
      </c>
      <c r="E2" s="136" t="s">
        <v>145</v>
      </c>
    </row>
    <row r="3" spans="1:6" x14ac:dyDescent="0.2">
      <c r="A3" s="137"/>
      <c r="B3" s="128" t="s">
        <v>214</v>
      </c>
      <c r="C3" s="125" t="s">
        <v>286</v>
      </c>
      <c r="D3" s="125" t="s">
        <v>147</v>
      </c>
      <c r="E3" s="129">
        <v>41923</v>
      </c>
      <c r="F3" s="127"/>
    </row>
    <row r="4" spans="1:6" x14ac:dyDescent="0.2">
      <c r="A4" s="137"/>
      <c r="B4" s="128" t="s">
        <v>202</v>
      </c>
      <c r="C4" s="125" t="s">
        <v>286</v>
      </c>
      <c r="D4" s="125" t="s">
        <v>147</v>
      </c>
      <c r="E4" s="129">
        <v>41701</v>
      </c>
      <c r="F4" s="127"/>
    </row>
    <row r="5" spans="1:6" x14ac:dyDescent="0.2">
      <c r="A5" s="137"/>
      <c r="B5" s="130" t="s">
        <v>258</v>
      </c>
      <c r="C5" s="125" t="s">
        <v>286</v>
      </c>
      <c r="D5" s="125" t="s">
        <v>147</v>
      </c>
      <c r="E5" s="129">
        <v>45101</v>
      </c>
      <c r="F5" s="127"/>
    </row>
    <row r="6" spans="1:6" x14ac:dyDescent="0.2">
      <c r="A6" s="137"/>
      <c r="B6" s="128" t="s">
        <v>203</v>
      </c>
      <c r="C6" s="125" t="s">
        <v>286</v>
      </c>
      <c r="D6" s="125" t="s">
        <v>147</v>
      </c>
      <c r="E6" s="129">
        <v>41702</v>
      </c>
      <c r="F6" s="127"/>
    </row>
    <row r="7" spans="1:6" x14ac:dyDescent="0.2">
      <c r="B7" s="128" t="s">
        <v>280</v>
      </c>
      <c r="C7" s="125" t="s">
        <v>286</v>
      </c>
      <c r="D7" s="125" t="s">
        <v>148</v>
      </c>
      <c r="E7" s="129">
        <v>46200</v>
      </c>
      <c r="F7" s="127"/>
    </row>
    <row r="8" spans="1:6" x14ac:dyDescent="0.2">
      <c r="A8" s="137"/>
      <c r="B8" s="128" t="s">
        <v>275</v>
      </c>
      <c r="C8" s="125" t="s">
        <v>286</v>
      </c>
      <c r="D8" s="125" t="s">
        <v>148</v>
      </c>
      <c r="E8" s="129">
        <v>45500</v>
      </c>
      <c r="F8" s="127"/>
    </row>
    <row r="9" spans="1:6" x14ac:dyDescent="0.2">
      <c r="A9" s="137"/>
      <c r="B9" s="128" t="s">
        <v>208</v>
      </c>
      <c r="C9" s="125" t="s">
        <v>286</v>
      </c>
      <c r="D9" s="125" t="s">
        <v>147</v>
      </c>
      <c r="E9" s="129">
        <v>41801</v>
      </c>
      <c r="F9" s="127"/>
    </row>
    <row r="10" spans="1:6" x14ac:dyDescent="0.2">
      <c r="A10" s="137"/>
      <c r="B10" s="128" t="s">
        <v>211</v>
      </c>
      <c r="C10" s="125" t="s">
        <v>286</v>
      </c>
      <c r="D10" s="125" t="s">
        <v>147</v>
      </c>
      <c r="E10" s="129">
        <v>41920</v>
      </c>
      <c r="F10" s="127"/>
    </row>
    <row r="11" spans="1:6" x14ac:dyDescent="0.2">
      <c r="A11" s="137"/>
      <c r="B11" s="160" t="s">
        <v>450</v>
      </c>
      <c r="C11" s="125" t="s">
        <v>286</v>
      </c>
      <c r="D11" s="125" t="s">
        <v>148</v>
      </c>
      <c r="E11" s="131">
        <v>49700</v>
      </c>
      <c r="F11" s="127"/>
    </row>
    <row r="12" spans="1:6" x14ac:dyDescent="0.2">
      <c r="A12" s="137"/>
      <c r="B12" s="160" t="s">
        <v>452</v>
      </c>
      <c r="C12" s="125" t="s">
        <v>286</v>
      </c>
      <c r="D12" s="125" t="s">
        <v>147</v>
      </c>
      <c r="E12" s="131">
        <v>49701</v>
      </c>
      <c r="F12" s="127"/>
    </row>
    <row r="13" spans="1:6" x14ac:dyDescent="0.2">
      <c r="B13" s="128" t="s">
        <v>206</v>
      </c>
      <c r="C13" s="125" t="s">
        <v>286</v>
      </c>
      <c r="D13" s="125" t="s">
        <v>147</v>
      </c>
      <c r="E13" s="129">
        <v>41751</v>
      </c>
      <c r="F13" s="127"/>
    </row>
    <row r="14" spans="1:6" x14ac:dyDescent="0.2">
      <c r="B14" s="130" t="s">
        <v>201</v>
      </c>
      <c r="C14" s="125" t="s">
        <v>286</v>
      </c>
      <c r="D14" s="125" t="s">
        <v>148</v>
      </c>
      <c r="E14" s="129">
        <v>41700</v>
      </c>
    </row>
    <row r="15" spans="1:6" x14ac:dyDescent="0.2">
      <c r="B15" s="128" t="s">
        <v>279</v>
      </c>
      <c r="C15" s="125" t="s">
        <v>286</v>
      </c>
      <c r="D15" s="125" t="s">
        <v>147</v>
      </c>
      <c r="E15" s="129">
        <v>46103</v>
      </c>
      <c r="F15" s="127"/>
    </row>
    <row r="16" spans="1:6" x14ac:dyDescent="0.2">
      <c r="B16" s="128" t="s">
        <v>417</v>
      </c>
      <c r="C16" s="125" t="s">
        <v>286</v>
      </c>
      <c r="D16" s="125" t="s">
        <v>147</v>
      </c>
      <c r="E16" s="291">
        <v>41925</v>
      </c>
      <c r="F16" s="127"/>
    </row>
    <row r="17" spans="1:6" x14ac:dyDescent="0.2">
      <c r="B17" s="128" t="s">
        <v>185</v>
      </c>
      <c r="C17" s="125" t="s">
        <v>286</v>
      </c>
      <c r="D17" s="125" t="s">
        <v>147</v>
      </c>
      <c r="E17" s="129">
        <v>41510</v>
      </c>
      <c r="F17" s="127"/>
    </row>
    <row r="18" spans="1:6" x14ac:dyDescent="0.2">
      <c r="B18" s="161" t="s">
        <v>367</v>
      </c>
      <c r="C18" s="125" t="s">
        <v>286</v>
      </c>
      <c r="D18" s="125" t="s">
        <v>147</v>
      </c>
      <c r="E18" s="163">
        <v>46403</v>
      </c>
      <c r="F18" s="127"/>
    </row>
    <row r="19" spans="1:6" ht="13.9" customHeight="1" x14ac:dyDescent="0.2">
      <c r="B19" s="128" t="s">
        <v>150</v>
      </c>
      <c r="C19" s="125" t="s">
        <v>286</v>
      </c>
      <c r="D19" s="125" t="s">
        <v>148</v>
      </c>
      <c r="E19" s="129">
        <v>46500</v>
      </c>
      <c r="F19" s="127"/>
    </row>
    <row r="20" spans="1:6" ht="13.9" customHeight="1" x14ac:dyDescent="0.2">
      <c r="B20" s="128" t="s">
        <v>150</v>
      </c>
      <c r="C20" s="125" t="s">
        <v>286</v>
      </c>
      <c r="D20" s="125" t="s">
        <v>147</v>
      </c>
      <c r="E20" s="129">
        <v>46501</v>
      </c>
      <c r="F20" s="127"/>
    </row>
    <row r="21" spans="1:6" x14ac:dyDescent="0.2">
      <c r="B21" s="128" t="s">
        <v>161</v>
      </c>
      <c r="C21" s="125" t="s">
        <v>286</v>
      </c>
      <c r="D21" s="125" t="s">
        <v>147</v>
      </c>
      <c r="E21" s="129">
        <v>41141</v>
      </c>
      <c r="F21" s="127"/>
    </row>
    <row r="22" spans="1:6" x14ac:dyDescent="0.2">
      <c r="B22" s="128" t="s">
        <v>237</v>
      </c>
      <c r="C22" s="125" t="s">
        <v>286</v>
      </c>
      <c r="D22" s="125" t="s">
        <v>147</v>
      </c>
      <c r="E22" s="129">
        <v>43402</v>
      </c>
      <c r="F22" s="127"/>
    </row>
    <row r="23" spans="1:6" x14ac:dyDescent="0.2">
      <c r="A23" s="137"/>
      <c r="B23" s="128" t="s">
        <v>236</v>
      </c>
      <c r="C23" s="125" t="s">
        <v>286</v>
      </c>
      <c r="D23" s="125" t="s">
        <v>147</v>
      </c>
      <c r="E23" s="129">
        <v>43401</v>
      </c>
      <c r="F23" s="127"/>
    </row>
    <row r="24" spans="1:6" ht="13.9" customHeight="1" x14ac:dyDescent="0.2">
      <c r="A24" s="137"/>
      <c r="B24" s="128" t="s">
        <v>252</v>
      </c>
      <c r="C24" s="125" t="s">
        <v>286</v>
      </c>
      <c r="D24" s="125" t="s">
        <v>147</v>
      </c>
      <c r="E24" s="129">
        <v>44601</v>
      </c>
      <c r="F24" s="127"/>
    </row>
    <row r="25" spans="1:6" ht="13.9" customHeight="1" x14ac:dyDescent="0.2">
      <c r="A25" s="137"/>
      <c r="B25" s="128" t="s">
        <v>194</v>
      </c>
      <c r="C25" s="125" t="s">
        <v>286</v>
      </c>
      <c r="D25" s="125" t="s">
        <v>147</v>
      </c>
      <c r="E25" s="129">
        <v>41615</v>
      </c>
      <c r="F25" s="127"/>
    </row>
    <row r="26" spans="1:6" ht="13.9" customHeight="1" x14ac:dyDescent="0.2">
      <c r="B26" s="128" t="s">
        <v>193</v>
      </c>
      <c r="C26" s="125" t="s">
        <v>286</v>
      </c>
      <c r="D26" s="125" t="s">
        <v>147</v>
      </c>
      <c r="E26" s="129">
        <v>41614</v>
      </c>
      <c r="F26" s="127"/>
    </row>
    <row r="27" spans="1:6" ht="13.9" customHeight="1" x14ac:dyDescent="0.2">
      <c r="B27" s="128" t="s">
        <v>198</v>
      </c>
      <c r="C27" s="125" t="s">
        <v>286</v>
      </c>
      <c r="D27" s="125" t="s">
        <v>147</v>
      </c>
      <c r="E27" s="129">
        <v>41655</v>
      </c>
      <c r="F27" s="127"/>
    </row>
    <row r="28" spans="1:6" ht="12" customHeight="1" x14ac:dyDescent="0.2">
      <c r="B28" s="128" t="s">
        <v>191</v>
      </c>
      <c r="C28" s="125" t="s">
        <v>286</v>
      </c>
      <c r="D28" s="125" t="s">
        <v>147</v>
      </c>
      <c r="E28" s="129">
        <v>41612</v>
      </c>
      <c r="F28" s="127"/>
    </row>
    <row r="29" spans="1:6" x14ac:dyDescent="0.2">
      <c r="A29" s="137"/>
      <c r="B29" s="128" t="s">
        <v>190</v>
      </c>
      <c r="C29" s="125" t="s">
        <v>286</v>
      </c>
      <c r="D29" s="125" t="s">
        <v>147</v>
      </c>
      <c r="E29" s="129">
        <v>41611</v>
      </c>
      <c r="F29" s="127"/>
    </row>
    <row r="30" spans="1:6" ht="13.9" customHeight="1" x14ac:dyDescent="0.2">
      <c r="A30" s="137"/>
      <c r="B30" s="128" t="s">
        <v>192</v>
      </c>
      <c r="C30" s="125" t="s">
        <v>286</v>
      </c>
      <c r="D30" s="125" t="s">
        <v>147</v>
      </c>
      <c r="E30" s="129">
        <v>41613</v>
      </c>
      <c r="F30" s="127"/>
    </row>
    <row r="31" spans="1:6" ht="13.9" customHeight="1" x14ac:dyDescent="0.2">
      <c r="A31" s="137"/>
      <c r="B31" s="128" t="s">
        <v>199</v>
      </c>
      <c r="C31" s="125" t="s">
        <v>286</v>
      </c>
      <c r="D31" s="125" t="s">
        <v>147</v>
      </c>
      <c r="E31" s="129">
        <v>41656</v>
      </c>
      <c r="F31" s="127"/>
    </row>
    <row r="32" spans="1:6" ht="13.9" customHeight="1" x14ac:dyDescent="0.2">
      <c r="A32" s="137"/>
      <c r="B32" s="128" t="s">
        <v>200</v>
      </c>
      <c r="C32" s="125" t="s">
        <v>286</v>
      </c>
      <c r="D32" s="125" t="s">
        <v>147</v>
      </c>
      <c r="E32" s="129">
        <v>41699</v>
      </c>
      <c r="F32" s="127"/>
    </row>
    <row r="33" spans="1:6" ht="13.9" customHeight="1" x14ac:dyDescent="0.2">
      <c r="A33" s="137"/>
      <c r="B33" s="128" t="s">
        <v>195</v>
      </c>
      <c r="C33" s="125" t="s">
        <v>286</v>
      </c>
      <c r="D33" s="125" t="s">
        <v>147</v>
      </c>
      <c r="E33" s="129">
        <v>41620</v>
      </c>
      <c r="F33" s="127"/>
    </row>
    <row r="34" spans="1:6" x14ac:dyDescent="0.2">
      <c r="B34" s="128" t="s">
        <v>196</v>
      </c>
      <c r="C34" s="125" t="s">
        <v>286</v>
      </c>
      <c r="D34" s="125" t="s">
        <v>147</v>
      </c>
      <c r="E34" s="129">
        <v>41630</v>
      </c>
      <c r="F34" s="127"/>
    </row>
    <row r="35" spans="1:6" x14ac:dyDescent="0.2">
      <c r="A35" s="137"/>
      <c r="B35" s="128" t="s">
        <v>197</v>
      </c>
      <c r="C35" s="125" t="s">
        <v>286</v>
      </c>
      <c r="D35" s="125" t="s">
        <v>147</v>
      </c>
      <c r="E35" s="129">
        <v>41650</v>
      </c>
      <c r="F35" s="127"/>
    </row>
    <row r="36" spans="1:6" x14ac:dyDescent="0.2">
      <c r="A36" s="137"/>
      <c r="B36" s="130" t="s">
        <v>189</v>
      </c>
      <c r="C36" s="125" t="s">
        <v>286</v>
      </c>
      <c r="D36" s="125" t="s">
        <v>148</v>
      </c>
      <c r="E36" s="129">
        <v>41600</v>
      </c>
      <c r="F36" s="127"/>
    </row>
    <row r="37" spans="1:6" x14ac:dyDescent="0.2">
      <c r="A37" s="137"/>
      <c r="B37" s="128" t="s">
        <v>261</v>
      </c>
      <c r="C37" s="125" t="s">
        <v>286</v>
      </c>
      <c r="D37" s="125" t="s">
        <v>148</v>
      </c>
      <c r="E37" s="129">
        <v>45200</v>
      </c>
      <c r="F37" s="127"/>
    </row>
    <row r="38" spans="1:6" x14ac:dyDescent="0.2">
      <c r="A38" s="137"/>
      <c r="B38" s="128" t="s">
        <v>262</v>
      </c>
      <c r="C38" s="125" t="s">
        <v>286</v>
      </c>
      <c r="D38" s="125" t="s">
        <v>147</v>
      </c>
      <c r="E38" s="129">
        <v>45201</v>
      </c>
      <c r="F38" s="127"/>
    </row>
    <row r="39" spans="1:6" x14ac:dyDescent="0.2">
      <c r="A39" s="137"/>
      <c r="B39" s="128" t="s">
        <v>263</v>
      </c>
      <c r="C39" s="125" t="s">
        <v>286</v>
      </c>
      <c r="D39" s="125" t="s">
        <v>147</v>
      </c>
      <c r="E39" s="129">
        <v>45202</v>
      </c>
      <c r="F39" s="127"/>
    </row>
    <row r="40" spans="1:6" x14ac:dyDescent="0.2">
      <c r="A40" s="137"/>
      <c r="B40" s="128" t="s">
        <v>264</v>
      </c>
      <c r="C40" s="125" t="s">
        <v>286</v>
      </c>
      <c r="D40" s="125" t="s">
        <v>147</v>
      </c>
      <c r="E40" s="129">
        <v>45203</v>
      </c>
      <c r="F40" s="127"/>
    </row>
    <row r="41" spans="1:6" x14ac:dyDescent="0.2">
      <c r="A41" s="137"/>
      <c r="B41" s="128" t="s">
        <v>265</v>
      </c>
      <c r="C41" s="125" t="s">
        <v>286</v>
      </c>
      <c r="D41" s="125" t="s">
        <v>147</v>
      </c>
      <c r="E41" s="129">
        <v>45204</v>
      </c>
      <c r="F41" s="127"/>
    </row>
    <row r="42" spans="1:6" x14ac:dyDescent="0.2">
      <c r="A42" s="137"/>
      <c r="B42" s="128" t="s">
        <v>266</v>
      </c>
      <c r="C42" s="125" t="s">
        <v>286</v>
      </c>
      <c r="D42" s="125" t="s">
        <v>147</v>
      </c>
      <c r="E42" s="129">
        <v>45205</v>
      </c>
      <c r="F42" s="127"/>
    </row>
    <row r="43" spans="1:6" x14ac:dyDescent="0.2">
      <c r="A43" s="137"/>
      <c r="B43" s="128" t="s">
        <v>267</v>
      </c>
      <c r="C43" s="125" t="s">
        <v>286</v>
      </c>
      <c r="D43" s="125" t="s">
        <v>147</v>
      </c>
      <c r="E43" s="129">
        <v>45206</v>
      </c>
      <c r="F43" s="127"/>
    </row>
    <row r="44" spans="1:6" x14ac:dyDescent="0.2">
      <c r="A44" s="137"/>
      <c r="B44" s="128" t="s">
        <v>268</v>
      </c>
      <c r="C44" s="125" t="s">
        <v>286</v>
      </c>
      <c r="D44" s="125" t="s">
        <v>147</v>
      </c>
      <c r="E44" s="129">
        <v>45207</v>
      </c>
      <c r="F44" s="127"/>
    </row>
    <row r="45" spans="1:6" ht="13.9" customHeight="1" x14ac:dyDescent="0.2">
      <c r="A45" s="137"/>
      <c r="B45" s="128" t="s">
        <v>269</v>
      </c>
      <c r="C45" s="125" t="s">
        <v>286</v>
      </c>
      <c r="D45" s="125" t="s">
        <v>147</v>
      </c>
      <c r="E45" s="129">
        <v>45208</v>
      </c>
      <c r="F45" s="127"/>
    </row>
    <row r="46" spans="1:6" ht="27.6" customHeight="1" x14ac:dyDescent="0.2">
      <c r="B46" s="128" t="s">
        <v>270</v>
      </c>
      <c r="C46" s="125" t="s">
        <v>286</v>
      </c>
      <c r="D46" s="125" t="s">
        <v>147</v>
      </c>
      <c r="E46" s="129">
        <v>45209</v>
      </c>
      <c r="F46" s="127"/>
    </row>
    <row r="47" spans="1:6" ht="27.6" customHeight="1" x14ac:dyDescent="0.2">
      <c r="B47" s="130" t="s">
        <v>216</v>
      </c>
      <c r="C47" s="125" t="s">
        <v>286</v>
      </c>
      <c r="D47" s="125" t="s">
        <v>147</v>
      </c>
      <c r="E47" s="129">
        <v>41930</v>
      </c>
      <c r="F47" s="127"/>
    </row>
    <row r="48" spans="1:6" ht="25.5" x14ac:dyDescent="0.2">
      <c r="B48" s="130" t="s">
        <v>253</v>
      </c>
      <c r="C48" s="125" t="s">
        <v>286</v>
      </c>
      <c r="D48" s="125" t="s">
        <v>148</v>
      </c>
      <c r="E48" s="129">
        <v>44700</v>
      </c>
      <c r="F48" s="127"/>
    </row>
    <row r="49" spans="1:6" ht="25.5" x14ac:dyDescent="0.2">
      <c r="B49" s="128" t="s">
        <v>253</v>
      </c>
      <c r="C49" s="125" t="s">
        <v>286</v>
      </c>
      <c r="D49" s="125" t="s">
        <v>147</v>
      </c>
      <c r="E49" s="129">
        <v>44701</v>
      </c>
      <c r="F49" s="127"/>
    </row>
    <row r="50" spans="1:6" ht="13.9" customHeight="1" x14ac:dyDescent="0.2">
      <c r="B50" s="125" t="s">
        <v>380</v>
      </c>
      <c r="C50" s="125" t="s">
        <v>286</v>
      </c>
      <c r="D50" s="125" t="s">
        <v>147</v>
      </c>
      <c r="E50" s="129">
        <v>41260</v>
      </c>
      <c r="F50" s="127"/>
    </row>
    <row r="51" spans="1:6" x14ac:dyDescent="0.2">
      <c r="B51" s="130" t="s">
        <v>159</v>
      </c>
      <c r="C51" s="125" t="s">
        <v>286</v>
      </c>
      <c r="D51" s="125" t="s">
        <v>147</v>
      </c>
      <c r="E51" s="129">
        <v>41130</v>
      </c>
      <c r="F51" s="127"/>
    </row>
    <row r="52" spans="1:6" x14ac:dyDescent="0.2">
      <c r="B52" s="128" t="s">
        <v>167</v>
      </c>
      <c r="C52" s="125" t="s">
        <v>286</v>
      </c>
      <c r="D52" s="125" t="s">
        <v>147</v>
      </c>
      <c r="E52" s="129">
        <v>41230</v>
      </c>
    </row>
    <row r="53" spans="1:6" x14ac:dyDescent="0.2">
      <c r="B53" s="128" t="s">
        <v>244</v>
      </c>
      <c r="C53" s="125" t="s">
        <v>286</v>
      </c>
      <c r="D53" s="125" t="s">
        <v>147</v>
      </c>
      <c r="E53" s="129">
        <v>44107</v>
      </c>
    </row>
    <row r="54" spans="1:6" x14ac:dyDescent="0.2">
      <c r="A54" s="137"/>
      <c r="B54" s="128" t="s">
        <v>419</v>
      </c>
      <c r="C54" s="125" t="s">
        <v>286</v>
      </c>
      <c r="D54" s="125" t="s">
        <v>147</v>
      </c>
      <c r="E54" s="291">
        <v>41107</v>
      </c>
      <c r="F54" s="127"/>
    </row>
    <row r="55" spans="1:6" x14ac:dyDescent="0.2">
      <c r="A55" s="137"/>
      <c r="B55" s="128" t="s">
        <v>416</v>
      </c>
      <c r="C55" s="125" t="s">
        <v>286</v>
      </c>
      <c r="D55" s="125" t="s">
        <v>147</v>
      </c>
      <c r="E55" s="291">
        <v>43107</v>
      </c>
      <c r="F55" s="127"/>
    </row>
    <row r="56" spans="1:6" x14ac:dyDescent="0.2">
      <c r="B56" s="128" t="s">
        <v>212</v>
      </c>
      <c r="C56" s="125" t="s">
        <v>286</v>
      </c>
      <c r="D56" s="125" t="s">
        <v>147</v>
      </c>
      <c r="E56" s="129">
        <v>41921</v>
      </c>
      <c r="F56" s="127"/>
    </row>
    <row r="57" spans="1:6" x14ac:dyDescent="0.2">
      <c r="A57" s="137"/>
      <c r="B57" s="128" t="s">
        <v>213</v>
      </c>
      <c r="C57" s="125" t="s">
        <v>286</v>
      </c>
      <c r="D57" s="125" t="s">
        <v>147</v>
      </c>
      <c r="E57" s="129">
        <v>41922</v>
      </c>
      <c r="F57" s="127"/>
    </row>
    <row r="58" spans="1:6" x14ac:dyDescent="0.2">
      <c r="B58" s="128" t="s">
        <v>285</v>
      </c>
      <c r="C58" s="125" t="s">
        <v>286</v>
      </c>
      <c r="D58" s="125" t="s">
        <v>147</v>
      </c>
      <c r="E58" s="129">
        <v>46601</v>
      </c>
      <c r="F58" s="127"/>
    </row>
    <row r="59" spans="1:6" x14ac:dyDescent="0.2">
      <c r="B59" s="128" t="s">
        <v>415</v>
      </c>
      <c r="C59" s="125" t="s">
        <v>286</v>
      </c>
      <c r="D59" s="125" t="s">
        <v>147</v>
      </c>
      <c r="E59" s="129">
        <v>45210</v>
      </c>
      <c r="F59" s="127"/>
    </row>
    <row r="60" spans="1:6" x14ac:dyDescent="0.2">
      <c r="B60" s="161" t="s">
        <v>366</v>
      </c>
      <c r="C60" s="125" t="s">
        <v>286</v>
      </c>
      <c r="D60" s="125" t="s">
        <v>147</v>
      </c>
      <c r="E60" s="129">
        <v>46402</v>
      </c>
      <c r="F60" s="127"/>
    </row>
    <row r="61" spans="1:6" x14ac:dyDescent="0.2">
      <c r="A61" s="137"/>
      <c r="B61" s="130" t="s">
        <v>184</v>
      </c>
      <c r="C61" s="125" t="s">
        <v>286</v>
      </c>
      <c r="D61" s="125" t="s">
        <v>148</v>
      </c>
      <c r="E61" s="129">
        <v>41500</v>
      </c>
      <c r="F61" s="127"/>
    </row>
    <row r="62" spans="1:6" x14ac:dyDescent="0.2">
      <c r="B62" s="128" t="s">
        <v>188</v>
      </c>
      <c r="C62" s="125" t="s">
        <v>286</v>
      </c>
      <c r="D62" s="125" t="s">
        <v>147</v>
      </c>
      <c r="E62" s="129">
        <v>41540</v>
      </c>
      <c r="F62" s="127"/>
    </row>
    <row r="63" spans="1:6" x14ac:dyDescent="0.2">
      <c r="A63" s="137"/>
      <c r="B63" s="128" t="s">
        <v>257</v>
      </c>
      <c r="C63" s="125" t="s">
        <v>286</v>
      </c>
      <c r="D63" s="125" t="s">
        <v>148</v>
      </c>
      <c r="E63" s="129">
        <v>45100</v>
      </c>
      <c r="F63" s="127"/>
    </row>
    <row r="64" spans="1:6" x14ac:dyDescent="0.2">
      <c r="B64" s="128" t="s">
        <v>243</v>
      </c>
      <c r="C64" s="125" t="s">
        <v>286</v>
      </c>
      <c r="D64" s="125" t="s">
        <v>147</v>
      </c>
      <c r="E64" s="129">
        <v>44103</v>
      </c>
      <c r="F64" s="127"/>
    </row>
    <row r="65" spans="1:6" ht="13.9" customHeight="1" x14ac:dyDescent="0.2">
      <c r="B65" s="128" t="s">
        <v>273</v>
      </c>
      <c r="C65" s="125" t="s">
        <v>286</v>
      </c>
      <c r="D65" s="125" t="s">
        <v>148</v>
      </c>
      <c r="E65" s="129">
        <v>45400</v>
      </c>
      <c r="F65" s="127"/>
    </row>
    <row r="66" spans="1:6" x14ac:dyDescent="0.2">
      <c r="B66" s="130" t="s">
        <v>154</v>
      </c>
      <c r="C66" s="125" t="s">
        <v>286</v>
      </c>
      <c r="D66" s="125" t="s">
        <v>147</v>
      </c>
      <c r="E66" s="129">
        <v>41101</v>
      </c>
      <c r="F66" s="127"/>
    </row>
    <row r="67" spans="1:6" x14ac:dyDescent="0.2">
      <c r="B67" s="128" t="s">
        <v>155</v>
      </c>
      <c r="C67" s="125" t="s">
        <v>286</v>
      </c>
      <c r="D67" s="125" t="s">
        <v>147</v>
      </c>
      <c r="E67" s="129">
        <v>41102</v>
      </c>
      <c r="F67" s="127"/>
    </row>
    <row r="68" spans="1:6" x14ac:dyDescent="0.2">
      <c r="B68" s="128" t="s">
        <v>247</v>
      </c>
      <c r="C68" s="125" t="s">
        <v>286</v>
      </c>
      <c r="D68" s="125" t="s">
        <v>147</v>
      </c>
      <c r="E68" s="129">
        <v>44202</v>
      </c>
      <c r="F68" s="127"/>
    </row>
    <row r="69" spans="1:6" x14ac:dyDescent="0.2">
      <c r="B69" s="130" t="s">
        <v>218</v>
      </c>
      <c r="C69" s="125" t="s">
        <v>286</v>
      </c>
      <c r="D69" s="125" t="s">
        <v>147</v>
      </c>
      <c r="E69" s="129">
        <v>41950</v>
      </c>
      <c r="F69" s="127"/>
    </row>
    <row r="70" spans="1:6" x14ac:dyDescent="0.2">
      <c r="B70" s="130" t="s">
        <v>219</v>
      </c>
      <c r="C70" s="125" t="s">
        <v>286</v>
      </c>
      <c r="D70" s="125" t="s">
        <v>147</v>
      </c>
      <c r="E70" s="129">
        <v>41960</v>
      </c>
      <c r="F70" s="127"/>
    </row>
    <row r="71" spans="1:6" ht="13.9" customHeight="1" x14ac:dyDescent="0.2">
      <c r="B71" s="130" t="s">
        <v>133</v>
      </c>
      <c r="C71" s="125" t="s">
        <v>286</v>
      </c>
      <c r="D71" s="125" t="s">
        <v>147</v>
      </c>
      <c r="E71" s="129">
        <v>41990</v>
      </c>
      <c r="F71" s="127"/>
    </row>
    <row r="72" spans="1:6" x14ac:dyDescent="0.2">
      <c r="A72" s="137"/>
      <c r="B72" s="128" t="s">
        <v>133</v>
      </c>
      <c r="C72" s="125" t="s">
        <v>286</v>
      </c>
      <c r="D72" s="125" t="s">
        <v>148</v>
      </c>
      <c r="E72" s="129">
        <v>46100</v>
      </c>
      <c r="F72" s="127"/>
    </row>
    <row r="73" spans="1:6" x14ac:dyDescent="0.2">
      <c r="B73" s="128" t="s">
        <v>187</v>
      </c>
      <c r="C73" s="125" t="s">
        <v>286</v>
      </c>
      <c r="D73" s="125" t="s">
        <v>147</v>
      </c>
      <c r="E73" s="129">
        <v>41530</v>
      </c>
      <c r="F73" s="127"/>
    </row>
    <row r="74" spans="1:6" ht="25.5" x14ac:dyDescent="0.2">
      <c r="A74" s="137"/>
      <c r="B74" s="128" t="s">
        <v>215</v>
      </c>
      <c r="C74" s="125" t="s">
        <v>286</v>
      </c>
      <c r="D74" s="125" t="s">
        <v>147</v>
      </c>
      <c r="E74" s="129">
        <v>41924</v>
      </c>
      <c r="F74" s="127"/>
    </row>
    <row r="75" spans="1:6" x14ac:dyDescent="0.2">
      <c r="A75" s="137"/>
      <c r="B75" s="130" t="s">
        <v>220</v>
      </c>
      <c r="C75" s="125" t="s">
        <v>286</v>
      </c>
      <c r="D75" s="125" t="s">
        <v>147</v>
      </c>
      <c r="E75" s="129">
        <v>41970</v>
      </c>
      <c r="F75" s="127"/>
    </row>
    <row r="76" spans="1:6" x14ac:dyDescent="0.2">
      <c r="B76" s="128" t="s">
        <v>420</v>
      </c>
      <c r="C76" s="125" t="s">
        <v>286</v>
      </c>
      <c r="D76" s="125" t="s">
        <v>147</v>
      </c>
      <c r="E76" s="129">
        <v>41707</v>
      </c>
      <c r="F76" s="127"/>
    </row>
    <row r="77" spans="1:6" x14ac:dyDescent="0.2">
      <c r="B77" s="130" t="s">
        <v>256</v>
      </c>
      <c r="C77" s="125" t="s">
        <v>286</v>
      </c>
      <c r="D77" s="125" t="s">
        <v>149</v>
      </c>
      <c r="E77" s="129">
        <v>45000</v>
      </c>
      <c r="F77" s="127"/>
    </row>
    <row r="78" spans="1:6" x14ac:dyDescent="0.2">
      <c r="A78" s="137"/>
      <c r="B78" s="128" t="s">
        <v>232</v>
      </c>
      <c r="C78" s="125" t="s">
        <v>286</v>
      </c>
      <c r="D78" s="125" t="s">
        <v>147</v>
      </c>
      <c r="E78" s="129">
        <v>43103</v>
      </c>
      <c r="F78" s="127"/>
    </row>
    <row r="79" spans="1:6" x14ac:dyDescent="0.2">
      <c r="A79" s="137"/>
      <c r="B79" s="128" t="s">
        <v>139</v>
      </c>
      <c r="C79" s="125" t="s">
        <v>286</v>
      </c>
      <c r="D79" s="125" t="s">
        <v>149</v>
      </c>
      <c r="E79" s="129">
        <v>46000</v>
      </c>
      <c r="F79" s="127"/>
    </row>
    <row r="80" spans="1:6" x14ac:dyDescent="0.2">
      <c r="A80" s="137"/>
      <c r="B80" s="128" t="s">
        <v>277</v>
      </c>
      <c r="C80" s="125" t="s">
        <v>286</v>
      </c>
      <c r="D80" s="125" t="s">
        <v>148</v>
      </c>
      <c r="E80" s="129">
        <v>45600</v>
      </c>
      <c r="F80" s="127"/>
    </row>
    <row r="81" spans="1:7" x14ac:dyDescent="0.2">
      <c r="B81" s="128" t="s">
        <v>277</v>
      </c>
      <c r="C81" s="125" t="s">
        <v>286</v>
      </c>
      <c r="D81" s="125" t="s">
        <v>147</v>
      </c>
      <c r="E81" s="129">
        <v>45601</v>
      </c>
      <c r="F81" s="127"/>
    </row>
    <row r="82" spans="1:7" ht="13.9" customHeight="1" x14ac:dyDescent="0.2">
      <c r="B82" s="128" t="s">
        <v>209</v>
      </c>
      <c r="C82" s="125" t="s">
        <v>286</v>
      </c>
      <c r="D82" s="125" t="s">
        <v>148</v>
      </c>
      <c r="E82" s="129">
        <v>41900</v>
      </c>
      <c r="F82" s="127"/>
    </row>
    <row r="83" spans="1:7" x14ac:dyDescent="0.2">
      <c r="B83" s="128" t="s">
        <v>157</v>
      </c>
      <c r="C83" s="125" t="s">
        <v>286</v>
      </c>
      <c r="D83" s="125" t="s">
        <v>147</v>
      </c>
      <c r="E83" s="129">
        <v>41115</v>
      </c>
      <c r="F83" s="127"/>
    </row>
    <row r="84" spans="1:7" x14ac:dyDescent="0.2">
      <c r="B84" s="128" t="s">
        <v>164</v>
      </c>
      <c r="C84" s="125" t="s">
        <v>286</v>
      </c>
      <c r="D84" s="125" t="s">
        <v>147</v>
      </c>
      <c r="E84" s="129">
        <v>41290</v>
      </c>
      <c r="F84" s="127"/>
    </row>
    <row r="85" spans="1:7" x14ac:dyDescent="0.2">
      <c r="B85" s="130" t="s">
        <v>162</v>
      </c>
      <c r="C85" s="125" t="s">
        <v>286</v>
      </c>
      <c r="D85" s="125" t="s">
        <v>147</v>
      </c>
      <c r="E85" s="129">
        <v>41190</v>
      </c>
      <c r="F85" s="127"/>
    </row>
    <row r="86" spans="1:7" x14ac:dyDescent="0.2">
      <c r="B86" s="128" t="s">
        <v>242</v>
      </c>
      <c r="C86" s="125" t="s">
        <v>286</v>
      </c>
      <c r="D86" s="125" t="s">
        <v>147</v>
      </c>
      <c r="E86" s="129">
        <v>44101</v>
      </c>
      <c r="F86" s="127"/>
    </row>
    <row r="87" spans="1:7" ht="13.9" customHeight="1" x14ac:dyDescent="0.2">
      <c r="A87" s="137"/>
      <c r="B87" s="130" t="s">
        <v>160</v>
      </c>
      <c r="C87" s="125" t="s">
        <v>286</v>
      </c>
      <c r="D87" s="125" t="s">
        <v>147</v>
      </c>
      <c r="E87" s="129">
        <v>41140</v>
      </c>
      <c r="F87" s="127"/>
    </row>
    <row r="88" spans="1:7" ht="25.5" x14ac:dyDescent="0.2">
      <c r="B88" s="128" t="s">
        <v>168</v>
      </c>
      <c r="C88" s="125" t="s">
        <v>286</v>
      </c>
      <c r="D88" s="125" t="s">
        <v>147</v>
      </c>
      <c r="E88" s="129">
        <v>41240</v>
      </c>
      <c r="F88" s="127"/>
    </row>
    <row r="89" spans="1:7" x14ac:dyDescent="0.2">
      <c r="A89" s="137"/>
      <c r="B89" s="128" t="s">
        <v>260</v>
      </c>
      <c r="C89" s="125" t="s">
        <v>286</v>
      </c>
      <c r="D89" s="125" t="s">
        <v>147</v>
      </c>
      <c r="E89" s="129">
        <v>45110</v>
      </c>
      <c r="F89" s="127"/>
    </row>
    <row r="90" spans="1:7" x14ac:dyDescent="0.2">
      <c r="A90" s="137"/>
      <c r="B90" s="128" t="s">
        <v>281</v>
      </c>
      <c r="C90" s="125" t="s">
        <v>286</v>
      </c>
      <c r="D90" s="125" t="s">
        <v>147</v>
      </c>
      <c r="E90" s="129">
        <v>46201</v>
      </c>
      <c r="F90" s="127"/>
    </row>
    <row r="91" spans="1:7" x14ac:dyDescent="0.2">
      <c r="A91" s="137"/>
      <c r="B91" s="128" t="s">
        <v>276</v>
      </c>
      <c r="C91" s="125" t="s">
        <v>286</v>
      </c>
      <c r="D91" s="125" t="s">
        <v>147</v>
      </c>
      <c r="E91" s="129">
        <v>45501</v>
      </c>
      <c r="F91" s="127"/>
    </row>
    <row r="92" spans="1:7" x14ac:dyDescent="0.2">
      <c r="B92" s="128" t="s">
        <v>274</v>
      </c>
      <c r="C92" s="125" t="s">
        <v>286</v>
      </c>
      <c r="D92" s="125" t="s">
        <v>147</v>
      </c>
      <c r="E92" s="129">
        <v>45401</v>
      </c>
      <c r="F92" s="127"/>
      <c r="G92" s="128"/>
    </row>
    <row r="93" spans="1:7" ht="25.5" x14ac:dyDescent="0.2">
      <c r="B93" s="128" t="s">
        <v>271</v>
      </c>
      <c r="C93" s="125" t="s">
        <v>286</v>
      </c>
      <c r="D93" s="125" t="s">
        <v>148</v>
      </c>
      <c r="E93" s="129">
        <v>45300</v>
      </c>
      <c r="F93" s="127"/>
    </row>
    <row r="94" spans="1:7" x14ac:dyDescent="0.2">
      <c r="B94" s="128" t="s">
        <v>282</v>
      </c>
      <c r="C94" s="125" t="s">
        <v>286</v>
      </c>
      <c r="D94" s="125" t="s">
        <v>147</v>
      </c>
      <c r="E94" s="129">
        <v>46202</v>
      </c>
      <c r="F94" s="127"/>
    </row>
    <row r="95" spans="1:7" x14ac:dyDescent="0.2">
      <c r="B95" s="128" t="s">
        <v>156</v>
      </c>
      <c r="C95" s="125" t="s">
        <v>286</v>
      </c>
      <c r="D95" s="125" t="s">
        <v>147</v>
      </c>
      <c r="E95" s="129">
        <v>41103</v>
      </c>
      <c r="F95" s="127"/>
    </row>
    <row r="96" spans="1:7" x14ac:dyDescent="0.2">
      <c r="B96" s="128" t="s">
        <v>409</v>
      </c>
      <c r="C96" s="125" t="s">
        <v>286</v>
      </c>
      <c r="D96" s="125" t="s">
        <v>147</v>
      </c>
      <c r="E96" s="129">
        <v>41250</v>
      </c>
      <c r="F96" s="127"/>
    </row>
    <row r="97" spans="1:6" x14ac:dyDescent="0.2">
      <c r="B97" s="162" t="s">
        <v>421</v>
      </c>
      <c r="C97" s="125" t="s">
        <v>286</v>
      </c>
      <c r="D97" s="125" t="s">
        <v>147</v>
      </c>
      <c r="E97" s="164">
        <v>44250</v>
      </c>
      <c r="F97" s="127"/>
    </row>
    <row r="98" spans="1:6" x14ac:dyDescent="0.2">
      <c r="B98" s="162" t="s">
        <v>410</v>
      </c>
      <c r="C98" s="125" t="s">
        <v>286</v>
      </c>
      <c r="D98" s="125" t="s">
        <v>147</v>
      </c>
      <c r="E98" s="164">
        <v>43250</v>
      </c>
      <c r="F98" s="127"/>
    </row>
    <row r="99" spans="1:6" x14ac:dyDescent="0.2">
      <c r="A99" s="137"/>
      <c r="B99" s="130" t="s">
        <v>221</v>
      </c>
      <c r="C99" s="125" t="s">
        <v>286</v>
      </c>
      <c r="D99" s="125" t="s">
        <v>147</v>
      </c>
      <c r="E99" s="129">
        <v>41980</v>
      </c>
      <c r="F99" s="127"/>
    </row>
    <row r="100" spans="1:6" x14ac:dyDescent="0.2">
      <c r="B100" s="128" t="s">
        <v>278</v>
      </c>
      <c r="C100" s="125" t="s">
        <v>286</v>
      </c>
      <c r="D100" s="125" t="s">
        <v>147</v>
      </c>
      <c r="E100" s="129">
        <v>46101</v>
      </c>
      <c r="F100" s="127"/>
    </row>
    <row r="101" spans="1:6" ht="25.5" x14ac:dyDescent="0.2">
      <c r="B101" s="128" t="s">
        <v>451</v>
      </c>
      <c r="C101" s="125" t="s">
        <v>286</v>
      </c>
      <c r="D101" s="125" t="s">
        <v>147</v>
      </c>
      <c r="E101" s="129">
        <v>41212</v>
      </c>
      <c r="F101" s="127"/>
    </row>
    <row r="102" spans="1:6" x14ac:dyDescent="0.2">
      <c r="B102" s="130" t="s">
        <v>210</v>
      </c>
      <c r="C102" s="125" t="s">
        <v>286</v>
      </c>
      <c r="D102" s="125" t="s">
        <v>147</v>
      </c>
      <c r="E102" s="129">
        <v>41901</v>
      </c>
      <c r="F102" s="127"/>
    </row>
    <row r="103" spans="1:6" x14ac:dyDescent="0.2">
      <c r="B103" s="128" t="s">
        <v>226</v>
      </c>
      <c r="C103" s="125" t="s">
        <v>286</v>
      </c>
      <c r="D103" s="125" t="s">
        <v>147</v>
      </c>
      <c r="E103" s="129">
        <v>42201</v>
      </c>
      <c r="F103" s="127"/>
    </row>
    <row r="104" spans="1:6" x14ac:dyDescent="0.2">
      <c r="B104" s="130" t="s">
        <v>225</v>
      </c>
      <c r="C104" s="125" t="s">
        <v>286</v>
      </c>
      <c r="D104" s="125" t="s">
        <v>148</v>
      </c>
      <c r="E104" s="129">
        <v>42200</v>
      </c>
      <c r="F104" s="127"/>
    </row>
    <row r="105" spans="1:6" x14ac:dyDescent="0.2">
      <c r="B105" s="128" t="s">
        <v>233</v>
      </c>
      <c r="C105" s="125" t="s">
        <v>286</v>
      </c>
      <c r="D105" s="125" t="s">
        <v>148</v>
      </c>
      <c r="E105" s="129">
        <v>43200</v>
      </c>
      <c r="F105" s="127"/>
    </row>
    <row r="106" spans="1:6" x14ac:dyDescent="0.2">
      <c r="B106" s="128" t="s">
        <v>233</v>
      </c>
      <c r="C106" s="125" t="s">
        <v>286</v>
      </c>
      <c r="D106" s="125" t="s">
        <v>147</v>
      </c>
      <c r="E106" s="129">
        <v>43201</v>
      </c>
      <c r="F106" s="127"/>
    </row>
    <row r="107" spans="1:6" ht="25.5" x14ac:dyDescent="0.2">
      <c r="B107" s="130" t="s">
        <v>248</v>
      </c>
      <c r="C107" s="125" t="s">
        <v>286</v>
      </c>
      <c r="D107" s="125" t="s">
        <v>148</v>
      </c>
      <c r="E107" s="129">
        <v>44300</v>
      </c>
      <c r="F107" s="127"/>
    </row>
    <row r="108" spans="1:6" ht="25.5" x14ac:dyDescent="0.2">
      <c r="B108" s="128" t="s">
        <v>248</v>
      </c>
      <c r="C108" s="125" t="s">
        <v>286</v>
      </c>
      <c r="D108" s="125" t="s">
        <v>147</v>
      </c>
      <c r="E108" s="129">
        <v>44301</v>
      </c>
      <c r="F108" s="127"/>
    </row>
    <row r="109" spans="1:6" ht="25.5" x14ac:dyDescent="0.2">
      <c r="B109" s="130" t="s">
        <v>249</v>
      </c>
      <c r="C109" s="125" t="s">
        <v>286</v>
      </c>
      <c r="D109" s="125" t="s">
        <v>148</v>
      </c>
      <c r="E109" s="129">
        <v>44500</v>
      </c>
      <c r="F109" s="127"/>
    </row>
    <row r="110" spans="1:6" ht="13.9" customHeight="1" x14ac:dyDescent="0.2">
      <c r="B110" s="130" t="s">
        <v>249</v>
      </c>
      <c r="C110" s="125" t="s">
        <v>286</v>
      </c>
      <c r="D110" s="125" t="s">
        <v>147</v>
      </c>
      <c r="E110" s="129">
        <v>44501</v>
      </c>
      <c r="F110" s="127"/>
    </row>
    <row r="111" spans="1:6" ht="25.5" x14ac:dyDescent="0.2">
      <c r="B111" s="130" t="s">
        <v>250</v>
      </c>
      <c r="C111" s="125" t="s">
        <v>286</v>
      </c>
      <c r="D111" s="125" t="s">
        <v>147</v>
      </c>
      <c r="E111" s="129">
        <v>44502</v>
      </c>
      <c r="F111" s="127"/>
    </row>
    <row r="112" spans="1:6" ht="25.5" x14ac:dyDescent="0.2">
      <c r="A112" s="137"/>
      <c r="B112" s="128" t="s">
        <v>251</v>
      </c>
      <c r="C112" s="125" t="s">
        <v>286</v>
      </c>
      <c r="D112" s="125" t="s">
        <v>148</v>
      </c>
      <c r="E112" s="129">
        <v>44600</v>
      </c>
      <c r="F112" s="127"/>
    </row>
    <row r="113" spans="1:6" x14ac:dyDescent="0.2">
      <c r="B113" s="128" t="s">
        <v>235</v>
      </c>
      <c r="C113" s="125" t="s">
        <v>286</v>
      </c>
      <c r="D113" s="125" t="s">
        <v>148</v>
      </c>
      <c r="E113" s="129">
        <v>43400</v>
      </c>
      <c r="F113" s="127"/>
    </row>
    <row r="114" spans="1:6" ht="25.5" x14ac:dyDescent="0.2">
      <c r="B114" s="130" t="s">
        <v>255</v>
      </c>
      <c r="C114" s="125" t="s">
        <v>286</v>
      </c>
      <c r="D114" s="125" t="s">
        <v>148</v>
      </c>
      <c r="E114" s="129">
        <v>44900</v>
      </c>
      <c r="F114" s="127"/>
    </row>
    <row r="115" spans="1:6" ht="25.5" x14ac:dyDescent="0.2">
      <c r="B115" s="128" t="s">
        <v>255</v>
      </c>
      <c r="C115" s="125" t="s">
        <v>286</v>
      </c>
      <c r="D115" s="125" t="s">
        <v>147</v>
      </c>
      <c r="E115" s="129">
        <v>44901</v>
      </c>
      <c r="F115" s="127"/>
    </row>
    <row r="116" spans="1:6" ht="25.5" x14ac:dyDescent="0.2">
      <c r="B116" s="130" t="s">
        <v>228</v>
      </c>
      <c r="C116" s="125" t="s">
        <v>286</v>
      </c>
      <c r="D116" s="125" t="s">
        <v>148</v>
      </c>
      <c r="E116" s="129">
        <v>42900</v>
      </c>
      <c r="F116" s="127"/>
    </row>
    <row r="117" spans="1:6" ht="25.5" x14ac:dyDescent="0.2">
      <c r="B117" s="128" t="s">
        <v>228</v>
      </c>
      <c r="C117" s="125" t="s">
        <v>286</v>
      </c>
      <c r="D117" s="125" t="s">
        <v>147</v>
      </c>
      <c r="E117" s="129">
        <v>42901</v>
      </c>
      <c r="F117" s="127"/>
    </row>
    <row r="118" spans="1:6" ht="13.9" customHeight="1" x14ac:dyDescent="0.2">
      <c r="A118" s="137"/>
      <c r="B118" s="130" t="s">
        <v>239</v>
      </c>
      <c r="C118" s="125" t="s">
        <v>286</v>
      </c>
      <c r="D118" s="125" t="s">
        <v>148</v>
      </c>
      <c r="E118" s="129">
        <v>43900</v>
      </c>
      <c r="F118" s="127"/>
    </row>
    <row r="119" spans="1:6" ht="25.5" x14ac:dyDescent="0.2">
      <c r="A119" s="137"/>
      <c r="B119" s="128" t="s">
        <v>239</v>
      </c>
      <c r="C119" s="125" t="s">
        <v>286</v>
      </c>
      <c r="D119" s="125" t="s">
        <v>147</v>
      </c>
      <c r="E119" s="129">
        <v>43901</v>
      </c>
      <c r="F119" s="127"/>
    </row>
    <row r="120" spans="1:6" x14ac:dyDescent="0.2">
      <c r="B120" s="128" t="s">
        <v>284</v>
      </c>
      <c r="C120" s="125" t="s">
        <v>286</v>
      </c>
      <c r="D120" s="125" t="s">
        <v>148</v>
      </c>
      <c r="E120" s="129">
        <v>46600</v>
      </c>
      <c r="F120" s="127"/>
    </row>
    <row r="121" spans="1:6" x14ac:dyDescent="0.2">
      <c r="B121" s="130" t="s">
        <v>207</v>
      </c>
      <c r="C121" s="125" t="s">
        <v>286</v>
      </c>
      <c r="D121" s="125" t="s">
        <v>148</v>
      </c>
      <c r="E121" s="129">
        <v>41800</v>
      </c>
      <c r="F121" s="127"/>
    </row>
    <row r="122" spans="1:6" x14ac:dyDescent="0.2">
      <c r="B122" s="130" t="s">
        <v>205</v>
      </c>
      <c r="C122" s="125" t="s">
        <v>286</v>
      </c>
      <c r="D122" s="125" t="s">
        <v>147</v>
      </c>
      <c r="E122" s="129">
        <v>41750</v>
      </c>
      <c r="F122" s="127"/>
    </row>
    <row r="123" spans="1:6" x14ac:dyDescent="0.2">
      <c r="B123" s="128" t="s">
        <v>240</v>
      </c>
      <c r="C123" s="125" t="s">
        <v>286</v>
      </c>
      <c r="D123" s="125" t="s">
        <v>149</v>
      </c>
      <c r="E123" s="129">
        <v>44000</v>
      </c>
      <c r="F123" s="127"/>
    </row>
    <row r="124" spans="1:6" x14ac:dyDescent="0.2">
      <c r="B124" s="130" t="s">
        <v>222</v>
      </c>
      <c r="C124" s="125" t="s">
        <v>286</v>
      </c>
      <c r="D124" s="125" t="s">
        <v>149</v>
      </c>
      <c r="E124" s="129">
        <v>42000</v>
      </c>
      <c r="F124" s="127"/>
    </row>
    <row r="125" spans="1:6" ht="13.9" customHeight="1" x14ac:dyDescent="0.2">
      <c r="B125" s="130" t="s">
        <v>163</v>
      </c>
      <c r="C125" s="125" t="s">
        <v>286</v>
      </c>
      <c r="D125" s="125" t="s">
        <v>148</v>
      </c>
      <c r="E125" s="129">
        <v>41200</v>
      </c>
      <c r="F125" s="127"/>
    </row>
    <row r="126" spans="1:6" ht="13.9" customHeight="1" x14ac:dyDescent="0.2">
      <c r="B126" s="128" t="s">
        <v>152</v>
      </c>
      <c r="C126" s="125" t="s">
        <v>286</v>
      </c>
      <c r="D126" s="125" t="s">
        <v>149</v>
      </c>
      <c r="E126" s="129">
        <v>41000</v>
      </c>
      <c r="F126" s="127"/>
    </row>
    <row r="127" spans="1:6" ht="13.9" customHeight="1" x14ac:dyDescent="0.2">
      <c r="B127" s="130" t="s">
        <v>229</v>
      </c>
      <c r="C127" s="125" t="s">
        <v>286</v>
      </c>
      <c r="D127" s="125" t="s">
        <v>149</v>
      </c>
      <c r="E127" s="129">
        <v>43000</v>
      </c>
      <c r="F127" s="127"/>
    </row>
    <row r="128" spans="1:6" ht="13.9" customHeight="1" x14ac:dyDescent="0.2">
      <c r="B128" s="130" t="s">
        <v>254</v>
      </c>
      <c r="C128" s="125" t="s">
        <v>286</v>
      </c>
      <c r="D128" s="125" t="s">
        <v>148</v>
      </c>
      <c r="E128" s="129">
        <v>44800</v>
      </c>
      <c r="F128" s="127"/>
    </row>
    <row r="129" spans="1:6" x14ac:dyDescent="0.2">
      <c r="B129" s="130" t="s">
        <v>254</v>
      </c>
      <c r="C129" s="125" t="s">
        <v>286</v>
      </c>
      <c r="D129" s="125" t="s">
        <v>147</v>
      </c>
      <c r="E129" s="129">
        <v>44801</v>
      </c>
      <c r="F129" s="127"/>
    </row>
    <row r="130" spans="1:6" x14ac:dyDescent="0.2">
      <c r="B130" s="130" t="s">
        <v>227</v>
      </c>
      <c r="C130" s="125" t="s">
        <v>286</v>
      </c>
      <c r="D130" s="125" t="s">
        <v>148</v>
      </c>
      <c r="E130" s="129">
        <v>42800</v>
      </c>
      <c r="F130" s="127"/>
    </row>
    <row r="131" spans="1:6" x14ac:dyDescent="0.2">
      <c r="B131" s="130" t="s">
        <v>227</v>
      </c>
      <c r="C131" s="125" t="s">
        <v>286</v>
      </c>
      <c r="D131" s="125" t="s">
        <v>147</v>
      </c>
      <c r="E131" s="129">
        <v>42801</v>
      </c>
      <c r="F131" s="127"/>
    </row>
    <row r="132" spans="1:6" x14ac:dyDescent="0.2">
      <c r="B132" s="128" t="s">
        <v>169</v>
      </c>
      <c r="C132" s="125" t="s">
        <v>286</v>
      </c>
      <c r="D132" s="125" t="s">
        <v>147</v>
      </c>
      <c r="E132" s="129">
        <v>41280</v>
      </c>
      <c r="F132" s="127"/>
    </row>
    <row r="133" spans="1:6" x14ac:dyDescent="0.2">
      <c r="A133" s="137"/>
      <c r="B133" s="128" t="s">
        <v>238</v>
      </c>
      <c r="C133" s="125" t="s">
        <v>286</v>
      </c>
      <c r="D133" s="125" t="s">
        <v>148</v>
      </c>
      <c r="E133" s="129">
        <v>43800</v>
      </c>
      <c r="F133" s="127"/>
    </row>
    <row r="134" spans="1:6" x14ac:dyDescent="0.2">
      <c r="A134" s="137"/>
      <c r="B134" s="128" t="s">
        <v>238</v>
      </c>
      <c r="C134" s="125" t="s">
        <v>286</v>
      </c>
      <c r="D134" s="125" t="s">
        <v>147</v>
      </c>
      <c r="E134" s="129">
        <v>43801</v>
      </c>
      <c r="F134" s="127"/>
    </row>
    <row r="135" spans="1:6" x14ac:dyDescent="0.2">
      <c r="B135" s="128" t="s">
        <v>231</v>
      </c>
      <c r="C135" s="125" t="s">
        <v>286</v>
      </c>
      <c r="D135" s="125" t="s">
        <v>147</v>
      </c>
      <c r="E135" s="129">
        <v>43102</v>
      </c>
      <c r="F135" s="127"/>
    </row>
    <row r="136" spans="1:6" x14ac:dyDescent="0.2">
      <c r="B136" s="130" t="s">
        <v>374</v>
      </c>
      <c r="C136" s="125" t="s">
        <v>286</v>
      </c>
      <c r="D136" s="125" t="s">
        <v>147</v>
      </c>
      <c r="E136" s="129">
        <v>41902</v>
      </c>
      <c r="F136" s="127"/>
    </row>
    <row r="137" spans="1:6" x14ac:dyDescent="0.2">
      <c r="B137" s="128" t="s">
        <v>272</v>
      </c>
      <c r="C137" s="125" t="s">
        <v>286</v>
      </c>
      <c r="D137" s="125" t="s">
        <v>147</v>
      </c>
      <c r="E137" s="129">
        <v>45301</v>
      </c>
      <c r="F137" s="127"/>
    </row>
    <row r="138" spans="1:6" x14ac:dyDescent="0.2">
      <c r="B138" s="128" t="s">
        <v>166</v>
      </c>
      <c r="C138" s="125" t="s">
        <v>286</v>
      </c>
      <c r="D138" s="125" t="s">
        <v>147</v>
      </c>
      <c r="E138" s="129">
        <v>41220</v>
      </c>
      <c r="F138" s="127"/>
    </row>
    <row r="139" spans="1:6" x14ac:dyDescent="0.2">
      <c r="A139" s="137"/>
      <c r="B139" s="130" t="s">
        <v>158</v>
      </c>
      <c r="C139" s="125" t="s">
        <v>286</v>
      </c>
      <c r="D139" s="125" t="s">
        <v>147</v>
      </c>
      <c r="E139" s="129">
        <v>41120</v>
      </c>
      <c r="F139" s="127"/>
    </row>
    <row r="140" spans="1:6" x14ac:dyDescent="0.2">
      <c r="B140" s="128" t="s">
        <v>283</v>
      </c>
      <c r="C140" s="125" t="s">
        <v>286</v>
      </c>
      <c r="D140" s="125" t="s">
        <v>148</v>
      </c>
      <c r="E140" s="129">
        <v>46400</v>
      </c>
      <c r="F140" s="127"/>
    </row>
    <row r="141" spans="1:6" ht="27.6" customHeight="1" x14ac:dyDescent="0.2">
      <c r="B141" s="128" t="s">
        <v>283</v>
      </c>
      <c r="C141" s="125" t="s">
        <v>286</v>
      </c>
      <c r="D141" s="125" t="s">
        <v>147</v>
      </c>
      <c r="E141" s="129">
        <v>46401</v>
      </c>
    </row>
    <row r="142" spans="1:6" x14ac:dyDescent="0.2">
      <c r="A142" s="137"/>
      <c r="B142" s="130" t="s">
        <v>259</v>
      </c>
      <c r="C142" s="125" t="s">
        <v>286</v>
      </c>
      <c r="D142" s="125" t="s">
        <v>147</v>
      </c>
      <c r="E142" s="129">
        <v>45102</v>
      </c>
      <c r="F142" s="127"/>
    </row>
    <row r="143" spans="1:6" x14ac:dyDescent="0.2">
      <c r="B143" s="128" t="s">
        <v>234</v>
      </c>
      <c r="C143" s="125" t="s">
        <v>286</v>
      </c>
      <c r="D143" s="125" t="s">
        <v>147</v>
      </c>
      <c r="E143" s="129">
        <v>43202</v>
      </c>
      <c r="F143" s="127"/>
    </row>
    <row r="144" spans="1:6" ht="13.9" customHeight="1" x14ac:dyDescent="0.2">
      <c r="B144" s="128" t="s">
        <v>418</v>
      </c>
      <c r="C144" s="125" t="s">
        <v>286</v>
      </c>
      <c r="D144" s="125" t="s">
        <v>147</v>
      </c>
      <c r="E144" s="129">
        <v>41706</v>
      </c>
      <c r="F144" s="127"/>
    </row>
    <row r="145" spans="1:6" ht="13.9" customHeight="1" x14ac:dyDescent="0.2">
      <c r="B145" s="128" t="s">
        <v>204</v>
      </c>
      <c r="C145" s="125" t="s">
        <v>286</v>
      </c>
      <c r="D145" s="125" t="s">
        <v>147</v>
      </c>
      <c r="E145" s="129">
        <v>41704</v>
      </c>
      <c r="F145" s="127"/>
    </row>
    <row r="146" spans="1:6" x14ac:dyDescent="0.2">
      <c r="A146" s="137"/>
      <c r="B146" s="128" t="s">
        <v>165</v>
      </c>
      <c r="C146" s="125" t="s">
        <v>286</v>
      </c>
      <c r="D146" s="125" t="s">
        <v>147</v>
      </c>
      <c r="E146" s="129">
        <v>41211</v>
      </c>
      <c r="F146" s="127"/>
    </row>
    <row r="147" spans="1:6" x14ac:dyDescent="0.2">
      <c r="B147" s="130" t="s">
        <v>408</v>
      </c>
      <c r="C147" s="125" t="s">
        <v>286</v>
      </c>
      <c r="D147" s="125" t="s">
        <v>147</v>
      </c>
      <c r="E147" s="129">
        <v>41210</v>
      </c>
      <c r="F147" s="127"/>
    </row>
    <row r="148" spans="1:6" x14ac:dyDescent="0.2">
      <c r="B148" s="128" t="s">
        <v>153</v>
      </c>
      <c r="C148" s="125" t="s">
        <v>286</v>
      </c>
      <c r="D148" s="125" t="s">
        <v>148</v>
      </c>
      <c r="E148" s="129">
        <v>41100</v>
      </c>
      <c r="F148" s="127"/>
    </row>
    <row r="149" spans="1:6" x14ac:dyDescent="0.2">
      <c r="B149" s="130" t="s">
        <v>217</v>
      </c>
      <c r="C149" s="125" t="s">
        <v>286</v>
      </c>
      <c r="D149" s="125" t="s">
        <v>147</v>
      </c>
      <c r="E149" s="129">
        <v>41940</v>
      </c>
      <c r="F149" s="127"/>
    </row>
    <row r="150" spans="1:6" x14ac:dyDescent="0.2">
      <c r="B150" s="128" t="s">
        <v>177</v>
      </c>
      <c r="C150" s="125" t="s">
        <v>286</v>
      </c>
      <c r="D150" s="125" t="s">
        <v>148</v>
      </c>
      <c r="E150" s="129">
        <v>41400</v>
      </c>
      <c r="F150" s="127"/>
    </row>
    <row r="151" spans="1:6" x14ac:dyDescent="0.2">
      <c r="B151" s="130" t="s">
        <v>178</v>
      </c>
      <c r="C151" s="125" t="s">
        <v>286</v>
      </c>
      <c r="D151" s="125" t="s">
        <v>147</v>
      </c>
      <c r="E151" s="129">
        <v>41410</v>
      </c>
      <c r="F151" s="127"/>
    </row>
    <row r="152" spans="1:6" ht="25.5" x14ac:dyDescent="0.2">
      <c r="B152" s="130" t="s">
        <v>180</v>
      </c>
      <c r="C152" s="125" t="s">
        <v>286</v>
      </c>
      <c r="D152" s="125" t="s">
        <v>147</v>
      </c>
      <c r="E152" s="129">
        <v>41421</v>
      </c>
      <c r="F152" s="127"/>
    </row>
    <row r="153" spans="1:6" ht="25.5" x14ac:dyDescent="0.2">
      <c r="B153" s="130" t="s">
        <v>182</v>
      </c>
      <c r="C153" s="125" t="s">
        <v>286</v>
      </c>
      <c r="D153" s="125" t="s">
        <v>147</v>
      </c>
      <c r="E153" s="129">
        <v>41431</v>
      </c>
      <c r="F153" s="127"/>
    </row>
    <row r="154" spans="1:6" ht="25.5" x14ac:dyDescent="0.2">
      <c r="B154" s="130" t="s">
        <v>181</v>
      </c>
      <c r="C154" s="125" t="s">
        <v>286</v>
      </c>
      <c r="D154" s="125" t="s">
        <v>147</v>
      </c>
      <c r="E154" s="129">
        <v>41430</v>
      </c>
      <c r="F154" s="127"/>
    </row>
    <row r="155" spans="1:6" ht="25.5" x14ac:dyDescent="0.2">
      <c r="B155" s="130" t="s">
        <v>179</v>
      </c>
      <c r="C155" s="125" t="s">
        <v>286</v>
      </c>
      <c r="D155" s="125" t="s">
        <v>147</v>
      </c>
      <c r="E155" s="129">
        <v>41420</v>
      </c>
      <c r="F155" s="127"/>
    </row>
    <row r="156" spans="1:6" ht="25.5" x14ac:dyDescent="0.2">
      <c r="B156" s="130" t="s">
        <v>183</v>
      </c>
      <c r="C156" s="125" t="s">
        <v>286</v>
      </c>
      <c r="D156" s="125" t="s">
        <v>147</v>
      </c>
      <c r="E156" s="129">
        <v>41440</v>
      </c>
      <c r="F156" s="127"/>
    </row>
    <row r="157" spans="1:6" x14ac:dyDescent="0.2">
      <c r="B157" s="128" t="s">
        <v>186</v>
      </c>
      <c r="C157" s="125" t="s">
        <v>286</v>
      </c>
      <c r="D157" s="125" t="s">
        <v>147</v>
      </c>
      <c r="E157" s="129">
        <v>41520</v>
      </c>
      <c r="F157" s="127"/>
    </row>
    <row r="158" spans="1:6" x14ac:dyDescent="0.2">
      <c r="B158" s="128" t="s">
        <v>132</v>
      </c>
      <c r="C158" s="125" t="s">
        <v>286</v>
      </c>
      <c r="D158" s="125" t="s">
        <v>148</v>
      </c>
      <c r="E158" s="129">
        <v>41300</v>
      </c>
      <c r="F158" s="127"/>
    </row>
    <row r="159" spans="1:6" x14ac:dyDescent="0.2">
      <c r="B159" s="130" t="s">
        <v>170</v>
      </c>
      <c r="C159" s="125" t="s">
        <v>286</v>
      </c>
      <c r="D159" s="125" t="s">
        <v>147</v>
      </c>
      <c r="E159" s="129">
        <v>41310</v>
      </c>
      <c r="F159" s="127"/>
    </row>
    <row r="160" spans="1:6" x14ac:dyDescent="0.2">
      <c r="B160" s="130" t="s">
        <v>172</v>
      </c>
      <c r="C160" s="125" t="s">
        <v>286</v>
      </c>
      <c r="D160" s="125" t="s">
        <v>147</v>
      </c>
      <c r="E160" s="129">
        <v>41321</v>
      </c>
      <c r="F160" s="127"/>
    </row>
    <row r="161" spans="2:6" ht="13.9" customHeight="1" x14ac:dyDescent="0.2">
      <c r="B161" s="130" t="s">
        <v>173</v>
      </c>
      <c r="C161" s="125" t="s">
        <v>286</v>
      </c>
      <c r="D161" s="125" t="s">
        <v>147</v>
      </c>
      <c r="E161" s="129">
        <v>41330</v>
      </c>
      <c r="F161" s="127"/>
    </row>
    <row r="162" spans="2:6" ht="25.5" x14ac:dyDescent="0.2">
      <c r="B162" s="130" t="s">
        <v>171</v>
      </c>
      <c r="C162" s="125" t="s">
        <v>286</v>
      </c>
      <c r="D162" s="125" t="s">
        <v>147</v>
      </c>
      <c r="E162" s="129">
        <v>41320</v>
      </c>
      <c r="F162" s="127"/>
    </row>
    <row r="163" spans="2:6" ht="25.5" x14ac:dyDescent="0.2">
      <c r="B163" s="130" t="s">
        <v>175</v>
      </c>
      <c r="C163" s="125" t="s">
        <v>286</v>
      </c>
      <c r="D163" s="125" t="s">
        <v>147</v>
      </c>
      <c r="E163" s="129">
        <v>41340</v>
      </c>
      <c r="F163" s="127"/>
    </row>
    <row r="164" spans="2:6" ht="13.9" customHeight="1" x14ac:dyDescent="0.2">
      <c r="B164" s="130" t="s">
        <v>174</v>
      </c>
      <c r="C164" s="125" t="s">
        <v>286</v>
      </c>
      <c r="D164" s="125" t="s">
        <v>147</v>
      </c>
      <c r="E164" s="129">
        <v>41331</v>
      </c>
      <c r="F164" s="127"/>
    </row>
    <row r="165" spans="2:6" x14ac:dyDescent="0.2">
      <c r="B165" s="130" t="s">
        <v>373</v>
      </c>
      <c r="C165" s="125" t="s">
        <v>286</v>
      </c>
      <c r="D165" s="125" t="s">
        <v>147</v>
      </c>
      <c r="E165" s="129">
        <v>41360</v>
      </c>
      <c r="F165" s="127"/>
    </row>
    <row r="166" spans="2:6" ht="13.9" customHeight="1" x14ac:dyDescent="0.2">
      <c r="B166" s="130" t="s">
        <v>176</v>
      </c>
      <c r="C166" s="125" t="s">
        <v>286</v>
      </c>
      <c r="D166" s="125" t="s">
        <v>147</v>
      </c>
      <c r="E166" s="129">
        <v>41350</v>
      </c>
      <c r="F166" s="127"/>
    </row>
    <row r="167" spans="2:6" ht="13.9" customHeight="1" x14ac:dyDescent="0.2">
      <c r="B167" s="128" t="s">
        <v>224</v>
      </c>
      <c r="C167" s="125" t="s">
        <v>286</v>
      </c>
      <c r="D167" s="125" t="s">
        <v>147</v>
      </c>
      <c r="E167" s="129">
        <v>42101</v>
      </c>
      <c r="F167" s="127"/>
    </row>
    <row r="168" spans="2:6" x14ac:dyDescent="0.2">
      <c r="B168" s="130" t="s">
        <v>223</v>
      </c>
      <c r="C168" s="125" t="s">
        <v>286</v>
      </c>
      <c r="D168" s="125" t="s">
        <v>148</v>
      </c>
      <c r="E168" s="129">
        <v>42100</v>
      </c>
      <c r="F168" s="127"/>
    </row>
    <row r="169" spans="2:6" x14ac:dyDescent="0.2">
      <c r="B169" s="128" t="s">
        <v>230</v>
      </c>
      <c r="C169" s="125" t="s">
        <v>286</v>
      </c>
      <c r="D169" s="125" t="s">
        <v>148</v>
      </c>
      <c r="E169" s="129">
        <v>43100</v>
      </c>
      <c r="F169" s="127"/>
    </row>
    <row r="170" spans="2:6" x14ac:dyDescent="0.2">
      <c r="B170" s="128" t="s">
        <v>230</v>
      </c>
      <c r="C170" s="125" t="s">
        <v>286</v>
      </c>
      <c r="D170" s="125" t="s">
        <v>147</v>
      </c>
      <c r="E170" s="129">
        <v>43101</v>
      </c>
      <c r="F170" s="127"/>
    </row>
    <row r="171" spans="2:6" ht="25.5" x14ac:dyDescent="0.2">
      <c r="B171" s="130" t="s">
        <v>241</v>
      </c>
      <c r="C171" s="125" t="s">
        <v>286</v>
      </c>
      <c r="D171" s="125" t="s">
        <v>148</v>
      </c>
      <c r="E171" s="129">
        <v>44100</v>
      </c>
      <c r="F171" s="127"/>
    </row>
    <row r="172" spans="2:6" ht="25.5" x14ac:dyDescent="0.2">
      <c r="B172" s="130" t="s">
        <v>241</v>
      </c>
      <c r="C172" s="125" t="s">
        <v>286</v>
      </c>
      <c r="D172" s="125" t="s">
        <v>147</v>
      </c>
      <c r="E172" s="129">
        <v>44102</v>
      </c>
    </row>
    <row r="173" spans="2:6" ht="25.5" x14ac:dyDescent="0.2">
      <c r="B173" s="130" t="s">
        <v>245</v>
      </c>
      <c r="C173" s="125" t="s">
        <v>286</v>
      </c>
      <c r="D173" s="125" t="s">
        <v>148</v>
      </c>
      <c r="E173" s="129">
        <v>44200</v>
      </c>
    </row>
    <row r="174" spans="2:6" ht="25.5" x14ac:dyDescent="0.2">
      <c r="B174" s="128" t="s">
        <v>246</v>
      </c>
      <c r="C174" s="125" t="s">
        <v>286</v>
      </c>
      <c r="D174" s="125" t="s">
        <v>147</v>
      </c>
      <c r="E174" s="129">
        <v>44201</v>
      </c>
    </row>
  </sheetData>
  <sheetProtection algorithmName="SHA-512" hashValue="etghElC8y6a18selW1PUlQCaGOtYuufm8IJUzA7oNxHexBkMLn8dEfQR8z2fAwELN6l2+96vJEPPEraBTBbzVQ==" saltValue="neFwHFSSrH4b1GBa7fL0Sw==" spinCount="100000" sheet="1" objects="1" scenarios="1"/>
  <autoFilter ref="A2:F174" xr:uid="{00000000-0009-0000-0000-000009000000}">
    <sortState xmlns:xlrd2="http://schemas.microsoft.com/office/spreadsheetml/2017/richdata2" ref="A4:F172">
      <sortCondition ref="B3:B168"/>
    </sortState>
  </autoFilter>
  <sortState xmlns:xlrd2="http://schemas.microsoft.com/office/spreadsheetml/2017/richdata2" ref="B3:E175">
    <sortCondition ref="B175"/>
  </sortState>
  <mergeCells count="1">
    <mergeCell ref="B1:E1"/>
  </mergeCells>
  <pageMargins left="0.7" right="0.7" top="0.75" bottom="0.75" header="0.3" footer="0.3"/>
  <pageSetup orientation="landscape" horizontalDpi="1200" verticalDpi="1200" r:id="rId1"/>
  <headerFooter>
    <oddHeader>&amp;C&amp;"-,Bold"&amp;12UCOA SEGMENTS - LIST OF ACCOUNT NUMBERS AND NAMES - ALPHABETICAL</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1:F448"/>
  <sheetViews>
    <sheetView workbookViewId="0">
      <selection activeCell="G20" sqref="G20"/>
    </sheetView>
  </sheetViews>
  <sheetFormatPr defaultColWidth="9.3984375" defaultRowHeight="15" x14ac:dyDescent="0.25"/>
  <cols>
    <col min="1" max="1" width="9.3984375" style="340"/>
    <col min="2" max="2" width="19.59765625" style="347" customWidth="1"/>
    <col min="3" max="3" width="64.3984375" style="160" customWidth="1"/>
    <col min="4" max="4" width="29.59765625" style="125" customWidth="1"/>
    <col min="5" max="5" width="15.59765625" style="125" bestFit="1" customWidth="1"/>
    <col min="6" max="6" width="9.59765625"/>
    <col min="7" max="7" width="66.3984375" style="340" customWidth="1"/>
    <col min="8" max="8" width="28.59765625" style="340" customWidth="1"/>
    <col min="9" max="9" width="17.59765625" style="340" customWidth="1"/>
    <col min="10" max="16384" width="9.3984375" style="340"/>
  </cols>
  <sheetData>
    <row r="1" spans="2:6" ht="14.45" customHeight="1" x14ac:dyDescent="0.25">
      <c r="B1" s="469" t="s">
        <v>437</v>
      </c>
      <c r="C1" s="469"/>
      <c r="D1" s="469"/>
      <c r="E1" s="340"/>
      <c r="F1" s="340"/>
    </row>
    <row r="2" spans="2:6" x14ac:dyDescent="0.25">
      <c r="B2" s="136" t="s">
        <v>145</v>
      </c>
      <c r="C2" s="136" t="s">
        <v>151</v>
      </c>
      <c r="D2" s="135" t="s">
        <v>146</v>
      </c>
      <c r="E2" s="340"/>
      <c r="F2" s="340"/>
    </row>
    <row r="3" spans="2:6" customFormat="1" x14ac:dyDescent="0.25">
      <c r="B3" s="50">
        <v>41000</v>
      </c>
      <c r="C3" s="128" t="s">
        <v>152</v>
      </c>
      <c r="D3" s="125" t="s">
        <v>149</v>
      </c>
      <c r="F3" s="338"/>
    </row>
    <row r="4" spans="2:6" customFormat="1" x14ac:dyDescent="0.25">
      <c r="B4" s="50">
        <v>41100</v>
      </c>
      <c r="C4" s="128" t="s">
        <v>153</v>
      </c>
      <c r="D4" s="125" t="s">
        <v>148</v>
      </c>
      <c r="F4" s="339"/>
    </row>
    <row r="5" spans="2:6" customFormat="1" x14ac:dyDescent="0.25">
      <c r="B5" s="50">
        <v>41101</v>
      </c>
      <c r="C5" s="130" t="s">
        <v>154</v>
      </c>
      <c r="D5" s="125" t="s">
        <v>147</v>
      </c>
      <c r="F5" s="339"/>
    </row>
    <row r="6" spans="2:6" customFormat="1" x14ac:dyDescent="0.25">
      <c r="B6" s="50">
        <v>41102</v>
      </c>
      <c r="C6" s="128" t="s">
        <v>155</v>
      </c>
      <c r="D6" s="125" t="s">
        <v>147</v>
      </c>
      <c r="F6" s="338"/>
    </row>
    <row r="7" spans="2:6" customFormat="1" x14ac:dyDescent="0.25">
      <c r="B7" s="50">
        <v>41103</v>
      </c>
      <c r="C7" s="128" t="s">
        <v>156</v>
      </c>
      <c r="D7" s="125" t="s">
        <v>147</v>
      </c>
      <c r="F7" s="338"/>
    </row>
    <row r="8" spans="2:6" customFormat="1" x14ac:dyDescent="0.25">
      <c r="B8" s="348">
        <v>41107</v>
      </c>
      <c r="C8" s="128" t="s">
        <v>419</v>
      </c>
      <c r="D8" s="125" t="s">
        <v>147</v>
      </c>
      <c r="F8" s="342"/>
    </row>
    <row r="9" spans="2:6" customFormat="1" x14ac:dyDescent="0.25">
      <c r="B9" s="50">
        <v>41115</v>
      </c>
      <c r="C9" s="128" t="s">
        <v>157</v>
      </c>
      <c r="D9" s="125" t="s">
        <v>147</v>
      </c>
      <c r="F9" s="338"/>
    </row>
    <row r="10" spans="2:6" customFormat="1" x14ac:dyDescent="0.25">
      <c r="B10" s="50">
        <v>41120</v>
      </c>
      <c r="C10" s="130" t="s">
        <v>158</v>
      </c>
      <c r="D10" s="125" t="s">
        <v>147</v>
      </c>
      <c r="F10" s="339"/>
    </row>
    <row r="11" spans="2:6" customFormat="1" x14ac:dyDescent="0.25">
      <c r="B11" s="50">
        <v>41130</v>
      </c>
      <c r="C11" s="130" t="s">
        <v>159</v>
      </c>
      <c r="D11" s="125" t="s">
        <v>147</v>
      </c>
      <c r="F11" s="339"/>
    </row>
    <row r="12" spans="2:6" customFormat="1" x14ac:dyDescent="0.25">
      <c r="B12" s="50">
        <v>41140</v>
      </c>
      <c r="C12" s="130" t="s">
        <v>160</v>
      </c>
      <c r="D12" s="125" t="s">
        <v>147</v>
      </c>
      <c r="F12" s="339"/>
    </row>
    <row r="13" spans="2:6" customFormat="1" x14ac:dyDescent="0.25">
      <c r="B13" s="50">
        <v>41141</v>
      </c>
      <c r="C13" s="128" t="s">
        <v>161</v>
      </c>
      <c r="D13" s="125" t="s">
        <v>147</v>
      </c>
      <c r="F13" s="338"/>
    </row>
    <row r="14" spans="2:6" customFormat="1" x14ac:dyDescent="0.25">
      <c r="B14" s="50">
        <v>41190</v>
      </c>
      <c r="C14" s="130" t="s">
        <v>162</v>
      </c>
      <c r="D14" s="125" t="s">
        <v>147</v>
      </c>
      <c r="F14" s="339"/>
    </row>
    <row r="15" spans="2:6" customFormat="1" ht="26.25" x14ac:dyDescent="0.25">
      <c r="B15" s="50">
        <v>41200</v>
      </c>
      <c r="C15" s="130" t="s">
        <v>163</v>
      </c>
      <c r="D15" s="125" t="s">
        <v>148</v>
      </c>
      <c r="F15" s="339"/>
    </row>
    <row r="16" spans="2:6" x14ac:dyDescent="0.25">
      <c r="B16" s="50">
        <v>41210</v>
      </c>
      <c r="C16" s="130" t="s">
        <v>408</v>
      </c>
      <c r="D16" s="125" t="s">
        <v>147</v>
      </c>
      <c r="E16" s="340"/>
      <c r="F16" s="339"/>
    </row>
    <row r="17" spans="2:6" customFormat="1" x14ac:dyDescent="0.25">
      <c r="B17" s="50">
        <v>41211</v>
      </c>
      <c r="C17" s="128" t="s">
        <v>165</v>
      </c>
      <c r="D17" s="125" t="s">
        <v>147</v>
      </c>
      <c r="F17" s="338"/>
    </row>
    <row r="18" spans="2:6" customFormat="1" ht="26.25" x14ac:dyDescent="0.25">
      <c r="B18" s="50">
        <v>41212</v>
      </c>
      <c r="C18" s="128" t="s">
        <v>451</v>
      </c>
      <c r="D18" s="125" t="s">
        <v>147</v>
      </c>
      <c r="F18" s="338"/>
    </row>
    <row r="19" spans="2:6" customFormat="1" x14ac:dyDescent="0.25">
      <c r="B19" s="50">
        <v>41220</v>
      </c>
      <c r="C19" s="128" t="s">
        <v>166</v>
      </c>
      <c r="D19" s="125" t="s">
        <v>147</v>
      </c>
      <c r="F19" s="338"/>
    </row>
    <row r="20" spans="2:6" customFormat="1" x14ac:dyDescent="0.25">
      <c r="B20" s="50">
        <v>41230</v>
      </c>
      <c r="C20" s="128" t="s">
        <v>167</v>
      </c>
      <c r="D20" s="125" t="s">
        <v>147</v>
      </c>
      <c r="F20" s="338"/>
    </row>
    <row r="21" spans="2:6" customFormat="1" ht="26.25" x14ac:dyDescent="0.25">
      <c r="B21" s="50">
        <v>41240</v>
      </c>
      <c r="C21" s="128" t="s">
        <v>168</v>
      </c>
      <c r="D21" s="125" t="s">
        <v>147</v>
      </c>
      <c r="F21" s="338"/>
    </row>
    <row r="22" spans="2:6" x14ac:dyDescent="0.25">
      <c r="B22" s="50">
        <v>41250</v>
      </c>
      <c r="C22" s="128" t="s">
        <v>409</v>
      </c>
      <c r="D22" s="125" t="s">
        <v>147</v>
      </c>
      <c r="E22" s="340"/>
      <c r="F22" s="338"/>
    </row>
    <row r="23" spans="2:6" customFormat="1" x14ac:dyDescent="0.25">
      <c r="B23" s="50">
        <v>41260</v>
      </c>
      <c r="C23" s="125" t="s">
        <v>380</v>
      </c>
      <c r="D23" s="125" t="s">
        <v>147</v>
      </c>
      <c r="F23" s="341"/>
    </row>
    <row r="24" spans="2:6" customFormat="1" x14ac:dyDescent="0.25">
      <c r="B24" s="50">
        <v>41280</v>
      </c>
      <c r="C24" s="128" t="s">
        <v>169</v>
      </c>
      <c r="D24" s="125" t="s">
        <v>147</v>
      </c>
      <c r="F24" s="338"/>
    </row>
    <row r="25" spans="2:6" customFormat="1" x14ac:dyDescent="0.25">
      <c r="B25" s="50">
        <v>41290</v>
      </c>
      <c r="C25" s="128" t="s">
        <v>164</v>
      </c>
      <c r="D25" s="125" t="s">
        <v>147</v>
      </c>
      <c r="F25" s="338"/>
    </row>
    <row r="26" spans="2:6" customFormat="1" x14ac:dyDescent="0.25">
      <c r="B26" s="50">
        <v>41300</v>
      </c>
      <c r="C26" s="128" t="s">
        <v>132</v>
      </c>
      <c r="D26" s="125" t="s">
        <v>148</v>
      </c>
      <c r="F26" s="339"/>
    </row>
    <row r="27" spans="2:6" customFormat="1" x14ac:dyDescent="0.25">
      <c r="B27" s="50">
        <v>41310</v>
      </c>
      <c r="C27" s="130" t="s">
        <v>170</v>
      </c>
      <c r="D27" s="125" t="s">
        <v>147</v>
      </c>
      <c r="F27" s="339"/>
    </row>
    <row r="28" spans="2:6" customFormat="1" ht="26.25" x14ac:dyDescent="0.25">
      <c r="B28" s="50">
        <v>41320</v>
      </c>
      <c r="C28" s="130" t="s">
        <v>171</v>
      </c>
      <c r="D28" s="125" t="s">
        <v>147</v>
      </c>
      <c r="F28" s="339"/>
    </row>
    <row r="29" spans="2:6" customFormat="1" x14ac:dyDescent="0.25">
      <c r="B29" s="50">
        <v>41321</v>
      </c>
      <c r="C29" s="130" t="s">
        <v>172</v>
      </c>
      <c r="D29" s="125" t="s">
        <v>147</v>
      </c>
      <c r="F29" s="339"/>
    </row>
    <row r="30" spans="2:6" customFormat="1" ht="26.25" x14ac:dyDescent="0.25">
      <c r="B30" s="50">
        <v>41330</v>
      </c>
      <c r="C30" s="130" t="s">
        <v>173</v>
      </c>
      <c r="D30" s="125" t="s">
        <v>147</v>
      </c>
      <c r="F30" s="339"/>
    </row>
    <row r="31" spans="2:6" customFormat="1" x14ac:dyDescent="0.25">
      <c r="B31" s="50">
        <v>41331</v>
      </c>
      <c r="C31" s="130" t="s">
        <v>174</v>
      </c>
      <c r="D31" s="125" t="s">
        <v>147</v>
      </c>
      <c r="F31" s="339"/>
    </row>
    <row r="32" spans="2:6" customFormat="1" ht="26.25" x14ac:dyDescent="0.25">
      <c r="B32" s="50">
        <v>41340</v>
      </c>
      <c r="C32" s="130" t="s">
        <v>175</v>
      </c>
      <c r="D32" s="125" t="s">
        <v>147</v>
      </c>
      <c r="F32" s="339"/>
    </row>
    <row r="33" spans="2:6" customFormat="1" ht="26.25" x14ac:dyDescent="0.25">
      <c r="B33" s="50">
        <v>41350</v>
      </c>
      <c r="C33" s="130" t="s">
        <v>176</v>
      </c>
      <c r="D33" s="125" t="s">
        <v>147</v>
      </c>
      <c r="F33" s="339"/>
    </row>
    <row r="34" spans="2:6" customFormat="1" x14ac:dyDescent="0.25">
      <c r="B34" s="50">
        <v>41360</v>
      </c>
      <c r="C34" s="130" t="s">
        <v>373</v>
      </c>
      <c r="D34" s="125" t="s">
        <v>147</v>
      </c>
      <c r="F34" s="341"/>
    </row>
    <row r="35" spans="2:6" customFormat="1" x14ac:dyDescent="0.25">
      <c r="B35" s="50">
        <v>41400</v>
      </c>
      <c r="C35" s="128" t="s">
        <v>177</v>
      </c>
      <c r="D35" s="125" t="s">
        <v>148</v>
      </c>
      <c r="F35" s="338"/>
    </row>
    <row r="36" spans="2:6" customFormat="1" x14ac:dyDescent="0.25">
      <c r="B36" s="50">
        <v>41410</v>
      </c>
      <c r="C36" s="130" t="s">
        <v>178</v>
      </c>
      <c r="D36" s="125" t="s">
        <v>147</v>
      </c>
      <c r="F36" s="339"/>
    </row>
    <row r="37" spans="2:6" customFormat="1" ht="26.25" x14ac:dyDescent="0.25">
      <c r="B37" s="50">
        <v>41420</v>
      </c>
      <c r="C37" s="130" t="s">
        <v>179</v>
      </c>
      <c r="D37" s="125" t="s">
        <v>147</v>
      </c>
      <c r="F37" s="339"/>
    </row>
    <row r="38" spans="2:6" customFormat="1" ht="26.25" x14ac:dyDescent="0.25">
      <c r="B38" s="50">
        <v>41421</v>
      </c>
      <c r="C38" s="130" t="s">
        <v>180</v>
      </c>
      <c r="D38" s="125" t="s">
        <v>147</v>
      </c>
      <c r="F38" s="339"/>
    </row>
    <row r="39" spans="2:6" customFormat="1" ht="26.25" x14ac:dyDescent="0.25">
      <c r="B39" s="50">
        <v>41430</v>
      </c>
      <c r="C39" s="130" t="s">
        <v>181</v>
      </c>
      <c r="D39" s="125" t="s">
        <v>147</v>
      </c>
      <c r="F39" s="339"/>
    </row>
    <row r="40" spans="2:6" customFormat="1" ht="26.25" x14ac:dyDescent="0.25">
      <c r="B40" s="50">
        <v>41431</v>
      </c>
      <c r="C40" s="130" t="s">
        <v>182</v>
      </c>
      <c r="D40" s="125" t="s">
        <v>147</v>
      </c>
      <c r="F40" s="339"/>
    </row>
    <row r="41" spans="2:6" customFormat="1" ht="26.25" x14ac:dyDescent="0.25">
      <c r="B41" s="50">
        <v>41440</v>
      </c>
      <c r="C41" s="130" t="s">
        <v>183</v>
      </c>
      <c r="D41" s="125" t="s">
        <v>147</v>
      </c>
      <c r="F41" s="339"/>
    </row>
    <row r="42" spans="2:6" customFormat="1" x14ac:dyDescent="0.25">
      <c r="B42" s="50">
        <v>41500</v>
      </c>
      <c r="C42" s="130" t="s">
        <v>184</v>
      </c>
      <c r="D42" s="125" t="s">
        <v>148</v>
      </c>
      <c r="F42" s="339"/>
    </row>
    <row r="43" spans="2:6" customFormat="1" x14ac:dyDescent="0.25">
      <c r="B43" s="50">
        <v>41510</v>
      </c>
      <c r="C43" s="128" t="s">
        <v>185</v>
      </c>
      <c r="D43" s="125" t="s">
        <v>147</v>
      </c>
      <c r="F43" s="338"/>
    </row>
    <row r="44" spans="2:6" customFormat="1" x14ac:dyDescent="0.25">
      <c r="B44" s="50">
        <v>41520</v>
      </c>
      <c r="C44" s="128" t="s">
        <v>186</v>
      </c>
      <c r="D44" s="125" t="s">
        <v>147</v>
      </c>
      <c r="F44" s="338"/>
    </row>
    <row r="45" spans="2:6" customFormat="1" x14ac:dyDescent="0.25">
      <c r="B45" s="50">
        <v>41530</v>
      </c>
      <c r="C45" s="128" t="s">
        <v>187</v>
      </c>
      <c r="D45" s="125" t="s">
        <v>147</v>
      </c>
      <c r="F45" s="338"/>
    </row>
    <row r="46" spans="2:6" customFormat="1" x14ac:dyDescent="0.25">
      <c r="B46" s="50">
        <v>41540</v>
      </c>
      <c r="C46" s="128" t="s">
        <v>188</v>
      </c>
      <c r="D46" s="125" t="s">
        <v>147</v>
      </c>
      <c r="F46" s="338"/>
    </row>
    <row r="47" spans="2:6" customFormat="1" x14ac:dyDescent="0.25">
      <c r="B47" s="50">
        <v>41600</v>
      </c>
      <c r="C47" s="130" t="s">
        <v>189</v>
      </c>
      <c r="D47" s="125" t="s">
        <v>148</v>
      </c>
      <c r="F47" s="339"/>
    </row>
    <row r="48" spans="2:6" customFormat="1" x14ac:dyDescent="0.25">
      <c r="B48" s="50">
        <v>41611</v>
      </c>
      <c r="C48" s="128" t="s">
        <v>190</v>
      </c>
      <c r="D48" s="125" t="s">
        <v>147</v>
      </c>
      <c r="F48" s="338"/>
    </row>
    <row r="49" spans="2:6" customFormat="1" x14ac:dyDescent="0.25">
      <c r="B49" s="50">
        <v>41612</v>
      </c>
      <c r="C49" s="128" t="s">
        <v>191</v>
      </c>
      <c r="D49" s="125" t="s">
        <v>147</v>
      </c>
      <c r="F49" s="338"/>
    </row>
    <row r="50" spans="2:6" customFormat="1" x14ac:dyDescent="0.25">
      <c r="B50" s="50">
        <v>41613</v>
      </c>
      <c r="C50" s="128" t="s">
        <v>192</v>
      </c>
      <c r="D50" s="125" t="s">
        <v>147</v>
      </c>
      <c r="F50" s="338"/>
    </row>
    <row r="51" spans="2:6" customFormat="1" x14ac:dyDescent="0.25">
      <c r="B51" s="50">
        <v>41614</v>
      </c>
      <c r="C51" s="128" t="s">
        <v>193</v>
      </c>
      <c r="D51" s="125" t="s">
        <v>147</v>
      </c>
      <c r="F51" s="338"/>
    </row>
    <row r="52" spans="2:6" customFormat="1" x14ac:dyDescent="0.25">
      <c r="B52" s="50">
        <v>41615</v>
      </c>
      <c r="C52" s="128" t="s">
        <v>194</v>
      </c>
      <c r="D52" s="125" t="s">
        <v>147</v>
      </c>
      <c r="F52" s="338"/>
    </row>
    <row r="53" spans="2:6" customFormat="1" x14ac:dyDescent="0.25">
      <c r="B53" s="50">
        <v>41620</v>
      </c>
      <c r="C53" s="128" t="s">
        <v>195</v>
      </c>
      <c r="D53" s="125" t="s">
        <v>147</v>
      </c>
      <c r="F53" s="338"/>
    </row>
    <row r="54" spans="2:6" customFormat="1" x14ac:dyDescent="0.25">
      <c r="B54" s="50">
        <v>41630</v>
      </c>
      <c r="C54" s="128" t="s">
        <v>196</v>
      </c>
      <c r="D54" s="125" t="s">
        <v>147</v>
      </c>
      <c r="F54" s="338"/>
    </row>
    <row r="55" spans="2:6" customFormat="1" x14ac:dyDescent="0.25">
      <c r="B55" s="50">
        <v>41650</v>
      </c>
      <c r="C55" s="128" t="s">
        <v>197</v>
      </c>
      <c r="D55" s="125" t="s">
        <v>147</v>
      </c>
      <c r="F55" s="338"/>
    </row>
    <row r="56" spans="2:6" customFormat="1" x14ac:dyDescent="0.25">
      <c r="B56" s="50">
        <v>41655</v>
      </c>
      <c r="C56" s="128" t="s">
        <v>198</v>
      </c>
      <c r="D56" s="125" t="s">
        <v>147</v>
      </c>
      <c r="F56" s="338"/>
    </row>
    <row r="57" spans="2:6" customFormat="1" x14ac:dyDescent="0.25">
      <c r="B57" s="50">
        <v>41656</v>
      </c>
      <c r="C57" s="128" t="s">
        <v>199</v>
      </c>
      <c r="D57" s="125" t="s">
        <v>147</v>
      </c>
      <c r="F57" s="338"/>
    </row>
    <row r="58" spans="2:6" customFormat="1" x14ac:dyDescent="0.25">
      <c r="B58" s="50">
        <v>41699</v>
      </c>
      <c r="C58" s="128" t="s">
        <v>200</v>
      </c>
      <c r="D58" s="125" t="s">
        <v>147</v>
      </c>
      <c r="F58" s="338"/>
    </row>
    <row r="59" spans="2:6" customFormat="1" x14ac:dyDescent="0.25">
      <c r="B59" s="50">
        <v>41700</v>
      </c>
      <c r="C59" s="130" t="s">
        <v>201</v>
      </c>
      <c r="D59" s="125" t="s">
        <v>148</v>
      </c>
      <c r="F59" s="339"/>
    </row>
    <row r="60" spans="2:6" customFormat="1" x14ac:dyDescent="0.25">
      <c r="B60" s="50">
        <v>41701</v>
      </c>
      <c r="C60" s="128" t="s">
        <v>202</v>
      </c>
      <c r="D60" s="125" t="s">
        <v>147</v>
      </c>
      <c r="F60" s="338"/>
    </row>
    <row r="61" spans="2:6" customFormat="1" x14ac:dyDescent="0.25">
      <c r="B61" s="50">
        <v>41702</v>
      </c>
      <c r="C61" s="128" t="s">
        <v>203</v>
      </c>
      <c r="D61" s="125" t="s">
        <v>147</v>
      </c>
      <c r="F61" s="338"/>
    </row>
    <row r="62" spans="2:6" customFormat="1" x14ac:dyDescent="0.25">
      <c r="B62" s="50">
        <v>41704</v>
      </c>
      <c r="C62" s="128" t="s">
        <v>204</v>
      </c>
      <c r="D62" s="125" t="s">
        <v>147</v>
      </c>
      <c r="F62" s="338"/>
    </row>
    <row r="63" spans="2:6" ht="26.25" x14ac:dyDescent="0.25">
      <c r="B63" s="50">
        <v>41706</v>
      </c>
      <c r="C63" s="128" t="s">
        <v>418</v>
      </c>
      <c r="D63" s="125" t="s">
        <v>147</v>
      </c>
      <c r="E63" s="340"/>
      <c r="F63" s="338"/>
    </row>
    <row r="64" spans="2:6" x14ac:dyDescent="0.25">
      <c r="B64" s="50">
        <v>41707</v>
      </c>
      <c r="C64" s="128" t="s">
        <v>420</v>
      </c>
      <c r="D64" s="125" t="s">
        <v>147</v>
      </c>
      <c r="E64" s="340"/>
      <c r="F64" s="338"/>
    </row>
    <row r="65" spans="2:6" customFormat="1" x14ac:dyDescent="0.25">
      <c r="B65" s="50">
        <v>41750</v>
      </c>
      <c r="C65" s="130" t="s">
        <v>205</v>
      </c>
      <c r="D65" s="125" t="s">
        <v>147</v>
      </c>
      <c r="F65" s="339"/>
    </row>
    <row r="66" spans="2:6" customFormat="1" x14ac:dyDescent="0.25">
      <c r="B66" s="50">
        <v>41751</v>
      </c>
      <c r="C66" s="128" t="s">
        <v>206</v>
      </c>
      <c r="D66" s="125" t="s">
        <v>147</v>
      </c>
      <c r="F66" s="338"/>
    </row>
    <row r="67" spans="2:6" customFormat="1" x14ac:dyDescent="0.25">
      <c r="B67" s="50">
        <v>41800</v>
      </c>
      <c r="C67" s="130" t="s">
        <v>207</v>
      </c>
      <c r="D67" s="125" t="s">
        <v>148</v>
      </c>
      <c r="F67" s="339"/>
    </row>
    <row r="68" spans="2:6" customFormat="1" x14ac:dyDescent="0.25">
      <c r="B68" s="50">
        <v>41801</v>
      </c>
      <c r="C68" s="128" t="s">
        <v>208</v>
      </c>
      <c r="D68" s="125" t="s">
        <v>147</v>
      </c>
      <c r="F68" s="338"/>
    </row>
    <row r="69" spans="2:6" customFormat="1" x14ac:dyDescent="0.25">
      <c r="B69" s="50">
        <v>41900</v>
      </c>
      <c r="C69" s="128" t="s">
        <v>209</v>
      </c>
      <c r="D69" s="125" t="s">
        <v>148</v>
      </c>
      <c r="F69" s="338"/>
    </row>
    <row r="70" spans="2:6" customFormat="1" x14ac:dyDescent="0.25">
      <c r="B70" s="50">
        <v>41901</v>
      </c>
      <c r="C70" s="130" t="s">
        <v>210</v>
      </c>
      <c r="D70" s="125" t="s">
        <v>147</v>
      </c>
      <c r="F70" s="339"/>
    </row>
    <row r="71" spans="2:6" customFormat="1" x14ac:dyDescent="0.25">
      <c r="B71" s="50">
        <v>41902</v>
      </c>
      <c r="C71" s="130" t="s">
        <v>374</v>
      </c>
      <c r="D71" s="125" t="s">
        <v>147</v>
      </c>
      <c r="F71" s="341"/>
    </row>
    <row r="72" spans="2:6" customFormat="1" x14ac:dyDescent="0.25">
      <c r="B72" s="50">
        <v>41920</v>
      </c>
      <c r="C72" s="128" t="s">
        <v>211</v>
      </c>
      <c r="D72" s="125" t="s">
        <v>147</v>
      </c>
      <c r="F72" s="338"/>
    </row>
    <row r="73" spans="2:6" customFormat="1" x14ac:dyDescent="0.25">
      <c r="B73" s="50">
        <v>41921</v>
      </c>
      <c r="C73" s="128" t="s">
        <v>212</v>
      </c>
      <c r="D73" s="125" t="s">
        <v>147</v>
      </c>
      <c r="F73" s="338"/>
    </row>
    <row r="74" spans="2:6" customFormat="1" x14ac:dyDescent="0.25">
      <c r="B74" s="50">
        <v>41922</v>
      </c>
      <c r="C74" s="128" t="s">
        <v>213</v>
      </c>
      <c r="D74" s="125" t="s">
        <v>147</v>
      </c>
      <c r="F74" s="338"/>
    </row>
    <row r="75" spans="2:6" customFormat="1" x14ac:dyDescent="0.25">
      <c r="B75" s="50">
        <v>41923</v>
      </c>
      <c r="C75" s="128" t="s">
        <v>214</v>
      </c>
      <c r="D75" s="125" t="s">
        <v>147</v>
      </c>
      <c r="F75" s="338"/>
    </row>
    <row r="76" spans="2:6" customFormat="1" ht="26.25" x14ac:dyDescent="0.25">
      <c r="B76" s="50">
        <v>41924</v>
      </c>
      <c r="C76" s="128" t="s">
        <v>215</v>
      </c>
      <c r="D76" s="125" t="s">
        <v>147</v>
      </c>
      <c r="F76" s="338"/>
    </row>
    <row r="77" spans="2:6" customFormat="1" x14ac:dyDescent="0.25">
      <c r="B77" s="348">
        <v>41925</v>
      </c>
      <c r="C77" s="128" t="s">
        <v>417</v>
      </c>
      <c r="D77" s="125" t="s">
        <v>147</v>
      </c>
      <c r="F77" s="338"/>
    </row>
    <row r="78" spans="2:6" customFormat="1" x14ac:dyDescent="0.25">
      <c r="B78" s="50">
        <v>41930</v>
      </c>
      <c r="C78" s="130" t="s">
        <v>216</v>
      </c>
      <c r="D78" s="125" t="s">
        <v>147</v>
      </c>
      <c r="F78" s="339"/>
    </row>
    <row r="79" spans="2:6" customFormat="1" x14ac:dyDescent="0.25">
      <c r="B79" s="50">
        <v>41940</v>
      </c>
      <c r="C79" s="130" t="s">
        <v>217</v>
      </c>
      <c r="D79" s="125" t="s">
        <v>147</v>
      </c>
      <c r="F79" s="339"/>
    </row>
    <row r="80" spans="2:6" customFormat="1" x14ac:dyDescent="0.25">
      <c r="B80" s="50">
        <v>41950</v>
      </c>
      <c r="C80" s="130" t="s">
        <v>218</v>
      </c>
      <c r="D80" s="125" t="s">
        <v>147</v>
      </c>
      <c r="F80" s="339"/>
    </row>
    <row r="81" spans="2:6" customFormat="1" x14ac:dyDescent="0.25">
      <c r="B81" s="50">
        <v>41960</v>
      </c>
      <c r="C81" s="130" t="s">
        <v>219</v>
      </c>
      <c r="D81" s="125" t="s">
        <v>147</v>
      </c>
      <c r="F81" s="339"/>
    </row>
    <row r="82" spans="2:6" customFormat="1" x14ac:dyDescent="0.25">
      <c r="B82" s="50">
        <v>41970</v>
      </c>
      <c r="C82" s="130" t="s">
        <v>220</v>
      </c>
      <c r="D82" s="125" t="s">
        <v>147</v>
      </c>
      <c r="F82" s="339"/>
    </row>
    <row r="83" spans="2:6" customFormat="1" x14ac:dyDescent="0.25">
      <c r="B83" s="50">
        <v>41980</v>
      </c>
      <c r="C83" s="130" t="s">
        <v>221</v>
      </c>
      <c r="D83" s="125" t="s">
        <v>147</v>
      </c>
      <c r="F83" s="339"/>
    </row>
    <row r="84" spans="2:6" customFormat="1" x14ac:dyDescent="0.25">
      <c r="B84" s="50">
        <v>41990</v>
      </c>
      <c r="C84" s="130" t="s">
        <v>133</v>
      </c>
      <c r="D84" s="125" t="s">
        <v>147</v>
      </c>
      <c r="F84" s="339"/>
    </row>
    <row r="85" spans="2:6" customFormat="1" x14ac:dyDescent="0.25">
      <c r="B85" s="50">
        <v>42000</v>
      </c>
      <c r="C85" s="130" t="s">
        <v>222</v>
      </c>
      <c r="D85" s="125" t="s">
        <v>149</v>
      </c>
      <c r="F85" s="339"/>
    </row>
    <row r="86" spans="2:6" customFormat="1" x14ac:dyDescent="0.25">
      <c r="B86" s="50">
        <v>42100</v>
      </c>
      <c r="C86" s="130" t="s">
        <v>223</v>
      </c>
      <c r="D86" s="125" t="s">
        <v>148</v>
      </c>
      <c r="F86" s="338"/>
    </row>
    <row r="87" spans="2:6" customFormat="1" x14ac:dyDescent="0.25">
      <c r="B87" s="50">
        <v>42101</v>
      </c>
      <c r="C87" s="128" t="s">
        <v>224</v>
      </c>
      <c r="D87" s="125" t="s">
        <v>147</v>
      </c>
      <c r="F87" s="338"/>
    </row>
    <row r="88" spans="2:6" customFormat="1" x14ac:dyDescent="0.25">
      <c r="B88" s="50">
        <v>42200</v>
      </c>
      <c r="C88" s="130" t="s">
        <v>225</v>
      </c>
      <c r="D88" s="125" t="s">
        <v>148</v>
      </c>
      <c r="F88" s="338"/>
    </row>
    <row r="89" spans="2:6" customFormat="1" x14ac:dyDescent="0.25">
      <c r="B89" s="50">
        <v>42201</v>
      </c>
      <c r="C89" s="128" t="s">
        <v>226</v>
      </c>
      <c r="D89" s="125" t="s">
        <v>147</v>
      </c>
      <c r="F89" s="338"/>
    </row>
    <row r="90" spans="2:6" customFormat="1" x14ac:dyDescent="0.25">
      <c r="B90" s="50">
        <v>42800</v>
      </c>
      <c r="C90" s="130" t="s">
        <v>227</v>
      </c>
      <c r="D90" s="125" t="s">
        <v>148</v>
      </c>
      <c r="F90" s="338"/>
    </row>
    <row r="91" spans="2:6" customFormat="1" x14ac:dyDescent="0.25">
      <c r="B91" s="50">
        <v>42801</v>
      </c>
      <c r="C91" s="130" t="s">
        <v>227</v>
      </c>
      <c r="D91" s="125" t="s">
        <v>147</v>
      </c>
      <c r="F91" s="338"/>
    </row>
    <row r="92" spans="2:6" customFormat="1" ht="26.25" x14ac:dyDescent="0.25">
      <c r="B92" s="50">
        <v>42900</v>
      </c>
      <c r="C92" s="130" t="s">
        <v>228</v>
      </c>
      <c r="D92" s="125" t="s">
        <v>148</v>
      </c>
      <c r="F92" s="339"/>
    </row>
    <row r="93" spans="2:6" customFormat="1" ht="26.25" x14ac:dyDescent="0.25">
      <c r="B93" s="50">
        <v>42901</v>
      </c>
      <c r="C93" s="128" t="s">
        <v>228</v>
      </c>
      <c r="D93" s="125" t="s">
        <v>147</v>
      </c>
      <c r="F93" s="338"/>
    </row>
    <row r="94" spans="2:6" customFormat="1" x14ac:dyDescent="0.25">
      <c r="B94" s="50">
        <v>43000</v>
      </c>
      <c r="C94" s="130" t="s">
        <v>229</v>
      </c>
      <c r="D94" s="125" t="s">
        <v>149</v>
      </c>
      <c r="F94" s="339"/>
    </row>
    <row r="95" spans="2:6" customFormat="1" x14ac:dyDescent="0.25">
      <c r="B95" s="50">
        <v>43100</v>
      </c>
      <c r="C95" s="128" t="s">
        <v>230</v>
      </c>
      <c r="D95" s="125" t="s">
        <v>148</v>
      </c>
      <c r="F95" s="339"/>
    </row>
    <row r="96" spans="2:6" customFormat="1" x14ac:dyDescent="0.25">
      <c r="B96" s="50">
        <v>43101</v>
      </c>
      <c r="C96" s="128" t="s">
        <v>230</v>
      </c>
      <c r="D96" s="125" t="s">
        <v>147</v>
      </c>
      <c r="F96" s="338"/>
    </row>
    <row r="97" spans="2:6" customFormat="1" x14ac:dyDescent="0.25">
      <c r="B97" s="50">
        <v>43102</v>
      </c>
      <c r="C97" s="128" t="s">
        <v>231</v>
      </c>
      <c r="D97" s="125" t="s">
        <v>147</v>
      </c>
      <c r="F97" s="338"/>
    </row>
    <row r="98" spans="2:6" customFormat="1" x14ac:dyDescent="0.25">
      <c r="B98" s="50">
        <v>43103</v>
      </c>
      <c r="C98" s="128" t="s">
        <v>232</v>
      </c>
      <c r="D98" s="125" t="s">
        <v>147</v>
      </c>
      <c r="F98" s="338"/>
    </row>
    <row r="99" spans="2:6" customFormat="1" x14ac:dyDescent="0.25">
      <c r="B99" s="348">
        <v>43107</v>
      </c>
      <c r="C99" s="128" t="s">
        <v>416</v>
      </c>
      <c r="D99" s="125" t="s">
        <v>147</v>
      </c>
      <c r="F99" s="338"/>
    </row>
    <row r="100" spans="2:6" customFormat="1" x14ac:dyDescent="0.25">
      <c r="B100" s="50">
        <v>43200</v>
      </c>
      <c r="C100" s="128" t="s">
        <v>233</v>
      </c>
      <c r="D100" s="125" t="s">
        <v>148</v>
      </c>
      <c r="F100" s="339"/>
    </row>
    <row r="101" spans="2:6" customFormat="1" x14ac:dyDescent="0.25">
      <c r="B101" s="50">
        <v>43201</v>
      </c>
      <c r="C101" s="128" t="s">
        <v>233</v>
      </c>
      <c r="D101" s="125" t="s">
        <v>147</v>
      </c>
      <c r="F101" s="338"/>
    </row>
    <row r="102" spans="2:6" customFormat="1" x14ac:dyDescent="0.25">
      <c r="B102" s="50">
        <v>43202</v>
      </c>
      <c r="C102" s="128" t="s">
        <v>234</v>
      </c>
      <c r="D102" s="125" t="s">
        <v>147</v>
      </c>
      <c r="F102" s="338"/>
    </row>
    <row r="103" spans="2:6" x14ac:dyDescent="0.25">
      <c r="B103" s="349">
        <v>43250</v>
      </c>
      <c r="C103" s="162" t="s">
        <v>410</v>
      </c>
      <c r="D103" s="125" t="s">
        <v>147</v>
      </c>
      <c r="E103" s="340"/>
      <c r="F103" s="343"/>
    </row>
    <row r="104" spans="2:6" customFormat="1" x14ac:dyDescent="0.25">
      <c r="B104" s="50">
        <v>43400</v>
      </c>
      <c r="C104" s="128" t="s">
        <v>235</v>
      </c>
      <c r="D104" s="125" t="s">
        <v>148</v>
      </c>
      <c r="F104" s="339"/>
    </row>
    <row r="105" spans="2:6" customFormat="1" x14ac:dyDescent="0.25">
      <c r="B105" s="50">
        <v>43401</v>
      </c>
      <c r="C105" s="128" t="s">
        <v>236</v>
      </c>
      <c r="D105" s="125" t="s">
        <v>147</v>
      </c>
      <c r="F105" s="338"/>
    </row>
    <row r="106" spans="2:6" customFormat="1" x14ac:dyDescent="0.25">
      <c r="B106" s="50">
        <v>43402</v>
      </c>
      <c r="C106" s="128" t="s">
        <v>237</v>
      </c>
      <c r="D106" s="125" t="s">
        <v>147</v>
      </c>
      <c r="F106" s="338"/>
    </row>
    <row r="107" spans="2:6" customFormat="1" x14ac:dyDescent="0.25">
      <c r="B107" s="50">
        <v>43800</v>
      </c>
      <c r="C107" s="128" t="s">
        <v>238</v>
      </c>
      <c r="D107" s="125" t="s">
        <v>148</v>
      </c>
      <c r="F107" s="339"/>
    </row>
    <row r="108" spans="2:6" customFormat="1" x14ac:dyDescent="0.25">
      <c r="B108" s="50">
        <v>43801</v>
      </c>
      <c r="C108" s="128" t="s">
        <v>238</v>
      </c>
      <c r="D108" s="125" t="s">
        <v>147</v>
      </c>
      <c r="F108" s="338"/>
    </row>
    <row r="109" spans="2:6" customFormat="1" ht="26.25" x14ac:dyDescent="0.25">
      <c r="B109" s="50">
        <v>43900</v>
      </c>
      <c r="C109" s="130" t="s">
        <v>239</v>
      </c>
      <c r="D109" s="125" t="s">
        <v>148</v>
      </c>
      <c r="F109" s="338"/>
    </row>
    <row r="110" spans="2:6" customFormat="1" ht="26.25" x14ac:dyDescent="0.25">
      <c r="B110" s="50">
        <v>43901</v>
      </c>
      <c r="C110" s="128" t="s">
        <v>239</v>
      </c>
      <c r="D110" s="125" t="s">
        <v>147</v>
      </c>
      <c r="F110" s="338"/>
    </row>
    <row r="111" spans="2:6" customFormat="1" x14ac:dyDescent="0.25">
      <c r="B111" s="50">
        <v>44000</v>
      </c>
      <c r="C111" s="128" t="s">
        <v>240</v>
      </c>
      <c r="D111" s="125" t="s">
        <v>149</v>
      </c>
      <c r="F111" s="338"/>
    </row>
    <row r="112" spans="2:6" customFormat="1" ht="26.25" x14ac:dyDescent="0.25">
      <c r="B112" s="50">
        <v>44100</v>
      </c>
      <c r="C112" s="130" t="s">
        <v>241</v>
      </c>
      <c r="D112" s="125" t="s">
        <v>148</v>
      </c>
      <c r="F112" s="339"/>
    </row>
    <row r="113" spans="2:6" customFormat="1" x14ac:dyDescent="0.25">
      <c r="B113" s="50">
        <v>44101</v>
      </c>
      <c r="C113" s="128" t="s">
        <v>242</v>
      </c>
      <c r="D113" s="125" t="s">
        <v>147</v>
      </c>
      <c r="F113" s="338"/>
    </row>
    <row r="114" spans="2:6" ht="26.25" x14ac:dyDescent="0.25">
      <c r="B114" s="50">
        <v>44102</v>
      </c>
      <c r="C114" s="130" t="s">
        <v>241</v>
      </c>
      <c r="D114" s="125" t="s">
        <v>147</v>
      </c>
      <c r="E114" s="340"/>
      <c r="F114" s="344"/>
    </row>
    <row r="115" spans="2:6" customFormat="1" x14ac:dyDescent="0.25">
      <c r="B115" s="50">
        <v>44103</v>
      </c>
      <c r="C115" s="128" t="s">
        <v>243</v>
      </c>
      <c r="D115" s="125" t="s">
        <v>147</v>
      </c>
      <c r="F115" s="338"/>
    </row>
    <row r="116" spans="2:6" customFormat="1" x14ac:dyDescent="0.25">
      <c r="B116" s="50">
        <v>44107</v>
      </c>
      <c r="C116" s="128" t="s">
        <v>244</v>
      </c>
      <c r="D116" s="125" t="s">
        <v>147</v>
      </c>
      <c r="F116" s="338"/>
    </row>
    <row r="117" spans="2:6" customFormat="1" ht="26.25" x14ac:dyDescent="0.25">
      <c r="B117" s="50">
        <v>44200</v>
      </c>
      <c r="C117" s="130" t="s">
        <v>245</v>
      </c>
      <c r="D117" s="125" t="s">
        <v>148</v>
      </c>
      <c r="F117" s="339"/>
    </row>
    <row r="118" spans="2:6" customFormat="1" ht="26.25" x14ac:dyDescent="0.25">
      <c r="B118" s="50">
        <v>44201</v>
      </c>
      <c r="C118" s="128" t="s">
        <v>246</v>
      </c>
      <c r="D118" s="125" t="s">
        <v>147</v>
      </c>
      <c r="F118" s="338"/>
    </row>
    <row r="119" spans="2:6" customFormat="1" x14ac:dyDescent="0.25">
      <c r="B119" s="50">
        <v>44202</v>
      </c>
      <c r="C119" s="128" t="s">
        <v>247</v>
      </c>
      <c r="D119" s="125" t="s">
        <v>147</v>
      </c>
      <c r="F119" s="338"/>
    </row>
    <row r="120" spans="2:6" x14ac:dyDescent="0.25">
      <c r="B120" s="349">
        <v>44250</v>
      </c>
      <c r="C120" s="162" t="s">
        <v>421</v>
      </c>
      <c r="D120" s="125" t="s">
        <v>147</v>
      </c>
      <c r="E120" s="340"/>
      <c r="F120" s="343"/>
    </row>
    <row r="121" spans="2:6" customFormat="1" ht="26.25" x14ac:dyDescent="0.25">
      <c r="B121" s="50">
        <v>44300</v>
      </c>
      <c r="C121" s="130" t="s">
        <v>248</v>
      </c>
      <c r="D121" s="125" t="s">
        <v>148</v>
      </c>
      <c r="F121" s="339"/>
    </row>
    <row r="122" spans="2:6" customFormat="1" ht="26.25" x14ac:dyDescent="0.25">
      <c r="B122" s="50">
        <v>44301</v>
      </c>
      <c r="C122" s="128" t="s">
        <v>248</v>
      </c>
      <c r="D122" s="125" t="s">
        <v>147</v>
      </c>
      <c r="F122" s="338"/>
    </row>
    <row r="123" spans="2:6" customFormat="1" ht="26.25" x14ac:dyDescent="0.25">
      <c r="B123" s="50">
        <v>44500</v>
      </c>
      <c r="C123" s="130" t="s">
        <v>249</v>
      </c>
      <c r="D123" s="125" t="s">
        <v>148</v>
      </c>
      <c r="F123" s="338"/>
    </row>
    <row r="124" spans="2:6" customFormat="1" ht="26.25" x14ac:dyDescent="0.25">
      <c r="B124" s="50">
        <v>44501</v>
      </c>
      <c r="C124" s="130" t="s">
        <v>249</v>
      </c>
      <c r="D124" s="125" t="s">
        <v>147</v>
      </c>
      <c r="F124" s="339"/>
    </row>
    <row r="125" spans="2:6" customFormat="1" ht="26.25" x14ac:dyDescent="0.25">
      <c r="B125" s="50">
        <v>44502</v>
      </c>
      <c r="C125" s="130" t="s">
        <v>250</v>
      </c>
      <c r="D125" s="125" t="s">
        <v>147</v>
      </c>
      <c r="F125" s="339"/>
    </row>
    <row r="126" spans="2:6" customFormat="1" ht="26.25" x14ac:dyDescent="0.25">
      <c r="B126" s="50">
        <v>44600</v>
      </c>
      <c r="C126" s="128" t="s">
        <v>251</v>
      </c>
      <c r="D126" s="125" t="s">
        <v>148</v>
      </c>
      <c r="F126" s="338"/>
    </row>
    <row r="127" spans="2:6" customFormat="1" x14ac:dyDescent="0.25">
      <c r="B127" s="50">
        <v>44601</v>
      </c>
      <c r="C127" s="128" t="s">
        <v>252</v>
      </c>
      <c r="D127" s="125" t="s">
        <v>147</v>
      </c>
      <c r="F127" s="338"/>
    </row>
    <row r="128" spans="2:6" customFormat="1" ht="26.25" x14ac:dyDescent="0.25">
      <c r="B128" s="50">
        <v>44700</v>
      </c>
      <c r="C128" s="130" t="s">
        <v>253</v>
      </c>
      <c r="D128" s="125" t="s">
        <v>148</v>
      </c>
      <c r="F128" s="338"/>
    </row>
    <row r="129" spans="2:6" customFormat="1" ht="26.25" x14ac:dyDescent="0.25">
      <c r="B129" s="50">
        <v>44701</v>
      </c>
      <c r="C129" s="128" t="s">
        <v>253</v>
      </c>
      <c r="D129" s="125" t="s">
        <v>147</v>
      </c>
      <c r="F129" s="338"/>
    </row>
    <row r="130" spans="2:6" customFormat="1" x14ac:dyDescent="0.25">
      <c r="B130" s="50">
        <v>44800</v>
      </c>
      <c r="C130" s="130" t="s">
        <v>254</v>
      </c>
      <c r="D130" s="125" t="s">
        <v>148</v>
      </c>
      <c r="F130" s="338"/>
    </row>
    <row r="131" spans="2:6" customFormat="1" x14ac:dyDescent="0.25">
      <c r="B131" s="50">
        <v>44801</v>
      </c>
      <c r="C131" s="130" t="s">
        <v>254</v>
      </c>
      <c r="D131" s="125" t="s">
        <v>147</v>
      </c>
      <c r="F131" s="338"/>
    </row>
    <row r="132" spans="2:6" customFormat="1" ht="26.25" x14ac:dyDescent="0.25">
      <c r="B132" s="50">
        <v>44900</v>
      </c>
      <c r="C132" s="130" t="s">
        <v>255</v>
      </c>
      <c r="D132" s="125" t="s">
        <v>148</v>
      </c>
      <c r="F132" s="338"/>
    </row>
    <row r="133" spans="2:6" customFormat="1" ht="26.25" x14ac:dyDescent="0.25">
      <c r="B133" s="50">
        <v>44901</v>
      </c>
      <c r="C133" s="128" t="s">
        <v>255</v>
      </c>
      <c r="D133" s="125" t="s">
        <v>147</v>
      </c>
      <c r="F133" s="338"/>
    </row>
    <row r="134" spans="2:6" customFormat="1" x14ac:dyDescent="0.25">
      <c r="B134" s="50">
        <v>45000</v>
      </c>
      <c r="C134" s="130" t="s">
        <v>256</v>
      </c>
      <c r="D134" s="125" t="s">
        <v>149</v>
      </c>
      <c r="F134" s="339"/>
    </row>
    <row r="135" spans="2:6" customFormat="1" x14ac:dyDescent="0.25">
      <c r="B135" s="50">
        <v>45100</v>
      </c>
      <c r="C135" s="128" t="s">
        <v>257</v>
      </c>
      <c r="D135" s="125" t="s">
        <v>148</v>
      </c>
      <c r="F135" s="338"/>
    </row>
    <row r="136" spans="2:6" customFormat="1" x14ac:dyDescent="0.25">
      <c r="B136" s="50">
        <v>45101</v>
      </c>
      <c r="C136" s="130" t="s">
        <v>258</v>
      </c>
      <c r="D136" s="125" t="s">
        <v>147</v>
      </c>
      <c r="F136" s="339"/>
    </row>
    <row r="137" spans="2:6" customFormat="1" x14ac:dyDescent="0.25">
      <c r="B137" s="50">
        <v>45102</v>
      </c>
      <c r="C137" s="130" t="s">
        <v>259</v>
      </c>
      <c r="D137" s="125" t="s">
        <v>147</v>
      </c>
      <c r="F137" s="339"/>
    </row>
    <row r="138" spans="2:6" customFormat="1" x14ac:dyDescent="0.25">
      <c r="B138" s="50">
        <v>45110</v>
      </c>
      <c r="C138" s="128" t="s">
        <v>260</v>
      </c>
      <c r="D138" s="125" t="s">
        <v>147</v>
      </c>
      <c r="F138" s="338"/>
    </row>
    <row r="139" spans="2:6" customFormat="1" x14ac:dyDescent="0.25">
      <c r="B139" s="50">
        <v>45200</v>
      </c>
      <c r="C139" s="128" t="s">
        <v>261</v>
      </c>
      <c r="D139" s="125" t="s">
        <v>148</v>
      </c>
      <c r="F139" s="338"/>
    </row>
    <row r="140" spans="2:6" customFormat="1" x14ac:dyDescent="0.25">
      <c r="B140" s="50">
        <v>45201</v>
      </c>
      <c r="C140" s="128" t="s">
        <v>262</v>
      </c>
      <c r="D140" s="125" t="s">
        <v>147</v>
      </c>
      <c r="F140" s="338"/>
    </row>
    <row r="141" spans="2:6" customFormat="1" x14ac:dyDescent="0.25">
      <c r="B141" s="50">
        <v>45202</v>
      </c>
      <c r="C141" s="128" t="s">
        <v>263</v>
      </c>
      <c r="D141" s="125" t="s">
        <v>147</v>
      </c>
      <c r="F141" s="338"/>
    </row>
    <row r="142" spans="2:6" customFormat="1" x14ac:dyDescent="0.25">
      <c r="B142" s="50">
        <v>45203</v>
      </c>
      <c r="C142" s="128" t="s">
        <v>264</v>
      </c>
      <c r="D142" s="125" t="s">
        <v>147</v>
      </c>
      <c r="F142" s="338"/>
    </row>
    <row r="143" spans="2:6" customFormat="1" x14ac:dyDescent="0.25">
      <c r="B143" s="50">
        <v>45204</v>
      </c>
      <c r="C143" s="128" t="s">
        <v>265</v>
      </c>
      <c r="D143" s="125" t="s">
        <v>147</v>
      </c>
      <c r="F143" s="338"/>
    </row>
    <row r="144" spans="2:6" customFormat="1" x14ac:dyDescent="0.25">
      <c r="B144" s="50">
        <v>45205</v>
      </c>
      <c r="C144" s="128" t="s">
        <v>266</v>
      </c>
      <c r="D144" s="125" t="s">
        <v>147</v>
      </c>
      <c r="F144" s="338"/>
    </row>
    <row r="145" spans="2:6" customFormat="1" x14ac:dyDescent="0.25">
      <c r="B145" s="50">
        <v>45206</v>
      </c>
      <c r="C145" s="128" t="s">
        <v>267</v>
      </c>
      <c r="D145" s="125" t="s">
        <v>147</v>
      </c>
      <c r="F145" s="338"/>
    </row>
    <row r="146" spans="2:6" customFormat="1" x14ac:dyDescent="0.25">
      <c r="B146" s="50">
        <v>45207</v>
      </c>
      <c r="C146" s="128" t="s">
        <v>268</v>
      </c>
      <c r="D146" s="125" t="s">
        <v>147</v>
      </c>
      <c r="F146" s="338"/>
    </row>
    <row r="147" spans="2:6" customFormat="1" x14ac:dyDescent="0.25">
      <c r="B147" s="50">
        <v>45208</v>
      </c>
      <c r="C147" s="128" t="s">
        <v>269</v>
      </c>
      <c r="D147" s="125" t="s">
        <v>147</v>
      </c>
      <c r="F147" s="338"/>
    </row>
    <row r="148" spans="2:6" customFormat="1" x14ac:dyDescent="0.25">
      <c r="B148" s="50">
        <v>45209</v>
      </c>
      <c r="C148" s="128" t="s">
        <v>270</v>
      </c>
      <c r="D148" s="125" t="s">
        <v>147</v>
      </c>
      <c r="F148" s="338"/>
    </row>
    <row r="149" spans="2:6" x14ac:dyDescent="0.25">
      <c r="B149" s="50">
        <v>45210</v>
      </c>
      <c r="C149" s="128" t="s">
        <v>415</v>
      </c>
      <c r="D149" s="125" t="s">
        <v>147</v>
      </c>
      <c r="E149" s="340"/>
      <c r="F149" s="338"/>
    </row>
    <row r="150" spans="2:6" customFormat="1" ht="26.25" x14ac:dyDescent="0.25">
      <c r="B150" s="50">
        <v>45300</v>
      </c>
      <c r="C150" s="128" t="s">
        <v>271</v>
      </c>
      <c r="D150" s="125" t="s">
        <v>148</v>
      </c>
      <c r="F150" s="338"/>
    </row>
    <row r="151" spans="2:6" customFormat="1" x14ac:dyDescent="0.25">
      <c r="B151" s="50">
        <v>45301</v>
      </c>
      <c r="C151" s="128" t="s">
        <v>272</v>
      </c>
      <c r="D151" s="125" t="s">
        <v>147</v>
      </c>
      <c r="F151" s="338"/>
    </row>
    <row r="152" spans="2:6" customFormat="1" x14ac:dyDescent="0.25">
      <c r="B152" s="50">
        <v>45400</v>
      </c>
      <c r="C152" s="128" t="s">
        <v>273</v>
      </c>
      <c r="D152" s="125" t="s">
        <v>148</v>
      </c>
      <c r="F152" s="338"/>
    </row>
    <row r="153" spans="2:6" customFormat="1" x14ac:dyDescent="0.25">
      <c r="B153" s="50">
        <v>45401</v>
      </c>
      <c r="C153" s="128" t="s">
        <v>274</v>
      </c>
      <c r="D153" s="125" t="s">
        <v>147</v>
      </c>
      <c r="F153" s="338"/>
    </row>
    <row r="154" spans="2:6" customFormat="1" x14ac:dyDescent="0.25">
      <c r="B154" s="50">
        <v>45500</v>
      </c>
      <c r="C154" s="128" t="s">
        <v>275</v>
      </c>
      <c r="D154" s="125" t="s">
        <v>148</v>
      </c>
      <c r="F154" s="338"/>
    </row>
    <row r="155" spans="2:6" customFormat="1" x14ac:dyDescent="0.25">
      <c r="B155" s="50">
        <v>45501</v>
      </c>
      <c r="C155" s="128" t="s">
        <v>276</v>
      </c>
      <c r="D155" s="125" t="s">
        <v>147</v>
      </c>
      <c r="F155" s="338"/>
    </row>
    <row r="156" spans="2:6" customFormat="1" x14ac:dyDescent="0.25">
      <c r="B156" s="50">
        <v>45600</v>
      </c>
      <c r="C156" s="128" t="s">
        <v>277</v>
      </c>
      <c r="D156" s="125" t="s">
        <v>148</v>
      </c>
      <c r="F156" s="338"/>
    </row>
    <row r="157" spans="2:6" customFormat="1" x14ac:dyDescent="0.25">
      <c r="B157" s="50">
        <v>45601</v>
      </c>
      <c r="C157" s="128" t="s">
        <v>277</v>
      </c>
      <c r="D157" s="125" t="s">
        <v>147</v>
      </c>
      <c r="F157" s="338"/>
    </row>
    <row r="158" spans="2:6" customFormat="1" x14ac:dyDescent="0.25">
      <c r="B158" s="50">
        <v>46000</v>
      </c>
      <c r="C158" s="128" t="s">
        <v>139</v>
      </c>
      <c r="D158" s="125" t="s">
        <v>149</v>
      </c>
      <c r="F158" s="338"/>
    </row>
    <row r="159" spans="2:6" customFormat="1" x14ac:dyDescent="0.25">
      <c r="B159" s="50">
        <v>46100</v>
      </c>
      <c r="C159" s="128" t="s">
        <v>133</v>
      </c>
      <c r="D159" s="125" t="s">
        <v>148</v>
      </c>
      <c r="F159" s="340"/>
    </row>
    <row r="160" spans="2:6" customFormat="1" x14ac:dyDescent="0.25">
      <c r="B160" s="50">
        <v>46101</v>
      </c>
      <c r="C160" s="128" t="s">
        <v>278</v>
      </c>
      <c r="D160" s="125" t="s">
        <v>147</v>
      </c>
      <c r="F160" s="338"/>
    </row>
    <row r="161" spans="2:6" customFormat="1" x14ac:dyDescent="0.25">
      <c r="B161" s="50">
        <v>46103</v>
      </c>
      <c r="C161" s="128" t="s">
        <v>279</v>
      </c>
      <c r="D161" s="125" t="s">
        <v>147</v>
      </c>
      <c r="F161" s="338"/>
    </row>
    <row r="162" spans="2:6" customFormat="1" x14ac:dyDescent="0.25">
      <c r="B162" s="50">
        <v>46200</v>
      </c>
      <c r="C162" s="128" t="s">
        <v>280</v>
      </c>
      <c r="D162" s="125" t="s">
        <v>148</v>
      </c>
      <c r="F162" s="340"/>
    </row>
    <row r="163" spans="2:6" customFormat="1" x14ac:dyDescent="0.25">
      <c r="B163" s="50">
        <v>46201</v>
      </c>
      <c r="C163" s="128" t="s">
        <v>281</v>
      </c>
      <c r="D163" s="125" t="s">
        <v>147</v>
      </c>
      <c r="F163" s="338"/>
    </row>
    <row r="164" spans="2:6" customFormat="1" x14ac:dyDescent="0.25">
      <c r="B164" s="50">
        <v>46202</v>
      </c>
      <c r="C164" s="128" t="s">
        <v>282</v>
      </c>
      <c r="D164" s="125" t="s">
        <v>147</v>
      </c>
      <c r="F164" s="338"/>
    </row>
    <row r="165" spans="2:6" customFormat="1" x14ac:dyDescent="0.25">
      <c r="B165" s="50">
        <v>46400</v>
      </c>
      <c r="C165" s="128" t="s">
        <v>283</v>
      </c>
      <c r="D165" s="125" t="s">
        <v>148</v>
      </c>
      <c r="F165" s="340"/>
    </row>
    <row r="166" spans="2:6" customFormat="1" x14ac:dyDescent="0.25">
      <c r="B166" s="50">
        <v>46401</v>
      </c>
      <c r="C166" s="128" t="s">
        <v>283</v>
      </c>
      <c r="D166" s="125" t="s">
        <v>147</v>
      </c>
      <c r="F166" s="338"/>
    </row>
    <row r="167" spans="2:6" customFormat="1" x14ac:dyDescent="0.25">
      <c r="B167" s="50">
        <v>46402</v>
      </c>
      <c r="C167" s="161" t="s">
        <v>366</v>
      </c>
      <c r="D167" s="125" t="s">
        <v>147</v>
      </c>
      <c r="F167" s="345"/>
    </row>
    <row r="168" spans="2:6" customFormat="1" x14ac:dyDescent="0.25">
      <c r="B168" s="350">
        <v>46403</v>
      </c>
      <c r="C168" s="161" t="s">
        <v>367</v>
      </c>
      <c r="D168" s="125" t="s">
        <v>147</v>
      </c>
      <c r="F168" s="346"/>
    </row>
    <row r="169" spans="2:6" customFormat="1" x14ac:dyDescent="0.25">
      <c r="B169" s="50">
        <v>46500</v>
      </c>
      <c r="C169" s="128" t="s">
        <v>150</v>
      </c>
      <c r="D169" s="125" t="s">
        <v>148</v>
      </c>
      <c r="F169" s="340"/>
    </row>
    <row r="170" spans="2:6" customFormat="1" x14ac:dyDescent="0.25">
      <c r="B170" s="50">
        <v>46501</v>
      </c>
      <c r="C170" s="128" t="s">
        <v>150</v>
      </c>
      <c r="D170" s="125" t="s">
        <v>147</v>
      </c>
      <c r="F170" s="338"/>
    </row>
    <row r="171" spans="2:6" customFormat="1" x14ac:dyDescent="0.25">
      <c r="B171" s="50">
        <v>46600</v>
      </c>
      <c r="C171" s="128" t="s">
        <v>284</v>
      </c>
      <c r="D171" s="125" t="s">
        <v>148</v>
      </c>
      <c r="F171" s="340"/>
    </row>
    <row r="172" spans="2:6" customFormat="1" x14ac:dyDescent="0.25">
      <c r="B172" s="50">
        <v>46601</v>
      </c>
      <c r="C172" s="128" t="s">
        <v>285</v>
      </c>
      <c r="D172" s="125" t="s">
        <v>147</v>
      </c>
      <c r="F172" s="338"/>
    </row>
    <row r="173" spans="2:6" x14ac:dyDescent="0.25">
      <c r="B173" s="351">
        <v>49700</v>
      </c>
      <c r="C173" s="160" t="s">
        <v>450</v>
      </c>
      <c r="D173" s="125" t="s">
        <v>148</v>
      </c>
      <c r="E173" s="340"/>
      <c r="F173" s="340"/>
    </row>
    <row r="174" spans="2:6" x14ac:dyDescent="0.25">
      <c r="B174" s="351">
        <v>49701</v>
      </c>
      <c r="C174" s="160" t="s">
        <v>452</v>
      </c>
      <c r="D174" s="125" t="s">
        <v>147</v>
      </c>
      <c r="E174"/>
      <c r="F174" s="340"/>
    </row>
    <row r="175" spans="2:6" x14ac:dyDescent="0.25">
      <c r="B175" s="351"/>
      <c r="E175"/>
      <c r="F175" s="340"/>
    </row>
    <row r="176" spans="2:6" x14ac:dyDescent="0.25">
      <c r="B176" s="351"/>
      <c r="E176"/>
      <c r="F176" s="340"/>
    </row>
    <row r="177" spans="2:6" x14ac:dyDescent="0.25">
      <c r="B177" s="351"/>
      <c r="E177"/>
      <c r="F177" s="340"/>
    </row>
    <row r="178" spans="2:6" x14ac:dyDescent="0.25">
      <c r="B178" s="351"/>
      <c r="E178"/>
      <c r="F178" s="340"/>
    </row>
    <row r="179" spans="2:6" x14ac:dyDescent="0.25">
      <c r="B179" s="351"/>
      <c r="E179"/>
      <c r="F179" s="340"/>
    </row>
    <row r="180" spans="2:6" x14ac:dyDescent="0.25">
      <c r="B180" s="351"/>
      <c r="E180"/>
      <c r="F180" s="340"/>
    </row>
    <row r="181" spans="2:6" x14ac:dyDescent="0.25">
      <c r="B181" s="351"/>
      <c r="E181"/>
      <c r="F181" s="340"/>
    </row>
    <row r="182" spans="2:6" x14ac:dyDescent="0.25">
      <c r="B182" s="351"/>
      <c r="E182"/>
      <c r="F182" s="340"/>
    </row>
    <row r="183" spans="2:6" x14ac:dyDescent="0.25">
      <c r="B183" s="351"/>
      <c r="E183"/>
      <c r="F183" s="340"/>
    </row>
    <row r="184" spans="2:6" x14ac:dyDescent="0.25">
      <c r="B184" s="351"/>
      <c r="E184"/>
      <c r="F184" s="340"/>
    </row>
    <row r="185" spans="2:6" x14ac:dyDescent="0.25">
      <c r="B185" s="351"/>
      <c r="E185"/>
      <c r="F185" s="340"/>
    </row>
    <row r="186" spans="2:6" x14ac:dyDescent="0.25">
      <c r="B186" s="351"/>
      <c r="E186"/>
      <c r="F186" s="340"/>
    </row>
    <row r="187" spans="2:6" x14ac:dyDescent="0.25">
      <c r="B187" s="351"/>
      <c r="E187"/>
      <c r="F187" s="340"/>
    </row>
    <row r="188" spans="2:6" x14ac:dyDescent="0.25">
      <c r="B188" s="351"/>
      <c r="E188"/>
      <c r="F188" s="340"/>
    </row>
    <row r="189" spans="2:6" x14ac:dyDescent="0.25">
      <c r="B189" s="351"/>
      <c r="E189"/>
      <c r="F189" s="340"/>
    </row>
    <row r="190" spans="2:6" x14ac:dyDescent="0.25">
      <c r="B190" s="351"/>
      <c r="E190"/>
      <c r="F190" s="340"/>
    </row>
    <row r="191" spans="2:6" x14ac:dyDescent="0.25">
      <c r="B191" s="351"/>
      <c r="E191"/>
      <c r="F191" s="340"/>
    </row>
    <row r="192" spans="2:6" x14ac:dyDescent="0.25">
      <c r="B192" s="351"/>
      <c r="E192"/>
      <c r="F192" s="340"/>
    </row>
    <row r="193" spans="2:6" x14ac:dyDescent="0.25">
      <c r="B193" s="351"/>
      <c r="E193"/>
      <c r="F193" s="340"/>
    </row>
    <row r="194" spans="2:6" x14ac:dyDescent="0.25">
      <c r="B194" s="351"/>
      <c r="E194"/>
      <c r="F194" s="340"/>
    </row>
    <row r="195" spans="2:6" x14ac:dyDescent="0.25">
      <c r="B195" s="351"/>
      <c r="E195"/>
      <c r="F195" s="340"/>
    </row>
    <row r="196" spans="2:6" x14ac:dyDescent="0.25">
      <c r="B196" s="351"/>
      <c r="E196"/>
      <c r="F196" s="340"/>
    </row>
    <row r="197" spans="2:6" x14ac:dyDescent="0.25">
      <c r="B197" s="351"/>
      <c r="E197"/>
      <c r="F197" s="340"/>
    </row>
    <row r="198" spans="2:6" x14ac:dyDescent="0.25">
      <c r="B198" s="351"/>
      <c r="E198"/>
      <c r="F198" s="340"/>
    </row>
    <row r="199" spans="2:6" x14ac:dyDescent="0.25">
      <c r="B199" s="351"/>
      <c r="E199"/>
      <c r="F199" s="340"/>
    </row>
    <row r="200" spans="2:6" x14ac:dyDescent="0.25">
      <c r="B200" s="351"/>
      <c r="E200"/>
      <c r="F200" s="340"/>
    </row>
    <row r="201" spans="2:6" x14ac:dyDescent="0.25">
      <c r="B201" s="351"/>
      <c r="E201"/>
      <c r="F201" s="340"/>
    </row>
    <row r="202" spans="2:6" x14ac:dyDescent="0.25">
      <c r="B202" s="351"/>
      <c r="E202"/>
      <c r="F202" s="340"/>
    </row>
    <row r="203" spans="2:6" x14ac:dyDescent="0.25">
      <c r="B203" s="351"/>
      <c r="E203"/>
      <c r="F203" s="340"/>
    </row>
    <row r="204" spans="2:6" x14ac:dyDescent="0.25">
      <c r="B204" s="351"/>
      <c r="E204"/>
      <c r="F204" s="340"/>
    </row>
    <row r="205" spans="2:6" x14ac:dyDescent="0.25">
      <c r="B205" s="351"/>
      <c r="E205"/>
      <c r="F205" s="340"/>
    </row>
    <row r="206" spans="2:6" x14ac:dyDescent="0.25">
      <c r="B206" s="351"/>
      <c r="E206"/>
      <c r="F206" s="340"/>
    </row>
    <row r="207" spans="2:6" x14ac:dyDescent="0.25">
      <c r="B207" s="351"/>
      <c r="E207"/>
      <c r="F207" s="340"/>
    </row>
    <row r="208" spans="2:6" x14ac:dyDescent="0.25">
      <c r="B208" s="351"/>
      <c r="E208"/>
      <c r="F208" s="340"/>
    </row>
    <row r="209" spans="2:6" x14ac:dyDescent="0.25">
      <c r="B209" s="351"/>
      <c r="E209"/>
      <c r="F209" s="340"/>
    </row>
    <row r="210" spans="2:6" x14ac:dyDescent="0.25">
      <c r="B210" s="351"/>
      <c r="E210"/>
      <c r="F210" s="340"/>
    </row>
    <row r="211" spans="2:6" x14ac:dyDescent="0.25">
      <c r="B211" s="351"/>
      <c r="E211"/>
      <c r="F211" s="340"/>
    </row>
    <row r="212" spans="2:6" x14ac:dyDescent="0.25">
      <c r="B212" s="351"/>
      <c r="E212"/>
      <c r="F212" s="340"/>
    </row>
    <row r="213" spans="2:6" x14ac:dyDescent="0.25">
      <c r="B213" s="351"/>
      <c r="E213"/>
      <c r="F213" s="340"/>
    </row>
    <row r="214" spans="2:6" x14ac:dyDescent="0.25">
      <c r="B214" s="351"/>
      <c r="E214"/>
      <c r="F214" s="340"/>
    </row>
    <row r="215" spans="2:6" x14ac:dyDescent="0.25">
      <c r="B215" s="351"/>
      <c r="E215"/>
      <c r="F215" s="340"/>
    </row>
    <row r="216" spans="2:6" x14ac:dyDescent="0.25">
      <c r="B216" s="351"/>
      <c r="E216"/>
      <c r="F216" s="340"/>
    </row>
    <row r="217" spans="2:6" x14ac:dyDescent="0.25">
      <c r="B217" s="351"/>
      <c r="E217"/>
      <c r="F217" s="340"/>
    </row>
    <row r="218" spans="2:6" x14ac:dyDescent="0.25">
      <c r="B218" s="351"/>
      <c r="E218"/>
      <c r="F218" s="340"/>
    </row>
    <row r="219" spans="2:6" x14ac:dyDescent="0.25">
      <c r="B219" s="351"/>
      <c r="E219"/>
      <c r="F219" s="340"/>
    </row>
    <row r="220" spans="2:6" x14ac:dyDescent="0.25">
      <c r="B220" s="351"/>
      <c r="E220"/>
      <c r="F220" s="340"/>
    </row>
    <row r="221" spans="2:6" x14ac:dyDescent="0.25">
      <c r="B221" s="351"/>
      <c r="E221"/>
      <c r="F221" s="340"/>
    </row>
    <row r="222" spans="2:6" x14ac:dyDescent="0.25">
      <c r="B222" s="351"/>
      <c r="E222"/>
      <c r="F222" s="340"/>
    </row>
    <row r="223" spans="2:6" x14ac:dyDescent="0.25">
      <c r="B223" s="351"/>
      <c r="E223"/>
      <c r="F223" s="340"/>
    </row>
    <row r="224" spans="2:6" x14ac:dyDescent="0.25">
      <c r="B224" s="351"/>
      <c r="E224"/>
      <c r="F224" s="340"/>
    </row>
    <row r="225" spans="2:6" x14ac:dyDescent="0.25">
      <c r="B225" s="351"/>
      <c r="E225"/>
      <c r="F225" s="340"/>
    </row>
    <row r="226" spans="2:6" x14ac:dyDescent="0.25">
      <c r="B226" s="351"/>
      <c r="E226"/>
      <c r="F226" s="340"/>
    </row>
    <row r="227" spans="2:6" x14ac:dyDescent="0.25">
      <c r="B227" s="351"/>
      <c r="E227"/>
      <c r="F227" s="340"/>
    </row>
    <row r="228" spans="2:6" x14ac:dyDescent="0.25">
      <c r="B228" s="351"/>
      <c r="E228"/>
      <c r="F228" s="340"/>
    </row>
    <row r="229" spans="2:6" x14ac:dyDescent="0.25">
      <c r="B229" s="351"/>
      <c r="E229"/>
      <c r="F229" s="340"/>
    </row>
    <row r="230" spans="2:6" x14ac:dyDescent="0.25">
      <c r="B230" s="351"/>
      <c r="E230"/>
      <c r="F230" s="340"/>
    </row>
    <row r="231" spans="2:6" x14ac:dyDescent="0.25">
      <c r="B231" s="351"/>
      <c r="E231"/>
      <c r="F231" s="340"/>
    </row>
    <row r="232" spans="2:6" x14ac:dyDescent="0.25">
      <c r="B232" s="351"/>
      <c r="E232"/>
      <c r="F232" s="340"/>
    </row>
    <row r="233" spans="2:6" x14ac:dyDescent="0.25">
      <c r="B233" s="351"/>
      <c r="E233"/>
      <c r="F233" s="340"/>
    </row>
    <row r="234" spans="2:6" x14ac:dyDescent="0.25">
      <c r="B234" s="351"/>
      <c r="E234"/>
      <c r="F234" s="340"/>
    </row>
    <row r="235" spans="2:6" x14ac:dyDescent="0.25">
      <c r="B235" s="351"/>
      <c r="E235"/>
      <c r="F235" s="340"/>
    </row>
    <row r="236" spans="2:6" x14ac:dyDescent="0.25">
      <c r="B236" s="351"/>
      <c r="E236"/>
      <c r="F236" s="340"/>
    </row>
    <row r="237" spans="2:6" x14ac:dyDescent="0.25">
      <c r="B237" s="351"/>
      <c r="E237"/>
      <c r="F237" s="340"/>
    </row>
    <row r="238" spans="2:6" x14ac:dyDescent="0.25">
      <c r="B238" s="351"/>
      <c r="E238"/>
      <c r="F238" s="340"/>
    </row>
    <row r="239" spans="2:6" x14ac:dyDescent="0.25">
      <c r="B239" s="351"/>
      <c r="E239"/>
      <c r="F239" s="340"/>
    </row>
    <row r="240" spans="2:6" x14ac:dyDescent="0.25">
      <c r="B240" s="351"/>
      <c r="E240"/>
      <c r="F240" s="340"/>
    </row>
    <row r="241" spans="2:2" x14ac:dyDescent="0.25">
      <c r="B241" s="351"/>
    </row>
    <row r="242" spans="2:2" x14ac:dyDescent="0.25">
      <c r="B242" s="351"/>
    </row>
    <row r="243" spans="2:2" x14ac:dyDescent="0.25">
      <c r="B243" s="351"/>
    </row>
    <row r="244" spans="2:2" x14ac:dyDescent="0.25">
      <c r="B244" s="351"/>
    </row>
    <row r="245" spans="2:2" x14ac:dyDescent="0.25">
      <c r="B245" s="351"/>
    </row>
    <row r="246" spans="2:2" x14ac:dyDescent="0.25">
      <c r="B246" s="351"/>
    </row>
    <row r="247" spans="2:2" x14ac:dyDescent="0.25">
      <c r="B247" s="351"/>
    </row>
    <row r="248" spans="2:2" x14ac:dyDescent="0.25">
      <c r="B248" s="351"/>
    </row>
    <row r="249" spans="2:2" x14ac:dyDescent="0.25">
      <c r="B249" s="351"/>
    </row>
    <row r="250" spans="2:2" x14ac:dyDescent="0.25">
      <c r="B250" s="351"/>
    </row>
    <row r="251" spans="2:2" x14ac:dyDescent="0.25">
      <c r="B251" s="351"/>
    </row>
    <row r="252" spans="2:2" x14ac:dyDescent="0.25">
      <c r="B252" s="351"/>
    </row>
    <row r="253" spans="2:2" x14ac:dyDescent="0.25">
      <c r="B253" s="351"/>
    </row>
    <row r="254" spans="2:2" x14ac:dyDescent="0.25">
      <c r="B254" s="351"/>
    </row>
    <row r="255" spans="2:2" x14ac:dyDescent="0.25">
      <c r="B255" s="351"/>
    </row>
    <row r="256" spans="2:2" x14ac:dyDescent="0.25">
      <c r="B256" s="351"/>
    </row>
    <row r="257" spans="2:2" x14ac:dyDescent="0.25">
      <c r="B257" s="351"/>
    </row>
    <row r="258" spans="2:2" x14ac:dyDescent="0.25">
      <c r="B258" s="351"/>
    </row>
    <row r="259" spans="2:2" x14ac:dyDescent="0.25">
      <c r="B259" s="351"/>
    </row>
    <row r="260" spans="2:2" x14ac:dyDescent="0.25">
      <c r="B260" s="351"/>
    </row>
    <row r="261" spans="2:2" x14ac:dyDescent="0.25">
      <c r="B261" s="351"/>
    </row>
    <row r="262" spans="2:2" x14ac:dyDescent="0.25">
      <c r="B262" s="351"/>
    </row>
    <row r="263" spans="2:2" x14ac:dyDescent="0.25">
      <c r="B263" s="351"/>
    </row>
    <row r="264" spans="2:2" x14ac:dyDescent="0.25">
      <c r="B264" s="351"/>
    </row>
    <row r="265" spans="2:2" x14ac:dyDescent="0.25">
      <c r="B265" s="351"/>
    </row>
    <row r="266" spans="2:2" x14ac:dyDescent="0.25">
      <c r="B266" s="351"/>
    </row>
    <row r="267" spans="2:2" x14ac:dyDescent="0.25">
      <c r="B267" s="351"/>
    </row>
    <row r="268" spans="2:2" x14ac:dyDescent="0.25">
      <c r="B268" s="351"/>
    </row>
    <row r="269" spans="2:2" x14ac:dyDescent="0.25">
      <c r="B269" s="351"/>
    </row>
    <row r="270" spans="2:2" x14ac:dyDescent="0.25">
      <c r="B270" s="351"/>
    </row>
    <row r="271" spans="2:2" x14ac:dyDescent="0.25">
      <c r="B271" s="351"/>
    </row>
    <row r="272" spans="2:2" x14ac:dyDescent="0.25">
      <c r="B272" s="351"/>
    </row>
    <row r="273" spans="2:2" x14ac:dyDescent="0.25">
      <c r="B273" s="351"/>
    </row>
    <row r="274" spans="2:2" x14ac:dyDescent="0.25">
      <c r="B274" s="351"/>
    </row>
    <row r="275" spans="2:2" x14ac:dyDescent="0.25">
      <c r="B275" s="351"/>
    </row>
    <row r="276" spans="2:2" x14ac:dyDescent="0.25">
      <c r="B276" s="351"/>
    </row>
    <row r="277" spans="2:2" x14ac:dyDescent="0.25">
      <c r="B277" s="351"/>
    </row>
    <row r="278" spans="2:2" x14ac:dyDescent="0.25">
      <c r="B278" s="351"/>
    </row>
    <row r="279" spans="2:2" x14ac:dyDescent="0.25">
      <c r="B279" s="351"/>
    </row>
    <row r="280" spans="2:2" x14ac:dyDescent="0.25">
      <c r="B280" s="351"/>
    </row>
    <row r="281" spans="2:2" x14ac:dyDescent="0.25">
      <c r="B281" s="351"/>
    </row>
    <row r="282" spans="2:2" x14ac:dyDescent="0.25">
      <c r="B282" s="351"/>
    </row>
    <row r="283" spans="2:2" x14ac:dyDescent="0.25">
      <c r="B283" s="351"/>
    </row>
    <row r="284" spans="2:2" x14ac:dyDescent="0.25">
      <c r="B284" s="351"/>
    </row>
    <row r="285" spans="2:2" x14ac:dyDescent="0.25">
      <c r="B285" s="351"/>
    </row>
    <row r="286" spans="2:2" x14ac:dyDescent="0.25">
      <c r="B286" s="351"/>
    </row>
    <row r="287" spans="2:2" x14ac:dyDescent="0.25">
      <c r="B287" s="351"/>
    </row>
    <row r="288" spans="2:2" x14ac:dyDescent="0.25">
      <c r="B288" s="351"/>
    </row>
    <row r="289" spans="2:2" x14ac:dyDescent="0.25">
      <c r="B289" s="351"/>
    </row>
    <row r="290" spans="2:2" x14ac:dyDescent="0.25">
      <c r="B290" s="351"/>
    </row>
    <row r="291" spans="2:2" x14ac:dyDescent="0.25">
      <c r="B291" s="351"/>
    </row>
    <row r="292" spans="2:2" x14ac:dyDescent="0.25">
      <c r="B292" s="351"/>
    </row>
    <row r="293" spans="2:2" x14ac:dyDescent="0.25">
      <c r="B293" s="351"/>
    </row>
    <row r="294" spans="2:2" x14ac:dyDescent="0.25">
      <c r="B294" s="351"/>
    </row>
    <row r="295" spans="2:2" x14ac:dyDescent="0.25">
      <c r="B295" s="351"/>
    </row>
    <row r="296" spans="2:2" x14ac:dyDescent="0.25">
      <c r="B296" s="351"/>
    </row>
    <row r="297" spans="2:2" x14ac:dyDescent="0.25">
      <c r="B297" s="351"/>
    </row>
    <row r="298" spans="2:2" x14ac:dyDescent="0.25">
      <c r="B298" s="351"/>
    </row>
    <row r="299" spans="2:2" x14ac:dyDescent="0.25">
      <c r="B299" s="351"/>
    </row>
    <row r="300" spans="2:2" x14ac:dyDescent="0.25">
      <c r="B300" s="351"/>
    </row>
    <row r="301" spans="2:2" x14ac:dyDescent="0.25">
      <c r="B301" s="351"/>
    </row>
    <row r="302" spans="2:2" x14ac:dyDescent="0.25">
      <c r="B302" s="351"/>
    </row>
    <row r="303" spans="2:2" x14ac:dyDescent="0.25">
      <c r="B303" s="351"/>
    </row>
    <row r="304" spans="2:2" x14ac:dyDescent="0.25">
      <c r="B304" s="351"/>
    </row>
    <row r="305" spans="2:2" x14ac:dyDescent="0.25">
      <c r="B305" s="351"/>
    </row>
    <row r="306" spans="2:2" x14ac:dyDescent="0.25">
      <c r="B306" s="351"/>
    </row>
    <row r="307" spans="2:2" x14ac:dyDescent="0.25">
      <c r="B307" s="351"/>
    </row>
    <row r="308" spans="2:2" x14ac:dyDescent="0.25">
      <c r="B308" s="351"/>
    </row>
    <row r="309" spans="2:2" x14ac:dyDescent="0.25">
      <c r="B309" s="351"/>
    </row>
    <row r="310" spans="2:2" x14ac:dyDescent="0.25">
      <c r="B310" s="351"/>
    </row>
    <row r="311" spans="2:2" x14ac:dyDescent="0.25">
      <c r="B311" s="351"/>
    </row>
    <row r="312" spans="2:2" x14ac:dyDescent="0.25">
      <c r="B312" s="351"/>
    </row>
    <row r="313" spans="2:2" x14ac:dyDescent="0.25">
      <c r="B313" s="351"/>
    </row>
    <row r="314" spans="2:2" x14ac:dyDescent="0.25">
      <c r="B314" s="351"/>
    </row>
    <row r="315" spans="2:2" x14ac:dyDescent="0.25">
      <c r="B315" s="351"/>
    </row>
    <row r="316" spans="2:2" x14ac:dyDescent="0.25">
      <c r="B316" s="351"/>
    </row>
    <row r="317" spans="2:2" x14ac:dyDescent="0.25">
      <c r="B317" s="351"/>
    </row>
    <row r="318" spans="2:2" x14ac:dyDescent="0.25">
      <c r="B318" s="351"/>
    </row>
    <row r="319" spans="2:2" x14ac:dyDescent="0.25">
      <c r="B319" s="351"/>
    </row>
    <row r="320" spans="2:2" x14ac:dyDescent="0.25">
      <c r="B320" s="351"/>
    </row>
    <row r="321" spans="2:2" x14ac:dyDescent="0.25">
      <c r="B321" s="351"/>
    </row>
    <row r="322" spans="2:2" x14ac:dyDescent="0.25">
      <c r="B322" s="351"/>
    </row>
    <row r="323" spans="2:2" x14ac:dyDescent="0.25">
      <c r="B323" s="351"/>
    </row>
    <row r="324" spans="2:2" x14ac:dyDescent="0.25">
      <c r="B324" s="351"/>
    </row>
    <row r="325" spans="2:2" x14ac:dyDescent="0.25">
      <c r="B325" s="351"/>
    </row>
    <row r="326" spans="2:2" x14ac:dyDescent="0.25">
      <c r="B326" s="351"/>
    </row>
    <row r="327" spans="2:2" x14ac:dyDescent="0.25">
      <c r="B327" s="351"/>
    </row>
    <row r="328" spans="2:2" x14ac:dyDescent="0.25">
      <c r="B328" s="351"/>
    </row>
    <row r="329" spans="2:2" x14ac:dyDescent="0.25">
      <c r="B329" s="351"/>
    </row>
    <row r="330" spans="2:2" x14ac:dyDescent="0.25">
      <c r="B330" s="351"/>
    </row>
    <row r="331" spans="2:2" x14ac:dyDescent="0.25">
      <c r="B331" s="351"/>
    </row>
    <row r="332" spans="2:2" x14ac:dyDescent="0.25">
      <c r="B332" s="351"/>
    </row>
    <row r="333" spans="2:2" x14ac:dyDescent="0.25">
      <c r="B333" s="351"/>
    </row>
    <row r="334" spans="2:2" x14ac:dyDescent="0.25">
      <c r="B334" s="351"/>
    </row>
    <row r="335" spans="2:2" x14ac:dyDescent="0.25">
      <c r="B335" s="351"/>
    </row>
    <row r="336" spans="2:2" x14ac:dyDescent="0.25">
      <c r="B336" s="351"/>
    </row>
    <row r="337" spans="2:2" x14ac:dyDescent="0.25">
      <c r="B337" s="351"/>
    </row>
    <row r="338" spans="2:2" x14ac:dyDescent="0.25">
      <c r="B338" s="351"/>
    </row>
    <row r="339" spans="2:2" x14ac:dyDescent="0.25">
      <c r="B339" s="351"/>
    </row>
    <row r="340" spans="2:2" x14ac:dyDescent="0.25">
      <c r="B340" s="351"/>
    </row>
    <row r="341" spans="2:2" x14ac:dyDescent="0.25">
      <c r="B341" s="351"/>
    </row>
    <row r="342" spans="2:2" x14ac:dyDescent="0.25">
      <c r="B342" s="351"/>
    </row>
    <row r="343" spans="2:2" x14ac:dyDescent="0.25">
      <c r="B343" s="351"/>
    </row>
    <row r="344" spans="2:2" x14ac:dyDescent="0.25">
      <c r="B344" s="351"/>
    </row>
    <row r="345" spans="2:2" x14ac:dyDescent="0.25">
      <c r="B345" s="351"/>
    </row>
    <row r="346" spans="2:2" x14ac:dyDescent="0.25">
      <c r="B346" s="351"/>
    </row>
    <row r="347" spans="2:2" x14ac:dyDescent="0.25">
      <c r="B347" s="351"/>
    </row>
    <row r="348" spans="2:2" x14ac:dyDescent="0.25">
      <c r="B348" s="351"/>
    </row>
    <row r="349" spans="2:2" x14ac:dyDescent="0.25">
      <c r="B349" s="351"/>
    </row>
    <row r="350" spans="2:2" x14ac:dyDescent="0.25">
      <c r="B350" s="351"/>
    </row>
    <row r="351" spans="2:2" x14ac:dyDescent="0.25">
      <c r="B351" s="351"/>
    </row>
    <row r="352" spans="2:2" x14ac:dyDescent="0.25">
      <c r="B352" s="351"/>
    </row>
    <row r="353" spans="2:2" x14ac:dyDescent="0.25">
      <c r="B353" s="351"/>
    </row>
    <row r="354" spans="2:2" x14ac:dyDescent="0.25">
      <c r="B354" s="351"/>
    </row>
    <row r="355" spans="2:2" x14ac:dyDescent="0.25">
      <c r="B355" s="351"/>
    </row>
    <row r="356" spans="2:2" x14ac:dyDescent="0.25">
      <c r="B356" s="351"/>
    </row>
    <row r="357" spans="2:2" x14ac:dyDescent="0.25">
      <c r="B357" s="351"/>
    </row>
    <row r="358" spans="2:2" x14ac:dyDescent="0.25">
      <c r="B358" s="351"/>
    </row>
    <row r="359" spans="2:2" x14ac:dyDescent="0.25">
      <c r="B359" s="351"/>
    </row>
    <row r="360" spans="2:2" x14ac:dyDescent="0.25">
      <c r="B360" s="351"/>
    </row>
    <row r="361" spans="2:2" x14ac:dyDescent="0.25">
      <c r="B361" s="351"/>
    </row>
    <row r="362" spans="2:2" x14ac:dyDescent="0.25">
      <c r="B362" s="351"/>
    </row>
    <row r="363" spans="2:2" x14ac:dyDescent="0.25">
      <c r="B363" s="351"/>
    </row>
    <row r="364" spans="2:2" x14ac:dyDescent="0.25">
      <c r="B364" s="351"/>
    </row>
    <row r="365" spans="2:2" x14ac:dyDescent="0.25">
      <c r="B365" s="351"/>
    </row>
    <row r="366" spans="2:2" x14ac:dyDescent="0.25">
      <c r="B366" s="351"/>
    </row>
    <row r="367" spans="2:2" x14ac:dyDescent="0.25">
      <c r="B367" s="351"/>
    </row>
    <row r="368" spans="2:2" x14ac:dyDescent="0.25">
      <c r="B368" s="351"/>
    </row>
    <row r="369" spans="2:2" x14ac:dyDescent="0.25">
      <c r="B369" s="351"/>
    </row>
    <row r="370" spans="2:2" x14ac:dyDescent="0.25">
      <c r="B370" s="351"/>
    </row>
    <row r="371" spans="2:2" x14ac:dyDescent="0.25">
      <c r="B371" s="351"/>
    </row>
    <row r="372" spans="2:2" x14ac:dyDescent="0.25">
      <c r="B372" s="351"/>
    </row>
    <row r="373" spans="2:2" x14ac:dyDescent="0.25">
      <c r="B373" s="351"/>
    </row>
    <row r="374" spans="2:2" x14ac:dyDescent="0.25">
      <c r="B374" s="351"/>
    </row>
    <row r="375" spans="2:2" x14ac:dyDescent="0.25">
      <c r="B375" s="351"/>
    </row>
    <row r="376" spans="2:2" x14ac:dyDescent="0.25">
      <c r="B376" s="351"/>
    </row>
    <row r="377" spans="2:2" x14ac:dyDescent="0.25">
      <c r="B377" s="351"/>
    </row>
    <row r="378" spans="2:2" x14ac:dyDescent="0.25">
      <c r="B378" s="351"/>
    </row>
    <row r="379" spans="2:2" x14ac:dyDescent="0.25">
      <c r="B379" s="351"/>
    </row>
    <row r="380" spans="2:2" x14ac:dyDescent="0.25">
      <c r="B380" s="351"/>
    </row>
    <row r="381" spans="2:2" x14ac:dyDescent="0.25">
      <c r="B381" s="351"/>
    </row>
    <row r="382" spans="2:2" x14ac:dyDescent="0.25">
      <c r="B382" s="351"/>
    </row>
    <row r="383" spans="2:2" x14ac:dyDescent="0.25">
      <c r="B383" s="351"/>
    </row>
    <row r="384" spans="2:2" x14ac:dyDescent="0.25">
      <c r="B384" s="351"/>
    </row>
    <row r="385" spans="2:2" x14ac:dyDescent="0.25">
      <c r="B385" s="351"/>
    </row>
    <row r="386" spans="2:2" x14ac:dyDescent="0.25">
      <c r="B386" s="351"/>
    </row>
    <row r="387" spans="2:2" x14ac:dyDescent="0.25">
      <c r="B387" s="351"/>
    </row>
    <row r="388" spans="2:2" x14ac:dyDescent="0.25">
      <c r="B388" s="351"/>
    </row>
    <row r="389" spans="2:2" x14ac:dyDescent="0.25">
      <c r="B389" s="351"/>
    </row>
    <row r="390" spans="2:2" x14ac:dyDescent="0.25">
      <c r="B390" s="351"/>
    </row>
    <row r="391" spans="2:2" x14ac:dyDescent="0.25">
      <c r="B391" s="351"/>
    </row>
    <row r="392" spans="2:2" x14ac:dyDescent="0.25">
      <c r="B392" s="351"/>
    </row>
    <row r="393" spans="2:2" x14ac:dyDescent="0.25">
      <c r="B393" s="351"/>
    </row>
    <row r="394" spans="2:2" x14ac:dyDescent="0.25">
      <c r="B394" s="351"/>
    </row>
    <row r="395" spans="2:2" x14ac:dyDescent="0.25">
      <c r="B395" s="351"/>
    </row>
    <row r="396" spans="2:2" x14ac:dyDescent="0.25">
      <c r="B396" s="351"/>
    </row>
    <row r="397" spans="2:2" x14ac:dyDescent="0.25">
      <c r="B397" s="351"/>
    </row>
    <row r="398" spans="2:2" x14ac:dyDescent="0.25">
      <c r="B398" s="351"/>
    </row>
    <row r="399" spans="2:2" x14ac:dyDescent="0.25">
      <c r="B399" s="351"/>
    </row>
    <row r="400" spans="2:2" x14ac:dyDescent="0.25">
      <c r="B400" s="351"/>
    </row>
    <row r="401" spans="2:2" x14ac:dyDescent="0.25">
      <c r="B401" s="351"/>
    </row>
    <row r="402" spans="2:2" x14ac:dyDescent="0.25">
      <c r="B402" s="351"/>
    </row>
    <row r="403" spans="2:2" x14ac:dyDescent="0.25">
      <c r="B403" s="351"/>
    </row>
    <row r="404" spans="2:2" x14ac:dyDescent="0.25">
      <c r="B404" s="351"/>
    </row>
    <row r="405" spans="2:2" x14ac:dyDescent="0.25">
      <c r="B405" s="351"/>
    </row>
    <row r="406" spans="2:2" x14ac:dyDescent="0.25">
      <c r="B406" s="351"/>
    </row>
    <row r="407" spans="2:2" x14ac:dyDescent="0.25">
      <c r="B407" s="351"/>
    </row>
    <row r="408" spans="2:2" x14ac:dyDescent="0.25">
      <c r="B408" s="351"/>
    </row>
    <row r="409" spans="2:2" x14ac:dyDescent="0.25">
      <c r="B409" s="351"/>
    </row>
    <row r="410" spans="2:2" x14ac:dyDescent="0.25">
      <c r="B410" s="351"/>
    </row>
    <row r="411" spans="2:2" x14ac:dyDescent="0.25">
      <c r="B411" s="351"/>
    </row>
    <row r="412" spans="2:2" x14ac:dyDescent="0.25">
      <c r="B412" s="351"/>
    </row>
    <row r="413" spans="2:2" x14ac:dyDescent="0.25">
      <c r="B413" s="351"/>
    </row>
    <row r="414" spans="2:2" x14ac:dyDescent="0.25">
      <c r="B414" s="351"/>
    </row>
    <row r="415" spans="2:2" x14ac:dyDescent="0.25">
      <c r="B415" s="351"/>
    </row>
    <row r="416" spans="2:2" x14ac:dyDescent="0.25">
      <c r="B416" s="351"/>
    </row>
    <row r="417" spans="2:2" x14ac:dyDescent="0.25">
      <c r="B417" s="351"/>
    </row>
    <row r="418" spans="2:2" x14ac:dyDescent="0.25">
      <c r="B418" s="351"/>
    </row>
    <row r="419" spans="2:2" x14ac:dyDescent="0.25">
      <c r="B419" s="351"/>
    </row>
    <row r="420" spans="2:2" x14ac:dyDescent="0.25">
      <c r="B420" s="351"/>
    </row>
    <row r="421" spans="2:2" x14ac:dyDescent="0.25">
      <c r="B421" s="351"/>
    </row>
    <row r="422" spans="2:2" x14ac:dyDescent="0.25">
      <c r="B422" s="351"/>
    </row>
    <row r="423" spans="2:2" x14ac:dyDescent="0.25">
      <c r="B423" s="351"/>
    </row>
    <row r="424" spans="2:2" x14ac:dyDescent="0.25">
      <c r="B424" s="351"/>
    </row>
    <row r="425" spans="2:2" x14ac:dyDescent="0.25">
      <c r="B425" s="351"/>
    </row>
    <row r="426" spans="2:2" x14ac:dyDescent="0.25">
      <c r="B426" s="351"/>
    </row>
    <row r="427" spans="2:2" x14ac:dyDescent="0.25">
      <c r="B427" s="351"/>
    </row>
    <row r="428" spans="2:2" x14ac:dyDescent="0.25">
      <c r="B428" s="351"/>
    </row>
    <row r="429" spans="2:2" x14ac:dyDescent="0.25">
      <c r="B429" s="351"/>
    </row>
    <row r="430" spans="2:2" x14ac:dyDescent="0.25">
      <c r="B430" s="351"/>
    </row>
    <row r="431" spans="2:2" x14ac:dyDescent="0.25">
      <c r="B431" s="351"/>
    </row>
    <row r="432" spans="2:2" x14ac:dyDescent="0.25">
      <c r="B432" s="351"/>
    </row>
    <row r="433" spans="2:2" x14ac:dyDescent="0.25">
      <c r="B433" s="351"/>
    </row>
    <row r="434" spans="2:2" x14ac:dyDescent="0.25">
      <c r="B434" s="351"/>
    </row>
    <row r="435" spans="2:2" x14ac:dyDescent="0.25">
      <c r="B435" s="351"/>
    </row>
    <row r="436" spans="2:2" x14ac:dyDescent="0.25">
      <c r="B436" s="351"/>
    </row>
    <row r="437" spans="2:2" x14ac:dyDescent="0.25">
      <c r="B437" s="351"/>
    </row>
    <row r="438" spans="2:2" x14ac:dyDescent="0.25">
      <c r="B438" s="351"/>
    </row>
    <row r="439" spans="2:2" x14ac:dyDescent="0.25">
      <c r="B439" s="351"/>
    </row>
    <row r="440" spans="2:2" x14ac:dyDescent="0.25">
      <c r="B440" s="351"/>
    </row>
    <row r="441" spans="2:2" x14ac:dyDescent="0.25">
      <c r="B441" s="351"/>
    </row>
    <row r="442" spans="2:2" x14ac:dyDescent="0.25">
      <c r="B442" s="351"/>
    </row>
    <row r="443" spans="2:2" x14ac:dyDescent="0.25">
      <c r="B443" s="351"/>
    </row>
    <row r="444" spans="2:2" x14ac:dyDescent="0.25">
      <c r="B444" s="351"/>
    </row>
    <row r="445" spans="2:2" x14ac:dyDescent="0.25">
      <c r="B445" s="351"/>
    </row>
    <row r="446" spans="2:2" x14ac:dyDescent="0.25">
      <c r="B446" s="351"/>
    </row>
    <row r="447" spans="2:2" x14ac:dyDescent="0.25">
      <c r="B447" s="351"/>
    </row>
    <row r="448" spans="2:2" x14ac:dyDescent="0.25">
      <c r="B448" s="351"/>
    </row>
  </sheetData>
  <sheetProtection algorithmName="SHA-512" hashValue="xITpA1yoPz/1m1TzNgHfA+ueIFsPuhuF4KzWR+P25KRnmZm088Ek8ypP36pfx4E9xpp6L1jY0ojVuXkR/XxrBw==" saltValue="cTTMsnszUZ7x6+MKx0K7Xg==" spinCount="100000" sheet="1" objects="1" scenarios="1"/>
  <autoFilter ref="C2:Q173" xr:uid="{00000000-0009-0000-0000-00000A000000}"/>
  <sortState xmlns:xlrd2="http://schemas.microsoft.com/office/spreadsheetml/2017/richdata2" ref="B4:E173">
    <sortCondition ref="B4"/>
  </sortState>
  <mergeCells count="1">
    <mergeCell ref="B1:D1"/>
  </mergeCells>
  <pageMargins left="0.7" right="0.7" top="0.75" bottom="0.75" header="0.3" footer="0.3"/>
  <pageSetup orientation="landscape" r:id="rId1"/>
  <headerFooter>
    <oddHeader>&amp;C&amp;"-,Bold"&amp;12UCOA SEGMENTS - LIST OF ACCOUNT NUMBERS AND NAMES - NUMERICAL</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R443"/>
  <sheetViews>
    <sheetView topLeftCell="A282" zoomScale="70" zoomScaleNormal="70" workbookViewId="0">
      <selection activeCell="D3" sqref="D3"/>
    </sheetView>
  </sheetViews>
  <sheetFormatPr defaultColWidth="9.3984375" defaultRowHeight="12.75" x14ac:dyDescent="0.2"/>
  <cols>
    <col min="1" max="1" width="9.3984375" style="158"/>
    <col min="2" max="2" width="42.3984375" style="158" customWidth="1"/>
    <col min="3" max="4" width="22.59765625" style="158" bestFit="1" customWidth="1"/>
    <col min="5" max="5" width="21.19921875" style="158" bestFit="1" customWidth="1"/>
    <col min="6" max="6" width="23.3984375" style="158" customWidth="1"/>
    <col min="7" max="7" width="21.796875" style="5" customWidth="1"/>
    <col min="8" max="8" width="20.796875" style="5" customWidth="1"/>
    <col min="9" max="9" width="22.59765625" style="5" customWidth="1"/>
    <col min="10" max="10" width="22.19921875" style="5" customWidth="1"/>
    <col min="11" max="11" width="23.3984375" style="158" customWidth="1"/>
    <col min="12" max="12" width="20.3984375" style="158" customWidth="1"/>
    <col min="13" max="13" width="20.59765625" style="158" customWidth="1"/>
    <col min="14" max="14" width="21.3984375" style="158" customWidth="1"/>
    <col min="15" max="15" width="20.3984375" style="158" customWidth="1"/>
    <col min="16" max="16" width="16.796875" style="158" customWidth="1"/>
    <col min="17" max="16384" width="9.3984375" style="158"/>
  </cols>
  <sheetData>
    <row r="1" spans="1:18" s="5" customFormat="1" ht="12.6" customHeight="1" x14ac:dyDescent="0.2">
      <c r="A1" s="53">
        <v>1</v>
      </c>
      <c r="B1" s="53">
        <f t="shared" ref="B1:R1" si="0">A1+1</f>
        <v>2</v>
      </c>
      <c r="C1" s="53">
        <f t="shared" si="0"/>
        <v>3</v>
      </c>
      <c r="D1" s="53">
        <f t="shared" si="0"/>
        <v>4</v>
      </c>
      <c r="E1" s="53">
        <f t="shared" si="0"/>
        <v>5</v>
      </c>
      <c r="F1" s="53">
        <f t="shared" si="0"/>
        <v>6</v>
      </c>
      <c r="G1" s="53">
        <f t="shared" si="0"/>
        <v>7</v>
      </c>
      <c r="H1" s="53">
        <f t="shared" si="0"/>
        <v>8</v>
      </c>
      <c r="I1" s="53">
        <f t="shared" si="0"/>
        <v>9</v>
      </c>
      <c r="J1" s="53">
        <f t="shared" si="0"/>
        <v>10</v>
      </c>
      <c r="K1" s="53">
        <f t="shared" si="0"/>
        <v>11</v>
      </c>
      <c r="L1" s="53">
        <f t="shared" si="0"/>
        <v>12</v>
      </c>
      <c r="M1" s="53">
        <f t="shared" si="0"/>
        <v>13</v>
      </c>
      <c r="N1" s="53">
        <f t="shared" si="0"/>
        <v>14</v>
      </c>
      <c r="O1" s="53">
        <f t="shared" si="0"/>
        <v>15</v>
      </c>
      <c r="P1" s="53">
        <f t="shared" si="0"/>
        <v>16</v>
      </c>
      <c r="Q1" s="53">
        <f t="shared" si="0"/>
        <v>17</v>
      </c>
      <c r="R1" s="53">
        <f t="shared" si="0"/>
        <v>18</v>
      </c>
    </row>
    <row r="2" spans="1:18" s="215" customFormat="1" ht="31.5" x14ac:dyDescent="0.5">
      <c r="B2" s="436" t="s">
        <v>453</v>
      </c>
      <c r="C2" s="436"/>
      <c r="D2" s="436"/>
      <c r="E2" s="436"/>
      <c r="F2" s="436"/>
      <c r="G2" s="436"/>
      <c r="H2" s="219"/>
      <c r="I2" s="5"/>
      <c r="J2" s="5"/>
      <c r="K2" s="32"/>
      <c r="L2" s="158"/>
    </row>
    <row r="4" spans="1:18" ht="17.25" x14ac:dyDescent="0.3">
      <c r="B4" s="184" t="s">
        <v>442</v>
      </c>
      <c r="C4" s="359" t="s">
        <v>391</v>
      </c>
      <c r="D4" s="360"/>
      <c r="E4" s="360"/>
      <c r="F4" s="360"/>
      <c r="G4" s="360"/>
      <c r="H4" s="361"/>
    </row>
    <row r="5" spans="1:18" x14ac:dyDescent="0.2">
      <c r="B5" s="186" t="s">
        <v>115</v>
      </c>
      <c r="C5" s="187"/>
      <c r="D5" s="187"/>
      <c r="E5" s="187"/>
      <c r="F5" s="187"/>
      <c r="G5" s="185"/>
      <c r="H5" s="185"/>
      <c r="K5" s="31"/>
    </row>
    <row r="6" spans="1:18" ht="17.25" x14ac:dyDescent="0.3">
      <c r="B6" s="352" t="s">
        <v>459</v>
      </c>
      <c r="C6" s="185"/>
      <c r="D6" s="185"/>
      <c r="E6" s="185"/>
      <c r="F6" s="185"/>
      <c r="G6" s="185"/>
      <c r="H6" s="185"/>
    </row>
    <row r="7" spans="1:18" ht="25.5" x14ac:dyDescent="0.2">
      <c r="B7" s="186"/>
      <c r="C7" s="186" t="s">
        <v>345</v>
      </c>
      <c r="D7" s="186" t="s">
        <v>345</v>
      </c>
      <c r="E7" s="186" t="s">
        <v>345</v>
      </c>
      <c r="F7" s="186" t="s">
        <v>345</v>
      </c>
      <c r="G7" s="186" t="s">
        <v>345</v>
      </c>
      <c r="H7" s="186" t="s">
        <v>345</v>
      </c>
      <c r="K7" s="213" t="s">
        <v>457</v>
      </c>
    </row>
    <row r="8" spans="1:18" x14ac:dyDescent="0.2">
      <c r="C8" s="47" t="s">
        <v>301</v>
      </c>
      <c r="D8" s="47" t="s">
        <v>301</v>
      </c>
      <c r="E8" s="47" t="s">
        <v>131</v>
      </c>
      <c r="F8" s="47" t="s">
        <v>131</v>
      </c>
      <c r="G8" s="31" t="s">
        <v>44</v>
      </c>
      <c r="H8" s="84" t="s">
        <v>44</v>
      </c>
      <c r="I8" s="84" t="s">
        <v>326</v>
      </c>
      <c r="J8" s="31" t="s">
        <v>325</v>
      </c>
      <c r="K8" s="84" t="s">
        <v>327</v>
      </c>
      <c r="L8" s="31" t="s">
        <v>325</v>
      </c>
    </row>
    <row r="9" spans="1:18" x14ac:dyDescent="0.2">
      <c r="A9" s="48" t="s">
        <v>302</v>
      </c>
      <c r="B9" s="48" t="s">
        <v>303</v>
      </c>
      <c r="C9" s="48" t="s">
        <v>299</v>
      </c>
      <c r="D9" s="48" t="s">
        <v>300</v>
      </c>
      <c r="E9" s="48" t="s">
        <v>299</v>
      </c>
      <c r="F9" s="48" t="s">
        <v>300</v>
      </c>
      <c r="G9" s="48" t="s">
        <v>299</v>
      </c>
      <c r="H9" s="48" t="s">
        <v>300</v>
      </c>
      <c r="I9" s="48" t="s">
        <v>299</v>
      </c>
      <c r="J9" s="48" t="s">
        <v>299</v>
      </c>
      <c r="K9" s="48" t="s">
        <v>300</v>
      </c>
      <c r="L9" s="48" t="s">
        <v>300</v>
      </c>
    </row>
    <row r="10" spans="1:18" ht="15" x14ac:dyDescent="0.25">
      <c r="A10" s="49">
        <v>10</v>
      </c>
      <c r="B10" s="188" t="str">
        <f t="shared" ref="B10:B73" si="1">VLOOKUP(A10,num,15)</f>
        <v>Barrington</v>
      </c>
      <c r="C10" s="363">
        <v>54553197.310000002</v>
      </c>
      <c r="D10" s="363">
        <v>53497145.539999999</v>
      </c>
      <c r="E10" s="363">
        <v>2446746.08</v>
      </c>
      <c r="F10" s="363">
        <v>2426671.77</v>
      </c>
      <c r="G10" s="365">
        <v>56999943.390000001</v>
      </c>
      <c r="H10" s="365">
        <f>D10+F10</f>
        <v>55923817.310000002</v>
      </c>
      <c r="I10" s="157">
        <f t="shared" ref="I10:I41" si="2">M84</f>
        <v>56999943.390000001</v>
      </c>
      <c r="J10" s="262">
        <f>G10-I10</f>
        <v>0</v>
      </c>
      <c r="K10" s="364">
        <v>55923817.310000099</v>
      </c>
      <c r="L10" s="32">
        <f>H10-K10</f>
        <v>-9.6857547760009766E-8</v>
      </c>
      <c r="N10" s="212"/>
      <c r="P10" s="32"/>
    </row>
    <row r="11" spans="1:18" ht="15" x14ac:dyDescent="0.25">
      <c r="A11" s="49">
        <v>30</v>
      </c>
      <c r="B11" s="188" t="str">
        <f t="shared" si="1"/>
        <v>Burrillville</v>
      </c>
      <c r="C11" s="363">
        <v>35152838</v>
      </c>
      <c r="D11" s="363">
        <v>34098614.560000002</v>
      </c>
      <c r="E11" s="363">
        <v>3108321.29</v>
      </c>
      <c r="F11" s="363">
        <v>3044768.97</v>
      </c>
      <c r="G11" s="365">
        <v>38261159.289999999</v>
      </c>
      <c r="H11" s="365">
        <f t="shared" ref="H11:H73" si="3">D11+F11</f>
        <v>37143383.530000001</v>
      </c>
      <c r="I11" s="157">
        <f t="shared" si="2"/>
        <v>38261159.289999999</v>
      </c>
      <c r="J11" s="262">
        <f t="shared" ref="J11:J73" si="4">G11-I11</f>
        <v>0</v>
      </c>
      <c r="K11" s="364">
        <v>37143383.530000001</v>
      </c>
      <c r="L11" s="32">
        <f t="shared" ref="L11:L73" si="5">H11-K11</f>
        <v>0</v>
      </c>
      <c r="N11" s="212"/>
      <c r="P11" s="32"/>
    </row>
    <row r="12" spans="1:18" ht="15" x14ac:dyDescent="0.25">
      <c r="A12" s="49">
        <v>40</v>
      </c>
      <c r="B12" s="188" t="str">
        <f t="shared" si="1"/>
        <v>Central Falls</v>
      </c>
      <c r="C12" s="363">
        <v>44677003.689999998</v>
      </c>
      <c r="D12" s="363">
        <v>43029946.770000003</v>
      </c>
      <c r="E12" s="363">
        <v>15429123.1</v>
      </c>
      <c r="F12" s="363">
        <v>14619310.619999999</v>
      </c>
      <c r="G12" s="365">
        <v>60106126.789999999</v>
      </c>
      <c r="H12" s="365">
        <f t="shared" si="3"/>
        <v>57649257.390000001</v>
      </c>
      <c r="I12" s="157">
        <f t="shared" si="2"/>
        <v>60106126.789999999</v>
      </c>
      <c r="J12" s="262">
        <f t="shared" si="4"/>
        <v>0</v>
      </c>
      <c r="K12" s="364">
        <v>57649257.390000097</v>
      </c>
      <c r="L12" s="32">
        <f t="shared" si="5"/>
        <v>-9.6857547760009766E-8</v>
      </c>
      <c r="N12" s="212"/>
      <c r="P12" s="32"/>
    </row>
    <row r="13" spans="1:18" ht="15" x14ac:dyDescent="0.25">
      <c r="A13" s="49">
        <v>60</v>
      </c>
      <c r="B13" s="188" t="str">
        <f t="shared" si="1"/>
        <v>Coventry</v>
      </c>
      <c r="C13" s="363">
        <v>72252690.659999996</v>
      </c>
      <c r="D13" s="363">
        <v>73011843.430000007</v>
      </c>
      <c r="E13" s="363">
        <v>5670521.3399999999</v>
      </c>
      <c r="F13" s="363">
        <v>7340445.9000000004</v>
      </c>
      <c r="G13" s="365">
        <v>77923212</v>
      </c>
      <c r="H13" s="365">
        <f t="shared" si="3"/>
        <v>80352289.330000013</v>
      </c>
      <c r="I13" s="157">
        <f t="shared" si="2"/>
        <v>77923212</v>
      </c>
      <c r="J13" s="262">
        <f t="shared" si="4"/>
        <v>0</v>
      </c>
      <c r="K13" s="364">
        <v>80352289.329999894</v>
      </c>
      <c r="L13" s="32">
        <f t="shared" si="5"/>
        <v>1.1920928955078125E-7</v>
      </c>
      <c r="N13" s="212"/>
      <c r="P13" s="32"/>
    </row>
    <row r="14" spans="1:18" ht="15" x14ac:dyDescent="0.25">
      <c r="A14" s="49">
        <v>70</v>
      </c>
      <c r="B14" s="188" t="str">
        <f t="shared" si="1"/>
        <v>Cranston</v>
      </c>
      <c r="C14" s="363">
        <v>168183265.84999999</v>
      </c>
      <c r="D14" s="363">
        <v>165631719.69999999</v>
      </c>
      <c r="E14" s="363">
        <v>15173552.75</v>
      </c>
      <c r="F14" s="363">
        <v>14921987.18</v>
      </c>
      <c r="G14" s="365">
        <v>183356818.59999999</v>
      </c>
      <c r="H14" s="365">
        <f t="shared" si="3"/>
        <v>180553706.88</v>
      </c>
      <c r="I14" s="157">
        <f t="shared" si="2"/>
        <v>183356818.59999999</v>
      </c>
      <c r="J14" s="262">
        <f t="shared" si="4"/>
        <v>0</v>
      </c>
      <c r="K14" s="364">
        <v>180553706.88000199</v>
      </c>
      <c r="L14" s="32">
        <f t="shared" si="5"/>
        <v>-1.9967555999755859E-6</v>
      </c>
      <c r="N14" s="212"/>
      <c r="P14" s="32"/>
    </row>
    <row r="15" spans="1:18" ht="15" x14ac:dyDescent="0.25">
      <c r="A15" s="49">
        <v>80</v>
      </c>
      <c r="B15" s="188" t="str">
        <f t="shared" si="1"/>
        <v>Cumberland</v>
      </c>
      <c r="C15" s="363">
        <v>68828878.590000004</v>
      </c>
      <c r="D15" s="363">
        <v>69144914.859999895</v>
      </c>
      <c r="E15" s="363">
        <v>4610794.6500000004</v>
      </c>
      <c r="F15" s="363">
        <v>4321780.79</v>
      </c>
      <c r="G15" s="365">
        <v>73439673.24000001</v>
      </c>
      <c r="H15" s="365">
        <f t="shared" si="3"/>
        <v>73466695.649999902</v>
      </c>
      <c r="I15" s="157">
        <f t="shared" si="2"/>
        <v>73439673.24000001</v>
      </c>
      <c r="J15" s="262">
        <f t="shared" si="4"/>
        <v>0</v>
      </c>
      <c r="K15" s="364">
        <v>73466695.650000006</v>
      </c>
      <c r="L15" s="32">
        <f t="shared" si="5"/>
        <v>0</v>
      </c>
      <c r="N15" s="212"/>
      <c r="P15" s="32"/>
    </row>
    <row r="16" spans="1:18" ht="15" x14ac:dyDescent="0.25">
      <c r="A16" s="49">
        <v>90</v>
      </c>
      <c r="B16" s="188" t="str">
        <f t="shared" si="1"/>
        <v>East Greenwich</v>
      </c>
      <c r="C16" s="363">
        <v>42340374.359999999</v>
      </c>
      <c r="D16" s="363">
        <v>40801362.329999998</v>
      </c>
      <c r="E16" s="363">
        <v>1808282.2</v>
      </c>
      <c r="F16" s="363">
        <v>1951827.13</v>
      </c>
      <c r="G16" s="365">
        <v>44148656.560000002</v>
      </c>
      <c r="H16" s="365">
        <f t="shared" si="3"/>
        <v>42753189.460000001</v>
      </c>
      <c r="I16" s="157">
        <f t="shared" si="2"/>
        <v>44148656.560000002</v>
      </c>
      <c r="J16" s="262">
        <f t="shared" si="4"/>
        <v>0</v>
      </c>
      <c r="K16" s="364">
        <v>42753189.460000098</v>
      </c>
      <c r="L16" s="32">
        <f t="shared" si="5"/>
        <v>-9.6857547760009766E-8</v>
      </c>
      <c r="N16" s="212"/>
      <c r="P16" s="32"/>
    </row>
    <row r="17" spans="1:16" ht="15" x14ac:dyDescent="0.25">
      <c r="A17" s="50">
        <v>100</v>
      </c>
      <c r="B17" s="188" t="str">
        <f t="shared" si="1"/>
        <v>E Providence</v>
      </c>
      <c r="C17" s="363">
        <v>88226095.680000007</v>
      </c>
      <c r="D17" s="363">
        <v>87408626.589999899</v>
      </c>
      <c r="E17" s="363">
        <v>11424513.9</v>
      </c>
      <c r="F17" s="363">
        <v>10063727.23</v>
      </c>
      <c r="G17" s="365">
        <v>99650609.580000013</v>
      </c>
      <c r="H17" s="365">
        <f t="shared" si="3"/>
        <v>97472353.819999903</v>
      </c>
      <c r="I17" s="157">
        <f t="shared" si="2"/>
        <v>99650609.579999983</v>
      </c>
      <c r="J17" s="262">
        <f t="shared" si="4"/>
        <v>0</v>
      </c>
      <c r="K17" s="364">
        <v>97472353.820000395</v>
      </c>
      <c r="L17" s="32">
        <f t="shared" si="5"/>
        <v>-4.9173831939697266E-7</v>
      </c>
      <c r="N17" s="212"/>
      <c r="P17" s="32"/>
    </row>
    <row r="18" spans="1:16" ht="15" x14ac:dyDescent="0.25">
      <c r="A18" s="50">
        <v>120</v>
      </c>
      <c r="B18" s="188" t="str">
        <f t="shared" si="1"/>
        <v>Foster</v>
      </c>
      <c r="C18" s="363">
        <v>4627639.7699999996</v>
      </c>
      <c r="D18" s="363">
        <v>3952497.43</v>
      </c>
      <c r="E18" s="363">
        <v>342392.7</v>
      </c>
      <c r="F18" s="363">
        <v>329112.88</v>
      </c>
      <c r="G18" s="365">
        <v>4970032.47</v>
      </c>
      <c r="H18" s="365">
        <f t="shared" si="3"/>
        <v>4281610.3100000005</v>
      </c>
      <c r="I18" s="157">
        <f t="shared" si="2"/>
        <v>4970032.47</v>
      </c>
      <c r="J18" s="262">
        <f t="shared" si="4"/>
        <v>0</v>
      </c>
      <c r="K18" s="364">
        <v>4281610.3099999996</v>
      </c>
      <c r="L18" s="32">
        <f t="shared" si="5"/>
        <v>0</v>
      </c>
      <c r="N18" s="212"/>
      <c r="P18" s="32"/>
    </row>
    <row r="19" spans="1:16" ht="15" x14ac:dyDescent="0.25">
      <c r="A19" s="50">
        <v>130</v>
      </c>
      <c r="B19" s="188" t="str">
        <f t="shared" si="1"/>
        <v>Glocester</v>
      </c>
      <c r="C19" s="363">
        <v>9489409.6500000004</v>
      </c>
      <c r="D19" s="363">
        <v>8704877.4600000009</v>
      </c>
      <c r="E19" s="363">
        <v>1115425.81</v>
      </c>
      <c r="F19" s="363">
        <v>1013029.03</v>
      </c>
      <c r="G19" s="365">
        <v>10604835.460000001</v>
      </c>
      <c r="H19" s="365">
        <f t="shared" si="3"/>
        <v>9717906.4900000002</v>
      </c>
      <c r="I19" s="157">
        <f t="shared" si="2"/>
        <v>10604835.459999999</v>
      </c>
      <c r="J19" s="262">
        <f t="shared" si="4"/>
        <v>0</v>
      </c>
      <c r="K19" s="364">
        <v>9717906.4900000002</v>
      </c>
      <c r="L19" s="32">
        <f t="shared" si="5"/>
        <v>0</v>
      </c>
      <c r="N19" s="212"/>
      <c r="P19" s="32"/>
    </row>
    <row r="20" spans="1:16" ht="15" x14ac:dyDescent="0.25">
      <c r="A20" s="50">
        <v>150</v>
      </c>
      <c r="B20" s="188" t="str">
        <f t="shared" si="1"/>
        <v>Jamestown</v>
      </c>
      <c r="C20" s="363">
        <v>13110598.52</v>
      </c>
      <c r="D20" s="363">
        <v>12971860.789999999</v>
      </c>
      <c r="E20" s="363">
        <v>851157.35</v>
      </c>
      <c r="F20" s="363">
        <v>789446.25</v>
      </c>
      <c r="G20" s="365">
        <v>13961755.869999999</v>
      </c>
      <c r="H20" s="365">
        <f t="shared" si="3"/>
        <v>13761307.039999999</v>
      </c>
      <c r="I20" s="157">
        <f t="shared" si="2"/>
        <v>13961755.870000001</v>
      </c>
      <c r="J20" s="262">
        <f t="shared" si="4"/>
        <v>0</v>
      </c>
      <c r="K20" s="364">
        <v>13761307.039999999</v>
      </c>
      <c r="L20" s="32">
        <f t="shared" si="5"/>
        <v>0</v>
      </c>
      <c r="N20" s="212"/>
      <c r="P20" s="32"/>
    </row>
    <row r="21" spans="1:16" ht="15" x14ac:dyDescent="0.25">
      <c r="A21" s="50">
        <v>160</v>
      </c>
      <c r="B21" s="188" t="str">
        <f t="shared" si="1"/>
        <v>Johnston</v>
      </c>
      <c r="C21" s="363">
        <v>57314843.07</v>
      </c>
      <c r="D21" s="363">
        <v>58237059.509999998</v>
      </c>
      <c r="E21" s="363">
        <v>5166866.7300000004</v>
      </c>
      <c r="F21" s="363">
        <v>5075954.76</v>
      </c>
      <c r="G21" s="365">
        <v>62481709.799999997</v>
      </c>
      <c r="H21" s="365">
        <f t="shared" si="3"/>
        <v>63313014.269999996</v>
      </c>
      <c r="I21" s="157">
        <f t="shared" si="2"/>
        <v>62481709.800000004</v>
      </c>
      <c r="J21" s="262">
        <f t="shared" si="4"/>
        <v>0</v>
      </c>
      <c r="K21" s="364">
        <v>63313014.269999899</v>
      </c>
      <c r="L21" s="32">
        <f t="shared" si="5"/>
        <v>9.6857547760009766E-8</v>
      </c>
      <c r="N21" s="212"/>
      <c r="P21" s="32"/>
    </row>
    <row r="22" spans="1:16" ht="15" x14ac:dyDescent="0.25">
      <c r="A22" s="50">
        <v>170</v>
      </c>
      <c r="B22" s="188" t="str">
        <f t="shared" si="1"/>
        <v>Lincoln</v>
      </c>
      <c r="C22" s="363">
        <v>58341447.079999998</v>
      </c>
      <c r="D22" s="363">
        <v>58253178.780000001</v>
      </c>
      <c r="E22" s="363">
        <v>4356749</v>
      </c>
      <c r="F22" s="363">
        <v>4464920.7</v>
      </c>
      <c r="G22" s="365">
        <v>62698196.079999998</v>
      </c>
      <c r="H22" s="365">
        <f t="shared" si="3"/>
        <v>62718099.480000004</v>
      </c>
      <c r="I22" s="157">
        <f t="shared" si="2"/>
        <v>62698196.079999998</v>
      </c>
      <c r="J22" s="262">
        <f t="shared" si="4"/>
        <v>0</v>
      </c>
      <c r="K22" s="364">
        <v>62718099.480000101</v>
      </c>
      <c r="L22" s="32">
        <f t="shared" si="5"/>
        <v>-9.6857547760009766E-8</v>
      </c>
      <c r="N22" s="212"/>
      <c r="P22" s="32"/>
    </row>
    <row r="23" spans="1:16" ht="15" x14ac:dyDescent="0.25">
      <c r="A23" s="50">
        <v>180</v>
      </c>
      <c r="B23" s="188" t="str">
        <f t="shared" si="1"/>
        <v>Little Compton</v>
      </c>
      <c r="C23" s="363">
        <v>7652161.1500000004</v>
      </c>
      <c r="D23" s="363">
        <v>7430731.1399999997</v>
      </c>
      <c r="E23" s="363">
        <v>366247.71</v>
      </c>
      <c r="F23" s="363">
        <v>345822.63</v>
      </c>
      <c r="G23" s="365">
        <v>8018408.8600000003</v>
      </c>
      <c r="H23" s="365">
        <f t="shared" si="3"/>
        <v>7776553.7699999996</v>
      </c>
      <c r="I23" s="157">
        <f t="shared" si="2"/>
        <v>8018408.8600000003</v>
      </c>
      <c r="J23" s="262">
        <f t="shared" si="4"/>
        <v>0</v>
      </c>
      <c r="K23" s="364">
        <v>7776553.7699999902</v>
      </c>
      <c r="L23" s="32">
        <f t="shared" si="5"/>
        <v>9.3132257461547852E-9</v>
      </c>
      <c r="N23" s="212"/>
      <c r="P23" s="32"/>
    </row>
    <row r="24" spans="1:16" ht="15" x14ac:dyDescent="0.25">
      <c r="A24" s="50">
        <v>190</v>
      </c>
      <c r="B24" s="188" t="str">
        <f t="shared" si="1"/>
        <v>Middletown</v>
      </c>
      <c r="C24" s="363">
        <v>36770280.049999997</v>
      </c>
      <c r="D24" s="363">
        <v>37920029.649999999</v>
      </c>
      <c r="E24" s="363">
        <v>3348556.48</v>
      </c>
      <c r="F24" s="363">
        <v>3838342.03</v>
      </c>
      <c r="G24" s="365">
        <v>40118836.529999994</v>
      </c>
      <c r="H24" s="365">
        <f t="shared" si="3"/>
        <v>41758371.68</v>
      </c>
      <c r="I24" s="157">
        <f t="shared" si="2"/>
        <v>40118836.530000001</v>
      </c>
      <c r="J24" s="262">
        <f t="shared" si="4"/>
        <v>0</v>
      </c>
      <c r="K24" s="364">
        <v>41758371.68</v>
      </c>
      <c r="L24" s="32">
        <f t="shared" si="5"/>
        <v>0</v>
      </c>
      <c r="N24" s="212"/>
      <c r="P24" s="32"/>
    </row>
    <row r="25" spans="1:16" ht="15" x14ac:dyDescent="0.25">
      <c r="A25" s="50">
        <v>200</v>
      </c>
      <c r="B25" s="188" t="str">
        <f t="shared" si="1"/>
        <v>Narragansett</v>
      </c>
      <c r="C25" s="363">
        <v>31026966.280000001</v>
      </c>
      <c r="D25" s="363">
        <v>28018707.850000001</v>
      </c>
      <c r="E25" s="363">
        <v>2810493.29</v>
      </c>
      <c r="F25" s="363">
        <v>3189619.77</v>
      </c>
      <c r="G25" s="365">
        <v>33837459.57</v>
      </c>
      <c r="H25" s="365">
        <f t="shared" si="3"/>
        <v>31208327.620000001</v>
      </c>
      <c r="I25" s="157">
        <f t="shared" si="2"/>
        <v>33837459.57</v>
      </c>
      <c r="J25" s="262">
        <f t="shared" si="4"/>
        <v>0</v>
      </c>
      <c r="K25" s="364">
        <v>31208327.620000001</v>
      </c>
      <c r="L25" s="32">
        <f t="shared" si="5"/>
        <v>0</v>
      </c>
      <c r="N25" s="212"/>
      <c r="P25" s="32"/>
    </row>
    <row r="26" spans="1:16" ht="15" x14ac:dyDescent="0.25">
      <c r="A26" s="50">
        <v>210</v>
      </c>
      <c r="B26" s="188" t="str">
        <f t="shared" si="1"/>
        <v>Newport</v>
      </c>
      <c r="C26" s="363">
        <v>43804939.18</v>
      </c>
      <c r="D26" s="363">
        <v>40950476.700000003</v>
      </c>
      <c r="E26" s="363">
        <v>5438680.54</v>
      </c>
      <c r="F26" s="363">
        <v>5111434.93</v>
      </c>
      <c r="G26" s="365">
        <v>49243619.719999999</v>
      </c>
      <c r="H26" s="365">
        <f t="shared" si="3"/>
        <v>46061911.630000003</v>
      </c>
      <c r="I26" s="157">
        <f t="shared" si="2"/>
        <v>49243619.719999999</v>
      </c>
      <c r="J26" s="262">
        <f t="shared" si="4"/>
        <v>0</v>
      </c>
      <c r="K26" s="364">
        <v>46061911.630000003</v>
      </c>
      <c r="L26" s="32">
        <f t="shared" si="5"/>
        <v>0</v>
      </c>
      <c r="N26" s="212"/>
      <c r="P26" s="32"/>
    </row>
    <row r="27" spans="1:16" ht="15" x14ac:dyDescent="0.25">
      <c r="A27" s="50">
        <v>220</v>
      </c>
      <c r="B27" s="188" t="str">
        <f t="shared" si="1"/>
        <v>New Shoreham</v>
      </c>
      <c r="C27" s="363">
        <v>5367516.3499999996</v>
      </c>
      <c r="D27" s="363">
        <v>5292714.3</v>
      </c>
      <c r="E27" s="363">
        <v>240897.74</v>
      </c>
      <c r="F27" s="363">
        <v>285542.25</v>
      </c>
      <c r="G27" s="365">
        <v>5608414.0899999999</v>
      </c>
      <c r="H27" s="365">
        <f t="shared" si="3"/>
        <v>5578256.5499999998</v>
      </c>
      <c r="I27" s="157">
        <f t="shared" si="2"/>
        <v>5608414.0900000008</v>
      </c>
      <c r="J27" s="262">
        <f t="shared" si="4"/>
        <v>0</v>
      </c>
      <c r="K27" s="364">
        <v>5578256.5499999998</v>
      </c>
      <c r="L27" s="32">
        <f t="shared" si="5"/>
        <v>0</v>
      </c>
      <c r="N27" s="212"/>
      <c r="P27" s="32"/>
    </row>
    <row r="28" spans="1:16" ht="15" x14ac:dyDescent="0.25">
      <c r="A28" s="50">
        <v>230</v>
      </c>
      <c r="B28" s="188" t="str">
        <f t="shared" si="1"/>
        <v>North Kingstown</v>
      </c>
      <c r="C28" s="363">
        <v>71823808.879999995</v>
      </c>
      <c r="D28" s="363">
        <v>70264523.629999995</v>
      </c>
      <c r="E28" s="363">
        <v>5800072.3499999996</v>
      </c>
      <c r="F28" s="363">
        <v>4669537.74</v>
      </c>
      <c r="G28" s="365">
        <v>77623881.229999989</v>
      </c>
      <c r="H28" s="365">
        <f t="shared" si="3"/>
        <v>74934061.36999999</v>
      </c>
      <c r="I28" s="157">
        <f t="shared" si="2"/>
        <v>77623881.230000004</v>
      </c>
      <c r="J28" s="262">
        <f t="shared" si="4"/>
        <v>0</v>
      </c>
      <c r="K28" s="364">
        <v>74934061.370000094</v>
      </c>
      <c r="L28" s="32">
        <f t="shared" si="5"/>
        <v>0</v>
      </c>
      <c r="N28" s="212"/>
      <c r="P28" s="32"/>
    </row>
    <row r="29" spans="1:16" ht="15" x14ac:dyDescent="0.25">
      <c r="A29" s="50">
        <v>240</v>
      </c>
      <c r="B29" s="188" t="str">
        <f t="shared" si="1"/>
        <v>North Providence</v>
      </c>
      <c r="C29" s="363">
        <v>59516871.520000003</v>
      </c>
      <c r="D29" s="363">
        <v>55644708.520000003</v>
      </c>
      <c r="E29" s="363">
        <v>6071877.9500000002</v>
      </c>
      <c r="F29" s="363">
        <v>5726270.29</v>
      </c>
      <c r="G29" s="365">
        <v>65588749.470000006</v>
      </c>
      <c r="H29" s="365">
        <f t="shared" si="3"/>
        <v>61370978.810000002</v>
      </c>
      <c r="I29" s="157">
        <f t="shared" si="2"/>
        <v>65588749.469999999</v>
      </c>
      <c r="J29" s="262">
        <f t="shared" si="4"/>
        <v>0</v>
      </c>
      <c r="K29" s="364">
        <v>61370978.810000002</v>
      </c>
      <c r="L29" s="32">
        <f t="shared" si="5"/>
        <v>0</v>
      </c>
      <c r="N29" s="212"/>
      <c r="P29" s="32"/>
    </row>
    <row r="30" spans="1:16" ht="15" x14ac:dyDescent="0.25">
      <c r="A30" s="50">
        <v>250</v>
      </c>
      <c r="B30" s="188" t="str">
        <f t="shared" si="1"/>
        <v>North Smithfield</v>
      </c>
      <c r="C30" s="363">
        <v>27167804.550000001</v>
      </c>
      <c r="D30" s="363">
        <v>26095206.050000001</v>
      </c>
      <c r="E30" s="363">
        <v>1909717.84</v>
      </c>
      <c r="F30" s="363">
        <v>1747199.16</v>
      </c>
      <c r="G30" s="365">
        <v>29077522.390000001</v>
      </c>
      <c r="H30" s="365">
        <f t="shared" si="3"/>
        <v>27842405.210000001</v>
      </c>
      <c r="I30" s="157">
        <f t="shared" si="2"/>
        <v>29077522.390000001</v>
      </c>
      <c r="J30" s="262">
        <f t="shared" si="4"/>
        <v>0</v>
      </c>
      <c r="K30" s="364">
        <v>27842405.210000001</v>
      </c>
      <c r="L30" s="32">
        <f t="shared" si="5"/>
        <v>0</v>
      </c>
      <c r="N30" s="212"/>
      <c r="P30" s="32"/>
    </row>
    <row r="31" spans="1:16" ht="15" x14ac:dyDescent="0.25">
      <c r="A31" s="50">
        <v>260</v>
      </c>
      <c r="B31" s="188" t="str">
        <f t="shared" si="1"/>
        <v>Pawtucket</v>
      </c>
      <c r="C31" s="363">
        <v>127850636.73999999</v>
      </c>
      <c r="D31" s="363">
        <v>120604331.20999999</v>
      </c>
      <c r="E31" s="363">
        <v>21965645.18</v>
      </c>
      <c r="F31" s="363">
        <v>20853157.870000001</v>
      </c>
      <c r="G31" s="365">
        <v>149816281.91999999</v>
      </c>
      <c r="H31" s="365">
        <f t="shared" si="3"/>
        <v>141457489.07999998</v>
      </c>
      <c r="I31" s="157">
        <f t="shared" si="2"/>
        <v>149816281.91999999</v>
      </c>
      <c r="J31" s="262">
        <f t="shared" si="4"/>
        <v>0</v>
      </c>
      <c r="K31" s="364">
        <v>141457489.08000001</v>
      </c>
      <c r="L31" s="32">
        <f t="shared" si="5"/>
        <v>0</v>
      </c>
      <c r="N31" s="212"/>
      <c r="P31" s="32"/>
    </row>
    <row r="32" spans="1:16" ht="15" x14ac:dyDescent="0.25">
      <c r="A32" s="50">
        <v>270</v>
      </c>
      <c r="B32" s="188" t="str">
        <f t="shared" si="1"/>
        <v>Portsmouth</v>
      </c>
      <c r="C32" s="363">
        <v>40318595.600000001</v>
      </c>
      <c r="D32" s="363">
        <v>39920546.93</v>
      </c>
      <c r="E32" s="363">
        <v>2519977.35</v>
      </c>
      <c r="F32" s="363">
        <v>3448140.84</v>
      </c>
      <c r="G32" s="365">
        <v>42838572.950000003</v>
      </c>
      <c r="H32" s="365">
        <f t="shared" si="3"/>
        <v>43368687.769999996</v>
      </c>
      <c r="I32" s="157">
        <f t="shared" si="2"/>
        <v>42838572.949999996</v>
      </c>
      <c r="J32" s="262">
        <f t="shared" si="4"/>
        <v>0</v>
      </c>
      <c r="K32" s="364">
        <v>43368687.770000003</v>
      </c>
      <c r="L32" s="32">
        <f t="shared" si="5"/>
        <v>0</v>
      </c>
      <c r="N32" s="212"/>
      <c r="P32" s="32"/>
    </row>
    <row r="33" spans="1:16" ht="15" x14ac:dyDescent="0.25">
      <c r="A33" s="50">
        <v>280</v>
      </c>
      <c r="B33" s="188" t="str">
        <f t="shared" si="1"/>
        <v>Providence</v>
      </c>
      <c r="C33" s="363">
        <v>409060937.01999998</v>
      </c>
      <c r="D33" s="363">
        <v>401828693.01999998</v>
      </c>
      <c r="E33" s="363">
        <v>92060756.640000001</v>
      </c>
      <c r="F33" s="363">
        <v>90049996.740000099</v>
      </c>
      <c r="G33" s="365">
        <v>501121693.65999997</v>
      </c>
      <c r="H33" s="365">
        <f t="shared" si="3"/>
        <v>491878689.76000011</v>
      </c>
      <c r="I33" s="157">
        <f t="shared" si="2"/>
        <v>501121693.65999997</v>
      </c>
      <c r="J33" s="262">
        <f t="shared" si="4"/>
        <v>0</v>
      </c>
      <c r="K33" s="364">
        <v>491878689.760005</v>
      </c>
      <c r="L33" s="32">
        <f t="shared" si="5"/>
        <v>-4.8875808715820313E-6</v>
      </c>
      <c r="N33" s="212"/>
      <c r="P33" s="32"/>
    </row>
    <row r="34" spans="1:16" ht="15" x14ac:dyDescent="0.25">
      <c r="A34" s="50">
        <v>300</v>
      </c>
      <c r="B34" s="188" t="str">
        <f t="shared" si="1"/>
        <v>Scituate</v>
      </c>
      <c r="C34" s="363">
        <v>23603580.960000001</v>
      </c>
      <c r="D34" s="363">
        <v>23062680.52</v>
      </c>
      <c r="E34" s="363">
        <v>62536</v>
      </c>
      <c r="F34" s="363">
        <v>2462013.39</v>
      </c>
      <c r="G34" s="365">
        <v>23666116.960000001</v>
      </c>
      <c r="H34" s="365">
        <f t="shared" si="3"/>
        <v>25524693.91</v>
      </c>
      <c r="I34" s="157">
        <f t="shared" si="2"/>
        <v>23666116.960000001</v>
      </c>
      <c r="J34" s="262">
        <f t="shared" si="4"/>
        <v>0</v>
      </c>
      <c r="K34" s="364">
        <v>25524693.9099999</v>
      </c>
      <c r="L34" s="32">
        <f t="shared" si="5"/>
        <v>1.0058283805847168E-7</v>
      </c>
      <c r="N34" s="212"/>
      <c r="P34" s="32"/>
    </row>
    <row r="35" spans="1:16" ht="15" x14ac:dyDescent="0.25">
      <c r="A35" s="50">
        <v>310</v>
      </c>
      <c r="B35" s="188" t="str">
        <f t="shared" si="1"/>
        <v>Smithfield</v>
      </c>
      <c r="C35" s="363">
        <v>39239206.75</v>
      </c>
      <c r="D35" s="363">
        <v>38549337.759999998</v>
      </c>
      <c r="E35" s="363">
        <v>2751144.81</v>
      </c>
      <c r="F35" s="363">
        <v>2536882.94</v>
      </c>
      <c r="G35" s="365">
        <v>41990351.560000002</v>
      </c>
      <c r="H35" s="365">
        <f t="shared" si="3"/>
        <v>41086220.699999996</v>
      </c>
      <c r="I35" s="157">
        <f t="shared" si="2"/>
        <v>41990351.560000002</v>
      </c>
      <c r="J35" s="262">
        <f t="shared" si="4"/>
        <v>0</v>
      </c>
      <c r="K35" s="364">
        <v>41086220.699999899</v>
      </c>
      <c r="L35" s="32">
        <f t="shared" si="5"/>
        <v>9.6857547760009766E-8</v>
      </c>
      <c r="N35" s="212"/>
      <c r="P35" s="32"/>
    </row>
    <row r="36" spans="1:16" ht="15" x14ac:dyDescent="0.25">
      <c r="A36" s="50">
        <v>320</v>
      </c>
      <c r="B36" s="188" t="str">
        <f t="shared" si="1"/>
        <v>South Kingstown</v>
      </c>
      <c r="C36" s="363">
        <v>61369510.700000003</v>
      </c>
      <c r="D36" s="363">
        <v>61036562.630000003</v>
      </c>
      <c r="E36" s="363">
        <v>3445973.67</v>
      </c>
      <c r="F36" s="363">
        <v>3462233.14</v>
      </c>
      <c r="G36" s="365">
        <v>64815484.370000005</v>
      </c>
      <c r="H36" s="365">
        <f t="shared" si="3"/>
        <v>64498795.770000003</v>
      </c>
      <c r="I36" s="157">
        <f t="shared" si="2"/>
        <v>64815484.370000005</v>
      </c>
      <c r="J36" s="262">
        <f t="shared" si="4"/>
        <v>0</v>
      </c>
      <c r="K36" s="364">
        <v>64498795.7700001</v>
      </c>
      <c r="L36" s="32">
        <f t="shared" si="5"/>
        <v>-9.6857547760009766E-8</v>
      </c>
      <c r="N36" s="212"/>
      <c r="P36" s="32"/>
    </row>
    <row r="37" spans="1:16" ht="15" x14ac:dyDescent="0.25">
      <c r="A37" s="50">
        <v>330</v>
      </c>
      <c r="B37" s="188" t="str">
        <f t="shared" si="1"/>
        <v>Tiverton</v>
      </c>
      <c r="C37" s="363">
        <v>33131305.199999999</v>
      </c>
      <c r="D37" s="363">
        <v>32471984.190000001</v>
      </c>
      <c r="E37" s="363">
        <v>2417273.1800000002</v>
      </c>
      <c r="F37" s="363">
        <v>2396385.86</v>
      </c>
      <c r="G37" s="365">
        <v>35548578.380000003</v>
      </c>
      <c r="H37" s="365">
        <f t="shared" si="3"/>
        <v>34868370.050000004</v>
      </c>
      <c r="I37" s="157">
        <f t="shared" si="2"/>
        <v>35548578.379999995</v>
      </c>
      <c r="J37" s="262">
        <f t="shared" si="4"/>
        <v>0</v>
      </c>
      <c r="K37" s="364">
        <v>34868370.049999997</v>
      </c>
      <c r="L37" s="32">
        <f t="shared" si="5"/>
        <v>0</v>
      </c>
      <c r="N37" s="212"/>
      <c r="P37" s="32"/>
    </row>
    <row r="38" spans="1:16" ht="15" x14ac:dyDescent="0.25">
      <c r="A38" s="50">
        <v>350</v>
      </c>
      <c r="B38" s="188" t="str">
        <f t="shared" si="1"/>
        <v>Warwick</v>
      </c>
      <c r="C38" s="363">
        <v>172241641.55000001</v>
      </c>
      <c r="D38" s="363">
        <v>172064451.31999999</v>
      </c>
      <c r="E38" s="363">
        <v>14457713.699999999</v>
      </c>
      <c r="F38" s="363">
        <v>13938634.66</v>
      </c>
      <c r="G38" s="365">
        <v>186699355.25</v>
      </c>
      <c r="H38" s="365">
        <f t="shared" si="3"/>
        <v>186003085.97999999</v>
      </c>
      <c r="I38" s="157">
        <f t="shared" si="2"/>
        <v>186699355.25</v>
      </c>
      <c r="J38" s="262">
        <f t="shared" si="4"/>
        <v>0</v>
      </c>
      <c r="K38" s="364">
        <v>186003085.97999999</v>
      </c>
      <c r="L38" s="32">
        <f t="shared" si="5"/>
        <v>0</v>
      </c>
      <c r="N38" s="212"/>
      <c r="P38" s="32"/>
    </row>
    <row r="39" spans="1:16" ht="15" x14ac:dyDescent="0.25">
      <c r="A39" s="50">
        <v>360</v>
      </c>
      <c r="B39" s="188" t="str">
        <f t="shared" si="1"/>
        <v>Westerly</v>
      </c>
      <c r="C39" s="363">
        <v>58004020.18</v>
      </c>
      <c r="D39" s="363">
        <v>56889978.469999999</v>
      </c>
      <c r="E39" s="363">
        <v>4445489.8899999997</v>
      </c>
      <c r="F39" s="363">
        <v>5718427.21</v>
      </c>
      <c r="G39" s="365">
        <v>62449510.07</v>
      </c>
      <c r="H39" s="365">
        <f t="shared" si="3"/>
        <v>62608405.68</v>
      </c>
      <c r="I39" s="157">
        <f t="shared" si="2"/>
        <v>62449510.07</v>
      </c>
      <c r="J39" s="262">
        <f t="shared" si="4"/>
        <v>0</v>
      </c>
      <c r="K39" s="364">
        <v>62608405.68</v>
      </c>
      <c r="L39" s="32">
        <f t="shared" si="5"/>
        <v>0</v>
      </c>
      <c r="N39" s="212"/>
      <c r="P39" s="32"/>
    </row>
    <row r="40" spans="1:16" ht="15" x14ac:dyDescent="0.25">
      <c r="A40" s="50">
        <v>380</v>
      </c>
      <c r="B40" s="188" t="str">
        <f t="shared" si="1"/>
        <v>W Warwick</v>
      </c>
      <c r="C40" s="363">
        <v>62582782.990000002</v>
      </c>
      <c r="D40" s="363">
        <v>60818472.909999996</v>
      </c>
      <c r="E40" s="363">
        <v>5763346.2999999998</v>
      </c>
      <c r="F40" s="363">
        <v>5638278.7699999996</v>
      </c>
      <c r="G40" s="365">
        <v>68346129.290000007</v>
      </c>
      <c r="H40" s="365">
        <f t="shared" si="3"/>
        <v>66456751.679999992</v>
      </c>
      <c r="I40" s="157">
        <f t="shared" si="2"/>
        <v>68346129.289999992</v>
      </c>
      <c r="J40" s="262">
        <f t="shared" si="4"/>
        <v>0</v>
      </c>
      <c r="K40" s="364">
        <v>66456751.68</v>
      </c>
      <c r="L40" s="32">
        <f t="shared" si="5"/>
        <v>0</v>
      </c>
      <c r="N40" s="212"/>
      <c r="P40" s="32"/>
    </row>
    <row r="41" spans="1:16" ht="15" x14ac:dyDescent="0.25">
      <c r="A41" s="50">
        <v>390</v>
      </c>
      <c r="B41" s="188" t="str">
        <f t="shared" si="1"/>
        <v>Woonsocket</v>
      </c>
      <c r="C41" s="363">
        <v>87538344.700000003</v>
      </c>
      <c r="D41" s="363">
        <v>84197423.390000105</v>
      </c>
      <c r="E41" s="363">
        <v>17526318</v>
      </c>
      <c r="F41" s="363">
        <v>16803005.010000002</v>
      </c>
      <c r="G41" s="365">
        <v>105064662.7</v>
      </c>
      <c r="H41" s="365">
        <f t="shared" si="3"/>
        <v>101000428.40000011</v>
      </c>
      <c r="I41" s="157">
        <f t="shared" si="2"/>
        <v>105064662.7</v>
      </c>
      <c r="J41" s="262">
        <f t="shared" si="4"/>
        <v>0</v>
      </c>
      <c r="K41" s="364">
        <v>101000428.40000001</v>
      </c>
      <c r="L41" s="32">
        <f t="shared" si="5"/>
        <v>0</v>
      </c>
      <c r="N41" s="212"/>
      <c r="P41" s="32"/>
    </row>
    <row r="42" spans="1:16" ht="15" x14ac:dyDescent="0.25">
      <c r="A42" s="50">
        <v>400</v>
      </c>
      <c r="B42" s="188" t="str">
        <f t="shared" si="1"/>
        <v>Davies</v>
      </c>
      <c r="C42" s="363">
        <v>17475446.25</v>
      </c>
      <c r="D42" s="363">
        <v>16306947.640000001</v>
      </c>
      <c r="E42" s="363">
        <v>1629325.85</v>
      </c>
      <c r="F42" s="363">
        <v>1737784.88</v>
      </c>
      <c r="G42" s="365">
        <v>19104772.100000001</v>
      </c>
      <c r="H42" s="365">
        <f t="shared" si="3"/>
        <v>18044732.52</v>
      </c>
      <c r="I42" s="157">
        <f t="shared" ref="I42:I69" si="6">M116</f>
        <v>19104772.100000001</v>
      </c>
      <c r="J42" s="262">
        <f t="shared" si="4"/>
        <v>0</v>
      </c>
      <c r="K42" s="364">
        <v>18044732.52</v>
      </c>
      <c r="L42" s="32">
        <f t="shared" si="5"/>
        <v>0</v>
      </c>
      <c r="N42" s="212"/>
      <c r="P42" s="32"/>
    </row>
    <row r="43" spans="1:16" ht="15" x14ac:dyDescent="0.25">
      <c r="A43" s="50">
        <v>410</v>
      </c>
      <c r="B43" s="188" t="str">
        <f t="shared" si="1"/>
        <v>Deaf</v>
      </c>
      <c r="C43" s="363">
        <v>6964624.8499999996</v>
      </c>
      <c r="D43" s="363">
        <v>7535058.1299999999</v>
      </c>
      <c r="E43" s="363">
        <v>1131008.57</v>
      </c>
      <c r="F43" s="363">
        <v>474228.47</v>
      </c>
      <c r="G43" s="365">
        <v>8095633.4199999999</v>
      </c>
      <c r="H43" s="365">
        <f t="shared" si="3"/>
        <v>8009286.5999999996</v>
      </c>
      <c r="I43" s="157">
        <f t="shared" si="6"/>
        <v>8095633.4200000009</v>
      </c>
      <c r="J43" s="262">
        <f t="shared" si="4"/>
        <v>0</v>
      </c>
      <c r="K43" s="364">
        <v>8009286.6000000201</v>
      </c>
      <c r="L43" s="32">
        <f t="shared" si="5"/>
        <v>-2.0489096641540527E-8</v>
      </c>
      <c r="N43" s="212"/>
      <c r="P43" s="32"/>
    </row>
    <row r="44" spans="1:16" ht="15" x14ac:dyDescent="0.25">
      <c r="A44" s="50">
        <v>420</v>
      </c>
      <c r="B44" s="188" t="str">
        <f t="shared" si="1"/>
        <v>Metropolitan C&amp;TC</v>
      </c>
      <c r="C44" s="363">
        <v>14482442.33</v>
      </c>
      <c r="D44" s="363">
        <v>14275854.199999999</v>
      </c>
      <c r="E44" s="363">
        <v>2076766.37</v>
      </c>
      <c r="F44" s="363">
        <v>2149850.5099999998</v>
      </c>
      <c r="G44" s="365">
        <v>16559208.699999999</v>
      </c>
      <c r="H44" s="365">
        <f t="shared" si="3"/>
        <v>16425704.709999999</v>
      </c>
      <c r="I44" s="157">
        <f t="shared" si="6"/>
        <v>16559208.699999999</v>
      </c>
      <c r="J44" s="262">
        <f t="shared" si="4"/>
        <v>0</v>
      </c>
      <c r="K44" s="364">
        <v>16425704.710000001</v>
      </c>
      <c r="L44" s="32">
        <f t="shared" si="5"/>
        <v>0</v>
      </c>
      <c r="N44" s="212"/>
      <c r="P44" s="32"/>
    </row>
    <row r="45" spans="1:16" ht="15" x14ac:dyDescent="0.25">
      <c r="A45" s="50">
        <v>430</v>
      </c>
      <c r="B45" s="188" t="str">
        <f t="shared" si="1"/>
        <v>UCAP</v>
      </c>
      <c r="C45" s="363">
        <v>2763417</v>
      </c>
      <c r="D45" s="363">
        <v>2430220.9500000002</v>
      </c>
      <c r="E45" s="363">
        <v>614146</v>
      </c>
      <c r="F45" s="363">
        <v>447389</v>
      </c>
      <c r="G45" s="365">
        <v>3377563</v>
      </c>
      <c r="H45" s="365">
        <f t="shared" si="3"/>
        <v>2877609.95</v>
      </c>
      <c r="I45" s="157">
        <f t="shared" si="6"/>
        <v>3377563</v>
      </c>
      <c r="J45" s="262">
        <f t="shared" si="4"/>
        <v>0</v>
      </c>
      <c r="K45" s="364">
        <v>2877609.95</v>
      </c>
      <c r="L45" s="32">
        <f t="shared" si="5"/>
        <v>0</v>
      </c>
      <c r="N45" s="212"/>
      <c r="P45" s="32"/>
    </row>
    <row r="46" spans="1:16" ht="15" x14ac:dyDescent="0.25">
      <c r="A46" s="50">
        <v>480</v>
      </c>
      <c r="B46" s="188" t="str">
        <f t="shared" si="1"/>
        <v>Highlander</v>
      </c>
      <c r="C46" s="363">
        <v>10219762.310000001</v>
      </c>
      <c r="D46" s="363">
        <v>9065674.1400000006</v>
      </c>
      <c r="E46" s="363">
        <v>1255756.28</v>
      </c>
      <c r="F46" s="363">
        <v>1526531.17</v>
      </c>
      <c r="G46" s="365">
        <v>11475518.59</v>
      </c>
      <c r="H46" s="365">
        <f t="shared" si="3"/>
        <v>10592205.310000001</v>
      </c>
      <c r="I46" s="157">
        <f t="shared" si="6"/>
        <v>11475518.59</v>
      </c>
      <c r="J46" s="262">
        <f t="shared" si="4"/>
        <v>0</v>
      </c>
      <c r="K46" s="364">
        <v>10592205.310000001</v>
      </c>
      <c r="L46" s="32">
        <f t="shared" si="5"/>
        <v>0</v>
      </c>
      <c r="N46" s="212"/>
      <c r="P46" s="32"/>
    </row>
    <row r="47" spans="1:16" ht="15" x14ac:dyDescent="0.25">
      <c r="A47" s="50">
        <v>500</v>
      </c>
      <c r="B47" s="188" t="str">
        <f t="shared" si="1"/>
        <v>New England Laborers</v>
      </c>
      <c r="C47" s="363">
        <v>2652066.84</v>
      </c>
      <c r="D47" s="363">
        <v>2537384.75</v>
      </c>
      <c r="E47" s="363">
        <v>184734.68</v>
      </c>
      <c r="F47" s="363">
        <v>184734.68</v>
      </c>
      <c r="G47" s="365">
        <v>2836801.52</v>
      </c>
      <c r="H47" s="365">
        <f t="shared" si="3"/>
        <v>2722119.43</v>
      </c>
      <c r="I47" s="157">
        <f t="shared" si="6"/>
        <v>2836801.52</v>
      </c>
      <c r="J47" s="262">
        <f t="shared" si="4"/>
        <v>0</v>
      </c>
      <c r="K47" s="364">
        <v>2722119.43</v>
      </c>
      <c r="L47" s="32">
        <f t="shared" si="5"/>
        <v>0</v>
      </c>
      <c r="N47" s="212"/>
      <c r="P47" s="32"/>
    </row>
    <row r="48" spans="1:16" ht="15" x14ac:dyDescent="0.25">
      <c r="A48" s="50">
        <v>510</v>
      </c>
      <c r="B48" s="188" t="str">
        <f t="shared" si="1"/>
        <v>Cuffee</v>
      </c>
      <c r="C48" s="363">
        <v>12506994.85</v>
      </c>
      <c r="D48" s="363">
        <v>13561735.369999999</v>
      </c>
      <c r="E48" s="363">
        <v>4234724.4800000004</v>
      </c>
      <c r="F48" s="363">
        <v>1778031.92</v>
      </c>
      <c r="G48" s="365">
        <v>16741719.33</v>
      </c>
      <c r="H48" s="365">
        <f t="shared" si="3"/>
        <v>15339767.289999999</v>
      </c>
      <c r="I48" s="157">
        <f t="shared" si="6"/>
        <v>16741719.329999998</v>
      </c>
      <c r="J48" s="262">
        <f t="shared" si="4"/>
        <v>0</v>
      </c>
      <c r="K48" s="364">
        <v>15339767.289999999</v>
      </c>
      <c r="L48" s="32">
        <f t="shared" si="5"/>
        <v>0</v>
      </c>
      <c r="N48" s="212"/>
      <c r="P48" s="32"/>
    </row>
    <row r="49" spans="1:16" ht="15" x14ac:dyDescent="0.25">
      <c r="A49" s="50">
        <v>520</v>
      </c>
      <c r="B49" s="188" t="str">
        <f t="shared" si="1"/>
        <v>Kingston Hill</v>
      </c>
      <c r="C49" s="363">
        <v>4219144.59</v>
      </c>
      <c r="D49" s="363">
        <v>5499510.3700000001</v>
      </c>
      <c r="E49" s="363">
        <v>2034962.58</v>
      </c>
      <c r="F49" s="363">
        <v>246597.8</v>
      </c>
      <c r="G49" s="365">
        <v>6254107.1699999999</v>
      </c>
      <c r="H49" s="365">
        <f t="shared" si="3"/>
        <v>5746108.1699999999</v>
      </c>
      <c r="I49" s="157">
        <f t="shared" si="6"/>
        <v>6254107.1699999999</v>
      </c>
      <c r="J49" s="262">
        <f t="shared" si="4"/>
        <v>0</v>
      </c>
      <c r="K49" s="364">
        <v>5746108.1699999999</v>
      </c>
      <c r="L49" s="32">
        <f t="shared" si="5"/>
        <v>0</v>
      </c>
      <c r="N49" s="212"/>
      <c r="P49" s="32"/>
    </row>
    <row r="50" spans="1:16" ht="15" x14ac:dyDescent="0.25">
      <c r="A50" s="50">
        <v>530</v>
      </c>
      <c r="B50" s="188" t="str">
        <f t="shared" si="1"/>
        <v>International</v>
      </c>
      <c r="C50" s="363">
        <v>5710856</v>
      </c>
      <c r="D50" s="363">
        <v>5509705.9800000004</v>
      </c>
      <c r="E50" s="363">
        <v>1145113</v>
      </c>
      <c r="F50" s="363">
        <v>758006</v>
      </c>
      <c r="G50" s="365">
        <v>6855969</v>
      </c>
      <c r="H50" s="365">
        <f t="shared" si="3"/>
        <v>6267711.9800000004</v>
      </c>
      <c r="I50" s="157">
        <f t="shared" si="6"/>
        <v>6855969</v>
      </c>
      <c r="J50" s="262">
        <f t="shared" si="4"/>
        <v>0</v>
      </c>
      <c r="K50" s="364">
        <v>6267711.9800000004</v>
      </c>
      <c r="L50" s="32">
        <f t="shared" si="5"/>
        <v>0</v>
      </c>
      <c r="N50" s="212"/>
      <c r="P50" s="32"/>
    </row>
    <row r="51" spans="1:16" ht="15" x14ac:dyDescent="0.25">
      <c r="A51" s="50">
        <v>540</v>
      </c>
      <c r="B51" s="188" t="str">
        <f t="shared" si="1"/>
        <v>Blackstone</v>
      </c>
      <c r="C51" s="363">
        <v>5385880.9800000004</v>
      </c>
      <c r="D51" s="363">
        <v>5879609.3200000003</v>
      </c>
      <c r="E51" s="363">
        <v>920792.12</v>
      </c>
      <c r="F51" s="363">
        <v>1106131.8899999999</v>
      </c>
      <c r="G51" s="365">
        <v>6306673.1000000006</v>
      </c>
      <c r="H51" s="365">
        <f t="shared" si="3"/>
        <v>6985741.21</v>
      </c>
      <c r="I51" s="157">
        <f t="shared" si="6"/>
        <v>6306673.0999999996</v>
      </c>
      <c r="J51" s="262">
        <f t="shared" si="4"/>
        <v>0</v>
      </c>
      <c r="K51" s="364">
        <v>6985741.2099999897</v>
      </c>
      <c r="L51" s="32">
        <f t="shared" si="5"/>
        <v>1.0244548320770264E-8</v>
      </c>
      <c r="N51" s="212"/>
      <c r="P51" s="32"/>
    </row>
    <row r="52" spans="1:16" ht="15" x14ac:dyDescent="0.25">
      <c r="A52" s="50">
        <v>550</v>
      </c>
      <c r="B52" s="188" t="str">
        <f t="shared" si="1"/>
        <v>Compass</v>
      </c>
      <c r="C52" s="363">
        <v>3704708</v>
      </c>
      <c r="D52" s="363">
        <v>3151071.04</v>
      </c>
      <c r="E52" s="363">
        <v>1046299</v>
      </c>
      <c r="F52" s="363">
        <v>2663636</v>
      </c>
      <c r="G52" s="365">
        <v>4751007</v>
      </c>
      <c r="H52" s="365">
        <f t="shared" si="3"/>
        <v>5814707.04</v>
      </c>
      <c r="I52" s="157">
        <f t="shared" si="6"/>
        <v>4751007</v>
      </c>
      <c r="J52" s="262">
        <f t="shared" si="4"/>
        <v>0</v>
      </c>
      <c r="K52" s="364">
        <v>5814707.04</v>
      </c>
      <c r="L52" s="32">
        <f t="shared" si="5"/>
        <v>0</v>
      </c>
      <c r="N52" s="212"/>
      <c r="P52" s="32"/>
    </row>
    <row r="53" spans="1:16" ht="15" x14ac:dyDescent="0.25">
      <c r="A53" s="50">
        <v>560</v>
      </c>
      <c r="B53" s="188" t="str">
        <f t="shared" si="1"/>
        <v>Times 2</v>
      </c>
      <c r="C53" s="363">
        <v>13296845</v>
      </c>
      <c r="D53" s="363">
        <v>10912468.83</v>
      </c>
      <c r="E53" s="363">
        <v>858404</v>
      </c>
      <c r="F53" s="363">
        <v>5323862</v>
      </c>
      <c r="G53" s="365">
        <v>14155249</v>
      </c>
      <c r="H53" s="365">
        <f t="shared" si="3"/>
        <v>16236330.83</v>
      </c>
      <c r="I53" s="157">
        <f t="shared" si="6"/>
        <v>14155249</v>
      </c>
      <c r="J53" s="262">
        <f t="shared" si="4"/>
        <v>0</v>
      </c>
      <c r="K53" s="364">
        <v>16236330.83</v>
      </c>
      <c r="L53" s="32">
        <f t="shared" si="5"/>
        <v>0</v>
      </c>
      <c r="N53" s="212"/>
      <c r="P53" s="32"/>
    </row>
    <row r="54" spans="1:16" ht="15" x14ac:dyDescent="0.25">
      <c r="A54" s="50">
        <v>570</v>
      </c>
      <c r="B54" s="414" t="str">
        <f t="shared" si="1"/>
        <v>ACES</v>
      </c>
      <c r="C54" s="418">
        <v>0</v>
      </c>
      <c r="D54" s="418">
        <v>0</v>
      </c>
      <c r="E54" s="418">
        <v>0</v>
      </c>
      <c r="F54" s="418">
        <v>0</v>
      </c>
      <c r="G54" s="419">
        <v>0</v>
      </c>
      <c r="H54" s="419">
        <f t="shared" si="3"/>
        <v>0</v>
      </c>
      <c r="I54" s="420">
        <f t="shared" si="6"/>
        <v>0</v>
      </c>
      <c r="J54" s="416">
        <f t="shared" si="4"/>
        <v>0</v>
      </c>
      <c r="K54" s="421">
        <v>0</v>
      </c>
      <c r="L54" s="32">
        <f t="shared" si="5"/>
        <v>0</v>
      </c>
      <c r="M54" s="158" t="s">
        <v>463</v>
      </c>
      <c r="N54" s="212"/>
      <c r="P54" s="32"/>
    </row>
    <row r="55" spans="1:16" ht="15" x14ac:dyDescent="0.25">
      <c r="A55" s="50">
        <v>580</v>
      </c>
      <c r="B55" s="188" t="str">
        <f t="shared" si="1"/>
        <v>Beacon</v>
      </c>
      <c r="C55" s="363">
        <v>5375952.0999999996</v>
      </c>
      <c r="D55" s="363">
        <v>4992377.67</v>
      </c>
      <c r="E55" s="363">
        <v>473740.76</v>
      </c>
      <c r="F55" s="363">
        <v>723704.67</v>
      </c>
      <c r="G55" s="365">
        <v>5849692.8599999994</v>
      </c>
      <c r="H55" s="365">
        <f t="shared" si="3"/>
        <v>5716082.3399999999</v>
      </c>
      <c r="I55" s="157">
        <f t="shared" si="6"/>
        <v>5849692.8600000003</v>
      </c>
      <c r="J55" s="262">
        <f t="shared" si="4"/>
        <v>0</v>
      </c>
      <c r="K55" s="364">
        <v>5716082.3399999999</v>
      </c>
      <c r="L55" s="32">
        <f t="shared" si="5"/>
        <v>0</v>
      </c>
      <c r="N55" s="212"/>
      <c r="P55" s="32"/>
    </row>
    <row r="56" spans="1:16" ht="15" x14ac:dyDescent="0.25">
      <c r="A56" s="50">
        <v>590</v>
      </c>
      <c r="B56" s="188" t="str">
        <f t="shared" si="1"/>
        <v>Learning Community</v>
      </c>
      <c r="C56" s="363">
        <v>9709077.3300000001</v>
      </c>
      <c r="D56" s="363">
        <v>9649517.4900000002</v>
      </c>
      <c r="E56" s="363">
        <v>2592673.7599999998</v>
      </c>
      <c r="F56" s="363">
        <v>1901457.19</v>
      </c>
      <c r="G56" s="365">
        <v>12301751.09</v>
      </c>
      <c r="H56" s="365">
        <f t="shared" si="3"/>
        <v>11550974.68</v>
      </c>
      <c r="I56" s="157">
        <f t="shared" si="6"/>
        <v>12301751.09</v>
      </c>
      <c r="J56" s="262">
        <f t="shared" si="4"/>
        <v>0</v>
      </c>
      <c r="K56" s="364">
        <v>11550974.68</v>
      </c>
      <c r="L56" s="32">
        <f t="shared" si="5"/>
        <v>0</v>
      </c>
      <c r="N56" s="212"/>
      <c r="P56" s="32"/>
    </row>
    <row r="57" spans="1:16" ht="15" x14ac:dyDescent="0.25">
      <c r="A57" s="50">
        <v>600</v>
      </c>
      <c r="B57" s="188" t="str">
        <f t="shared" si="1"/>
        <v>Segue</v>
      </c>
      <c r="C57" s="363">
        <v>4167713</v>
      </c>
      <c r="D57" s="363">
        <v>4043024.01</v>
      </c>
      <c r="E57" s="363">
        <v>1278372</v>
      </c>
      <c r="F57" s="363">
        <v>1271985</v>
      </c>
      <c r="G57" s="365">
        <v>5446085</v>
      </c>
      <c r="H57" s="365">
        <f t="shared" si="3"/>
        <v>5315009.01</v>
      </c>
      <c r="I57" s="157">
        <f t="shared" si="6"/>
        <v>5446085</v>
      </c>
      <c r="J57" s="262">
        <f t="shared" si="4"/>
        <v>0</v>
      </c>
      <c r="K57" s="364">
        <v>5315009.01</v>
      </c>
      <c r="L57" s="32">
        <f t="shared" si="5"/>
        <v>0</v>
      </c>
      <c r="N57" s="212"/>
      <c r="P57" s="32"/>
    </row>
    <row r="58" spans="1:16" ht="15" x14ac:dyDescent="0.25">
      <c r="A58" s="50">
        <v>610</v>
      </c>
      <c r="B58" s="188" t="str">
        <f t="shared" si="1"/>
        <v>RIMA-BV</v>
      </c>
      <c r="C58" s="363">
        <v>30559660.690000001</v>
      </c>
      <c r="D58" s="363">
        <v>29584679.449999999</v>
      </c>
      <c r="E58" s="363">
        <v>3492316.67</v>
      </c>
      <c r="F58" s="363">
        <v>4446800.75</v>
      </c>
      <c r="G58" s="365">
        <v>34051977.359999999</v>
      </c>
      <c r="H58" s="365">
        <f t="shared" si="3"/>
        <v>34031480.200000003</v>
      </c>
      <c r="I58" s="157">
        <f t="shared" si="6"/>
        <v>34051977.359999999</v>
      </c>
      <c r="J58" s="262">
        <f t="shared" si="4"/>
        <v>0</v>
      </c>
      <c r="K58" s="364">
        <v>34031480.199999899</v>
      </c>
      <c r="L58" s="32">
        <f t="shared" si="5"/>
        <v>1.0430812835693359E-7</v>
      </c>
      <c r="N58" s="212"/>
      <c r="P58" s="32"/>
    </row>
    <row r="59" spans="1:16" ht="15" x14ac:dyDescent="0.25">
      <c r="A59" s="50">
        <v>620</v>
      </c>
      <c r="B59" s="188" t="str">
        <f t="shared" si="1"/>
        <v>Greene</v>
      </c>
      <c r="C59" s="363">
        <v>3097867</v>
      </c>
      <c r="D59" s="363">
        <v>3013259.99</v>
      </c>
      <c r="E59" s="363">
        <v>1007353</v>
      </c>
      <c r="F59" s="363">
        <v>430112</v>
      </c>
      <c r="G59" s="365">
        <v>4105220</v>
      </c>
      <c r="H59" s="365">
        <f t="shared" si="3"/>
        <v>3443371.99</v>
      </c>
      <c r="I59" s="157">
        <f t="shared" si="6"/>
        <v>4105220</v>
      </c>
      <c r="J59" s="262">
        <f t="shared" si="4"/>
        <v>0</v>
      </c>
      <c r="K59" s="364">
        <v>3443371.99</v>
      </c>
      <c r="L59" s="32">
        <f t="shared" si="5"/>
        <v>0</v>
      </c>
      <c r="N59" s="212"/>
      <c r="P59" s="32"/>
    </row>
    <row r="60" spans="1:16" ht="15" x14ac:dyDescent="0.25">
      <c r="A60" s="50">
        <v>630</v>
      </c>
      <c r="B60" s="188" t="str">
        <f t="shared" si="1"/>
        <v>Trinity</v>
      </c>
      <c r="C60" s="363">
        <v>3920334.69</v>
      </c>
      <c r="D60" s="363">
        <v>3241550.93</v>
      </c>
      <c r="E60" s="363">
        <v>1378384.17</v>
      </c>
      <c r="F60" s="363">
        <v>1018985.84</v>
      </c>
      <c r="G60" s="365">
        <v>5298718.8599999994</v>
      </c>
      <c r="H60" s="365">
        <f t="shared" si="3"/>
        <v>4260536.7700000005</v>
      </c>
      <c r="I60" s="157">
        <f t="shared" si="6"/>
        <v>5298718.8600000003</v>
      </c>
      <c r="J60" s="262">
        <f t="shared" si="4"/>
        <v>0</v>
      </c>
      <c r="K60" s="364">
        <v>4260536.7699999996</v>
      </c>
      <c r="L60" s="32">
        <f t="shared" si="5"/>
        <v>0</v>
      </c>
      <c r="N60" s="212"/>
      <c r="P60" s="32"/>
    </row>
    <row r="61" spans="1:16" ht="15" x14ac:dyDescent="0.25">
      <c r="A61" s="50">
        <v>640</v>
      </c>
      <c r="B61" s="188" t="str">
        <f t="shared" si="1"/>
        <v>RINI</v>
      </c>
      <c r="C61" s="363">
        <v>4466912.21</v>
      </c>
      <c r="D61" s="363">
        <v>4170371.69</v>
      </c>
      <c r="E61" s="363">
        <v>1038982.12</v>
      </c>
      <c r="F61" s="363">
        <v>1012543.48</v>
      </c>
      <c r="G61" s="365">
        <v>5505894.3300000001</v>
      </c>
      <c r="H61" s="365">
        <f t="shared" si="3"/>
        <v>5182915.17</v>
      </c>
      <c r="I61" s="157">
        <f t="shared" si="6"/>
        <v>5505894.3300000001</v>
      </c>
      <c r="J61" s="262">
        <f t="shared" si="4"/>
        <v>0</v>
      </c>
      <c r="K61" s="364">
        <v>5182915.17</v>
      </c>
      <c r="L61" s="32">
        <f t="shared" si="5"/>
        <v>0</v>
      </c>
      <c r="N61" s="212"/>
      <c r="P61" s="32"/>
    </row>
    <row r="62" spans="1:16" ht="15" x14ac:dyDescent="0.25">
      <c r="A62" s="50">
        <v>650</v>
      </c>
      <c r="B62" s="188" t="str">
        <f t="shared" si="1"/>
        <v>Village Green</v>
      </c>
      <c r="C62" s="363">
        <v>3871412.56</v>
      </c>
      <c r="D62" s="363">
        <v>3732171.91</v>
      </c>
      <c r="E62" s="363">
        <v>618803.01</v>
      </c>
      <c r="F62" s="363">
        <v>606772.06000000006</v>
      </c>
      <c r="G62" s="365">
        <v>4490215.57</v>
      </c>
      <c r="H62" s="365">
        <f t="shared" si="3"/>
        <v>4338943.9700000007</v>
      </c>
      <c r="I62" s="157">
        <f t="shared" si="6"/>
        <v>4490215.57</v>
      </c>
      <c r="J62" s="262">
        <f t="shared" si="4"/>
        <v>0</v>
      </c>
      <c r="K62" s="364">
        <v>4338943.97</v>
      </c>
      <c r="L62" s="32">
        <f t="shared" si="5"/>
        <v>0</v>
      </c>
      <c r="N62" s="212"/>
      <c r="P62" s="32"/>
    </row>
    <row r="63" spans="1:16" ht="15" x14ac:dyDescent="0.25">
      <c r="A63" s="50">
        <v>660</v>
      </c>
      <c r="B63" s="188" t="str">
        <f t="shared" si="1"/>
        <v>Nowell</v>
      </c>
      <c r="C63" s="363">
        <v>3030925.51</v>
      </c>
      <c r="D63" s="363">
        <v>2747371.54</v>
      </c>
      <c r="E63" s="363">
        <v>953073.05</v>
      </c>
      <c r="F63" s="363">
        <v>488016.34</v>
      </c>
      <c r="G63" s="365">
        <v>3983998.5599999996</v>
      </c>
      <c r="H63" s="365">
        <f t="shared" si="3"/>
        <v>3235387.88</v>
      </c>
      <c r="I63" s="157">
        <f t="shared" si="6"/>
        <v>3983998.5600000005</v>
      </c>
      <c r="J63" s="262">
        <f t="shared" si="4"/>
        <v>0</v>
      </c>
      <c r="K63" s="364">
        <v>3235387.88</v>
      </c>
      <c r="L63" s="32">
        <f t="shared" si="5"/>
        <v>0</v>
      </c>
      <c r="N63" s="212"/>
      <c r="P63" s="32"/>
    </row>
    <row r="64" spans="1:16" ht="15" x14ac:dyDescent="0.25">
      <c r="A64" s="50">
        <v>671</v>
      </c>
      <c r="B64" s="188" t="str">
        <f t="shared" si="1"/>
        <v>Achievement First</v>
      </c>
      <c r="C64" s="363">
        <v>28954823</v>
      </c>
      <c r="D64" s="363">
        <v>20768021.73</v>
      </c>
      <c r="E64" s="363">
        <v>5239172</v>
      </c>
      <c r="F64" s="363">
        <v>6812327.3200000003</v>
      </c>
      <c r="G64" s="365">
        <v>34193995</v>
      </c>
      <c r="H64" s="365">
        <f t="shared" si="3"/>
        <v>27580349.050000001</v>
      </c>
      <c r="I64" s="157">
        <f t="shared" si="6"/>
        <v>34193995</v>
      </c>
      <c r="J64" s="262">
        <f t="shared" si="4"/>
        <v>0</v>
      </c>
      <c r="K64" s="364">
        <v>27580349.050000001</v>
      </c>
      <c r="L64" s="32">
        <f t="shared" si="5"/>
        <v>0</v>
      </c>
      <c r="N64" s="212"/>
      <c r="P64" s="32"/>
    </row>
    <row r="65" spans="1:16" ht="15" x14ac:dyDescent="0.25">
      <c r="A65" s="50">
        <v>680</v>
      </c>
      <c r="B65" s="188" t="str">
        <f t="shared" si="1"/>
        <v>Hope Academy</v>
      </c>
      <c r="C65" s="363">
        <v>3972476.93</v>
      </c>
      <c r="D65" s="363">
        <v>3942819.45</v>
      </c>
      <c r="E65" s="363">
        <v>640948.31999999995</v>
      </c>
      <c r="F65" s="363">
        <v>228476.55</v>
      </c>
      <c r="G65" s="365">
        <v>4613425.25</v>
      </c>
      <c r="H65" s="365">
        <f t="shared" si="3"/>
        <v>4171296</v>
      </c>
      <c r="I65" s="157">
        <f t="shared" si="6"/>
        <v>4613425.25</v>
      </c>
      <c r="J65" s="262">
        <f t="shared" si="4"/>
        <v>0</v>
      </c>
      <c r="K65" s="364">
        <v>4171296</v>
      </c>
      <c r="L65" s="32">
        <f t="shared" si="5"/>
        <v>0</v>
      </c>
      <c r="N65" s="212"/>
      <c r="P65" s="32"/>
    </row>
    <row r="66" spans="1:16" ht="15" x14ac:dyDescent="0.25">
      <c r="A66" s="50">
        <v>690</v>
      </c>
      <c r="B66" s="188" t="str">
        <f t="shared" si="1"/>
        <v>Southside Elementary</v>
      </c>
      <c r="C66" s="363">
        <v>2449275</v>
      </c>
      <c r="D66" s="363">
        <v>2166202.96</v>
      </c>
      <c r="E66" s="363">
        <v>332731</v>
      </c>
      <c r="F66" s="363">
        <v>320175</v>
      </c>
      <c r="G66" s="365">
        <v>2782006</v>
      </c>
      <c r="H66" s="365">
        <f t="shared" si="3"/>
        <v>2486377.96</v>
      </c>
      <c r="I66" s="157">
        <f t="shared" si="6"/>
        <v>2782006</v>
      </c>
      <c r="J66" s="262">
        <f t="shared" si="4"/>
        <v>0</v>
      </c>
      <c r="K66" s="364">
        <v>2486377.96</v>
      </c>
      <c r="L66" s="32">
        <f t="shared" si="5"/>
        <v>0</v>
      </c>
      <c r="N66" s="212"/>
      <c r="P66" s="32"/>
    </row>
    <row r="67" spans="1:16" ht="15" x14ac:dyDescent="0.25">
      <c r="A67" s="50">
        <v>700</v>
      </c>
      <c r="B67" s="188" t="str">
        <f t="shared" si="1"/>
        <v>RISE</v>
      </c>
      <c r="C67" s="363">
        <v>4335938</v>
      </c>
      <c r="D67" s="363">
        <v>3374863.99</v>
      </c>
      <c r="E67" s="363">
        <v>3243935</v>
      </c>
      <c r="F67" s="363">
        <v>3987117.02</v>
      </c>
      <c r="G67" s="365">
        <v>7579873</v>
      </c>
      <c r="H67" s="365">
        <f t="shared" si="3"/>
        <v>7361981.0099999998</v>
      </c>
      <c r="I67" s="157">
        <f t="shared" si="6"/>
        <v>7579873</v>
      </c>
      <c r="J67" s="262">
        <f t="shared" si="4"/>
        <v>0</v>
      </c>
      <c r="K67" s="364">
        <v>7361981.0099999998</v>
      </c>
      <c r="L67" s="32">
        <f t="shared" si="5"/>
        <v>0</v>
      </c>
      <c r="N67" s="212"/>
      <c r="P67" s="32"/>
    </row>
    <row r="68" spans="1:16" ht="15" x14ac:dyDescent="0.25">
      <c r="A68" s="50">
        <v>710</v>
      </c>
      <c r="B68" s="188" t="str">
        <f t="shared" si="1"/>
        <v>Providence Preparatory Charter</v>
      </c>
      <c r="C68" s="363">
        <v>15097.03</v>
      </c>
      <c r="D68" s="363">
        <v>64056.55</v>
      </c>
      <c r="E68" s="363">
        <v>400000</v>
      </c>
      <c r="F68" s="363">
        <v>401198.63</v>
      </c>
      <c r="G68" s="365">
        <v>415097.03</v>
      </c>
      <c r="H68" s="365">
        <f t="shared" ref="H68" si="7">D68+F68</f>
        <v>465255.18</v>
      </c>
      <c r="I68" s="157">
        <f t="shared" si="6"/>
        <v>415097.03</v>
      </c>
      <c r="J68" s="262">
        <f t="shared" si="4"/>
        <v>0</v>
      </c>
      <c r="K68" s="364">
        <v>465255.18</v>
      </c>
      <c r="L68" s="32">
        <f t="shared" si="5"/>
        <v>0</v>
      </c>
      <c r="N68" s="212"/>
      <c r="P68" s="32"/>
    </row>
    <row r="69" spans="1:16" ht="15" x14ac:dyDescent="0.25">
      <c r="A69" s="50">
        <v>720</v>
      </c>
      <c r="B69" s="188" t="str">
        <f t="shared" si="1"/>
        <v>Charette</v>
      </c>
      <c r="C69" s="363">
        <v>2896192.1</v>
      </c>
      <c r="D69" s="363">
        <v>2287560.4300000002</v>
      </c>
      <c r="E69" s="363">
        <v>512018.47</v>
      </c>
      <c r="F69" s="363">
        <v>512139.9</v>
      </c>
      <c r="G69" s="365">
        <v>3408210.5700000003</v>
      </c>
      <c r="H69" s="365">
        <f t="shared" si="3"/>
        <v>2799700.33</v>
      </c>
      <c r="I69" s="157">
        <f t="shared" si="6"/>
        <v>3408210.5700000003</v>
      </c>
      <c r="J69" s="262">
        <f t="shared" si="4"/>
        <v>0</v>
      </c>
      <c r="K69" s="364">
        <v>2799700.33</v>
      </c>
      <c r="L69" s="32">
        <f t="shared" si="5"/>
        <v>0</v>
      </c>
      <c r="N69" s="212"/>
      <c r="P69" s="32"/>
    </row>
    <row r="70" spans="1:16" ht="15" x14ac:dyDescent="0.25">
      <c r="A70" s="50">
        <v>960</v>
      </c>
      <c r="B70" s="188" t="str">
        <f t="shared" si="1"/>
        <v>Bristol-Warren</v>
      </c>
      <c r="C70" s="363">
        <v>54424067.100000001</v>
      </c>
      <c r="D70" s="363">
        <v>54144689.310000002</v>
      </c>
      <c r="E70" s="363">
        <v>8532234.9000000004</v>
      </c>
      <c r="F70" s="363">
        <v>6683505.5499999998</v>
      </c>
      <c r="G70" s="365">
        <v>62956302</v>
      </c>
      <c r="H70" s="365">
        <f t="shared" si="3"/>
        <v>60828194.859999999</v>
      </c>
      <c r="I70" s="157">
        <f t="shared" ref="I70:I73" si="8">M144</f>
        <v>62956302</v>
      </c>
      <c r="J70" s="262">
        <f t="shared" si="4"/>
        <v>0</v>
      </c>
      <c r="K70" s="364">
        <v>60828194.860000104</v>
      </c>
      <c r="L70" s="32">
        <f t="shared" si="5"/>
        <v>-1.0430812835693359E-7</v>
      </c>
      <c r="N70" s="212"/>
      <c r="P70" s="32"/>
    </row>
    <row r="71" spans="1:16" ht="15" x14ac:dyDescent="0.25">
      <c r="A71" s="50">
        <v>970</v>
      </c>
      <c r="B71" s="188" t="str">
        <f t="shared" si="1"/>
        <v>Exeter-W. Greenwich</v>
      </c>
      <c r="C71" s="363">
        <v>33165919.989999998</v>
      </c>
      <c r="D71" s="363">
        <v>32238942</v>
      </c>
      <c r="E71" s="363">
        <v>2046680.97</v>
      </c>
      <c r="F71" s="363">
        <v>2798804.71</v>
      </c>
      <c r="G71" s="365">
        <v>35212600.960000001</v>
      </c>
      <c r="H71" s="365">
        <f t="shared" si="3"/>
        <v>35037746.710000001</v>
      </c>
      <c r="I71" s="157">
        <f t="shared" si="8"/>
        <v>35212600.960000001</v>
      </c>
      <c r="J71" s="262">
        <f t="shared" si="4"/>
        <v>0</v>
      </c>
      <c r="K71" s="364">
        <v>35037746.710000001</v>
      </c>
      <c r="L71" s="32">
        <f t="shared" si="5"/>
        <v>0</v>
      </c>
      <c r="N71" s="212"/>
      <c r="P71" s="32"/>
    </row>
    <row r="72" spans="1:16" ht="15" x14ac:dyDescent="0.25">
      <c r="A72" s="50">
        <v>980</v>
      </c>
      <c r="B72" s="188" t="str">
        <f t="shared" si="1"/>
        <v>Chariho</v>
      </c>
      <c r="C72" s="363">
        <v>60104629.020000003</v>
      </c>
      <c r="D72" s="363">
        <v>57455898.740000002</v>
      </c>
      <c r="E72" s="363">
        <v>7902670.9299999997</v>
      </c>
      <c r="F72" s="363">
        <v>6715038.75</v>
      </c>
      <c r="G72" s="365">
        <v>68007299.950000003</v>
      </c>
      <c r="H72" s="365">
        <f t="shared" si="3"/>
        <v>64170937.490000002</v>
      </c>
      <c r="I72" s="157">
        <f t="shared" si="8"/>
        <v>68007299.950000003</v>
      </c>
      <c r="J72" s="262">
        <f t="shared" si="4"/>
        <v>0</v>
      </c>
      <c r="K72" s="364">
        <v>64170937.490000002</v>
      </c>
      <c r="L72" s="32">
        <f t="shared" si="5"/>
        <v>0</v>
      </c>
      <c r="N72" s="212"/>
      <c r="P72" s="32"/>
    </row>
    <row r="73" spans="1:16" ht="15" x14ac:dyDescent="0.25">
      <c r="A73" s="50">
        <v>990</v>
      </c>
      <c r="B73" s="188" t="str">
        <f t="shared" si="1"/>
        <v>Foster-Glocester</v>
      </c>
      <c r="C73" s="363">
        <v>23501011.640000001</v>
      </c>
      <c r="D73" s="363">
        <v>23220826.48</v>
      </c>
      <c r="E73" s="363">
        <v>6897544.54</v>
      </c>
      <c r="F73" s="363">
        <v>7079043.9400000004</v>
      </c>
      <c r="G73" s="365">
        <v>30398556.18</v>
      </c>
      <c r="H73" s="365">
        <f t="shared" si="3"/>
        <v>30299870.420000002</v>
      </c>
      <c r="I73" s="157">
        <f t="shared" si="8"/>
        <v>30398556.18</v>
      </c>
      <c r="J73" s="262">
        <f t="shared" si="4"/>
        <v>0</v>
      </c>
      <c r="K73" s="364">
        <v>30299870.420000002</v>
      </c>
      <c r="L73" s="32">
        <f t="shared" si="5"/>
        <v>0</v>
      </c>
      <c r="N73" s="212"/>
      <c r="P73" s="32"/>
    </row>
    <row r="74" spans="1:16" s="189" customFormat="1" x14ac:dyDescent="0.2">
      <c r="A74" s="31">
        <v>90000</v>
      </c>
      <c r="B74" s="82" t="s">
        <v>44</v>
      </c>
      <c r="C74" s="366">
        <f t="shared" ref="C74:I74" si="9">SUM(C10:C73)</f>
        <v>2496570666.4799995</v>
      </c>
      <c r="D74" s="366">
        <f t="shared" si="9"/>
        <v>2433308654.9799986</v>
      </c>
      <c r="E74" s="366">
        <f t="shared" si="9"/>
        <v>330620833.12000006</v>
      </c>
      <c r="F74" s="366">
        <f t="shared" si="9"/>
        <v>328418897.46000004</v>
      </c>
      <c r="G74" s="366">
        <f t="shared" si="9"/>
        <v>2827191499.6000009</v>
      </c>
      <c r="H74" s="366">
        <f t="shared" si="9"/>
        <v>2761727552.4399991</v>
      </c>
      <c r="I74" s="83">
        <f t="shared" si="9"/>
        <v>2827191499.6000009</v>
      </c>
      <c r="J74" s="83">
        <f t="shared" ref="J74:L74" si="10">SUM(J10:J73)</f>
        <v>0</v>
      </c>
      <c r="K74" s="83">
        <f t="shared" si="10"/>
        <v>2761727552.4400067</v>
      </c>
      <c r="L74" s="83">
        <f t="shared" si="10"/>
        <v>-7.4477866291999817E-6</v>
      </c>
      <c r="N74" s="329"/>
    </row>
    <row r="75" spans="1:16" x14ac:dyDescent="0.2">
      <c r="C75" s="367"/>
      <c r="D75" s="367"/>
      <c r="E75" s="367"/>
      <c r="F75" s="367"/>
      <c r="G75" s="368"/>
      <c r="H75" s="368"/>
    </row>
    <row r="76" spans="1:16" ht="15" x14ac:dyDescent="0.25">
      <c r="B76" s="354" t="s">
        <v>433</v>
      </c>
      <c r="C76" s="434">
        <f t="shared" ref="C76:I76" si="11">AVERAGE(C10:C73)</f>
        <v>39008916.663749993</v>
      </c>
      <c r="D76" s="434">
        <f t="shared" si="11"/>
        <v>38020447.734062478</v>
      </c>
      <c r="E76" s="434">
        <f t="shared" si="11"/>
        <v>5165950.517500001</v>
      </c>
      <c r="F76" s="434">
        <f t="shared" si="11"/>
        <v>5131545.2728125006</v>
      </c>
      <c r="G76" s="434">
        <f t="shared" si="11"/>
        <v>44174867.181250013</v>
      </c>
      <c r="H76" s="434">
        <f t="shared" si="11"/>
        <v>43151993.006874986</v>
      </c>
      <c r="I76" s="434">
        <f t="shared" si="11"/>
        <v>44174867.181250013</v>
      </c>
      <c r="K76" s="434">
        <f>AVERAGE(K10:K73)</f>
        <v>43151993.006875105</v>
      </c>
    </row>
    <row r="77" spans="1:16" ht="15.75" x14ac:dyDescent="0.25">
      <c r="B77" s="354"/>
      <c r="C77" s="369"/>
      <c r="D77" s="369"/>
      <c r="E77" s="369"/>
      <c r="F77" s="369"/>
      <c r="G77" s="369"/>
      <c r="H77" s="369"/>
      <c r="K77" s="32"/>
    </row>
    <row r="78" spans="1:16" ht="19.5" x14ac:dyDescent="0.3">
      <c r="B78" s="184" t="s">
        <v>446</v>
      </c>
      <c r="C78" s="370" t="s">
        <v>443</v>
      </c>
      <c r="D78" s="371"/>
      <c r="E78" s="371"/>
      <c r="F78" s="372" t="s">
        <v>444</v>
      </c>
      <c r="G78" s="373" t="s">
        <v>390</v>
      </c>
      <c r="H78" s="374"/>
      <c r="I78" s="357"/>
    </row>
    <row r="79" spans="1:16" ht="19.5" x14ac:dyDescent="0.3">
      <c r="B79" s="184" t="s">
        <v>446</v>
      </c>
      <c r="C79" s="375" t="s">
        <v>448</v>
      </c>
      <c r="D79" s="376"/>
      <c r="E79" s="376"/>
      <c r="F79" s="377" t="s">
        <v>444</v>
      </c>
      <c r="G79" s="378" t="s">
        <v>447</v>
      </c>
      <c r="H79" s="379"/>
      <c r="I79" s="358"/>
    </row>
    <row r="80" spans="1:16" x14ac:dyDescent="0.2">
      <c r="B80" s="43" t="s">
        <v>115</v>
      </c>
      <c r="C80" s="380"/>
      <c r="D80" s="380"/>
      <c r="E80" s="380"/>
      <c r="F80" s="381"/>
      <c r="G80" s="368"/>
      <c r="H80" s="368"/>
    </row>
    <row r="81" spans="1:15" ht="17.25" x14ac:dyDescent="0.3">
      <c r="B81" s="353" t="s">
        <v>458</v>
      </c>
      <c r="C81" s="46" t="s">
        <v>346</v>
      </c>
      <c r="D81" s="46"/>
      <c r="E81" s="46"/>
      <c r="F81" s="355"/>
      <c r="G81" s="50"/>
      <c r="H81" s="50"/>
    </row>
    <row r="82" spans="1:15" s="5" customFormat="1" x14ac:dyDescent="0.2">
      <c r="A82" s="190"/>
      <c r="B82" s="190"/>
      <c r="C82" s="437" t="s">
        <v>290</v>
      </c>
      <c r="D82" s="437"/>
      <c r="E82" s="438" t="s">
        <v>34</v>
      </c>
      <c r="F82" s="438"/>
      <c r="G82" s="439" t="s">
        <v>291</v>
      </c>
      <c r="H82" s="440"/>
      <c r="I82" s="441"/>
      <c r="M82" s="191"/>
      <c r="N82" s="191"/>
    </row>
    <row r="83" spans="1:15" s="5" customFormat="1" x14ac:dyDescent="0.2">
      <c r="A83" s="192" t="s">
        <v>292</v>
      </c>
      <c r="B83" s="193" t="s">
        <v>129</v>
      </c>
      <c r="C83" s="194" t="s">
        <v>293</v>
      </c>
      <c r="D83" s="195" t="s">
        <v>294</v>
      </c>
      <c r="E83" s="194" t="s">
        <v>293</v>
      </c>
      <c r="F83" s="195" t="s">
        <v>294</v>
      </c>
      <c r="G83" s="196" t="s">
        <v>295</v>
      </c>
      <c r="H83" s="197" t="s">
        <v>296</v>
      </c>
      <c r="I83" s="165" t="s">
        <v>131</v>
      </c>
      <c r="J83" s="198" t="s">
        <v>290</v>
      </c>
      <c r="K83" s="199" t="s">
        <v>34</v>
      </c>
      <c r="L83" s="200" t="s">
        <v>291</v>
      </c>
      <c r="M83" s="79" t="s">
        <v>44</v>
      </c>
      <c r="N83" s="80" t="s">
        <v>323</v>
      </c>
      <c r="O83" s="80" t="s">
        <v>324</v>
      </c>
    </row>
    <row r="84" spans="1:15" x14ac:dyDescent="0.2">
      <c r="A84" s="49">
        <f ca="1">revtype21</f>
        <v>0</v>
      </c>
      <c r="B84" s="188" t="e">
        <f t="shared" ref="B84:B147" ca="1" si="12">VLOOKUP(A84,num,15)</f>
        <v>#N/A</v>
      </c>
      <c r="C84" s="201">
        <v>278518.19</v>
      </c>
      <c r="D84" s="201">
        <v>2043131.89</v>
      </c>
      <c r="E84" s="201">
        <v>6006463</v>
      </c>
      <c r="F84" s="201">
        <v>70696.259999999995</v>
      </c>
      <c r="G84" s="201">
        <v>48208708</v>
      </c>
      <c r="H84" s="201">
        <v>191810.7</v>
      </c>
      <c r="I84" s="201">
        <v>200615.35</v>
      </c>
      <c r="J84" s="33">
        <f t="shared" ref="J84:J147" si="13">C84+D84</f>
        <v>2321650.08</v>
      </c>
      <c r="K84" s="32">
        <f t="shared" ref="K84:K147" si="14">E84+F84</f>
        <v>6077159.2599999998</v>
      </c>
      <c r="L84" s="32">
        <f t="shared" ref="L84:L147" si="15">G84+H84+I84</f>
        <v>48601134.050000004</v>
      </c>
      <c r="M84" s="32">
        <f t="shared" ref="M84:M147" si="16">J84+K84+L84</f>
        <v>56999943.390000001</v>
      </c>
      <c r="N84" s="32">
        <f>G10</f>
        <v>56999943.390000001</v>
      </c>
      <c r="O84" s="32">
        <f t="shared" ref="O84:O147" si="17">M84-N84</f>
        <v>0</v>
      </c>
    </row>
    <row r="85" spans="1:15" x14ac:dyDescent="0.2">
      <c r="A85" s="49">
        <v>30</v>
      </c>
      <c r="B85" s="188" t="str">
        <f t="shared" si="12"/>
        <v>Burrillville</v>
      </c>
      <c r="C85" s="201">
        <v>325887.03999999998</v>
      </c>
      <c r="D85" s="201">
        <v>2352429.4300000002</v>
      </c>
      <c r="E85" s="201">
        <v>14293839</v>
      </c>
      <c r="F85" s="201">
        <v>109504.24</v>
      </c>
      <c r="G85" s="201">
        <v>20533111.960000001</v>
      </c>
      <c r="H85" s="201">
        <v>6112.74</v>
      </c>
      <c r="I85" s="201">
        <v>640274.88</v>
      </c>
      <c r="J85" s="33">
        <f t="shared" si="13"/>
        <v>2678316.4700000002</v>
      </c>
      <c r="K85" s="32">
        <f t="shared" si="14"/>
        <v>14403343.24</v>
      </c>
      <c r="L85" s="32">
        <f t="shared" si="15"/>
        <v>21179499.579999998</v>
      </c>
      <c r="M85" s="32">
        <f t="shared" si="16"/>
        <v>38261159.289999999</v>
      </c>
      <c r="N85" s="32">
        <f t="shared" ref="N85:N147" si="18">G11</f>
        <v>38261159.289999999</v>
      </c>
      <c r="O85" s="32">
        <f t="shared" si="17"/>
        <v>0</v>
      </c>
    </row>
    <row r="86" spans="1:15" x14ac:dyDescent="0.2">
      <c r="A86" s="49">
        <v>40</v>
      </c>
      <c r="B86" s="188" t="str">
        <f t="shared" si="12"/>
        <v>Central Falls</v>
      </c>
      <c r="C86" s="201">
        <v>682857.51</v>
      </c>
      <c r="D86" s="201">
        <v>7857407.3499999996</v>
      </c>
      <c r="E86" s="201">
        <v>44037062</v>
      </c>
      <c r="F86" s="201">
        <v>4692839.4000000004</v>
      </c>
      <c r="G86" s="201">
        <v>0</v>
      </c>
      <c r="H86" s="201">
        <v>867286.3</v>
      </c>
      <c r="I86" s="201">
        <v>1968674.23</v>
      </c>
      <c r="J86" s="33">
        <f t="shared" si="13"/>
        <v>8540264.8599999994</v>
      </c>
      <c r="K86" s="32">
        <f t="shared" si="14"/>
        <v>48729901.399999999</v>
      </c>
      <c r="L86" s="32">
        <f t="shared" si="15"/>
        <v>2835960.5300000003</v>
      </c>
      <c r="M86" s="32">
        <f t="shared" si="16"/>
        <v>60106126.789999999</v>
      </c>
      <c r="N86" s="32">
        <f t="shared" si="18"/>
        <v>60106126.789999999</v>
      </c>
      <c r="O86" s="32">
        <f t="shared" si="17"/>
        <v>0</v>
      </c>
    </row>
    <row r="87" spans="1:15" x14ac:dyDescent="0.2">
      <c r="A87" s="49">
        <v>60</v>
      </c>
      <c r="B87" s="188" t="str">
        <f t="shared" si="12"/>
        <v>Coventry</v>
      </c>
      <c r="C87" s="201">
        <v>374075.18</v>
      </c>
      <c r="D87" s="201">
        <v>4640656.0599999996</v>
      </c>
      <c r="E87" s="201">
        <v>23545619.699999999</v>
      </c>
      <c r="F87" s="201">
        <v>243393.86</v>
      </c>
      <c r="G87" s="201">
        <v>47517589.109999999</v>
      </c>
      <c r="H87" s="201">
        <v>27835.24</v>
      </c>
      <c r="I87" s="201">
        <v>1574042.85</v>
      </c>
      <c r="J87" s="33">
        <f t="shared" si="13"/>
        <v>5014731.2399999993</v>
      </c>
      <c r="K87" s="32">
        <f t="shared" si="14"/>
        <v>23789013.559999999</v>
      </c>
      <c r="L87" s="32">
        <f t="shared" si="15"/>
        <v>49119467.200000003</v>
      </c>
      <c r="M87" s="32">
        <f t="shared" si="16"/>
        <v>77923212</v>
      </c>
      <c r="N87" s="32">
        <f t="shared" si="18"/>
        <v>77923212</v>
      </c>
      <c r="O87" s="32">
        <f t="shared" si="17"/>
        <v>0</v>
      </c>
    </row>
    <row r="88" spans="1:15" x14ac:dyDescent="0.2">
      <c r="A88" s="49">
        <v>70</v>
      </c>
      <c r="B88" s="188" t="str">
        <f t="shared" si="12"/>
        <v>Cranston</v>
      </c>
      <c r="C88" s="201">
        <v>1699809.35</v>
      </c>
      <c r="D88" s="201">
        <v>13088495.470000001</v>
      </c>
      <c r="E88" s="201">
        <v>68878395</v>
      </c>
      <c r="F88" s="201">
        <v>1123105.53</v>
      </c>
      <c r="G88" s="201">
        <v>96011879</v>
      </c>
      <c r="H88" s="201">
        <v>228299.28</v>
      </c>
      <c r="I88" s="201">
        <v>2326834.9700000002</v>
      </c>
      <c r="J88" s="33">
        <f t="shared" si="13"/>
        <v>14788304.82</v>
      </c>
      <c r="K88" s="32">
        <f t="shared" si="14"/>
        <v>70001500.530000001</v>
      </c>
      <c r="L88" s="32">
        <f t="shared" si="15"/>
        <v>98567013.25</v>
      </c>
      <c r="M88" s="32">
        <f t="shared" si="16"/>
        <v>183356818.59999999</v>
      </c>
      <c r="N88" s="32">
        <f t="shared" si="18"/>
        <v>183356818.59999999</v>
      </c>
      <c r="O88" s="32">
        <f t="shared" si="17"/>
        <v>0</v>
      </c>
    </row>
    <row r="89" spans="1:15" x14ac:dyDescent="0.2">
      <c r="A89" s="49">
        <v>80</v>
      </c>
      <c r="B89" s="188" t="str">
        <f t="shared" si="12"/>
        <v>Cumberland</v>
      </c>
      <c r="C89" s="201">
        <v>392129.29</v>
      </c>
      <c r="D89" s="201">
        <v>4179139.24</v>
      </c>
      <c r="E89" s="201">
        <v>20716584</v>
      </c>
      <c r="F89" s="201">
        <v>26726.42</v>
      </c>
      <c r="G89" s="201">
        <v>46208075</v>
      </c>
      <c r="H89" s="201">
        <v>2296.5</v>
      </c>
      <c r="I89" s="201">
        <v>1914722.79</v>
      </c>
      <c r="J89" s="33">
        <f t="shared" si="13"/>
        <v>4571268.53</v>
      </c>
      <c r="K89" s="32">
        <f t="shared" si="14"/>
        <v>20743310.420000002</v>
      </c>
      <c r="L89" s="32">
        <f t="shared" si="15"/>
        <v>48125094.289999999</v>
      </c>
      <c r="M89" s="32">
        <f t="shared" si="16"/>
        <v>73439673.24000001</v>
      </c>
      <c r="N89" s="32">
        <f t="shared" si="18"/>
        <v>73439673.24000001</v>
      </c>
      <c r="O89" s="32">
        <f t="shared" si="17"/>
        <v>0</v>
      </c>
    </row>
    <row r="90" spans="1:15" x14ac:dyDescent="0.2">
      <c r="A90" s="49">
        <v>90</v>
      </c>
      <c r="B90" s="188" t="str">
        <f t="shared" si="12"/>
        <v>East Greenwich</v>
      </c>
      <c r="C90" s="201">
        <v>219150</v>
      </c>
      <c r="D90" s="201">
        <v>1915565.97</v>
      </c>
      <c r="E90" s="201">
        <v>3415459</v>
      </c>
      <c r="F90" s="201">
        <v>141462.23000000001</v>
      </c>
      <c r="G90" s="201">
        <v>37441266</v>
      </c>
      <c r="H90" s="201">
        <v>2849.88</v>
      </c>
      <c r="I90" s="201">
        <v>1012903.48</v>
      </c>
      <c r="J90" s="33">
        <f t="shared" si="13"/>
        <v>2134715.9699999997</v>
      </c>
      <c r="K90" s="32">
        <f t="shared" si="14"/>
        <v>3556921.23</v>
      </c>
      <c r="L90" s="32">
        <f t="shared" si="15"/>
        <v>38457019.359999999</v>
      </c>
      <c r="M90" s="32">
        <f t="shared" si="16"/>
        <v>44148656.560000002</v>
      </c>
      <c r="N90" s="32">
        <f t="shared" si="18"/>
        <v>44148656.560000002</v>
      </c>
      <c r="O90" s="32">
        <f t="shared" si="17"/>
        <v>0</v>
      </c>
    </row>
    <row r="91" spans="1:15" x14ac:dyDescent="0.2">
      <c r="A91" s="50">
        <v>100</v>
      </c>
      <c r="B91" s="188" t="str">
        <f t="shared" si="12"/>
        <v>E Providence</v>
      </c>
      <c r="C91" s="201">
        <v>870171.08</v>
      </c>
      <c r="D91" s="201">
        <v>7046982.1500000004</v>
      </c>
      <c r="E91" s="201">
        <v>37948342.509999998</v>
      </c>
      <c r="F91" s="201">
        <v>2482375.86</v>
      </c>
      <c r="G91" s="201">
        <v>50314493</v>
      </c>
      <c r="H91" s="201">
        <v>254327.44</v>
      </c>
      <c r="I91" s="201">
        <v>733917.54</v>
      </c>
      <c r="J91" s="33">
        <f t="shared" si="13"/>
        <v>7917153.2300000004</v>
      </c>
      <c r="K91" s="32">
        <f t="shared" si="14"/>
        <v>40430718.369999997</v>
      </c>
      <c r="L91" s="32">
        <f t="shared" si="15"/>
        <v>51302737.979999997</v>
      </c>
      <c r="M91" s="32">
        <f t="shared" si="16"/>
        <v>99650609.579999983</v>
      </c>
      <c r="N91" s="32">
        <f t="shared" si="18"/>
        <v>99650609.580000013</v>
      </c>
      <c r="O91" s="32">
        <f t="shared" si="17"/>
        <v>0</v>
      </c>
    </row>
    <row r="92" spans="1:15" x14ac:dyDescent="0.2">
      <c r="A92" s="50">
        <v>120</v>
      </c>
      <c r="B92" s="188" t="str">
        <f t="shared" si="12"/>
        <v>Foster</v>
      </c>
      <c r="C92" s="201">
        <v>35657.51</v>
      </c>
      <c r="D92" s="201">
        <v>341256.61</v>
      </c>
      <c r="E92" s="201">
        <v>1065648</v>
      </c>
      <c r="F92" s="201">
        <v>1136.0899999999999</v>
      </c>
      <c r="G92" s="201">
        <v>3468750.96</v>
      </c>
      <c r="H92" s="201">
        <v>0</v>
      </c>
      <c r="I92" s="201">
        <v>57583.3</v>
      </c>
      <c r="J92" s="33">
        <f t="shared" si="13"/>
        <v>376914.12</v>
      </c>
      <c r="K92" s="32">
        <f t="shared" si="14"/>
        <v>1066784.0900000001</v>
      </c>
      <c r="L92" s="32">
        <f t="shared" si="15"/>
        <v>3526334.26</v>
      </c>
      <c r="M92" s="32">
        <f t="shared" si="16"/>
        <v>4970032.47</v>
      </c>
      <c r="N92" s="32">
        <f t="shared" si="18"/>
        <v>4970032.47</v>
      </c>
      <c r="O92" s="32">
        <f t="shared" si="17"/>
        <v>0</v>
      </c>
    </row>
    <row r="93" spans="1:15" x14ac:dyDescent="0.2">
      <c r="A93" s="50">
        <v>130</v>
      </c>
      <c r="B93" s="188" t="str">
        <f t="shared" si="12"/>
        <v>Glocester</v>
      </c>
      <c r="C93" s="201">
        <v>72397.070000000007</v>
      </c>
      <c r="D93" s="201">
        <v>1016004.12</v>
      </c>
      <c r="E93" s="201">
        <v>2218173.2799999998</v>
      </c>
      <c r="F93" s="201">
        <v>43039.23</v>
      </c>
      <c r="G93" s="201">
        <v>7164305</v>
      </c>
      <c r="H93" s="201">
        <v>0</v>
      </c>
      <c r="I93" s="201">
        <v>90916.76</v>
      </c>
      <c r="J93" s="33">
        <f t="shared" si="13"/>
        <v>1088401.19</v>
      </c>
      <c r="K93" s="32">
        <f t="shared" si="14"/>
        <v>2261212.5099999998</v>
      </c>
      <c r="L93" s="32">
        <f t="shared" si="15"/>
        <v>7255221.7599999998</v>
      </c>
      <c r="M93" s="32">
        <f t="shared" si="16"/>
        <v>10604835.459999999</v>
      </c>
      <c r="N93" s="32">
        <f t="shared" si="18"/>
        <v>10604835.460000001</v>
      </c>
      <c r="O93" s="32">
        <f t="shared" si="17"/>
        <v>0</v>
      </c>
    </row>
    <row r="94" spans="1:15" x14ac:dyDescent="0.2">
      <c r="A94" s="50">
        <v>150</v>
      </c>
      <c r="B94" s="188" t="str">
        <f t="shared" si="12"/>
        <v>Jamestown</v>
      </c>
      <c r="C94" s="201">
        <v>176255.52</v>
      </c>
      <c r="D94" s="201">
        <v>676777.76</v>
      </c>
      <c r="E94" s="201">
        <v>405580</v>
      </c>
      <c r="F94" s="201">
        <v>134837.38</v>
      </c>
      <c r="G94" s="201">
        <v>12484508</v>
      </c>
      <c r="H94" s="201">
        <v>386.99</v>
      </c>
      <c r="I94" s="201">
        <v>83410.22</v>
      </c>
      <c r="J94" s="33">
        <f t="shared" si="13"/>
        <v>853033.28</v>
      </c>
      <c r="K94" s="32">
        <f t="shared" si="14"/>
        <v>540417.38</v>
      </c>
      <c r="L94" s="32">
        <f t="shared" si="15"/>
        <v>12568305.210000001</v>
      </c>
      <c r="M94" s="32">
        <f t="shared" si="16"/>
        <v>13961755.870000001</v>
      </c>
      <c r="N94" s="32">
        <f t="shared" si="18"/>
        <v>13961755.869999999</v>
      </c>
      <c r="O94" s="32">
        <f t="shared" si="17"/>
        <v>0</v>
      </c>
    </row>
    <row r="95" spans="1:15" x14ac:dyDescent="0.2">
      <c r="A95" s="50">
        <v>160</v>
      </c>
      <c r="B95" s="188" t="str">
        <f t="shared" si="12"/>
        <v>Johnston</v>
      </c>
      <c r="C95" s="201">
        <v>497043</v>
      </c>
      <c r="D95" s="201">
        <v>4558276.0199999996</v>
      </c>
      <c r="E95" s="201">
        <v>18915010</v>
      </c>
      <c r="F95" s="201">
        <v>248804.09</v>
      </c>
      <c r="G95" s="201">
        <v>37613888.270000003</v>
      </c>
      <c r="H95" s="201">
        <v>57990.53</v>
      </c>
      <c r="I95" s="201">
        <v>590697.89</v>
      </c>
      <c r="J95" s="33">
        <f t="shared" si="13"/>
        <v>5055319.0199999996</v>
      </c>
      <c r="K95" s="32">
        <f t="shared" si="14"/>
        <v>19163814.09</v>
      </c>
      <c r="L95" s="32">
        <f t="shared" si="15"/>
        <v>38262576.690000005</v>
      </c>
      <c r="M95" s="32">
        <f t="shared" si="16"/>
        <v>62481709.800000004</v>
      </c>
      <c r="N95" s="32">
        <f t="shared" si="18"/>
        <v>62481709.799999997</v>
      </c>
      <c r="O95" s="32">
        <f t="shared" si="17"/>
        <v>0</v>
      </c>
    </row>
    <row r="96" spans="1:15" x14ac:dyDescent="0.2">
      <c r="A96" s="50">
        <v>170</v>
      </c>
      <c r="B96" s="188" t="str">
        <f t="shared" si="12"/>
        <v>Lincoln</v>
      </c>
      <c r="C96" s="201">
        <v>494500.34</v>
      </c>
      <c r="D96" s="201">
        <v>3411379.28</v>
      </c>
      <c r="E96" s="201">
        <v>15193312</v>
      </c>
      <c r="F96" s="201">
        <v>64234</v>
      </c>
      <c r="G96" s="201">
        <v>42454172</v>
      </c>
      <c r="H96" s="201">
        <v>15439.31</v>
      </c>
      <c r="I96" s="201">
        <v>1065159.1499999999</v>
      </c>
      <c r="J96" s="33">
        <f t="shared" si="13"/>
        <v>3905879.6199999996</v>
      </c>
      <c r="K96" s="32">
        <f t="shared" si="14"/>
        <v>15257546</v>
      </c>
      <c r="L96" s="32">
        <f t="shared" si="15"/>
        <v>43534770.460000001</v>
      </c>
      <c r="M96" s="32">
        <f t="shared" si="16"/>
        <v>62698196.079999998</v>
      </c>
      <c r="N96" s="32">
        <f t="shared" si="18"/>
        <v>62698196.079999998</v>
      </c>
      <c r="O96" s="32">
        <f t="shared" si="17"/>
        <v>0</v>
      </c>
    </row>
    <row r="97" spans="1:15" x14ac:dyDescent="0.2">
      <c r="A97" s="50">
        <v>180</v>
      </c>
      <c r="B97" s="188" t="str">
        <f t="shared" si="12"/>
        <v>Little Compton</v>
      </c>
      <c r="C97" s="201">
        <v>17955.150000000001</v>
      </c>
      <c r="D97" s="201">
        <v>251517.93</v>
      </c>
      <c r="E97" s="201">
        <v>397611</v>
      </c>
      <c r="F97" s="201">
        <v>0</v>
      </c>
      <c r="G97" s="201">
        <v>7196329</v>
      </c>
      <c r="H97" s="201">
        <v>0</v>
      </c>
      <c r="I97" s="201">
        <v>154995.78</v>
      </c>
      <c r="J97" s="33">
        <f t="shared" si="13"/>
        <v>269473.08</v>
      </c>
      <c r="K97" s="32">
        <f t="shared" si="14"/>
        <v>397611</v>
      </c>
      <c r="L97" s="32">
        <f t="shared" si="15"/>
        <v>7351324.7800000003</v>
      </c>
      <c r="M97" s="32">
        <f t="shared" si="16"/>
        <v>8018408.8600000003</v>
      </c>
      <c r="N97" s="32">
        <f t="shared" si="18"/>
        <v>8018408.8600000003</v>
      </c>
      <c r="O97" s="32">
        <f t="shared" si="17"/>
        <v>0</v>
      </c>
    </row>
    <row r="98" spans="1:15" x14ac:dyDescent="0.2">
      <c r="A98" s="50">
        <v>190</v>
      </c>
      <c r="B98" s="188" t="str">
        <f t="shared" si="12"/>
        <v>Middletown</v>
      </c>
      <c r="C98" s="201">
        <v>1526500.82</v>
      </c>
      <c r="D98" s="201">
        <v>2192494.86</v>
      </c>
      <c r="E98" s="201">
        <v>7880949</v>
      </c>
      <c r="F98" s="201">
        <v>210695.77</v>
      </c>
      <c r="G98" s="201">
        <v>27029227</v>
      </c>
      <c r="H98" s="201">
        <v>136787.98000000001</v>
      </c>
      <c r="I98" s="201">
        <v>1142181.1000000001</v>
      </c>
      <c r="J98" s="33">
        <f t="shared" si="13"/>
        <v>3718995.6799999997</v>
      </c>
      <c r="K98" s="32">
        <f t="shared" si="14"/>
        <v>8091644.7699999996</v>
      </c>
      <c r="L98" s="32">
        <f t="shared" si="15"/>
        <v>28308196.080000002</v>
      </c>
      <c r="M98" s="32">
        <f t="shared" si="16"/>
        <v>40118836.530000001</v>
      </c>
      <c r="N98" s="32">
        <f t="shared" si="18"/>
        <v>40118836.529999994</v>
      </c>
      <c r="O98" s="32">
        <f t="shared" si="17"/>
        <v>0</v>
      </c>
    </row>
    <row r="99" spans="1:15" x14ac:dyDescent="0.2">
      <c r="A99" s="50">
        <v>200</v>
      </c>
      <c r="B99" s="188" t="str">
        <f t="shared" si="12"/>
        <v>Narragansett</v>
      </c>
      <c r="C99" s="201">
        <v>147154.62</v>
      </c>
      <c r="D99" s="201">
        <v>1768790.27</v>
      </c>
      <c r="E99" s="201">
        <v>2260927</v>
      </c>
      <c r="F99" s="201">
        <v>922466.95</v>
      </c>
      <c r="G99" s="201">
        <v>26669361</v>
      </c>
      <c r="H99" s="201">
        <v>4720.22</v>
      </c>
      <c r="I99" s="201">
        <v>2064039.51</v>
      </c>
      <c r="J99" s="33">
        <f t="shared" si="13"/>
        <v>1915944.8900000001</v>
      </c>
      <c r="K99" s="32">
        <f t="shared" si="14"/>
        <v>3183393.95</v>
      </c>
      <c r="L99" s="32">
        <f t="shared" si="15"/>
        <v>28738120.73</v>
      </c>
      <c r="M99" s="32">
        <f t="shared" si="16"/>
        <v>33837459.57</v>
      </c>
      <c r="N99" s="32">
        <f t="shared" si="18"/>
        <v>33837459.57</v>
      </c>
      <c r="O99" s="32">
        <f t="shared" si="17"/>
        <v>0</v>
      </c>
    </row>
    <row r="100" spans="1:15" x14ac:dyDescent="0.2">
      <c r="A100" s="50">
        <v>210</v>
      </c>
      <c r="B100" s="188" t="str">
        <f t="shared" si="12"/>
        <v>Newport</v>
      </c>
      <c r="C100" s="201">
        <v>1064063.6499999999</v>
      </c>
      <c r="D100" s="201">
        <v>4938518.1900000004</v>
      </c>
      <c r="E100" s="201">
        <v>13971113</v>
      </c>
      <c r="F100" s="201">
        <v>175734.23</v>
      </c>
      <c r="G100" s="201">
        <v>27007530</v>
      </c>
      <c r="H100" s="201">
        <v>295032.98</v>
      </c>
      <c r="I100" s="201">
        <v>1791627.67</v>
      </c>
      <c r="J100" s="33">
        <f t="shared" si="13"/>
        <v>6002581.8399999999</v>
      </c>
      <c r="K100" s="32">
        <f t="shared" si="14"/>
        <v>14146847.23</v>
      </c>
      <c r="L100" s="32">
        <f t="shared" si="15"/>
        <v>29094190.649999999</v>
      </c>
      <c r="M100" s="32">
        <f t="shared" si="16"/>
        <v>49243619.719999999</v>
      </c>
      <c r="N100" s="32">
        <f t="shared" si="18"/>
        <v>49243619.719999999</v>
      </c>
      <c r="O100" s="32">
        <f t="shared" si="17"/>
        <v>0</v>
      </c>
    </row>
    <row r="101" spans="1:15" x14ac:dyDescent="0.2">
      <c r="A101" s="50">
        <v>220</v>
      </c>
      <c r="B101" s="188" t="str">
        <f t="shared" si="12"/>
        <v>New Shoreham</v>
      </c>
      <c r="C101" s="201">
        <v>17223.349999999999</v>
      </c>
      <c r="D101" s="201">
        <v>148697.79999999999</v>
      </c>
      <c r="E101" s="201">
        <v>177909</v>
      </c>
      <c r="F101" s="201">
        <v>14881</v>
      </c>
      <c r="G101" s="201">
        <v>5172384</v>
      </c>
      <c r="H101" s="201">
        <v>16340</v>
      </c>
      <c r="I101" s="201">
        <v>60978.94</v>
      </c>
      <c r="J101" s="33">
        <f t="shared" si="13"/>
        <v>165921.15</v>
      </c>
      <c r="K101" s="32">
        <f t="shared" si="14"/>
        <v>192790</v>
      </c>
      <c r="L101" s="32">
        <f t="shared" si="15"/>
        <v>5249702.9400000004</v>
      </c>
      <c r="M101" s="32">
        <f t="shared" si="16"/>
        <v>5608414.0900000008</v>
      </c>
      <c r="N101" s="32">
        <f t="shared" si="18"/>
        <v>5608414.0899999999</v>
      </c>
      <c r="O101" s="32">
        <f t="shared" si="17"/>
        <v>0</v>
      </c>
    </row>
    <row r="102" spans="1:15" x14ac:dyDescent="0.2">
      <c r="A102" s="50">
        <v>230</v>
      </c>
      <c r="B102" s="188" t="str">
        <f t="shared" si="12"/>
        <v>North Kingstown</v>
      </c>
      <c r="C102" s="201">
        <v>312806.55</v>
      </c>
      <c r="D102" s="201">
        <v>4318584.42</v>
      </c>
      <c r="E102" s="201">
        <v>11861298</v>
      </c>
      <c r="F102" s="201">
        <v>401051.89</v>
      </c>
      <c r="G102" s="201">
        <v>54306526</v>
      </c>
      <c r="H102" s="201">
        <v>175478.99</v>
      </c>
      <c r="I102" s="201">
        <v>6248135.3799999999</v>
      </c>
      <c r="J102" s="33">
        <f t="shared" si="13"/>
        <v>4631390.97</v>
      </c>
      <c r="K102" s="32">
        <f t="shared" si="14"/>
        <v>12262349.890000001</v>
      </c>
      <c r="L102" s="32">
        <f t="shared" si="15"/>
        <v>60730140.370000005</v>
      </c>
      <c r="M102" s="32">
        <f t="shared" si="16"/>
        <v>77623881.230000004</v>
      </c>
      <c r="N102" s="32">
        <f t="shared" si="18"/>
        <v>77623881.229999989</v>
      </c>
      <c r="O102" s="32">
        <f t="shared" si="17"/>
        <v>0</v>
      </c>
    </row>
    <row r="103" spans="1:15" x14ac:dyDescent="0.2">
      <c r="A103" s="50">
        <v>240</v>
      </c>
      <c r="B103" s="188" t="str">
        <f t="shared" si="12"/>
        <v>North Providence</v>
      </c>
      <c r="C103" s="201">
        <v>887406.2</v>
      </c>
      <c r="D103" s="201">
        <v>4657509.08</v>
      </c>
      <c r="E103" s="201">
        <v>25221286.809999999</v>
      </c>
      <c r="F103" s="201">
        <v>176258</v>
      </c>
      <c r="G103" s="201">
        <v>32850260</v>
      </c>
      <c r="H103" s="201">
        <v>64102.080000000002</v>
      </c>
      <c r="I103" s="201">
        <v>1731927.3</v>
      </c>
      <c r="J103" s="33">
        <f t="shared" si="13"/>
        <v>5544915.2800000003</v>
      </c>
      <c r="K103" s="32">
        <f t="shared" si="14"/>
        <v>25397544.809999999</v>
      </c>
      <c r="L103" s="32">
        <f t="shared" si="15"/>
        <v>34646289.379999995</v>
      </c>
      <c r="M103" s="32">
        <f t="shared" si="16"/>
        <v>65588749.469999999</v>
      </c>
      <c r="N103" s="32">
        <f t="shared" si="18"/>
        <v>65588749.470000006</v>
      </c>
      <c r="O103" s="32">
        <f t="shared" si="17"/>
        <v>0</v>
      </c>
    </row>
    <row r="104" spans="1:15" x14ac:dyDescent="0.2">
      <c r="A104" s="50">
        <v>250</v>
      </c>
      <c r="B104" s="188" t="str">
        <f t="shared" si="12"/>
        <v>North Smithfield</v>
      </c>
      <c r="C104" s="201">
        <v>133891.06</v>
      </c>
      <c r="D104" s="201">
        <v>1506559.29</v>
      </c>
      <c r="E104" s="201">
        <v>6193885</v>
      </c>
      <c r="F104" s="201">
        <v>181800.94</v>
      </c>
      <c r="G104" s="201">
        <v>20701519</v>
      </c>
      <c r="H104" s="201">
        <v>0</v>
      </c>
      <c r="I104" s="201">
        <v>359867.1</v>
      </c>
      <c r="J104" s="33">
        <f t="shared" si="13"/>
        <v>1640450.35</v>
      </c>
      <c r="K104" s="32">
        <f t="shared" si="14"/>
        <v>6375685.9400000004</v>
      </c>
      <c r="L104" s="32">
        <f t="shared" si="15"/>
        <v>21061386.100000001</v>
      </c>
      <c r="M104" s="32">
        <f t="shared" si="16"/>
        <v>29077522.390000001</v>
      </c>
      <c r="N104" s="32">
        <f t="shared" si="18"/>
        <v>29077522.390000001</v>
      </c>
      <c r="O104" s="32">
        <f t="shared" si="17"/>
        <v>0</v>
      </c>
    </row>
    <row r="105" spans="1:15" x14ac:dyDescent="0.2">
      <c r="A105" s="50">
        <v>260</v>
      </c>
      <c r="B105" s="188" t="str">
        <f t="shared" si="12"/>
        <v>Pawtucket</v>
      </c>
      <c r="C105" s="201">
        <v>1888151.88</v>
      </c>
      <c r="D105" s="201">
        <v>19486082.149999999</v>
      </c>
      <c r="E105" s="201">
        <v>92259256.719999999</v>
      </c>
      <c r="F105" s="201">
        <v>1891546.99</v>
      </c>
      <c r="G105" s="201">
        <v>32805936.960000001</v>
      </c>
      <c r="H105" s="201">
        <v>49595.16</v>
      </c>
      <c r="I105" s="201">
        <v>1435712.06</v>
      </c>
      <c r="J105" s="33">
        <f t="shared" si="13"/>
        <v>21374234.029999997</v>
      </c>
      <c r="K105" s="32">
        <f t="shared" si="14"/>
        <v>94150803.709999993</v>
      </c>
      <c r="L105" s="32">
        <f t="shared" si="15"/>
        <v>34291244.18</v>
      </c>
      <c r="M105" s="32">
        <f t="shared" si="16"/>
        <v>149816281.91999999</v>
      </c>
      <c r="N105" s="32">
        <f t="shared" si="18"/>
        <v>149816281.91999999</v>
      </c>
      <c r="O105" s="32">
        <f t="shared" si="17"/>
        <v>0</v>
      </c>
    </row>
    <row r="106" spans="1:15" x14ac:dyDescent="0.2">
      <c r="A106" s="50">
        <v>270</v>
      </c>
      <c r="B106" s="188" t="str">
        <f t="shared" si="12"/>
        <v>Portsmouth</v>
      </c>
      <c r="C106" s="201">
        <v>385613.51</v>
      </c>
      <c r="D106" s="201">
        <v>2137840.7999999998</v>
      </c>
      <c r="E106" s="201">
        <v>3935454</v>
      </c>
      <c r="F106" s="201">
        <v>70251.97</v>
      </c>
      <c r="G106" s="201">
        <v>34570876.009999998</v>
      </c>
      <c r="H106" s="201">
        <v>50832.25</v>
      </c>
      <c r="I106" s="201">
        <v>1687704.41</v>
      </c>
      <c r="J106" s="33">
        <f t="shared" si="13"/>
        <v>2523454.3099999996</v>
      </c>
      <c r="K106" s="32">
        <f t="shared" si="14"/>
        <v>4005705.97</v>
      </c>
      <c r="L106" s="32">
        <f t="shared" si="15"/>
        <v>36309412.669999994</v>
      </c>
      <c r="M106" s="32">
        <f t="shared" si="16"/>
        <v>42838572.949999996</v>
      </c>
      <c r="N106" s="32">
        <f t="shared" si="18"/>
        <v>42838572.950000003</v>
      </c>
      <c r="O106" s="32">
        <f t="shared" si="17"/>
        <v>0</v>
      </c>
    </row>
    <row r="107" spans="1:15" x14ac:dyDescent="0.2">
      <c r="A107" s="50">
        <v>280</v>
      </c>
      <c r="B107" s="188" t="str">
        <f t="shared" si="12"/>
        <v>Providence</v>
      </c>
      <c r="C107" s="201">
        <v>4903616.68</v>
      </c>
      <c r="D107" s="201">
        <v>84321289.180000007</v>
      </c>
      <c r="E107" s="201">
        <v>269072014</v>
      </c>
      <c r="F107" s="201">
        <v>3544162.76</v>
      </c>
      <c r="G107" s="201">
        <v>134897350.19999999</v>
      </c>
      <c r="H107" s="201">
        <v>862782.24</v>
      </c>
      <c r="I107" s="201">
        <v>3520478.6</v>
      </c>
      <c r="J107" s="33">
        <f t="shared" si="13"/>
        <v>89224905.860000014</v>
      </c>
      <c r="K107" s="32">
        <f t="shared" si="14"/>
        <v>272616176.75999999</v>
      </c>
      <c r="L107" s="32">
        <f t="shared" si="15"/>
        <v>139280611.03999999</v>
      </c>
      <c r="M107" s="32">
        <f t="shared" si="16"/>
        <v>501121693.65999997</v>
      </c>
      <c r="N107" s="32">
        <f t="shared" si="18"/>
        <v>501121693.65999997</v>
      </c>
      <c r="O107" s="32">
        <f t="shared" si="17"/>
        <v>0</v>
      </c>
    </row>
    <row r="108" spans="1:15" x14ac:dyDescent="0.2">
      <c r="A108" s="50">
        <v>300</v>
      </c>
      <c r="B108" s="188" t="str">
        <f t="shared" si="12"/>
        <v>Scituate</v>
      </c>
      <c r="C108" s="201">
        <v>167516.46</v>
      </c>
      <c r="D108" s="201">
        <v>0</v>
      </c>
      <c r="E108" s="201">
        <v>2623036</v>
      </c>
      <c r="F108" s="201">
        <v>0</v>
      </c>
      <c r="G108" s="201">
        <v>20431273</v>
      </c>
      <c r="H108" s="201">
        <v>0</v>
      </c>
      <c r="I108" s="201">
        <v>444291.5</v>
      </c>
      <c r="J108" s="33">
        <f t="shared" si="13"/>
        <v>167516.46</v>
      </c>
      <c r="K108" s="32">
        <f t="shared" si="14"/>
        <v>2623036</v>
      </c>
      <c r="L108" s="32">
        <f t="shared" si="15"/>
        <v>20875564.5</v>
      </c>
      <c r="M108" s="32">
        <f t="shared" si="16"/>
        <v>23666116.960000001</v>
      </c>
      <c r="N108" s="32">
        <f t="shared" si="18"/>
        <v>23666116.960000001</v>
      </c>
      <c r="O108" s="32">
        <f t="shared" si="17"/>
        <v>0</v>
      </c>
    </row>
    <row r="109" spans="1:15" x14ac:dyDescent="0.2">
      <c r="A109" s="50">
        <v>310</v>
      </c>
      <c r="B109" s="188" t="str">
        <f t="shared" si="12"/>
        <v>Smithfield</v>
      </c>
      <c r="C109" s="201">
        <v>190571.67</v>
      </c>
      <c r="D109" s="201">
        <v>2487163.77</v>
      </c>
      <c r="E109" s="201">
        <v>6089786</v>
      </c>
      <c r="F109" s="201">
        <v>68642.69</v>
      </c>
      <c r="G109" s="201">
        <v>32538175</v>
      </c>
      <c r="H109" s="201">
        <v>97709.9</v>
      </c>
      <c r="I109" s="201">
        <v>518302.53</v>
      </c>
      <c r="J109" s="33">
        <f t="shared" si="13"/>
        <v>2677735.44</v>
      </c>
      <c r="K109" s="32">
        <f t="shared" si="14"/>
        <v>6158428.6900000004</v>
      </c>
      <c r="L109" s="32">
        <f t="shared" si="15"/>
        <v>33154187.43</v>
      </c>
      <c r="M109" s="32">
        <f t="shared" si="16"/>
        <v>41990351.560000002</v>
      </c>
      <c r="N109" s="32">
        <f t="shared" si="18"/>
        <v>41990351.560000002</v>
      </c>
      <c r="O109" s="32">
        <f t="shared" si="17"/>
        <v>0</v>
      </c>
    </row>
    <row r="110" spans="1:15" x14ac:dyDescent="0.2">
      <c r="A110" s="50">
        <v>320</v>
      </c>
      <c r="B110" s="188" t="str">
        <f t="shared" si="12"/>
        <v>South Kingstown</v>
      </c>
      <c r="C110" s="201">
        <v>349816.07</v>
      </c>
      <c r="D110" s="201">
        <v>3279567.18</v>
      </c>
      <c r="E110" s="201">
        <v>4725901</v>
      </c>
      <c r="F110" s="201">
        <v>43331.3</v>
      </c>
      <c r="G110" s="201">
        <v>55994773</v>
      </c>
      <c r="H110" s="201">
        <v>21886.54</v>
      </c>
      <c r="I110" s="201">
        <v>400209.28</v>
      </c>
      <c r="J110" s="33">
        <f t="shared" si="13"/>
        <v>3629383.25</v>
      </c>
      <c r="K110" s="32">
        <f t="shared" si="14"/>
        <v>4769232.3</v>
      </c>
      <c r="L110" s="32">
        <f t="shared" si="15"/>
        <v>56416868.82</v>
      </c>
      <c r="M110" s="32">
        <f t="shared" si="16"/>
        <v>64815484.370000005</v>
      </c>
      <c r="N110" s="32">
        <f t="shared" si="18"/>
        <v>64815484.370000005</v>
      </c>
      <c r="O110" s="32">
        <f t="shared" si="17"/>
        <v>0</v>
      </c>
    </row>
    <row r="111" spans="1:15" x14ac:dyDescent="0.2">
      <c r="A111" s="50">
        <v>330</v>
      </c>
      <c r="B111" s="188" t="str">
        <f t="shared" si="12"/>
        <v>Tiverton</v>
      </c>
      <c r="C111" s="201">
        <v>675000</v>
      </c>
      <c r="D111" s="201">
        <v>1731656.96</v>
      </c>
      <c r="E111" s="201">
        <v>7474766</v>
      </c>
      <c r="F111" s="201">
        <v>352335.11</v>
      </c>
      <c r="G111" s="201">
        <v>24651754</v>
      </c>
      <c r="H111" s="201">
        <v>38120</v>
      </c>
      <c r="I111" s="201">
        <v>624946.31000000006</v>
      </c>
      <c r="J111" s="33">
        <f t="shared" si="13"/>
        <v>2406656.96</v>
      </c>
      <c r="K111" s="32">
        <f t="shared" si="14"/>
        <v>7827101.1100000003</v>
      </c>
      <c r="L111" s="32">
        <f t="shared" si="15"/>
        <v>25314820.309999999</v>
      </c>
      <c r="M111" s="32">
        <f t="shared" si="16"/>
        <v>35548578.379999995</v>
      </c>
      <c r="N111" s="32">
        <f t="shared" si="18"/>
        <v>35548578.380000003</v>
      </c>
      <c r="O111" s="32">
        <f t="shared" si="17"/>
        <v>0</v>
      </c>
    </row>
    <row r="112" spans="1:15" x14ac:dyDescent="0.2">
      <c r="A112" s="50">
        <v>350</v>
      </c>
      <c r="B112" s="188" t="str">
        <f t="shared" si="12"/>
        <v>Warwick</v>
      </c>
      <c r="C112" s="201">
        <v>1761247.4</v>
      </c>
      <c r="D112" s="201">
        <v>12779411</v>
      </c>
      <c r="E112" s="201">
        <v>38414252</v>
      </c>
      <c r="F112" s="201">
        <v>967300.88</v>
      </c>
      <c r="G112" s="201">
        <v>129967938</v>
      </c>
      <c r="H112" s="201">
        <v>220913.26</v>
      </c>
      <c r="I112" s="201">
        <v>2588292.71</v>
      </c>
      <c r="J112" s="33">
        <f t="shared" si="13"/>
        <v>14540658.4</v>
      </c>
      <c r="K112" s="32">
        <f t="shared" si="14"/>
        <v>39381552.880000003</v>
      </c>
      <c r="L112" s="32">
        <f t="shared" si="15"/>
        <v>132777143.97</v>
      </c>
      <c r="M112" s="32">
        <f t="shared" si="16"/>
        <v>186699355.25</v>
      </c>
      <c r="N112" s="32">
        <f t="shared" si="18"/>
        <v>186699355.25</v>
      </c>
      <c r="O112" s="32">
        <f t="shared" si="17"/>
        <v>0</v>
      </c>
    </row>
    <row r="113" spans="1:16" x14ac:dyDescent="0.2">
      <c r="A113" s="50">
        <v>360</v>
      </c>
      <c r="B113" s="188" t="str">
        <f t="shared" si="12"/>
        <v>Westerly</v>
      </c>
      <c r="C113" s="201">
        <v>856102.37</v>
      </c>
      <c r="D113" s="201">
        <v>3525425.95</v>
      </c>
      <c r="E113" s="201">
        <v>8260853.6100000003</v>
      </c>
      <c r="F113" s="201">
        <v>516051.20000000001</v>
      </c>
      <c r="G113" s="201">
        <v>48459462.960000001</v>
      </c>
      <c r="H113" s="201">
        <v>264906.58</v>
      </c>
      <c r="I113" s="201">
        <v>566707.4</v>
      </c>
      <c r="J113" s="33">
        <f t="shared" si="13"/>
        <v>4381528.32</v>
      </c>
      <c r="K113" s="32">
        <f t="shared" si="14"/>
        <v>8776904.8100000005</v>
      </c>
      <c r="L113" s="32">
        <f t="shared" si="15"/>
        <v>49291076.939999998</v>
      </c>
      <c r="M113" s="32">
        <f t="shared" si="16"/>
        <v>62449510.07</v>
      </c>
      <c r="N113" s="32">
        <f t="shared" si="18"/>
        <v>62449510.07</v>
      </c>
      <c r="O113" s="32">
        <f t="shared" si="17"/>
        <v>0</v>
      </c>
    </row>
    <row r="114" spans="1:16" x14ac:dyDescent="0.2">
      <c r="A114" s="50">
        <v>380</v>
      </c>
      <c r="B114" s="188" t="str">
        <f t="shared" si="12"/>
        <v>W Warwick</v>
      </c>
      <c r="C114" s="201">
        <v>509887.09</v>
      </c>
      <c r="D114" s="201">
        <v>5110733.88</v>
      </c>
      <c r="E114" s="201">
        <v>29462793</v>
      </c>
      <c r="F114" s="201">
        <v>451888.18</v>
      </c>
      <c r="G114" s="201">
        <v>32390849.329999998</v>
      </c>
      <c r="H114" s="201">
        <v>42288.78</v>
      </c>
      <c r="I114" s="201">
        <v>377689.03</v>
      </c>
      <c r="J114" s="33">
        <f t="shared" si="13"/>
        <v>5620620.9699999997</v>
      </c>
      <c r="K114" s="32">
        <f t="shared" si="14"/>
        <v>29914681.18</v>
      </c>
      <c r="L114" s="32">
        <f t="shared" si="15"/>
        <v>32810827.140000001</v>
      </c>
      <c r="M114" s="32">
        <f t="shared" si="16"/>
        <v>68346129.289999992</v>
      </c>
      <c r="N114" s="32">
        <f t="shared" si="18"/>
        <v>68346129.290000007</v>
      </c>
      <c r="O114" s="32">
        <f t="shared" si="17"/>
        <v>0</v>
      </c>
    </row>
    <row r="115" spans="1:16" x14ac:dyDescent="0.2">
      <c r="A115" s="50">
        <v>390</v>
      </c>
      <c r="B115" s="188" t="str">
        <f t="shared" si="12"/>
        <v>Woonsocket</v>
      </c>
      <c r="C115" s="201">
        <v>2107130.4900000002</v>
      </c>
      <c r="D115" s="201">
        <v>14146451.880000001</v>
      </c>
      <c r="E115" s="201">
        <v>68728100</v>
      </c>
      <c r="F115" s="201">
        <v>534631.49</v>
      </c>
      <c r="G115" s="201">
        <v>16416330</v>
      </c>
      <c r="H115" s="201">
        <v>508679.28</v>
      </c>
      <c r="I115" s="201">
        <v>2623339.56</v>
      </c>
      <c r="J115" s="33">
        <f t="shared" si="13"/>
        <v>16253582.370000001</v>
      </c>
      <c r="K115" s="32">
        <f t="shared" si="14"/>
        <v>69262731.489999995</v>
      </c>
      <c r="L115" s="32">
        <f t="shared" si="15"/>
        <v>19548348.84</v>
      </c>
      <c r="M115" s="32">
        <f t="shared" si="16"/>
        <v>105064662.7</v>
      </c>
      <c r="N115" s="32">
        <f t="shared" si="18"/>
        <v>105064662.7</v>
      </c>
      <c r="O115" s="32">
        <f t="shared" si="17"/>
        <v>0</v>
      </c>
    </row>
    <row r="116" spans="1:16" x14ac:dyDescent="0.2">
      <c r="A116" s="50">
        <v>400</v>
      </c>
      <c r="B116" s="188" t="str">
        <f t="shared" si="12"/>
        <v>Davies</v>
      </c>
      <c r="C116" s="201">
        <v>0</v>
      </c>
      <c r="D116" s="201">
        <v>1086038.8700000001</v>
      </c>
      <c r="E116" s="201">
        <v>13726982</v>
      </c>
      <c r="F116" s="201">
        <v>373852</v>
      </c>
      <c r="G116" s="201">
        <v>0</v>
      </c>
      <c r="H116" s="201">
        <v>3399</v>
      </c>
      <c r="I116" s="201">
        <v>3914500.23</v>
      </c>
      <c r="J116" s="33">
        <f t="shared" si="13"/>
        <v>1086038.8700000001</v>
      </c>
      <c r="K116" s="32">
        <f t="shared" si="14"/>
        <v>14100834</v>
      </c>
      <c r="L116" s="32">
        <f t="shared" si="15"/>
        <v>3917899.23</v>
      </c>
      <c r="M116" s="32">
        <f t="shared" si="16"/>
        <v>19104772.100000001</v>
      </c>
      <c r="N116" s="32">
        <f t="shared" si="18"/>
        <v>19104772.100000001</v>
      </c>
      <c r="O116" s="32">
        <f t="shared" si="17"/>
        <v>0</v>
      </c>
    </row>
    <row r="117" spans="1:16" x14ac:dyDescent="0.2">
      <c r="A117" s="50">
        <v>410</v>
      </c>
      <c r="B117" s="188" t="str">
        <f t="shared" si="12"/>
        <v>Deaf</v>
      </c>
      <c r="C117" s="201">
        <v>83468.37</v>
      </c>
      <c r="D117" s="201">
        <v>431896.04</v>
      </c>
      <c r="E117" s="201">
        <v>6881156.4800000004</v>
      </c>
      <c r="F117" s="201">
        <v>0</v>
      </c>
      <c r="G117" s="201">
        <v>0</v>
      </c>
      <c r="H117" s="201">
        <v>0</v>
      </c>
      <c r="I117" s="201">
        <v>699112.53</v>
      </c>
      <c r="J117" s="33">
        <f t="shared" si="13"/>
        <v>515364.41</v>
      </c>
      <c r="K117" s="32">
        <f t="shared" si="14"/>
        <v>6881156.4800000004</v>
      </c>
      <c r="L117" s="32">
        <f t="shared" si="15"/>
        <v>699112.53</v>
      </c>
      <c r="M117" s="32">
        <f t="shared" si="16"/>
        <v>8095633.4200000009</v>
      </c>
      <c r="N117" s="32">
        <f t="shared" si="18"/>
        <v>8095633.4199999999</v>
      </c>
      <c r="O117" s="32">
        <f t="shared" si="17"/>
        <v>0</v>
      </c>
    </row>
    <row r="118" spans="1:16" x14ac:dyDescent="0.2">
      <c r="A118" s="50">
        <v>420</v>
      </c>
      <c r="B118" s="188" t="str">
        <f t="shared" si="12"/>
        <v>Metropolitan C&amp;TC</v>
      </c>
      <c r="C118" s="201">
        <v>110850.47</v>
      </c>
      <c r="D118" s="201">
        <v>1154194.8</v>
      </c>
      <c r="E118" s="201">
        <v>9367991.3200000003</v>
      </c>
      <c r="F118" s="201">
        <v>848881.57</v>
      </c>
      <c r="G118" s="201">
        <v>0</v>
      </c>
      <c r="H118" s="201">
        <v>63690</v>
      </c>
      <c r="I118" s="201">
        <v>5013600.54</v>
      </c>
      <c r="J118" s="33">
        <f t="shared" si="13"/>
        <v>1265045.27</v>
      </c>
      <c r="K118" s="32">
        <f t="shared" si="14"/>
        <v>10216872.890000001</v>
      </c>
      <c r="L118" s="32">
        <f t="shared" si="15"/>
        <v>5077290.54</v>
      </c>
      <c r="M118" s="32">
        <f t="shared" si="16"/>
        <v>16559208.699999999</v>
      </c>
      <c r="N118" s="32">
        <f t="shared" si="18"/>
        <v>16559208.699999999</v>
      </c>
      <c r="O118" s="32">
        <f t="shared" si="17"/>
        <v>0</v>
      </c>
    </row>
    <row r="119" spans="1:16" x14ac:dyDescent="0.2">
      <c r="A119" s="50">
        <v>430</v>
      </c>
      <c r="B119" s="188" t="str">
        <f t="shared" si="12"/>
        <v>UCAP</v>
      </c>
      <c r="C119" s="201">
        <v>143963</v>
      </c>
      <c r="D119" s="201">
        <v>425732</v>
      </c>
      <c r="E119" s="201">
        <v>0</v>
      </c>
      <c r="F119" s="201">
        <v>3584</v>
      </c>
      <c r="G119" s="201">
        <v>0</v>
      </c>
      <c r="H119" s="201">
        <v>788433</v>
      </c>
      <c r="I119" s="201">
        <v>2015851</v>
      </c>
      <c r="J119" s="33">
        <f t="shared" si="13"/>
        <v>569695</v>
      </c>
      <c r="K119" s="32">
        <f t="shared" si="14"/>
        <v>3584</v>
      </c>
      <c r="L119" s="32">
        <f t="shared" si="15"/>
        <v>2804284</v>
      </c>
      <c r="M119" s="32">
        <f t="shared" si="16"/>
        <v>3377563</v>
      </c>
      <c r="N119" s="32">
        <f t="shared" si="18"/>
        <v>3377563</v>
      </c>
      <c r="O119" s="32">
        <f t="shared" si="17"/>
        <v>0</v>
      </c>
    </row>
    <row r="120" spans="1:16" x14ac:dyDescent="0.2">
      <c r="A120" s="50">
        <v>480</v>
      </c>
      <c r="B120" s="188" t="str">
        <f t="shared" si="12"/>
        <v>Highlander</v>
      </c>
      <c r="C120" s="201">
        <v>187470.88</v>
      </c>
      <c r="D120" s="201">
        <v>1127829.45</v>
      </c>
      <c r="E120" s="201">
        <v>6751639</v>
      </c>
      <c r="F120" s="201">
        <v>96791.33</v>
      </c>
      <c r="G120" s="201">
        <v>0</v>
      </c>
      <c r="H120" s="201">
        <v>237110.82</v>
      </c>
      <c r="I120" s="201">
        <v>3074677.11</v>
      </c>
      <c r="J120" s="33">
        <f t="shared" si="13"/>
        <v>1315300.33</v>
      </c>
      <c r="K120" s="32">
        <f t="shared" si="14"/>
        <v>6848430.3300000001</v>
      </c>
      <c r="L120" s="32">
        <f t="shared" si="15"/>
        <v>3311787.9299999997</v>
      </c>
      <c r="M120" s="32">
        <f t="shared" si="16"/>
        <v>11475518.59</v>
      </c>
      <c r="N120" s="32">
        <f t="shared" si="18"/>
        <v>11475518.59</v>
      </c>
      <c r="O120" s="32">
        <f t="shared" si="17"/>
        <v>0</v>
      </c>
    </row>
    <row r="121" spans="1:16" x14ac:dyDescent="0.2">
      <c r="A121" s="50">
        <v>500</v>
      </c>
      <c r="B121" s="188" t="str">
        <f t="shared" si="12"/>
        <v>New England Laborers</v>
      </c>
      <c r="C121" s="201">
        <v>0</v>
      </c>
      <c r="D121" s="201">
        <v>62725.68</v>
      </c>
      <c r="E121" s="201">
        <v>1388664</v>
      </c>
      <c r="F121" s="201">
        <v>122009</v>
      </c>
      <c r="G121" s="201">
        <v>0</v>
      </c>
      <c r="H121" s="201">
        <v>0</v>
      </c>
      <c r="I121" s="201">
        <v>1263402.8400000001</v>
      </c>
      <c r="J121" s="33">
        <f t="shared" si="13"/>
        <v>62725.68</v>
      </c>
      <c r="K121" s="32">
        <f t="shared" si="14"/>
        <v>1510673</v>
      </c>
      <c r="L121" s="32">
        <f t="shared" si="15"/>
        <v>1263402.8400000001</v>
      </c>
      <c r="M121" s="32">
        <f t="shared" si="16"/>
        <v>2836801.52</v>
      </c>
      <c r="N121" s="32">
        <f t="shared" si="18"/>
        <v>2836801.52</v>
      </c>
      <c r="O121" s="32">
        <f t="shared" si="17"/>
        <v>0</v>
      </c>
    </row>
    <row r="122" spans="1:16" x14ac:dyDescent="0.2">
      <c r="A122" s="50">
        <v>510</v>
      </c>
      <c r="B122" s="188" t="str">
        <f t="shared" si="12"/>
        <v>Cuffee</v>
      </c>
      <c r="C122" s="201">
        <v>29404.65</v>
      </c>
      <c r="D122" s="201">
        <v>3674833.18</v>
      </c>
      <c r="E122" s="201">
        <v>9010207</v>
      </c>
      <c r="F122" s="201">
        <v>392461.95</v>
      </c>
      <c r="G122" s="201">
        <v>0</v>
      </c>
      <c r="H122" s="201">
        <v>35441.07</v>
      </c>
      <c r="I122" s="201">
        <v>3599371.48</v>
      </c>
      <c r="J122" s="33">
        <f t="shared" si="13"/>
        <v>3704237.83</v>
      </c>
      <c r="K122" s="32">
        <f t="shared" si="14"/>
        <v>9402668.9499999993</v>
      </c>
      <c r="L122" s="32">
        <f t="shared" si="15"/>
        <v>3634812.55</v>
      </c>
      <c r="M122" s="32">
        <f t="shared" si="16"/>
        <v>16741719.329999998</v>
      </c>
      <c r="N122" s="32">
        <f t="shared" si="18"/>
        <v>16741719.33</v>
      </c>
      <c r="O122" s="32">
        <f t="shared" si="17"/>
        <v>0</v>
      </c>
    </row>
    <row r="123" spans="1:16" x14ac:dyDescent="0.2">
      <c r="A123" s="50">
        <v>520</v>
      </c>
      <c r="B123" s="188" t="str">
        <f t="shared" si="12"/>
        <v>Kingston Hill</v>
      </c>
      <c r="C123" s="201">
        <v>45584.82</v>
      </c>
      <c r="D123" s="201">
        <v>155146.78</v>
      </c>
      <c r="E123" s="201">
        <v>829329</v>
      </c>
      <c r="F123" s="201">
        <v>302560.49</v>
      </c>
      <c r="G123" s="201">
        <v>0</v>
      </c>
      <c r="H123" s="201">
        <v>2126.85</v>
      </c>
      <c r="I123" s="201">
        <v>4919359.2300000004</v>
      </c>
      <c r="J123" s="33">
        <f t="shared" si="13"/>
        <v>200731.6</v>
      </c>
      <c r="K123" s="32">
        <f t="shared" si="14"/>
        <v>1131889.49</v>
      </c>
      <c r="L123" s="32">
        <f t="shared" si="15"/>
        <v>4921486.08</v>
      </c>
      <c r="M123" s="32">
        <f t="shared" si="16"/>
        <v>6254107.1699999999</v>
      </c>
      <c r="N123" s="32">
        <f t="shared" si="18"/>
        <v>6254107.1699999999</v>
      </c>
      <c r="O123" s="32">
        <f t="shared" si="17"/>
        <v>0</v>
      </c>
    </row>
    <row r="124" spans="1:16" x14ac:dyDescent="0.2">
      <c r="A124" s="50">
        <v>530</v>
      </c>
      <c r="B124" s="188" t="str">
        <f t="shared" si="12"/>
        <v>International</v>
      </c>
      <c r="C124" s="201">
        <v>13136</v>
      </c>
      <c r="D124" s="201">
        <v>1093253</v>
      </c>
      <c r="E124" s="201">
        <v>3625251</v>
      </c>
      <c r="F124" s="201">
        <v>51630</v>
      </c>
      <c r="G124" s="201">
        <v>0</v>
      </c>
      <c r="H124" s="201">
        <v>65817</v>
      </c>
      <c r="I124" s="201">
        <v>2006882</v>
      </c>
      <c r="J124" s="33">
        <f t="shared" si="13"/>
        <v>1106389</v>
      </c>
      <c r="K124" s="32">
        <f t="shared" si="14"/>
        <v>3676881</v>
      </c>
      <c r="L124" s="32">
        <f t="shared" si="15"/>
        <v>2072699</v>
      </c>
      <c r="M124" s="32">
        <f t="shared" si="16"/>
        <v>6855969</v>
      </c>
      <c r="N124" s="32">
        <f t="shared" si="18"/>
        <v>6855969</v>
      </c>
      <c r="O124" s="32">
        <f t="shared" si="17"/>
        <v>0</v>
      </c>
    </row>
    <row r="125" spans="1:16" x14ac:dyDescent="0.2">
      <c r="A125" s="50">
        <v>540</v>
      </c>
      <c r="B125" s="188" t="str">
        <f t="shared" si="12"/>
        <v>Blackstone</v>
      </c>
      <c r="C125" s="201">
        <v>210397.45</v>
      </c>
      <c r="D125" s="201">
        <v>692950</v>
      </c>
      <c r="E125" s="201">
        <v>3925202</v>
      </c>
      <c r="F125" s="201">
        <v>2537.75</v>
      </c>
      <c r="G125" s="201">
        <v>0</v>
      </c>
      <c r="H125" s="201">
        <v>263346.89</v>
      </c>
      <c r="I125" s="201">
        <v>1212239.01</v>
      </c>
      <c r="J125" s="33">
        <f t="shared" si="13"/>
        <v>903347.45</v>
      </c>
      <c r="K125" s="32">
        <f t="shared" si="14"/>
        <v>3927739.75</v>
      </c>
      <c r="L125" s="32">
        <f t="shared" si="15"/>
        <v>1475585.9</v>
      </c>
      <c r="M125" s="32">
        <f t="shared" si="16"/>
        <v>6306673.0999999996</v>
      </c>
      <c r="N125" s="32">
        <f t="shared" si="18"/>
        <v>6306673.1000000006</v>
      </c>
      <c r="O125" s="32">
        <f t="shared" si="17"/>
        <v>0</v>
      </c>
    </row>
    <row r="126" spans="1:16" x14ac:dyDescent="0.2">
      <c r="A126" s="50">
        <v>550</v>
      </c>
      <c r="B126" s="188" t="str">
        <f t="shared" si="12"/>
        <v>Compass</v>
      </c>
      <c r="C126" s="201">
        <v>7362</v>
      </c>
      <c r="D126" s="201">
        <v>176235</v>
      </c>
      <c r="E126" s="201">
        <v>612710</v>
      </c>
      <c r="F126" s="201">
        <v>748206</v>
      </c>
      <c r="G126" s="201">
        <v>0</v>
      </c>
      <c r="H126" s="201">
        <v>143721</v>
      </c>
      <c r="I126" s="201">
        <v>3062773</v>
      </c>
      <c r="J126" s="33">
        <f t="shared" si="13"/>
        <v>183597</v>
      </c>
      <c r="K126" s="32">
        <f t="shared" si="14"/>
        <v>1360916</v>
      </c>
      <c r="L126" s="32">
        <f t="shared" si="15"/>
        <v>3206494</v>
      </c>
      <c r="M126" s="32">
        <f t="shared" si="16"/>
        <v>4751007</v>
      </c>
      <c r="N126" s="32">
        <f t="shared" si="18"/>
        <v>4751007</v>
      </c>
      <c r="O126" s="32">
        <f t="shared" si="17"/>
        <v>0</v>
      </c>
    </row>
    <row r="127" spans="1:16" x14ac:dyDescent="0.2">
      <c r="A127" s="50">
        <v>560</v>
      </c>
      <c r="B127" s="188" t="str">
        <f t="shared" si="12"/>
        <v>Times 2</v>
      </c>
      <c r="C127" s="201">
        <v>2664</v>
      </c>
      <c r="D127" s="201">
        <v>0</v>
      </c>
      <c r="E127" s="201">
        <v>8291394</v>
      </c>
      <c r="F127" s="201">
        <v>836662</v>
      </c>
      <c r="G127" s="201">
        <v>0</v>
      </c>
      <c r="H127" s="201">
        <v>157</v>
      </c>
      <c r="I127" s="201">
        <v>5024372</v>
      </c>
      <c r="J127" s="33">
        <f t="shared" si="13"/>
        <v>2664</v>
      </c>
      <c r="K127" s="32">
        <f t="shared" si="14"/>
        <v>9128056</v>
      </c>
      <c r="L127" s="32">
        <f t="shared" si="15"/>
        <v>5024529</v>
      </c>
      <c r="M127" s="32">
        <f t="shared" si="16"/>
        <v>14155249</v>
      </c>
      <c r="N127" s="32">
        <f t="shared" si="18"/>
        <v>14155249</v>
      </c>
      <c r="O127" s="32">
        <f t="shared" si="17"/>
        <v>0</v>
      </c>
    </row>
    <row r="128" spans="1:16" x14ac:dyDescent="0.2">
      <c r="A128" s="50">
        <v>570</v>
      </c>
      <c r="B128" s="414" t="str">
        <f t="shared" si="12"/>
        <v>ACES</v>
      </c>
      <c r="C128" s="415">
        <v>0</v>
      </c>
      <c r="D128" s="415">
        <v>0</v>
      </c>
      <c r="E128" s="415">
        <v>0</v>
      </c>
      <c r="F128" s="415">
        <v>0</v>
      </c>
      <c r="G128" s="415">
        <v>0</v>
      </c>
      <c r="H128" s="415">
        <v>0</v>
      </c>
      <c r="I128" s="415">
        <v>0</v>
      </c>
      <c r="J128" s="416">
        <f t="shared" si="13"/>
        <v>0</v>
      </c>
      <c r="K128" s="417">
        <f t="shared" si="14"/>
        <v>0</v>
      </c>
      <c r="L128" s="417">
        <f t="shared" si="15"/>
        <v>0</v>
      </c>
      <c r="M128" s="417">
        <f t="shared" si="16"/>
        <v>0</v>
      </c>
      <c r="N128" s="417">
        <f t="shared" si="18"/>
        <v>0</v>
      </c>
      <c r="O128" s="417">
        <f t="shared" si="17"/>
        <v>0</v>
      </c>
      <c r="P128" s="158" t="s">
        <v>463</v>
      </c>
    </row>
    <row r="129" spans="1:15" x14ac:dyDescent="0.2">
      <c r="A129" s="50">
        <v>580</v>
      </c>
      <c r="B129" s="188" t="str">
        <f t="shared" si="12"/>
        <v>Beacon</v>
      </c>
      <c r="C129" s="201">
        <v>161788.26999999999</v>
      </c>
      <c r="D129" s="201">
        <v>458875</v>
      </c>
      <c r="E129" s="201">
        <v>3342828</v>
      </c>
      <c r="F129" s="201">
        <v>11061.89</v>
      </c>
      <c r="G129" s="201">
        <v>0</v>
      </c>
      <c r="H129" s="201">
        <v>50013.54</v>
      </c>
      <c r="I129" s="201">
        <v>1825126.16</v>
      </c>
      <c r="J129" s="33">
        <f t="shared" si="13"/>
        <v>620663.27</v>
      </c>
      <c r="K129" s="32">
        <f t="shared" si="14"/>
        <v>3353889.89</v>
      </c>
      <c r="L129" s="32">
        <f t="shared" si="15"/>
        <v>1875139.7</v>
      </c>
      <c r="M129" s="32">
        <f t="shared" si="16"/>
        <v>5849692.8600000003</v>
      </c>
      <c r="N129" s="32">
        <f t="shared" si="18"/>
        <v>5849692.8599999994</v>
      </c>
      <c r="O129" s="32">
        <f t="shared" si="17"/>
        <v>0</v>
      </c>
    </row>
    <row r="130" spans="1:15" x14ac:dyDescent="0.2">
      <c r="A130" s="50">
        <v>590</v>
      </c>
      <c r="B130" s="188" t="str">
        <f t="shared" si="12"/>
        <v>Learning Community</v>
      </c>
      <c r="C130" s="201">
        <v>430957.97</v>
      </c>
      <c r="D130" s="201">
        <v>1303816.02</v>
      </c>
      <c r="E130" s="201">
        <v>6938935.0499999998</v>
      </c>
      <c r="F130" s="201">
        <v>73006</v>
      </c>
      <c r="G130" s="201">
        <v>0</v>
      </c>
      <c r="H130" s="201">
        <v>548873.67000000004</v>
      </c>
      <c r="I130" s="201">
        <v>3006162.38</v>
      </c>
      <c r="J130" s="33">
        <f t="shared" si="13"/>
        <v>1734773.99</v>
      </c>
      <c r="K130" s="32">
        <f t="shared" si="14"/>
        <v>7011941.0499999998</v>
      </c>
      <c r="L130" s="32">
        <f t="shared" si="15"/>
        <v>3555036.05</v>
      </c>
      <c r="M130" s="32">
        <f t="shared" si="16"/>
        <v>12301751.09</v>
      </c>
      <c r="N130" s="32">
        <f t="shared" si="18"/>
        <v>12301751.09</v>
      </c>
      <c r="O130" s="32">
        <f t="shared" si="17"/>
        <v>0</v>
      </c>
    </row>
    <row r="131" spans="1:15" x14ac:dyDescent="0.2">
      <c r="A131" s="50">
        <v>600</v>
      </c>
      <c r="B131" s="188" t="str">
        <f t="shared" si="12"/>
        <v>Segue</v>
      </c>
      <c r="C131" s="201">
        <v>255603</v>
      </c>
      <c r="D131" s="201">
        <v>931597</v>
      </c>
      <c r="E131" s="201">
        <v>3084298</v>
      </c>
      <c r="F131" s="201">
        <v>21063</v>
      </c>
      <c r="G131" s="201">
        <v>0</v>
      </c>
      <c r="H131" s="201">
        <v>364326</v>
      </c>
      <c r="I131" s="201">
        <v>789198</v>
      </c>
      <c r="J131" s="33">
        <f t="shared" si="13"/>
        <v>1187200</v>
      </c>
      <c r="K131" s="32">
        <f t="shared" si="14"/>
        <v>3105361</v>
      </c>
      <c r="L131" s="32">
        <f t="shared" si="15"/>
        <v>1153524</v>
      </c>
      <c r="M131" s="32">
        <f t="shared" si="16"/>
        <v>5446085</v>
      </c>
      <c r="N131" s="32">
        <f t="shared" si="18"/>
        <v>5446085</v>
      </c>
      <c r="O131" s="32">
        <f t="shared" si="17"/>
        <v>0</v>
      </c>
    </row>
    <row r="132" spans="1:15" x14ac:dyDescent="0.2">
      <c r="A132" s="50">
        <v>610</v>
      </c>
      <c r="B132" s="188" t="str">
        <f t="shared" si="12"/>
        <v>RIMA-BV</v>
      </c>
      <c r="C132" s="201">
        <v>373092.18</v>
      </c>
      <c r="D132" s="201">
        <v>3209004.65</v>
      </c>
      <c r="E132" s="201">
        <v>20731463.989999998</v>
      </c>
      <c r="F132" s="201">
        <v>140574.32999999999</v>
      </c>
      <c r="G132" s="201">
        <v>0</v>
      </c>
      <c r="H132" s="201">
        <v>110414.76</v>
      </c>
      <c r="I132" s="201">
        <v>9487427.4499999993</v>
      </c>
      <c r="J132" s="33">
        <f t="shared" si="13"/>
        <v>3582096.83</v>
      </c>
      <c r="K132" s="32">
        <f t="shared" si="14"/>
        <v>20872038.319999997</v>
      </c>
      <c r="L132" s="32">
        <f t="shared" si="15"/>
        <v>9597842.209999999</v>
      </c>
      <c r="M132" s="32">
        <f t="shared" si="16"/>
        <v>34051977.359999999</v>
      </c>
      <c r="N132" s="32">
        <f t="shared" si="18"/>
        <v>34051977.359999999</v>
      </c>
      <c r="O132" s="32">
        <f t="shared" si="17"/>
        <v>0</v>
      </c>
    </row>
    <row r="133" spans="1:15" x14ac:dyDescent="0.2">
      <c r="A133" s="50">
        <v>620</v>
      </c>
      <c r="B133" s="188" t="str">
        <f t="shared" si="12"/>
        <v>Greene</v>
      </c>
      <c r="C133" s="201">
        <v>31482</v>
      </c>
      <c r="D133" s="201">
        <v>564525</v>
      </c>
      <c r="E133" s="201">
        <v>1366254</v>
      </c>
      <c r="F133" s="201">
        <v>381940</v>
      </c>
      <c r="G133" s="201">
        <v>0</v>
      </c>
      <c r="H133" s="201">
        <v>71525</v>
      </c>
      <c r="I133" s="201">
        <v>1689494</v>
      </c>
      <c r="J133" s="33">
        <f t="shared" si="13"/>
        <v>596007</v>
      </c>
      <c r="K133" s="32">
        <f t="shared" si="14"/>
        <v>1748194</v>
      </c>
      <c r="L133" s="32">
        <f t="shared" si="15"/>
        <v>1761019</v>
      </c>
      <c r="M133" s="32">
        <f t="shared" si="16"/>
        <v>4105220</v>
      </c>
      <c r="N133" s="32">
        <f t="shared" si="18"/>
        <v>4105220</v>
      </c>
      <c r="O133" s="32">
        <f t="shared" si="17"/>
        <v>0</v>
      </c>
    </row>
    <row r="134" spans="1:15" x14ac:dyDescent="0.2">
      <c r="A134" s="50">
        <v>630</v>
      </c>
      <c r="B134" s="188" t="str">
        <f t="shared" si="12"/>
        <v>Trinity</v>
      </c>
      <c r="C134" s="201">
        <v>155207.54</v>
      </c>
      <c r="D134" s="201">
        <v>802799.56</v>
      </c>
      <c r="E134" s="201">
        <v>2293504</v>
      </c>
      <c r="F134" s="201">
        <v>568917</v>
      </c>
      <c r="G134" s="201">
        <v>0</v>
      </c>
      <c r="H134" s="201">
        <v>118163.31</v>
      </c>
      <c r="I134" s="201">
        <v>1360127.45</v>
      </c>
      <c r="J134" s="33">
        <f t="shared" si="13"/>
        <v>958007.10000000009</v>
      </c>
      <c r="K134" s="32">
        <f t="shared" si="14"/>
        <v>2862421</v>
      </c>
      <c r="L134" s="32">
        <f t="shared" si="15"/>
        <v>1478290.76</v>
      </c>
      <c r="M134" s="32">
        <f t="shared" si="16"/>
        <v>5298718.8600000003</v>
      </c>
      <c r="N134" s="32">
        <f t="shared" si="18"/>
        <v>5298718.8599999994</v>
      </c>
      <c r="O134" s="32">
        <f t="shared" si="17"/>
        <v>0</v>
      </c>
    </row>
    <row r="135" spans="1:15" x14ac:dyDescent="0.2">
      <c r="A135" s="50">
        <v>640</v>
      </c>
      <c r="B135" s="188" t="str">
        <f t="shared" si="12"/>
        <v>RINI</v>
      </c>
      <c r="C135" s="201">
        <v>107845.14</v>
      </c>
      <c r="D135" s="201">
        <v>937705.82</v>
      </c>
      <c r="E135" s="201">
        <v>3068016</v>
      </c>
      <c r="F135" s="201">
        <v>92403.47</v>
      </c>
      <c r="G135" s="201">
        <v>0</v>
      </c>
      <c r="H135" s="201">
        <v>80885.460000000006</v>
      </c>
      <c r="I135" s="201">
        <v>1219038.44</v>
      </c>
      <c r="J135" s="33">
        <f t="shared" si="13"/>
        <v>1045550.96</v>
      </c>
      <c r="K135" s="32">
        <f t="shared" si="14"/>
        <v>3160419.47</v>
      </c>
      <c r="L135" s="32">
        <f t="shared" si="15"/>
        <v>1299923.8999999999</v>
      </c>
      <c r="M135" s="32">
        <f t="shared" si="16"/>
        <v>5505894.3300000001</v>
      </c>
      <c r="N135" s="32">
        <f t="shared" si="18"/>
        <v>5505894.3300000001</v>
      </c>
      <c r="O135" s="32">
        <f t="shared" si="17"/>
        <v>0</v>
      </c>
    </row>
    <row r="136" spans="1:15" x14ac:dyDescent="0.2">
      <c r="A136" s="50">
        <v>650</v>
      </c>
      <c r="B136" s="188" t="str">
        <f t="shared" si="12"/>
        <v>Village Green</v>
      </c>
      <c r="C136" s="201">
        <v>327984.65999999997</v>
      </c>
      <c r="D136" s="201">
        <v>587386.62</v>
      </c>
      <c r="E136" s="201">
        <v>2386822</v>
      </c>
      <c r="F136" s="201">
        <v>22210.639999999999</v>
      </c>
      <c r="G136" s="201">
        <v>0</v>
      </c>
      <c r="H136" s="201">
        <v>0</v>
      </c>
      <c r="I136" s="201">
        <v>1165811.6499999999</v>
      </c>
      <c r="J136" s="33">
        <f t="shared" si="13"/>
        <v>915371.28</v>
      </c>
      <c r="K136" s="32">
        <f t="shared" si="14"/>
        <v>2409032.64</v>
      </c>
      <c r="L136" s="32">
        <f t="shared" si="15"/>
        <v>1165811.6499999999</v>
      </c>
      <c r="M136" s="32">
        <f t="shared" si="16"/>
        <v>4490215.57</v>
      </c>
      <c r="N136" s="32">
        <f t="shared" si="18"/>
        <v>4490215.57</v>
      </c>
      <c r="O136" s="32">
        <f t="shared" si="17"/>
        <v>0</v>
      </c>
    </row>
    <row r="137" spans="1:15" x14ac:dyDescent="0.2">
      <c r="A137" s="50">
        <v>660</v>
      </c>
      <c r="B137" s="188" t="str">
        <f t="shared" si="12"/>
        <v>Nowell</v>
      </c>
      <c r="C137" s="201">
        <v>230100.1</v>
      </c>
      <c r="D137" s="201">
        <v>880358.45</v>
      </c>
      <c r="E137" s="201">
        <v>1757647</v>
      </c>
      <c r="F137" s="201">
        <v>16923.599999999999</v>
      </c>
      <c r="G137" s="201">
        <v>0</v>
      </c>
      <c r="H137" s="201">
        <v>344307.55</v>
      </c>
      <c r="I137" s="201">
        <v>754661.86</v>
      </c>
      <c r="J137" s="33">
        <f t="shared" si="13"/>
        <v>1110458.55</v>
      </c>
      <c r="K137" s="32">
        <f t="shared" si="14"/>
        <v>1774570.6</v>
      </c>
      <c r="L137" s="32">
        <f t="shared" si="15"/>
        <v>1098969.4099999999</v>
      </c>
      <c r="M137" s="32">
        <f t="shared" si="16"/>
        <v>3983998.5600000005</v>
      </c>
      <c r="N137" s="32">
        <f t="shared" si="18"/>
        <v>3983998.5599999996</v>
      </c>
      <c r="O137" s="32">
        <f t="shared" si="17"/>
        <v>0</v>
      </c>
    </row>
    <row r="138" spans="1:15" x14ac:dyDescent="0.2">
      <c r="A138" s="50">
        <v>671</v>
      </c>
      <c r="B138" s="188" t="str">
        <f t="shared" si="12"/>
        <v>Achievement First</v>
      </c>
      <c r="C138" s="201">
        <v>596975</v>
      </c>
      <c r="D138" s="201">
        <v>4852718</v>
      </c>
      <c r="E138" s="201">
        <v>18773222</v>
      </c>
      <c r="F138" s="201">
        <v>0</v>
      </c>
      <c r="G138" s="201">
        <v>0</v>
      </c>
      <c r="H138" s="201">
        <v>1036195</v>
      </c>
      <c r="I138" s="201">
        <v>8934885</v>
      </c>
      <c r="J138" s="33">
        <f t="shared" si="13"/>
        <v>5449693</v>
      </c>
      <c r="K138" s="32">
        <f t="shared" si="14"/>
        <v>18773222</v>
      </c>
      <c r="L138" s="32">
        <f t="shared" si="15"/>
        <v>9971080</v>
      </c>
      <c r="M138" s="32">
        <f t="shared" si="16"/>
        <v>34193995</v>
      </c>
      <c r="N138" s="32">
        <f t="shared" si="18"/>
        <v>34193995</v>
      </c>
      <c r="O138" s="32">
        <f t="shared" si="17"/>
        <v>0</v>
      </c>
    </row>
    <row r="139" spans="1:15" x14ac:dyDescent="0.2">
      <c r="A139" s="50">
        <v>680</v>
      </c>
      <c r="B139" s="188" t="str">
        <f t="shared" si="12"/>
        <v>Hope Academy</v>
      </c>
      <c r="C139" s="201">
        <v>162227.01</v>
      </c>
      <c r="D139" s="201">
        <v>600112.25</v>
      </c>
      <c r="E139" s="201">
        <v>2662389</v>
      </c>
      <c r="F139" s="201">
        <v>10091.870000000001</v>
      </c>
      <c r="G139" s="201">
        <v>0</v>
      </c>
      <c r="H139" s="201">
        <v>30897.5</v>
      </c>
      <c r="I139" s="201">
        <v>1147707.6200000001</v>
      </c>
      <c r="J139" s="33">
        <f t="shared" si="13"/>
        <v>762339.26</v>
      </c>
      <c r="K139" s="32">
        <f t="shared" si="14"/>
        <v>2672480.87</v>
      </c>
      <c r="L139" s="32">
        <f t="shared" si="15"/>
        <v>1178605.1200000001</v>
      </c>
      <c r="M139" s="32">
        <f t="shared" si="16"/>
        <v>4613425.25</v>
      </c>
      <c r="N139" s="32">
        <f t="shared" si="18"/>
        <v>4613425.25</v>
      </c>
      <c r="O139" s="32">
        <f t="shared" si="17"/>
        <v>0</v>
      </c>
    </row>
    <row r="140" spans="1:15" x14ac:dyDescent="0.2">
      <c r="A140" s="50">
        <v>690</v>
      </c>
      <c r="B140" s="188" t="str">
        <f t="shared" si="12"/>
        <v>Southside Elementary</v>
      </c>
      <c r="C140" s="201">
        <v>109964</v>
      </c>
      <c r="D140" s="201">
        <v>322655</v>
      </c>
      <c r="E140" s="201">
        <v>1683255</v>
      </c>
      <c r="F140" s="201">
        <v>5076</v>
      </c>
      <c r="G140" s="201">
        <v>0</v>
      </c>
      <c r="H140" s="201">
        <v>38222</v>
      </c>
      <c r="I140" s="201">
        <v>622834</v>
      </c>
      <c r="J140" s="33">
        <f t="shared" si="13"/>
        <v>432619</v>
      </c>
      <c r="K140" s="32">
        <f t="shared" si="14"/>
        <v>1688331</v>
      </c>
      <c r="L140" s="32">
        <f t="shared" si="15"/>
        <v>661056</v>
      </c>
      <c r="M140" s="32">
        <f t="shared" si="16"/>
        <v>2782006</v>
      </c>
      <c r="N140" s="32">
        <f t="shared" si="18"/>
        <v>2782006</v>
      </c>
      <c r="O140" s="32">
        <f t="shared" si="17"/>
        <v>0</v>
      </c>
    </row>
    <row r="141" spans="1:15" x14ac:dyDescent="0.2">
      <c r="A141" s="50">
        <v>700</v>
      </c>
      <c r="B141" s="188" t="str">
        <f t="shared" si="12"/>
        <v>RISE</v>
      </c>
      <c r="C141" s="201">
        <v>0</v>
      </c>
      <c r="D141" s="201">
        <v>633402</v>
      </c>
      <c r="E141" s="201">
        <v>3115902</v>
      </c>
      <c r="F141" s="201">
        <v>2595533</v>
      </c>
      <c r="G141" s="201">
        <v>0</v>
      </c>
      <c r="H141" s="201">
        <v>16763</v>
      </c>
      <c r="I141" s="201">
        <v>1218273</v>
      </c>
      <c r="J141" s="33">
        <f t="shared" si="13"/>
        <v>633402</v>
      </c>
      <c r="K141" s="32">
        <f t="shared" si="14"/>
        <v>5711435</v>
      </c>
      <c r="L141" s="32">
        <f t="shared" si="15"/>
        <v>1235036</v>
      </c>
      <c r="M141" s="32">
        <f t="shared" si="16"/>
        <v>7579873</v>
      </c>
      <c r="N141" s="32">
        <f t="shared" si="18"/>
        <v>7579873</v>
      </c>
      <c r="O141" s="32">
        <f t="shared" si="17"/>
        <v>0</v>
      </c>
    </row>
    <row r="142" spans="1:15" x14ac:dyDescent="0.2">
      <c r="A142" s="50">
        <v>710</v>
      </c>
      <c r="B142" s="188" t="str">
        <f t="shared" si="12"/>
        <v>Providence Preparatory Charter</v>
      </c>
      <c r="C142" s="201">
        <v>0</v>
      </c>
      <c r="D142" s="201">
        <v>400000</v>
      </c>
      <c r="E142" s="201">
        <v>0</v>
      </c>
      <c r="F142" s="201">
        <v>0</v>
      </c>
      <c r="G142" s="201">
        <v>0</v>
      </c>
      <c r="H142" s="201">
        <v>15097.03</v>
      </c>
      <c r="I142" s="201">
        <v>0</v>
      </c>
      <c r="J142" s="33">
        <f t="shared" ref="J142" si="19">C142+D142</f>
        <v>400000</v>
      </c>
      <c r="K142" s="32">
        <f t="shared" ref="K142" si="20">E142+F142</f>
        <v>0</v>
      </c>
      <c r="L142" s="32">
        <f t="shared" ref="L142" si="21">G142+H142+I142</f>
        <v>15097.03</v>
      </c>
      <c r="M142" s="32">
        <f t="shared" si="16"/>
        <v>415097.03</v>
      </c>
      <c r="N142" s="32">
        <f t="shared" si="18"/>
        <v>415097.03</v>
      </c>
      <c r="O142" s="32">
        <f t="shared" si="17"/>
        <v>0</v>
      </c>
    </row>
    <row r="143" spans="1:15" x14ac:dyDescent="0.2">
      <c r="A143" s="50">
        <v>720</v>
      </c>
      <c r="B143" s="188" t="str">
        <f t="shared" si="12"/>
        <v>Charette</v>
      </c>
      <c r="C143" s="201">
        <v>196101.83</v>
      </c>
      <c r="D143" s="201">
        <v>489401.5</v>
      </c>
      <c r="E143" s="201">
        <v>2001614</v>
      </c>
      <c r="F143" s="201">
        <v>9901.5</v>
      </c>
      <c r="G143" s="201">
        <v>0</v>
      </c>
      <c r="H143" s="201">
        <v>0</v>
      </c>
      <c r="I143" s="201">
        <v>711191.74</v>
      </c>
      <c r="J143" s="33">
        <f t="shared" si="13"/>
        <v>685503.33</v>
      </c>
      <c r="K143" s="32">
        <f t="shared" si="14"/>
        <v>2011515.5</v>
      </c>
      <c r="L143" s="32">
        <f t="shared" si="15"/>
        <v>711191.74</v>
      </c>
      <c r="M143" s="32">
        <f t="shared" si="16"/>
        <v>3408210.5700000003</v>
      </c>
      <c r="N143" s="32">
        <f t="shared" si="18"/>
        <v>3408210.5700000003</v>
      </c>
      <c r="O143" s="32">
        <f t="shared" si="17"/>
        <v>0</v>
      </c>
    </row>
    <row r="144" spans="1:15" x14ac:dyDescent="0.2">
      <c r="A144" s="50">
        <v>960</v>
      </c>
      <c r="B144" s="188" t="str">
        <f t="shared" si="12"/>
        <v>Bristol-Warren</v>
      </c>
      <c r="C144" s="201">
        <v>289018.98</v>
      </c>
      <c r="D144" s="201">
        <v>3288072.86</v>
      </c>
      <c r="E144" s="201">
        <v>14147445</v>
      </c>
      <c r="F144" s="201">
        <v>3251243.27</v>
      </c>
      <c r="G144" s="201">
        <v>40275132.960000001</v>
      </c>
      <c r="H144" s="201">
        <v>242620.28</v>
      </c>
      <c r="I144" s="201">
        <v>1462768.65</v>
      </c>
      <c r="J144" s="33">
        <f t="shared" si="13"/>
        <v>3577091.84</v>
      </c>
      <c r="K144" s="32">
        <f t="shared" si="14"/>
        <v>17398688.27</v>
      </c>
      <c r="L144" s="32">
        <f t="shared" si="15"/>
        <v>41980521.890000001</v>
      </c>
      <c r="M144" s="32">
        <f t="shared" si="16"/>
        <v>62956302</v>
      </c>
      <c r="N144" s="32">
        <f t="shared" si="18"/>
        <v>62956302</v>
      </c>
      <c r="O144" s="32">
        <f t="shared" si="17"/>
        <v>0</v>
      </c>
    </row>
    <row r="145" spans="1:15" x14ac:dyDescent="0.2">
      <c r="A145" s="50">
        <v>970</v>
      </c>
      <c r="B145" s="188" t="str">
        <f t="shared" si="12"/>
        <v>Exeter-W. Greenwich</v>
      </c>
      <c r="C145" s="201">
        <v>264408.78999999998</v>
      </c>
      <c r="D145" s="201">
        <v>1308027.7</v>
      </c>
      <c r="E145" s="201">
        <v>5558449</v>
      </c>
      <c r="F145" s="201">
        <v>394684.2</v>
      </c>
      <c r="G145" s="201">
        <v>26670265</v>
      </c>
      <c r="H145" s="201">
        <v>12474.56</v>
      </c>
      <c r="I145" s="201">
        <v>1004291.71</v>
      </c>
      <c r="J145" s="33">
        <f t="shared" si="13"/>
        <v>1572436.49</v>
      </c>
      <c r="K145" s="32">
        <f t="shared" si="14"/>
        <v>5953133.2000000002</v>
      </c>
      <c r="L145" s="32">
        <f t="shared" si="15"/>
        <v>27687031.27</v>
      </c>
      <c r="M145" s="32">
        <f t="shared" si="16"/>
        <v>35212600.960000001</v>
      </c>
      <c r="N145" s="32">
        <f t="shared" si="18"/>
        <v>35212600.960000001</v>
      </c>
      <c r="O145" s="32">
        <f t="shared" si="17"/>
        <v>0</v>
      </c>
    </row>
    <row r="146" spans="1:15" x14ac:dyDescent="0.2">
      <c r="A146" s="50">
        <v>980</v>
      </c>
      <c r="B146" s="188" t="str">
        <f t="shared" si="12"/>
        <v>Chariho</v>
      </c>
      <c r="C146" s="201">
        <v>421081.38</v>
      </c>
      <c r="D146" s="201">
        <v>1987586.28</v>
      </c>
      <c r="E146" s="201">
        <v>13584412.75</v>
      </c>
      <c r="F146" s="201">
        <v>2207807.58</v>
      </c>
      <c r="G146" s="201">
        <v>42020246.649999999</v>
      </c>
      <c r="H146" s="201">
        <v>177518.34</v>
      </c>
      <c r="I146" s="201">
        <v>7608646.9699999997</v>
      </c>
      <c r="J146" s="33">
        <f t="shared" si="13"/>
        <v>2408667.66</v>
      </c>
      <c r="K146" s="32">
        <f t="shared" si="14"/>
        <v>15792220.33</v>
      </c>
      <c r="L146" s="32">
        <f t="shared" si="15"/>
        <v>49806411.960000001</v>
      </c>
      <c r="M146" s="32">
        <f t="shared" si="16"/>
        <v>68007299.950000003</v>
      </c>
      <c r="N146" s="32">
        <f t="shared" si="18"/>
        <v>68007299.950000003</v>
      </c>
      <c r="O146" s="32">
        <f t="shared" si="17"/>
        <v>0</v>
      </c>
    </row>
    <row r="147" spans="1:15" x14ac:dyDescent="0.2">
      <c r="A147" s="50">
        <v>990</v>
      </c>
      <c r="B147" s="188" t="str">
        <f t="shared" si="12"/>
        <v>Foster-Glocester</v>
      </c>
      <c r="C147" s="201">
        <v>94113.08</v>
      </c>
      <c r="D147" s="201">
        <v>1368101.87</v>
      </c>
      <c r="E147" s="201">
        <v>4743551.96</v>
      </c>
      <c r="F147" s="201">
        <v>3121552.13</v>
      </c>
      <c r="G147" s="201">
        <v>16448784.960000001</v>
      </c>
      <c r="H147" s="201">
        <v>344157.5</v>
      </c>
      <c r="I147" s="201">
        <v>4278294.68</v>
      </c>
      <c r="J147" s="33">
        <f t="shared" si="13"/>
        <v>1462214.9500000002</v>
      </c>
      <c r="K147" s="32">
        <f t="shared" si="14"/>
        <v>7865104.0899999999</v>
      </c>
      <c r="L147" s="32">
        <f t="shared" si="15"/>
        <v>21071237.140000001</v>
      </c>
      <c r="M147" s="32">
        <f t="shared" si="16"/>
        <v>30398556.18</v>
      </c>
      <c r="N147" s="32">
        <f t="shared" si="18"/>
        <v>30398556.18</v>
      </c>
      <c r="O147" s="32">
        <f t="shared" si="17"/>
        <v>0</v>
      </c>
    </row>
    <row r="148" spans="1:15" x14ac:dyDescent="0.2">
      <c r="A148" s="50">
        <v>90000</v>
      </c>
      <c r="B148" s="51" t="s">
        <v>44</v>
      </c>
      <c r="C148" s="54">
        <f t="shared" ref="C148:O148" si="22">SUM(C84:C147)</f>
        <v>29062358.669999994</v>
      </c>
      <c r="D148" s="54">
        <f t="shared" si="22"/>
        <v>256922776.32000002</v>
      </c>
      <c r="E148" s="54">
        <f t="shared" si="22"/>
        <v>1031301213.1800001</v>
      </c>
      <c r="F148" s="54">
        <f t="shared" si="22"/>
        <v>36608351.509999998</v>
      </c>
      <c r="G148" s="54">
        <f t="shared" si="22"/>
        <v>1338893030.3300002</v>
      </c>
      <c r="H148" s="54">
        <f t="shared" si="22"/>
        <v>9710508.2799999993</v>
      </c>
      <c r="I148" s="54">
        <f t="shared" si="22"/>
        <v>124693261.31</v>
      </c>
      <c r="J148" s="54">
        <f t="shared" si="22"/>
        <v>285985134.99000007</v>
      </c>
      <c r="K148" s="54">
        <f t="shared" si="22"/>
        <v>1067909564.6900002</v>
      </c>
      <c r="L148" s="54">
        <f t="shared" si="22"/>
        <v>1473296799.9200001</v>
      </c>
      <c r="M148" s="54">
        <f t="shared" si="22"/>
        <v>2827191499.6000009</v>
      </c>
      <c r="N148" s="54">
        <f t="shared" si="22"/>
        <v>2827191499.6000009</v>
      </c>
      <c r="O148" s="54">
        <f t="shared" si="22"/>
        <v>0</v>
      </c>
    </row>
    <row r="149" spans="1:15" x14ac:dyDescent="0.2">
      <c r="C149" s="202"/>
      <c r="D149" s="202"/>
      <c r="E149" s="202"/>
      <c r="F149" s="202"/>
      <c r="G149" s="33"/>
      <c r="H149" s="33"/>
      <c r="I149" s="33"/>
    </row>
    <row r="150" spans="1:15" x14ac:dyDescent="0.2">
      <c r="A150" s="428">
        <v>64</v>
      </c>
      <c r="B150" s="159" t="s">
        <v>68</v>
      </c>
      <c r="C150" s="203">
        <f>C148/$A$150</f>
        <v>454099.35421874991</v>
      </c>
      <c r="D150" s="203">
        <f t="shared" ref="D150:N150" si="23">D148/$A$150</f>
        <v>4014418.3800000004</v>
      </c>
      <c r="E150" s="203">
        <f t="shared" si="23"/>
        <v>16114081.455937501</v>
      </c>
      <c r="F150" s="203">
        <f t="shared" si="23"/>
        <v>572005.49234374997</v>
      </c>
      <c r="G150" s="203">
        <f t="shared" si="23"/>
        <v>20920203.598906253</v>
      </c>
      <c r="H150" s="203">
        <f t="shared" si="23"/>
        <v>151726.69187499999</v>
      </c>
      <c r="I150" s="203">
        <f t="shared" si="23"/>
        <v>1948332.20796875</v>
      </c>
      <c r="J150" s="203">
        <f t="shared" si="23"/>
        <v>4468517.7342187511</v>
      </c>
      <c r="K150" s="203">
        <f t="shared" si="23"/>
        <v>16686086.948281253</v>
      </c>
      <c r="L150" s="203">
        <f t="shared" si="23"/>
        <v>23020262.498750001</v>
      </c>
      <c r="M150" s="203">
        <f>AVERAGE(M84:M147)</f>
        <v>44174867.181250013</v>
      </c>
      <c r="N150" s="203">
        <f t="shared" si="23"/>
        <v>44174867.181250013</v>
      </c>
    </row>
    <row r="152" spans="1:15" x14ac:dyDescent="0.2">
      <c r="B152" s="158" t="s">
        <v>368</v>
      </c>
      <c r="C152" s="124">
        <f ca="1">'Rev by Fund Type and Source'!D72</f>
        <v>29062358.670000002</v>
      </c>
      <c r="D152" s="124">
        <f ca="1">'Rev by Fund Type and Source'!E72</f>
        <v>256922776.31999999</v>
      </c>
      <c r="E152" s="124">
        <f ca="1">'Rev by Fund Type and Source'!F72</f>
        <v>1031301213.1799999</v>
      </c>
      <c r="F152" s="124">
        <f ca="1">'Rev by Fund Type and Source'!G72</f>
        <v>36608351.509999998</v>
      </c>
      <c r="G152" s="124">
        <f ca="1">'Rev by Fund Type and Source'!H72</f>
        <v>1338893030.3299999</v>
      </c>
      <c r="H152" s="124">
        <f ca="1">'Rev by Fund Type and Source'!I72</f>
        <v>9710508.2799999975</v>
      </c>
      <c r="I152" s="124">
        <f ca="1">'Rev by Fund Type and Source'!J72</f>
        <v>124693261.31</v>
      </c>
      <c r="J152" s="202"/>
      <c r="K152" s="202"/>
      <c r="L152" s="202"/>
      <c r="M152" s="202">
        <f ca="1">'Rev by Fund Type and Source'!K6</f>
        <v>44174867.181250006</v>
      </c>
      <c r="N152" s="32"/>
    </row>
    <row r="153" spans="1:15" x14ac:dyDescent="0.2">
      <c r="B153" s="158" t="s">
        <v>325</v>
      </c>
      <c r="C153" s="204">
        <f ca="1">C148-C152</f>
        <v>0</v>
      </c>
      <c r="D153" s="204">
        <f t="shared" ref="D153:I153" ca="1" si="24">D148-D152</f>
        <v>0</v>
      </c>
      <c r="E153" s="204">
        <f t="shared" ca="1" si="24"/>
        <v>0</v>
      </c>
      <c r="F153" s="204">
        <f t="shared" ca="1" si="24"/>
        <v>0</v>
      </c>
      <c r="G153" s="204">
        <f t="shared" ca="1" si="24"/>
        <v>0</v>
      </c>
      <c r="H153" s="204">
        <f t="shared" ca="1" si="24"/>
        <v>0</v>
      </c>
      <c r="I153" s="204">
        <f t="shared" ca="1" si="24"/>
        <v>0</v>
      </c>
      <c r="J153" s="202"/>
      <c r="K153" s="202"/>
      <c r="L153" s="202"/>
      <c r="M153" s="204">
        <f ca="1">M150-M152</f>
        <v>0</v>
      </c>
      <c r="N153" s="202"/>
    </row>
    <row r="154" spans="1:15" s="212" customFormat="1" x14ac:dyDescent="0.2">
      <c r="C154" s="202"/>
      <c r="D154" s="202"/>
      <c r="E154" s="202"/>
      <c r="F154" s="202"/>
      <c r="G154" s="202"/>
      <c r="H154" s="202"/>
      <c r="I154" s="202"/>
      <c r="J154" s="202"/>
      <c r="K154" s="202"/>
      <c r="L154" s="202"/>
      <c r="M154" s="202"/>
      <c r="N154" s="202"/>
    </row>
    <row r="155" spans="1:15" x14ac:dyDescent="0.2">
      <c r="B155" s="40" t="s">
        <v>389</v>
      </c>
      <c r="C155" s="41"/>
      <c r="D155" s="41"/>
      <c r="E155" s="41"/>
      <c r="F155" s="42"/>
    </row>
    <row r="156" spans="1:15" x14ac:dyDescent="0.2">
      <c r="B156" s="43" t="s">
        <v>115</v>
      </c>
      <c r="C156" s="46" t="s">
        <v>388</v>
      </c>
      <c r="D156" s="44"/>
      <c r="E156" s="44"/>
      <c r="F156" s="45"/>
    </row>
    <row r="157" spans="1:15" ht="25.5" x14ac:dyDescent="0.2">
      <c r="C157" s="48" t="s">
        <v>290</v>
      </c>
      <c r="D157" s="48" t="s">
        <v>34</v>
      </c>
      <c r="E157" s="48" t="s">
        <v>291</v>
      </c>
      <c r="F157" s="48" t="s">
        <v>44</v>
      </c>
      <c r="G157" s="205" t="s">
        <v>381</v>
      </c>
      <c r="H157" s="205" t="s">
        <v>382</v>
      </c>
      <c r="I157" s="205" t="s">
        <v>383</v>
      </c>
      <c r="J157" s="206" t="s">
        <v>384</v>
      </c>
    </row>
    <row r="158" spans="1:15" x14ac:dyDescent="0.2">
      <c r="A158" s="192" t="s">
        <v>292</v>
      </c>
      <c r="B158" s="193" t="s">
        <v>129</v>
      </c>
      <c r="G158" s="158"/>
      <c r="H158" s="158"/>
      <c r="I158" s="158"/>
      <c r="J158" s="158"/>
    </row>
    <row r="159" spans="1:15" ht="15" x14ac:dyDescent="0.2">
      <c r="A159" s="49">
        <v>10</v>
      </c>
      <c r="B159" s="188" t="str">
        <f t="shared" ref="B159:B222" si="25">VLOOKUP(A159,num,15)</f>
        <v>Barrington</v>
      </c>
      <c r="C159" s="276">
        <v>2321650.08</v>
      </c>
      <c r="D159" s="276">
        <v>6077159.2599999998</v>
      </c>
      <c r="E159" s="276">
        <v>48601134.049999997</v>
      </c>
      <c r="F159" s="276">
        <v>56999943.390000001</v>
      </c>
      <c r="G159" s="207">
        <f t="shared" ref="G159:I190" si="26">C159/$F159</f>
        <v>4.0730743609954309E-2</v>
      </c>
      <c r="H159" s="207">
        <f t="shared" si="26"/>
        <v>0.10661693501025774</v>
      </c>
      <c r="I159" s="207">
        <f t="shared" si="26"/>
        <v>0.85265232137978786</v>
      </c>
      <c r="J159" s="208">
        <f t="shared" ref="J159:J190" si="27">SUM(G159:I159)</f>
        <v>0.99999999999999989</v>
      </c>
    </row>
    <row r="160" spans="1:15" ht="15" x14ac:dyDescent="0.2">
      <c r="A160" s="49">
        <v>30</v>
      </c>
      <c r="B160" s="188" t="str">
        <f t="shared" si="25"/>
        <v>Burrillville</v>
      </c>
      <c r="C160" s="276">
        <v>2678316.4700000002</v>
      </c>
      <c r="D160" s="276">
        <v>14403343.24</v>
      </c>
      <c r="E160" s="276">
        <v>21179499.579999998</v>
      </c>
      <c r="F160" s="276">
        <v>38261159.289999999</v>
      </c>
      <c r="G160" s="207">
        <f t="shared" si="26"/>
        <v>7.0000923121532527E-2</v>
      </c>
      <c r="H160" s="207">
        <f t="shared" si="26"/>
        <v>0.37644816590187541</v>
      </c>
      <c r="I160" s="207">
        <f t="shared" si="26"/>
        <v>0.55355091097659204</v>
      </c>
      <c r="J160" s="208">
        <f t="shared" si="27"/>
        <v>1</v>
      </c>
    </row>
    <row r="161" spans="1:10" ht="15" x14ac:dyDescent="0.2">
      <c r="A161" s="49">
        <v>40</v>
      </c>
      <c r="B161" s="188" t="str">
        <f t="shared" si="25"/>
        <v>Central Falls</v>
      </c>
      <c r="C161" s="276">
        <v>8540264.8599999994</v>
      </c>
      <c r="D161" s="276">
        <v>48729901.399999999</v>
      </c>
      <c r="E161" s="276">
        <v>2835960.53</v>
      </c>
      <c r="F161" s="276">
        <v>60106126.789999999</v>
      </c>
      <c r="G161" s="207">
        <f t="shared" si="26"/>
        <v>0.14208642805812707</v>
      </c>
      <c r="H161" s="207">
        <f t="shared" si="26"/>
        <v>0.81073101865727459</v>
      </c>
      <c r="I161" s="207">
        <f t="shared" si="26"/>
        <v>4.7182553284598361E-2</v>
      </c>
      <c r="J161" s="208">
        <f t="shared" si="27"/>
        <v>1</v>
      </c>
    </row>
    <row r="162" spans="1:10" ht="15" x14ac:dyDescent="0.2">
      <c r="A162" s="49">
        <v>60</v>
      </c>
      <c r="B162" s="188" t="str">
        <f t="shared" si="25"/>
        <v>Coventry</v>
      </c>
      <c r="C162" s="276">
        <v>5014731.24</v>
      </c>
      <c r="D162" s="276">
        <v>23789013.559999999</v>
      </c>
      <c r="E162" s="276">
        <v>49119467.200000003</v>
      </c>
      <c r="F162" s="276">
        <v>77923212</v>
      </c>
      <c r="G162" s="207">
        <f t="shared" si="26"/>
        <v>6.4354780960517902E-2</v>
      </c>
      <c r="H162" s="207">
        <f t="shared" si="26"/>
        <v>0.30528789752660607</v>
      </c>
      <c r="I162" s="207">
        <f t="shared" si="26"/>
        <v>0.63035732151287605</v>
      </c>
      <c r="J162" s="208">
        <f t="shared" si="27"/>
        <v>1</v>
      </c>
    </row>
    <row r="163" spans="1:10" ht="15" x14ac:dyDescent="0.2">
      <c r="A163" s="49">
        <v>70</v>
      </c>
      <c r="B163" s="188" t="str">
        <f t="shared" si="25"/>
        <v>Cranston</v>
      </c>
      <c r="C163" s="276">
        <v>14788304.82</v>
      </c>
      <c r="D163" s="276">
        <v>70001500.530000001</v>
      </c>
      <c r="E163" s="276">
        <v>98567013.25</v>
      </c>
      <c r="F163" s="276">
        <v>183356818.59999999</v>
      </c>
      <c r="G163" s="207">
        <f t="shared" si="26"/>
        <v>8.0653149050656583E-2</v>
      </c>
      <c r="H163" s="207">
        <f t="shared" si="26"/>
        <v>0.38177746027929832</v>
      </c>
      <c r="I163" s="207">
        <f t="shared" si="26"/>
        <v>0.53756939067004517</v>
      </c>
      <c r="J163" s="208">
        <f t="shared" si="27"/>
        <v>1</v>
      </c>
    </row>
    <row r="164" spans="1:10" ht="15" x14ac:dyDescent="0.2">
      <c r="A164" s="49">
        <v>80</v>
      </c>
      <c r="B164" s="188" t="str">
        <f t="shared" si="25"/>
        <v>Cumberland</v>
      </c>
      <c r="C164" s="276">
        <v>4571268.53</v>
      </c>
      <c r="D164" s="276">
        <v>20743310.420000002</v>
      </c>
      <c r="E164" s="276">
        <v>48125094.289999999</v>
      </c>
      <c r="F164" s="276">
        <v>73439673.24000001</v>
      </c>
      <c r="G164" s="207">
        <f t="shared" si="26"/>
        <v>6.2245218807839016E-2</v>
      </c>
      <c r="H164" s="207">
        <f t="shared" si="26"/>
        <v>0.28245374066699752</v>
      </c>
      <c r="I164" s="207">
        <f t="shared" si="26"/>
        <v>0.65530104052516336</v>
      </c>
      <c r="J164" s="208">
        <f t="shared" si="27"/>
        <v>0.99999999999999989</v>
      </c>
    </row>
    <row r="165" spans="1:10" ht="15" x14ac:dyDescent="0.2">
      <c r="A165" s="49">
        <v>90</v>
      </c>
      <c r="B165" s="188" t="str">
        <f t="shared" si="25"/>
        <v>East Greenwich</v>
      </c>
      <c r="C165" s="276">
        <v>2134715.9700000002</v>
      </c>
      <c r="D165" s="276">
        <v>3556921.23</v>
      </c>
      <c r="E165" s="276">
        <v>38457019.359999999</v>
      </c>
      <c r="F165" s="276">
        <v>44148656.560000002</v>
      </c>
      <c r="G165" s="207">
        <f t="shared" si="26"/>
        <v>4.8352908929376492E-2</v>
      </c>
      <c r="H165" s="207">
        <f t="shared" si="26"/>
        <v>8.0566918840802887E-2</v>
      </c>
      <c r="I165" s="207">
        <f t="shared" si="26"/>
        <v>0.87108017222982059</v>
      </c>
      <c r="J165" s="208">
        <f t="shared" si="27"/>
        <v>1</v>
      </c>
    </row>
    <row r="166" spans="1:10" ht="15" x14ac:dyDescent="0.2">
      <c r="A166" s="50">
        <v>100</v>
      </c>
      <c r="B166" s="188" t="str">
        <f t="shared" si="25"/>
        <v>E Providence</v>
      </c>
      <c r="C166" s="276">
        <v>7917153.2300000004</v>
      </c>
      <c r="D166" s="276">
        <v>40430718.369999997</v>
      </c>
      <c r="E166" s="276">
        <v>51302737.979999997</v>
      </c>
      <c r="F166" s="276">
        <v>99650609.579999983</v>
      </c>
      <c r="G166" s="207">
        <f t="shared" si="26"/>
        <v>7.9449119913752989E-2</v>
      </c>
      <c r="H166" s="207">
        <f t="shared" si="26"/>
        <v>0.40572474709792944</v>
      </c>
      <c r="I166" s="207">
        <f t="shared" si="26"/>
        <v>0.5148261329883177</v>
      </c>
      <c r="J166" s="208">
        <f t="shared" si="27"/>
        <v>1</v>
      </c>
    </row>
    <row r="167" spans="1:10" ht="15" x14ac:dyDescent="0.2">
      <c r="A167" s="50">
        <v>120</v>
      </c>
      <c r="B167" s="188" t="str">
        <f t="shared" si="25"/>
        <v>Foster</v>
      </c>
      <c r="C167" s="276">
        <v>376914.12</v>
      </c>
      <c r="D167" s="276">
        <v>1066784.0900000001</v>
      </c>
      <c r="E167" s="276">
        <v>3526334.26</v>
      </c>
      <c r="F167" s="276">
        <v>4970032.47</v>
      </c>
      <c r="G167" s="207">
        <f t="shared" si="26"/>
        <v>7.5837355646088969E-2</v>
      </c>
      <c r="H167" s="207">
        <f t="shared" si="26"/>
        <v>0.2146432838093712</v>
      </c>
      <c r="I167" s="207">
        <f t="shared" si="26"/>
        <v>0.7095193605445399</v>
      </c>
      <c r="J167" s="208">
        <f t="shared" si="27"/>
        <v>1</v>
      </c>
    </row>
    <row r="168" spans="1:10" ht="15" x14ac:dyDescent="0.2">
      <c r="A168" s="50">
        <v>130</v>
      </c>
      <c r="B168" s="188" t="str">
        <f t="shared" si="25"/>
        <v>Glocester</v>
      </c>
      <c r="C168" s="276">
        <v>1088401.19</v>
      </c>
      <c r="D168" s="276">
        <v>2261212.5099999998</v>
      </c>
      <c r="E168" s="276">
        <v>7255221.7599999998</v>
      </c>
      <c r="F168" s="276">
        <v>10604835.459999999</v>
      </c>
      <c r="G168" s="207">
        <f t="shared" si="26"/>
        <v>0.10263253910023419</v>
      </c>
      <c r="H168" s="207">
        <f t="shared" si="26"/>
        <v>0.21322466704259455</v>
      </c>
      <c r="I168" s="207">
        <f t="shared" si="26"/>
        <v>0.68414279385717136</v>
      </c>
      <c r="J168" s="208">
        <f t="shared" si="27"/>
        <v>1</v>
      </c>
    </row>
    <row r="169" spans="1:10" ht="15" x14ac:dyDescent="0.2">
      <c r="A169" s="50">
        <v>150</v>
      </c>
      <c r="B169" s="188" t="str">
        <f t="shared" si="25"/>
        <v>Jamestown</v>
      </c>
      <c r="C169" s="276">
        <v>853033.28</v>
      </c>
      <c r="D169" s="276">
        <v>540417.38</v>
      </c>
      <c r="E169" s="276">
        <v>12568305.210000001</v>
      </c>
      <c r="F169" s="276">
        <v>13961755.870000001</v>
      </c>
      <c r="G169" s="207">
        <f t="shared" si="26"/>
        <v>6.1097851011199494E-2</v>
      </c>
      <c r="H169" s="207">
        <f t="shared" si="26"/>
        <v>3.8706978193280783E-2</v>
      </c>
      <c r="I169" s="207">
        <f t="shared" si="26"/>
        <v>0.90019517079551969</v>
      </c>
      <c r="J169" s="208">
        <f t="shared" si="27"/>
        <v>1</v>
      </c>
    </row>
    <row r="170" spans="1:10" ht="15" x14ac:dyDescent="0.2">
      <c r="A170" s="50">
        <v>160</v>
      </c>
      <c r="B170" s="188" t="str">
        <f t="shared" si="25"/>
        <v>Johnston</v>
      </c>
      <c r="C170" s="276">
        <v>5055319.0199999996</v>
      </c>
      <c r="D170" s="276">
        <v>19163814.09</v>
      </c>
      <c r="E170" s="276">
        <v>38262576.689999998</v>
      </c>
      <c r="F170" s="276">
        <v>62481709.799999997</v>
      </c>
      <c r="G170" s="207">
        <f t="shared" si="26"/>
        <v>8.0908781724792045E-2</v>
      </c>
      <c r="H170" s="207">
        <f t="shared" si="26"/>
        <v>0.30671078226479648</v>
      </c>
      <c r="I170" s="207">
        <f t="shared" si="26"/>
        <v>0.61238043601041148</v>
      </c>
      <c r="J170" s="208">
        <f t="shared" si="27"/>
        <v>1</v>
      </c>
    </row>
    <row r="171" spans="1:10" ht="15" x14ac:dyDescent="0.2">
      <c r="A171" s="50">
        <v>170</v>
      </c>
      <c r="B171" s="188" t="str">
        <f t="shared" si="25"/>
        <v>Lincoln</v>
      </c>
      <c r="C171" s="276">
        <v>3905879.62</v>
      </c>
      <c r="D171" s="276">
        <v>15257546</v>
      </c>
      <c r="E171" s="276">
        <v>43534770.460000001</v>
      </c>
      <c r="F171" s="276">
        <v>62698196.079999998</v>
      </c>
      <c r="G171" s="207">
        <f t="shared" si="26"/>
        <v>6.2296523093204763E-2</v>
      </c>
      <c r="H171" s="207">
        <f t="shared" si="26"/>
        <v>0.24334904277839314</v>
      </c>
      <c r="I171" s="207">
        <f t="shared" si="26"/>
        <v>0.69435443412840214</v>
      </c>
      <c r="J171" s="208">
        <f t="shared" si="27"/>
        <v>1</v>
      </c>
    </row>
    <row r="172" spans="1:10" ht="15" x14ac:dyDescent="0.2">
      <c r="A172" s="50">
        <v>180</v>
      </c>
      <c r="B172" s="188" t="str">
        <f t="shared" si="25"/>
        <v>Little Compton</v>
      </c>
      <c r="C172" s="276">
        <v>269473.08</v>
      </c>
      <c r="D172" s="276">
        <v>397611</v>
      </c>
      <c r="E172" s="276">
        <v>7351324.7800000003</v>
      </c>
      <c r="F172" s="276">
        <v>8018408.8600000003</v>
      </c>
      <c r="G172" s="207">
        <f t="shared" si="26"/>
        <v>3.3606802135554857E-2</v>
      </c>
      <c r="H172" s="207">
        <f t="shared" si="26"/>
        <v>4.958726936256528E-2</v>
      </c>
      <c r="I172" s="207">
        <f t="shared" si="26"/>
        <v>0.91680592850187981</v>
      </c>
      <c r="J172" s="208">
        <f t="shared" si="27"/>
        <v>1</v>
      </c>
    </row>
    <row r="173" spans="1:10" ht="15" x14ac:dyDescent="0.2">
      <c r="A173" s="50">
        <v>190</v>
      </c>
      <c r="B173" s="188" t="str">
        <f t="shared" si="25"/>
        <v>Middletown</v>
      </c>
      <c r="C173" s="276">
        <v>3718995.68</v>
      </c>
      <c r="D173" s="276">
        <v>8091644.7699999996</v>
      </c>
      <c r="E173" s="276">
        <v>28308196.079999998</v>
      </c>
      <c r="F173" s="276">
        <v>40118836.530000001</v>
      </c>
      <c r="G173" s="207">
        <f t="shared" si="26"/>
        <v>9.269948985731466E-2</v>
      </c>
      <c r="H173" s="207">
        <f t="shared" si="26"/>
        <v>0.20169191008191981</v>
      </c>
      <c r="I173" s="207">
        <f t="shared" si="26"/>
        <v>0.70560860006076542</v>
      </c>
      <c r="J173" s="208">
        <f t="shared" si="27"/>
        <v>0.99999999999999989</v>
      </c>
    </row>
    <row r="174" spans="1:10" ht="15" x14ac:dyDescent="0.2">
      <c r="A174" s="50">
        <v>200</v>
      </c>
      <c r="B174" s="188" t="str">
        <f t="shared" si="25"/>
        <v>Narragansett</v>
      </c>
      <c r="C174" s="276">
        <v>1915944.89</v>
      </c>
      <c r="D174" s="276">
        <v>3183393.95</v>
      </c>
      <c r="E174" s="276">
        <v>28738120.73</v>
      </c>
      <c r="F174" s="276">
        <v>33837459.57</v>
      </c>
      <c r="G174" s="207">
        <f t="shared" si="26"/>
        <v>5.6622007513195821E-2</v>
      </c>
      <c r="H174" s="207">
        <f t="shared" si="26"/>
        <v>9.4078987916172335E-2</v>
      </c>
      <c r="I174" s="207">
        <f t="shared" si="26"/>
        <v>0.84929900457063179</v>
      </c>
      <c r="J174" s="208">
        <f t="shared" si="27"/>
        <v>1</v>
      </c>
    </row>
    <row r="175" spans="1:10" ht="15" x14ac:dyDescent="0.2">
      <c r="A175" s="50">
        <v>210</v>
      </c>
      <c r="B175" s="188" t="str">
        <f t="shared" si="25"/>
        <v>Newport</v>
      </c>
      <c r="C175" s="276">
        <v>6002581.8399999999</v>
      </c>
      <c r="D175" s="276">
        <v>14146847.23</v>
      </c>
      <c r="E175" s="276">
        <v>29094190.649999999</v>
      </c>
      <c r="F175" s="276">
        <v>49243619.719999999</v>
      </c>
      <c r="G175" s="207">
        <f t="shared" si="26"/>
        <v>0.12189562575072213</v>
      </c>
      <c r="H175" s="207">
        <f t="shared" si="26"/>
        <v>0.28728284619285094</v>
      </c>
      <c r="I175" s="207">
        <f t="shared" si="26"/>
        <v>0.59082152805642696</v>
      </c>
      <c r="J175" s="208">
        <f t="shared" si="27"/>
        <v>1</v>
      </c>
    </row>
    <row r="176" spans="1:10" ht="15" x14ac:dyDescent="0.2">
      <c r="A176" s="50">
        <v>220</v>
      </c>
      <c r="B176" s="188" t="str">
        <f t="shared" si="25"/>
        <v>New Shoreham</v>
      </c>
      <c r="C176" s="276">
        <v>165921.15</v>
      </c>
      <c r="D176" s="276">
        <v>192790</v>
      </c>
      <c r="E176" s="276">
        <v>5249702.9400000004</v>
      </c>
      <c r="F176" s="276">
        <v>5608414.0900000008</v>
      </c>
      <c r="G176" s="207">
        <f t="shared" si="26"/>
        <v>2.9584325860646278E-2</v>
      </c>
      <c r="H176" s="207">
        <f t="shared" si="26"/>
        <v>3.4375136519208045E-2</v>
      </c>
      <c r="I176" s="207">
        <f t="shared" si="26"/>
        <v>0.93604053762014561</v>
      </c>
      <c r="J176" s="208">
        <f t="shared" si="27"/>
        <v>0.99999999999999989</v>
      </c>
    </row>
    <row r="177" spans="1:10" ht="15" x14ac:dyDescent="0.2">
      <c r="A177" s="50">
        <v>230</v>
      </c>
      <c r="B177" s="188" t="str">
        <f t="shared" si="25"/>
        <v>North Kingstown</v>
      </c>
      <c r="C177" s="276">
        <v>4631390.97</v>
      </c>
      <c r="D177" s="276">
        <v>12262349.890000001</v>
      </c>
      <c r="E177" s="276">
        <v>60730140.369999997</v>
      </c>
      <c r="F177" s="276">
        <v>77623881.229999989</v>
      </c>
      <c r="G177" s="207">
        <f t="shared" si="26"/>
        <v>5.9664511701974329E-2</v>
      </c>
      <c r="H177" s="207">
        <f t="shared" si="26"/>
        <v>0.15797135747008823</v>
      </c>
      <c r="I177" s="207">
        <f t="shared" si="26"/>
        <v>0.78236413082793754</v>
      </c>
      <c r="J177" s="208">
        <f t="shared" si="27"/>
        <v>1</v>
      </c>
    </row>
    <row r="178" spans="1:10" ht="15" x14ac:dyDescent="0.2">
      <c r="A178" s="50">
        <v>240</v>
      </c>
      <c r="B178" s="188" t="str">
        <f t="shared" si="25"/>
        <v>North Providence</v>
      </c>
      <c r="C178" s="276">
        <v>5544915.2800000003</v>
      </c>
      <c r="D178" s="276">
        <v>25397544.809999999</v>
      </c>
      <c r="E178" s="276">
        <v>34646289.380000003</v>
      </c>
      <c r="F178" s="276">
        <v>65588749.469999999</v>
      </c>
      <c r="G178" s="207">
        <f t="shared" si="26"/>
        <v>8.4540646449376505E-2</v>
      </c>
      <c r="H178" s="207">
        <f t="shared" si="26"/>
        <v>0.38722410497575843</v>
      </c>
      <c r="I178" s="207">
        <f t="shared" si="26"/>
        <v>0.52823524857486515</v>
      </c>
      <c r="J178" s="208">
        <f t="shared" si="27"/>
        <v>1</v>
      </c>
    </row>
    <row r="179" spans="1:10" ht="15" x14ac:dyDescent="0.2">
      <c r="A179" s="50">
        <v>250</v>
      </c>
      <c r="B179" s="188" t="str">
        <f t="shared" si="25"/>
        <v>North Smithfield</v>
      </c>
      <c r="C179" s="276">
        <v>1640450.35</v>
      </c>
      <c r="D179" s="276">
        <v>6375685.9400000004</v>
      </c>
      <c r="E179" s="276">
        <v>21061386.100000001</v>
      </c>
      <c r="F179" s="276">
        <v>29077522.390000001</v>
      </c>
      <c r="G179" s="207">
        <f t="shared" si="26"/>
        <v>5.6416441813631431E-2</v>
      </c>
      <c r="H179" s="207">
        <f t="shared" si="26"/>
        <v>0.2192651029371282</v>
      </c>
      <c r="I179" s="207">
        <f t="shared" si="26"/>
        <v>0.72431845524924043</v>
      </c>
      <c r="J179" s="208">
        <f t="shared" si="27"/>
        <v>1</v>
      </c>
    </row>
    <row r="180" spans="1:10" ht="15" x14ac:dyDescent="0.2">
      <c r="A180" s="50">
        <v>260</v>
      </c>
      <c r="B180" s="188" t="str">
        <f t="shared" si="25"/>
        <v>Pawtucket</v>
      </c>
      <c r="C180" s="276">
        <v>21374234.030000001</v>
      </c>
      <c r="D180" s="276">
        <v>94150803.709999993</v>
      </c>
      <c r="E180" s="276">
        <v>34291244.18</v>
      </c>
      <c r="F180" s="276">
        <v>149816281.91999999</v>
      </c>
      <c r="G180" s="207">
        <f t="shared" si="26"/>
        <v>0.1426696334742413</v>
      </c>
      <c r="H180" s="207">
        <f t="shared" si="26"/>
        <v>0.6284417321227832</v>
      </c>
      <c r="I180" s="207">
        <f t="shared" si="26"/>
        <v>0.2288886344029756</v>
      </c>
      <c r="J180" s="208">
        <f t="shared" si="27"/>
        <v>1.0000000000000002</v>
      </c>
    </row>
    <row r="181" spans="1:10" ht="15" x14ac:dyDescent="0.2">
      <c r="A181" s="50">
        <v>270</v>
      </c>
      <c r="B181" s="188" t="str">
        <f t="shared" si="25"/>
        <v>Portsmouth</v>
      </c>
      <c r="C181" s="276">
        <v>2523454.31</v>
      </c>
      <c r="D181" s="276">
        <v>4005705.97</v>
      </c>
      <c r="E181" s="276">
        <v>36309412.670000002</v>
      </c>
      <c r="F181" s="276">
        <v>42838572.950000003</v>
      </c>
      <c r="G181" s="207">
        <f t="shared" si="26"/>
        <v>5.8906124462766447E-2</v>
      </c>
      <c r="H181" s="207">
        <f t="shared" si="26"/>
        <v>9.3506989009072491E-2</v>
      </c>
      <c r="I181" s="207">
        <f t="shared" si="26"/>
        <v>0.84758688652816105</v>
      </c>
      <c r="J181" s="208">
        <f t="shared" si="27"/>
        <v>1</v>
      </c>
    </row>
    <row r="182" spans="1:10" ht="15" x14ac:dyDescent="0.2">
      <c r="A182" s="50">
        <v>280</v>
      </c>
      <c r="B182" s="188" t="str">
        <f t="shared" si="25"/>
        <v>Providence</v>
      </c>
      <c r="C182" s="276">
        <v>89224905.859999999</v>
      </c>
      <c r="D182" s="276">
        <v>272616176.75999999</v>
      </c>
      <c r="E182" s="276">
        <v>139280611.03999999</v>
      </c>
      <c r="F182" s="276">
        <v>501121693.65999997</v>
      </c>
      <c r="G182" s="207">
        <f t="shared" si="26"/>
        <v>0.17805037576468827</v>
      </c>
      <c r="H182" s="207">
        <f t="shared" si="26"/>
        <v>0.54401192406761789</v>
      </c>
      <c r="I182" s="207">
        <f t="shared" si="26"/>
        <v>0.27793770016769381</v>
      </c>
      <c r="J182" s="208">
        <f t="shared" si="27"/>
        <v>1</v>
      </c>
    </row>
    <row r="183" spans="1:10" ht="15" x14ac:dyDescent="0.2">
      <c r="A183" s="50">
        <v>300</v>
      </c>
      <c r="B183" s="188" t="str">
        <f t="shared" si="25"/>
        <v>Scituate</v>
      </c>
      <c r="C183" s="276">
        <v>167516.46</v>
      </c>
      <c r="D183" s="276">
        <v>2623036</v>
      </c>
      <c r="E183" s="276">
        <v>20875564.5</v>
      </c>
      <c r="F183" s="276">
        <v>23666116.960000001</v>
      </c>
      <c r="G183" s="207">
        <f t="shared" si="26"/>
        <v>7.0783246902368048E-3</v>
      </c>
      <c r="H183" s="207">
        <f t="shared" si="26"/>
        <v>0.11083508141337267</v>
      </c>
      <c r="I183" s="207">
        <f t="shared" si="26"/>
        <v>0.88208659389639044</v>
      </c>
      <c r="J183" s="208">
        <f t="shared" si="27"/>
        <v>0.99999999999999989</v>
      </c>
    </row>
    <row r="184" spans="1:10" ht="15" x14ac:dyDescent="0.2">
      <c r="A184" s="50">
        <v>310</v>
      </c>
      <c r="B184" s="188" t="str">
        <f t="shared" si="25"/>
        <v>Smithfield</v>
      </c>
      <c r="C184" s="276">
        <v>2677735.44</v>
      </c>
      <c r="D184" s="276">
        <v>6158428.6900000004</v>
      </c>
      <c r="E184" s="276">
        <v>33154187.43</v>
      </c>
      <c r="F184" s="276">
        <v>41990351.560000002</v>
      </c>
      <c r="G184" s="207">
        <f t="shared" si="26"/>
        <v>6.3770255321005928E-2</v>
      </c>
      <c r="H184" s="207">
        <f t="shared" si="26"/>
        <v>0.14666294663430535</v>
      </c>
      <c r="I184" s="207">
        <f t="shared" si="26"/>
        <v>0.78956679804468866</v>
      </c>
      <c r="J184" s="208">
        <f t="shared" si="27"/>
        <v>1</v>
      </c>
    </row>
    <row r="185" spans="1:10" ht="15" x14ac:dyDescent="0.2">
      <c r="A185" s="50">
        <v>320</v>
      </c>
      <c r="B185" s="188" t="str">
        <f t="shared" si="25"/>
        <v>South Kingstown</v>
      </c>
      <c r="C185" s="276">
        <v>3629383.25</v>
      </c>
      <c r="D185" s="276">
        <v>4769232.3</v>
      </c>
      <c r="E185" s="276">
        <v>56416868.82</v>
      </c>
      <c r="F185" s="276">
        <v>64815484.370000005</v>
      </c>
      <c r="G185" s="207">
        <f t="shared" si="26"/>
        <v>5.5995620263849612E-2</v>
      </c>
      <c r="H185" s="207">
        <f t="shared" si="26"/>
        <v>7.3581681080631553E-2</v>
      </c>
      <c r="I185" s="207">
        <f t="shared" si="26"/>
        <v>0.8704226986555188</v>
      </c>
      <c r="J185" s="208">
        <f t="shared" si="27"/>
        <v>1</v>
      </c>
    </row>
    <row r="186" spans="1:10" ht="15" x14ac:dyDescent="0.2">
      <c r="A186" s="50">
        <v>330</v>
      </c>
      <c r="B186" s="188" t="str">
        <f t="shared" si="25"/>
        <v>Tiverton</v>
      </c>
      <c r="C186" s="276">
        <v>2406656.96</v>
      </c>
      <c r="D186" s="276">
        <v>7827101.1100000003</v>
      </c>
      <c r="E186" s="276">
        <v>25314820.309999999</v>
      </c>
      <c r="F186" s="276">
        <v>35548578.379999995</v>
      </c>
      <c r="G186" s="207">
        <f t="shared" si="26"/>
        <v>6.7700512078818054E-2</v>
      </c>
      <c r="H186" s="207">
        <f t="shared" si="26"/>
        <v>0.22018042539792843</v>
      </c>
      <c r="I186" s="207">
        <f t="shared" si="26"/>
        <v>0.71211906252325363</v>
      </c>
      <c r="J186" s="208">
        <f t="shared" si="27"/>
        <v>1</v>
      </c>
    </row>
    <row r="187" spans="1:10" ht="15" x14ac:dyDescent="0.2">
      <c r="A187" s="50">
        <v>350</v>
      </c>
      <c r="B187" s="188" t="str">
        <f t="shared" si="25"/>
        <v>Warwick</v>
      </c>
      <c r="C187" s="276">
        <v>14540658.4</v>
      </c>
      <c r="D187" s="276">
        <v>39381552.880000003</v>
      </c>
      <c r="E187" s="276">
        <v>132777143.97</v>
      </c>
      <c r="F187" s="276">
        <v>186699355.25</v>
      </c>
      <c r="G187" s="207">
        <f t="shared" si="26"/>
        <v>7.7882745660954822E-2</v>
      </c>
      <c r="H187" s="207">
        <f t="shared" si="26"/>
        <v>0.21093566620659235</v>
      </c>
      <c r="I187" s="207">
        <f t="shared" si="26"/>
        <v>0.7111815881324528</v>
      </c>
      <c r="J187" s="208">
        <f t="shared" si="27"/>
        <v>1</v>
      </c>
    </row>
    <row r="188" spans="1:10" ht="15" x14ac:dyDescent="0.2">
      <c r="A188" s="50">
        <v>360</v>
      </c>
      <c r="B188" s="188" t="str">
        <f t="shared" si="25"/>
        <v>Westerly</v>
      </c>
      <c r="C188" s="276">
        <v>4381528.32</v>
      </c>
      <c r="D188" s="276">
        <v>8776904.8100000005</v>
      </c>
      <c r="E188" s="276">
        <v>49291076.939999998</v>
      </c>
      <c r="F188" s="276">
        <v>62449510.07</v>
      </c>
      <c r="G188" s="207">
        <f t="shared" si="26"/>
        <v>7.0161132010302746E-2</v>
      </c>
      <c r="H188" s="207">
        <f t="shared" si="26"/>
        <v>0.14054401387876253</v>
      </c>
      <c r="I188" s="207">
        <f t="shared" si="26"/>
        <v>0.7892948541109347</v>
      </c>
      <c r="J188" s="208">
        <f t="shared" si="27"/>
        <v>1</v>
      </c>
    </row>
    <row r="189" spans="1:10" ht="15" x14ac:dyDescent="0.2">
      <c r="A189" s="50">
        <v>380</v>
      </c>
      <c r="B189" s="188" t="str">
        <f t="shared" si="25"/>
        <v>W Warwick</v>
      </c>
      <c r="C189" s="276">
        <v>5620620.9699999997</v>
      </c>
      <c r="D189" s="276">
        <v>29914681.18</v>
      </c>
      <c r="E189" s="276">
        <v>32810827.140000001</v>
      </c>
      <c r="F189" s="276">
        <v>68346129.289999992</v>
      </c>
      <c r="G189" s="207">
        <f t="shared" si="26"/>
        <v>8.2237590166241881E-2</v>
      </c>
      <c r="H189" s="207">
        <f t="shared" si="26"/>
        <v>0.43769386051211157</v>
      </c>
      <c r="I189" s="207">
        <f t="shared" si="26"/>
        <v>0.48006854932164666</v>
      </c>
      <c r="J189" s="208">
        <f t="shared" si="27"/>
        <v>1</v>
      </c>
    </row>
    <row r="190" spans="1:10" ht="15" x14ac:dyDescent="0.2">
      <c r="A190" s="50">
        <v>390</v>
      </c>
      <c r="B190" s="188" t="str">
        <f t="shared" si="25"/>
        <v>Woonsocket</v>
      </c>
      <c r="C190" s="276">
        <v>16253582.369999999</v>
      </c>
      <c r="D190" s="276">
        <v>69262731.489999995</v>
      </c>
      <c r="E190" s="276">
        <v>19548348.84</v>
      </c>
      <c r="F190" s="276">
        <v>105064662.7</v>
      </c>
      <c r="G190" s="207">
        <f t="shared" si="26"/>
        <v>0.1547007523967428</v>
      </c>
      <c r="H190" s="207">
        <f t="shared" si="26"/>
        <v>0.65923907915425106</v>
      </c>
      <c r="I190" s="207">
        <f t="shared" si="26"/>
        <v>0.18606016844900602</v>
      </c>
      <c r="J190" s="208">
        <f t="shared" si="27"/>
        <v>0.99999999999999978</v>
      </c>
    </row>
    <row r="191" spans="1:10" ht="15" x14ac:dyDescent="0.2">
      <c r="A191" s="50">
        <v>400</v>
      </c>
      <c r="B191" s="188" t="str">
        <f t="shared" si="25"/>
        <v>Davies</v>
      </c>
      <c r="C191" s="276">
        <v>1086038.8700000001</v>
      </c>
      <c r="D191" s="276">
        <v>14100834</v>
      </c>
      <c r="E191" s="276">
        <v>3917899.23</v>
      </c>
      <c r="F191" s="276">
        <v>19104772.100000001</v>
      </c>
      <c r="G191" s="207">
        <f t="shared" ref="G191:I222" si="28">C191/$F191</f>
        <v>5.6846470835420229E-2</v>
      </c>
      <c r="H191" s="207">
        <f t="shared" si="28"/>
        <v>0.73807915248567657</v>
      </c>
      <c r="I191" s="207">
        <f t="shared" si="28"/>
        <v>0.20507437667890316</v>
      </c>
      <c r="J191" s="208">
        <f t="shared" ref="J191:J223" si="29">SUM(G191:I191)</f>
        <v>1</v>
      </c>
    </row>
    <row r="192" spans="1:10" ht="15" x14ac:dyDescent="0.2">
      <c r="A192" s="50">
        <v>410</v>
      </c>
      <c r="B192" s="188" t="str">
        <f t="shared" si="25"/>
        <v>Deaf</v>
      </c>
      <c r="C192" s="276">
        <v>515364.41</v>
      </c>
      <c r="D192" s="276">
        <v>6881156.4800000004</v>
      </c>
      <c r="E192" s="276">
        <v>699112.53</v>
      </c>
      <c r="F192" s="276">
        <v>8095633.4200000009</v>
      </c>
      <c r="G192" s="207">
        <f t="shared" si="28"/>
        <v>6.3659553646143216E-2</v>
      </c>
      <c r="H192" s="207">
        <f t="shared" si="28"/>
        <v>0.84998370393110012</v>
      </c>
      <c r="I192" s="207">
        <f t="shared" si="28"/>
        <v>8.635674242275658E-2</v>
      </c>
      <c r="J192" s="208">
        <f t="shared" si="29"/>
        <v>0.99999999999999989</v>
      </c>
    </row>
    <row r="193" spans="1:11" ht="15" x14ac:dyDescent="0.2">
      <c r="A193" s="50">
        <v>420</v>
      </c>
      <c r="B193" s="188" t="str">
        <f t="shared" si="25"/>
        <v>Metropolitan C&amp;TC</v>
      </c>
      <c r="C193" s="276">
        <v>1265045.27</v>
      </c>
      <c r="D193" s="276">
        <v>10216872.890000001</v>
      </c>
      <c r="E193" s="276">
        <v>5077290.54</v>
      </c>
      <c r="F193" s="276">
        <v>16559208.699999999</v>
      </c>
      <c r="G193" s="207">
        <f t="shared" si="28"/>
        <v>7.6395273042243861E-2</v>
      </c>
      <c r="H193" s="207">
        <f t="shared" si="28"/>
        <v>0.61699040546544959</v>
      </c>
      <c r="I193" s="207">
        <f t="shared" si="28"/>
        <v>0.30661432149230661</v>
      </c>
      <c r="J193" s="208">
        <f t="shared" si="29"/>
        <v>1</v>
      </c>
    </row>
    <row r="194" spans="1:11" ht="15" x14ac:dyDescent="0.2">
      <c r="A194" s="50">
        <v>430</v>
      </c>
      <c r="B194" s="188" t="str">
        <f t="shared" si="25"/>
        <v>UCAP</v>
      </c>
      <c r="C194" s="276">
        <v>569695</v>
      </c>
      <c r="D194" s="276">
        <v>3584</v>
      </c>
      <c r="E194" s="276">
        <v>2804284</v>
      </c>
      <c r="F194" s="276">
        <v>3377563</v>
      </c>
      <c r="G194" s="207">
        <f t="shared" si="28"/>
        <v>0.16867042894536682</v>
      </c>
      <c r="H194" s="207">
        <f t="shared" si="28"/>
        <v>1.06112010345921E-3</v>
      </c>
      <c r="I194" s="207">
        <f t="shared" si="28"/>
        <v>0.83026845095117396</v>
      </c>
      <c r="J194" s="208">
        <f t="shared" si="29"/>
        <v>1</v>
      </c>
    </row>
    <row r="195" spans="1:11" ht="15" x14ac:dyDescent="0.2">
      <c r="A195" s="50">
        <v>480</v>
      </c>
      <c r="B195" s="188" t="str">
        <f t="shared" si="25"/>
        <v>Highlander</v>
      </c>
      <c r="C195" s="276">
        <v>1315300.33</v>
      </c>
      <c r="D195" s="276">
        <v>6848430.3300000001</v>
      </c>
      <c r="E195" s="276">
        <v>3311787.93</v>
      </c>
      <c r="F195" s="276">
        <v>11475518.59</v>
      </c>
      <c r="G195" s="207">
        <f t="shared" si="28"/>
        <v>0.11461794250816512</v>
      </c>
      <c r="H195" s="207">
        <f t="shared" si="28"/>
        <v>0.59678613008111558</v>
      </c>
      <c r="I195" s="207">
        <f t="shared" si="28"/>
        <v>0.28859592741071932</v>
      </c>
      <c r="J195" s="208">
        <f t="shared" si="29"/>
        <v>1</v>
      </c>
    </row>
    <row r="196" spans="1:11" ht="15" x14ac:dyDescent="0.2">
      <c r="A196" s="50">
        <v>500</v>
      </c>
      <c r="B196" s="188" t="str">
        <f t="shared" si="25"/>
        <v>New England Laborers</v>
      </c>
      <c r="C196" s="276">
        <v>62725.68</v>
      </c>
      <c r="D196" s="276">
        <v>1510673</v>
      </c>
      <c r="E196" s="276">
        <v>1263402.8400000001</v>
      </c>
      <c r="F196" s="276">
        <v>2836801.52</v>
      </c>
      <c r="G196" s="207">
        <f t="shared" si="28"/>
        <v>2.2111409472172026E-2</v>
      </c>
      <c r="H196" s="207">
        <f t="shared" si="28"/>
        <v>0.53252685792413135</v>
      </c>
      <c r="I196" s="207">
        <f t="shared" si="28"/>
        <v>0.4453617326036966</v>
      </c>
      <c r="J196" s="208">
        <f t="shared" si="29"/>
        <v>1</v>
      </c>
    </row>
    <row r="197" spans="1:11" ht="15" x14ac:dyDescent="0.2">
      <c r="A197" s="50">
        <v>510</v>
      </c>
      <c r="B197" s="188" t="str">
        <f t="shared" si="25"/>
        <v>Cuffee</v>
      </c>
      <c r="C197" s="276">
        <v>3704237.83</v>
      </c>
      <c r="D197" s="276">
        <v>9402668.9499999993</v>
      </c>
      <c r="E197" s="276">
        <v>3634812.55</v>
      </c>
      <c r="F197" s="276">
        <v>16741719.329999998</v>
      </c>
      <c r="G197" s="207">
        <f t="shared" si="28"/>
        <v>0.22125791007392312</v>
      </c>
      <c r="H197" s="207">
        <f t="shared" si="28"/>
        <v>0.56163102275589283</v>
      </c>
      <c r="I197" s="207">
        <f t="shared" si="28"/>
        <v>0.21711106717018414</v>
      </c>
      <c r="J197" s="208">
        <f t="shared" si="29"/>
        <v>1</v>
      </c>
    </row>
    <row r="198" spans="1:11" ht="15" x14ac:dyDescent="0.2">
      <c r="A198" s="50">
        <v>520</v>
      </c>
      <c r="B198" s="188" t="str">
        <f t="shared" si="25"/>
        <v>Kingston Hill</v>
      </c>
      <c r="C198" s="276">
        <v>200731.6</v>
      </c>
      <c r="D198" s="276">
        <v>1131889.49</v>
      </c>
      <c r="E198" s="276">
        <v>4921486.08</v>
      </c>
      <c r="F198" s="276">
        <v>6254107.1699999999</v>
      </c>
      <c r="G198" s="207">
        <f t="shared" si="28"/>
        <v>3.2095964226976942E-2</v>
      </c>
      <c r="H198" s="207">
        <f t="shared" si="28"/>
        <v>0.18098338567485725</v>
      </c>
      <c r="I198" s="207">
        <f t="shared" si="28"/>
        <v>0.78692065009816581</v>
      </c>
      <c r="J198" s="208">
        <f t="shared" si="29"/>
        <v>1</v>
      </c>
    </row>
    <row r="199" spans="1:11" ht="15" x14ac:dyDescent="0.2">
      <c r="A199" s="50">
        <v>530</v>
      </c>
      <c r="B199" s="188" t="str">
        <f t="shared" si="25"/>
        <v>International</v>
      </c>
      <c r="C199" s="276">
        <v>1106389</v>
      </c>
      <c r="D199" s="276">
        <v>3676881</v>
      </c>
      <c r="E199" s="276">
        <v>2072699</v>
      </c>
      <c r="F199" s="276">
        <v>6855969</v>
      </c>
      <c r="G199" s="207">
        <f t="shared" si="28"/>
        <v>0.16137602139099522</v>
      </c>
      <c r="H199" s="207">
        <f t="shared" si="28"/>
        <v>0.53630362097611584</v>
      </c>
      <c r="I199" s="207">
        <f t="shared" si="28"/>
        <v>0.30232035763288895</v>
      </c>
      <c r="J199" s="208">
        <f t="shared" si="29"/>
        <v>1</v>
      </c>
    </row>
    <row r="200" spans="1:11" ht="15" x14ac:dyDescent="0.2">
      <c r="A200" s="50">
        <v>540</v>
      </c>
      <c r="B200" s="188" t="str">
        <f t="shared" si="25"/>
        <v>Blackstone</v>
      </c>
      <c r="C200" s="276">
        <v>903347.45</v>
      </c>
      <c r="D200" s="276">
        <v>3927739.75</v>
      </c>
      <c r="E200" s="276">
        <v>1475585.9</v>
      </c>
      <c r="F200" s="276">
        <v>6306673.0999999996</v>
      </c>
      <c r="G200" s="207">
        <f t="shared" si="28"/>
        <v>0.14323676456291987</v>
      </c>
      <c r="H200" s="207">
        <f t="shared" si="28"/>
        <v>0.62279107981671034</v>
      </c>
      <c r="I200" s="207">
        <f t="shared" si="28"/>
        <v>0.2339721556203698</v>
      </c>
      <c r="J200" s="208">
        <f t="shared" si="29"/>
        <v>1</v>
      </c>
    </row>
    <row r="201" spans="1:11" ht="15" x14ac:dyDescent="0.2">
      <c r="A201" s="50">
        <v>550</v>
      </c>
      <c r="B201" s="188" t="str">
        <f t="shared" si="25"/>
        <v>Compass</v>
      </c>
      <c r="C201" s="276">
        <v>183597</v>
      </c>
      <c r="D201" s="276">
        <v>1360916</v>
      </c>
      <c r="E201" s="276">
        <v>3206494</v>
      </c>
      <c r="F201" s="276">
        <v>4751007</v>
      </c>
      <c r="G201" s="207">
        <f t="shared" si="28"/>
        <v>3.8643807512807285E-2</v>
      </c>
      <c r="H201" s="207">
        <f t="shared" si="28"/>
        <v>0.28644790462316727</v>
      </c>
      <c r="I201" s="207">
        <f t="shared" si="28"/>
        <v>0.67490828786402546</v>
      </c>
      <c r="J201" s="208">
        <f t="shared" si="29"/>
        <v>1</v>
      </c>
    </row>
    <row r="202" spans="1:11" ht="15" x14ac:dyDescent="0.2">
      <c r="A202" s="50">
        <v>560</v>
      </c>
      <c r="B202" s="188" t="str">
        <f t="shared" si="25"/>
        <v>Times 2</v>
      </c>
      <c r="C202" s="276">
        <v>2664</v>
      </c>
      <c r="D202" s="276">
        <v>9128056</v>
      </c>
      <c r="E202" s="276">
        <v>5024529</v>
      </c>
      <c r="F202" s="276">
        <v>14155249</v>
      </c>
      <c r="G202" s="207">
        <f t="shared" si="28"/>
        <v>1.8819873815006716E-4</v>
      </c>
      <c r="H202" s="207">
        <f t="shared" si="28"/>
        <v>0.6448530859471282</v>
      </c>
      <c r="I202" s="207">
        <f t="shared" si="28"/>
        <v>0.35495871531472178</v>
      </c>
      <c r="J202" s="208">
        <f t="shared" si="29"/>
        <v>1</v>
      </c>
    </row>
    <row r="203" spans="1:11" ht="15" x14ac:dyDescent="0.2">
      <c r="A203" s="50">
        <v>570</v>
      </c>
      <c r="B203" s="188" t="str">
        <f t="shared" si="25"/>
        <v>ACES</v>
      </c>
      <c r="C203" s="411"/>
      <c r="D203" s="411"/>
      <c r="E203" s="411"/>
      <c r="F203" s="411"/>
      <c r="G203" s="412"/>
      <c r="H203" s="412"/>
      <c r="I203" s="412"/>
      <c r="J203" s="413"/>
      <c r="K203" s="158" t="s">
        <v>463</v>
      </c>
    </row>
    <row r="204" spans="1:11" ht="15" x14ac:dyDescent="0.2">
      <c r="A204" s="50">
        <v>580</v>
      </c>
      <c r="B204" s="188" t="str">
        <f t="shared" si="25"/>
        <v>Beacon</v>
      </c>
      <c r="C204" s="276">
        <v>620663.27</v>
      </c>
      <c r="D204" s="276">
        <v>3353889.89</v>
      </c>
      <c r="E204" s="276">
        <v>1875139.7</v>
      </c>
      <c r="F204" s="276">
        <v>5849692.8600000003</v>
      </c>
      <c r="G204" s="207">
        <f t="shared" si="28"/>
        <v>0.10610185608958621</v>
      </c>
      <c r="H204" s="207">
        <f t="shared" si="28"/>
        <v>0.57334461317341712</v>
      </c>
      <c r="I204" s="207">
        <f t="shared" si="28"/>
        <v>0.32055353073699666</v>
      </c>
      <c r="J204" s="208">
        <f t="shared" si="29"/>
        <v>1</v>
      </c>
    </row>
    <row r="205" spans="1:11" ht="15" x14ac:dyDescent="0.2">
      <c r="A205" s="50">
        <v>590</v>
      </c>
      <c r="B205" s="188" t="str">
        <f t="shared" si="25"/>
        <v>Learning Community</v>
      </c>
      <c r="C205" s="276">
        <v>1734773.99</v>
      </c>
      <c r="D205" s="276">
        <v>7011941.0499999998</v>
      </c>
      <c r="E205" s="276">
        <v>3555036.05</v>
      </c>
      <c r="F205" s="276">
        <v>12301751.09</v>
      </c>
      <c r="G205" s="207">
        <f t="shared" si="28"/>
        <v>0.14101845967361384</v>
      </c>
      <c r="H205" s="207">
        <f t="shared" si="28"/>
        <v>0.56999536071738222</v>
      </c>
      <c r="I205" s="207">
        <f t="shared" si="28"/>
        <v>0.28898617960900391</v>
      </c>
      <c r="J205" s="208">
        <f t="shared" si="29"/>
        <v>1</v>
      </c>
    </row>
    <row r="206" spans="1:11" ht="15" x14ac:dyDescent="0.2">
      <c r="A206" s="50">
        <v>600</v>
      </c>
      <c r="B206" s="188" t="str">
        <f t="shared" si="25"/>
        <v>Segue</v>
      </c>
      <c r="C206" s="276">
        <v>1187200</v>
      </c>
      <c r="D206" s="276">
        <v>3105361</v>
      </c>
      <c r="E206" s="276">
        <v>1153524</v>
      </c>
      <c r="F206" s="276">
        <v>5446085</v>
      </c>
      <c r="G206" s="207">
        <f t="shared" si="28"/>
        <v>0.21799145624792857</v>
      </c>
      <c r="H206" s="207">
        <f t="shared" si="28"/>
        <v>0.57020061199926186</v>
      </c>
      <c r="I206" s="207">
        <f t="shared" si="28"/>
        <v>0.2118079317528096</v>
      </c>
      <c r="J206" s="208">
        <f t="shared" si="29"/>
        <v>1</v>
      </c>
    </row>
    <row r="207" spans="1:11" ht="15" x14ac:dyDescent="0.2">
      <c r="A207" s="50">
        <v>610</v>
      </c>
      <c r="B207" s="188" t="str">
        <f t="shared" si="25"/>
        <v>RIMA-BV</v>
      </c>
      <c r="C207" s="276">
        <v>3582096.83</v>
      </c>
      <c r="D207" s="276">
        <v>20872038.32</v>
      </c>
      <c r="E207" s="276">
        <v>9597842.2100000009</v>
      </c>
      <c r="F207" s="276">
        <v>34051977.359999999</v>
      </c>
      <c r="G207" s="207">
        <f t="shared" si="28"/>
        <v>0.10519497273623232</v>
      </c>
      <c r="H207" s="207">
        <f t="shared" si="28"/>
        <v>0.61294644065274928</v>
      </c>
      <c r="I207" s="207">
        <f t="shared" si="28"/>
        <v>0.28185858661101848</v>
      </c>
      <c r="J207" s="208">
        <f t="shared" si="29"/>
        <v>1</v>
      </c>
    </row>
    <row r="208" spans="1:11" ht="15" x14ac:dyDescent="0.2">
      <c r="A208" s="50">
        <v>620</v>
      </c>
      <c r="B208" s="188" t="str">
        <f t="shared" si="25"/>
        <v>Greene</v>
      </c>
      <c r="C208" s="276">
        <v>596007</v>
      </c>
      <c r="D208" s="276">
        <v>1748194</v>
      </c>
      <c r="E208" s="276">
        <v>1761019</v>
      </c>
      <c r="F208" s="276">
        <v>4105220</v>
      </c>
      <c r="G208" s="207">
        <f t="shared" si="28"/>
        <v>0.14518271858755438</v>
      </c>
      <c r="H208" s="207">
        <f t="shared" si="28"/>
        <v>0.42584660505405314</v>
      </c>
      <c r="I208" s="207">
        <f t="shared" si="28"/>
        <v>0.42897067635839248</v>
      </c>
      <c r="J208" s="208">
        <f t="shared" si="29"/>
        <v>1</v>
      </c>
    </row>
    <row r="209" spans="1:11" ht="15" x14ac:dyDescent="0.2">
      <c r="A209" s="50">
        <v>630</v>
      </c>
      <c r="B209" s="188" t="str">
        <f t="shared" si="25"/>
        <v>Trinity</v>
      </c>
      <c r="C209" s="276">
        <v>958007.1</v>
      </c>
      <c r="D209" s="276">
        <v>2862421</v>
      </c>
      <c r="E209" s="276">
        <v>1478290.76</v>
      </c>
      <c r="F209" s="276">
        <v>5298718.8600000003</v>
      </c>
      <c r="G209" s="207">
        <f t="shared" si="28"/>
        <v>0.18079976034055897</v>
      </c>
      <c r="H209" s="207">
        <f t="shared" si="28"/>
        <v>0.54021001597355933</v>
      </c>
      <c r="I209" s="207">
        <f t="shared" si="28"/>
        <v>0.27899022368588167</v>
      </c>
      <c r="J209" s="208">
        <f t="shared" si="29"/>
        <v>1</v>
      </c>
    </row>
    <row r="210" spans="1:11" ht="15" x14ac:dyDescent="0.2">
      <c r="A210" s="50">
        <v>640</v>
      </c>
      <c r="B210" s="188" t="str">
        <f t="shared" si="25"/>
        <v>RINI</v>
      </c>
      <c r="C210" s="276">
        <v>1045550.96</v>
      </c>
      <c r="D210" s="276">
        <v>3160419.47</v>
      </c>
      <c r="E210" s="276">
        <v>1299923.8999999999</v>
      </c>
      <c r="F210" s="276">
        <v>5505894.3300000001</v>
      </c>
      <c r="G210" s="207">
        <f t="shared" si="28"/>
        <v>0.18989666298226976</v>
      </c>
      <c r="H210" s="207">
        <f t="shared" si="28"/>
        <v>0.57400656107397541</v>
      </c>
      <c r="I210" s="207">
        <f t="shared" si="28"/>
        <v>0.23609677594375478</v>
      </c>
      <c r="J210" s="208">
        <f t="shared" si="29"/>
        <v>0.99999999999999989</v>
      </c>
    </row>
    <row r="211" spans="1:11" ht="15" x14ac:dyDescent="0.2">
      <c r="A211" s="50">
        <v>650</v>
      </c>
      <c r="B211" s="188" t="str">
        <f t="shared" si="25"/>
        <v>Village Green</v>
      </c>
      <c r="C211" s="276">
        <v>915371.28</v>
      </c>
      <c r="D211" s="276">
        <v>2409032.64</v>
      </c>
      <c r="E211" s="276">
        <v>1165811.6499999999</v>
      </c>
      <c r="F211" s="276">
        <v>4490215.57</v>
      </c>
      <c r="G211" s="207">
        <f t="shared" si="28"/>
        <v>0.20385909445323133</v>
      </c>
      <c r="H211" s="207">
        <f t="shared" si="28"/>
        <v>0.53650712364350917</v>
      </c>
      <c r="I211" s="207">
        <f t="shared" si="28"/>
        <v>0.25963378190325948</v>
      </c>
      <c r="J211" s="208">
        <f t="shared" si="29"/>
        <v>1</v>
      </c>
    </row>
    <row r="212" spans="1:11" ht="15" x14ac:dyDescent="0.2">
      <c r="A212" s="50">
        <v>660</v>
      </c>
      <c r="B212" s="188" t="str">
        <f t="shared" si="25"/>
        <v>Nowell</v>
      </c>
      <c r="C212" s="276">
        <v>1110458.55</v>
      </c>
      <c r="D212" s="276">
        <v>1774570.6</v>
      </c>
      <c r="E212" s="276">
        <v>1098969.4099999999</v>
      </c>
      <c r="F212" s="276">
        <v>3983998.5600000005</v>
      </c>
      <c r="G212" s="207">
        <f t="shared" si="28"/>
        <v>0.27872965646855052</v>
      </c>
      <c r="H212" s="207">
        <f t="shared" si="28"/>
        <v>0.44542450838636843</v>
      </c>
      <c r="I212" s="207">
        <f t="shared" si="28"/>
        <v>0.27584583514508093</v>
      </c>
      <c r="J212" s="208">
        <f t="shared" si="29"/>
        <v>1</v>
      </c>
    </row>
    <row r="213" spans="1:11" ht="15" x14ac:dyDescent="0.2">
      <c r="A213" s="50">
        <v>671</v>
      </c>
      <c r="B213" s="188" t="str">
        <f t="shared" si="25"/>
        <v>Achievement First</v>
      </c>
      <c r="C213" s="276">
        <v>5449693</v>
      </c>
      <c r="D213" s="276">
        <v>18773222</v>
      </c>
      <c r="E213" s="276">
        <v>9971080</v>
      </c>
      <c r="F213" s="276">
        <v>34193995</v>
      </c>
      <c r="G213" s="207">
        <f t="shared" si="28"/>
        <v>0.15937573249338077</v>
      </c>
      <c r="H213" s="207">
        <f t="shared" si="28"/>
        <v>0.54902101962639926</v>
      </c>
      <c r="I213" s="207">
        <f t="shared" si="28"/>
        <v>0.29160324788021991</v>
      </c>
      <c r="J213" s="208">
        <f t="shared" si="29"/>
        <v>1</v>
      </c>
      <c r="K213" s="32"/>
    </row>
    <row r="214" spans="1:11" ht="15" x14ac:dyDescent="0.2">
      <c r="A214" s="50">
        <v>680</v>
      </c>
      <c r="B214" s="188" t="str">
        <f t="shared" si="25"/>
        <v>Hope Academy</v>
      </c>
      <c r="C214" s="276">
        <v>762339.26</v>
      </c>
      <c r="D214" s="276">
        <v>2672480.87</v>
      </c>
      <c r="E214" s="276">
        <v>1178605.1200000001</v>
      </c>
      <c r="F214" s="276">
        <v>4613425.25</v>
      </c>
      <c r="G214" s="207">
        <f t="shared" si="28"/>
        <v>0.16524365708537275</v>
      </c>
      <c r="H214" s="207">
        <f t="shared" si="28"/>
        <v>0.57928344455131253</v>
      </c>
      <c r="I214" s="207">
        <f t="shared" si="28"/>
        <v>0.25547289836331477</v>
      </c>
      <c r="J214" s="208">
        <f t="shared" ref="J214:J215" si="30">SUM(G214:I214)</f>
        <v>1</v>
      </c>
      <c r="K214" s="32"/>
    </row>
    <row r="215" spans="1:11" ht="15" x14ac:dyDescent="0.2">
      <c r="A215" s="50">
        <v>690</v>
      </c>
      <c r="B215" s="188" t="str">
        <f t="shared" si="25"/>
        <v>Southside Elementary</v>
      </c>
      <c r="C215" s="276">
        <v>432619</v>
      </c>
      <c r="D215" s="276">
        <v>1688331</v>
      </c>
      <c r="E215" s="276">
        <v>661056</v>
      </c>
      <c r="F215" s="276">
        <v>2782006</v>
      </c>
      <c r="G215" s="207">
        <f t="shared" si="28"/>
        <v>0.15550613478188041</v>
      </c>
      <c r="H215" s="207">
        <f t="shared" si="28"/>
        <v>0.60687539854335326</v>
      </c>
      <c r="I215" s="207">
        <f t="shared" si="28"/>
        <v>0.23761846667476633</v>
      </c>
      <c r="J215" s="208">
        <f t="shared" si="30"/>
        <v>1</v>
      </c>
      <c r="K215" s="32"/>
    </row>
    <row r="216" spans="1:11" ht="15" x14ac:dyDescent="0.2">
      <c r="A216" s="50">
        <v>700</v>
      </c>
      <c r="B216" s="188" t="str">
        <f t="shared" si="25"/>
        <v>RISE</v>
      </c>
      <c r="C216" s="276">
        <v>633402</v>
      </c>
      <c r="D216" s="276">
        <v>5711435</v>
      </c>
      <c r="E216" s="276">
        <v>1235036</v>
      </c>
      <c r="F216" s="276">
        <v>7579873</v>
      </c>
      <c r="G216" s="207">
        <f t="shared" si="28"/>
        <v>8.3563669206594887E-2</v>
      </c>
      <c r="H216" s="207">
        <f t="shared" si="28"/>
        <v>0.75350009162422638</v>
      </c>
      <c r="I216" s="207">
        <f t="shared" si="28"/>
        <v>0.16293623916917868</v>
      </c>
      <c r="J216" s="208">
        <f t="shared" ref="J216:J218" si="31">SUM(G216:I216)</f>
        <v>0.99999999999999989</v>
      </c>
      <c r="K216" s="32"/>
    </row>
    <row r="217" spans="1:11" ht="15" x14ac:dyDescent="0.2">
      <c r="A217" s="50">
        <v>710</v>
      </c>
      <c r="B217" s="188" t="str">
        <f t="shared" si="25"/>
        <v>Providence Preparatory Charter</v>
      </c>
      <c r="C217" s="276">
        <v>400000</v>
      </c>
      <c r="D217" s="276">
        <v>0</v>
      </c>
      <c r="E217" s="276">
        <v>15097.03</v>
      </c>
      <c r="F217" s="276">
        <v>415097.03</v>
      </c>
      <c r="G217" s="207">
        <f t="shared" ref="G217" si="32">C217/$F217</f>
        <v>0.96363011799915788</v>
      </c>
      <c r="H217" s="207">
        <f t="shared" ref="H217" si="33">D217/$F217</f>
        <v>0</v>
      </c>
      <c r="I217" s="207">
        <f t="shared" ref="I217" si="34">E217/$F217</f>
        <v>3.6369882000842069E-2</v>
      </c>
      <c r="J217" s="208">
        <f t="shared" ref="J217" si="35">SUM(G217:I217)</f>
        <v>1</v>
      </c>
      <c r="K217" s="32"/>
    </row>
    <row r="218" spans="1:11" ht="15" x14ac:dyDescent="0.2">
      <c r="A218" s="50">
        <v>720</v>
      </c>
      <c r="B218" s="188" t="str">
        <f t="shared" si="25"/>
        <v>Charette</v>
      </c>
      <c r="C218" s="276">
        <v>685503.33</v>
      </c>
      <c r="D218" s="276">
        <v>2011515.5</v>
      </c>
      <c r="E218" s="276">
        <v>711191.74</v>
      </c>
      <c r="F218" s="276">
        <v>3408210.5700000003</v>
      </c>
      <c r="G218" s="207">
        <f t="shared" si="28"/>
        <v>0.20113291591604915</v>
      </c>
      <c r="H218" s="207">
        <f t="shared" si="28"/>
        <v>0.59019695487887647</v>
      </c>
      <c r="I218" s="207">
        <f t="shared" si="28"/>
        <v>0.2086701292050743</v>
      </c>
      <c r="J218" s="208">
        <f t="shared" si="31"/>
        <v>1</v>
      </c>
      <c r="K218" s="32"/>
    </row>
    <row r="219" spans="1:11" ht="15" x14ac:dyDescent="0.2">
      <c r="A219" s="50">
        <v>960</v>
      </c>
      <c r="B219" s="188" t="str">
        <f t="shared" si="25"/>
        <v>Bristol-Warren</v>
      </c>
      <c r="C219" s="276">
        <v>3577091.84</v>
      </c>
      <c r="D219" s="276">
        <v>17398688.27</v>
      </c>
      <c r="E219" s="276">
        <v>41980521.890000001</v>
      </c>
      <c r="F219" s="276">
        <v>62956302</v>
      </c>
      <c r="G219" s="207">
        <f t="shared" si="28"/>
        <v>5.6818646050716258E-2</v>
      </c>
      <c r="H219" s="207">
        <f t="shared" si="28"/>
        <v>0.2763613445719858</v>
      </c>
      <c r="I219" s="207">
        <f t="shared" si="28"/>
        <v>0.66682000937729791</v>
      </c>
      <c r="J219" s="208">
        <f t="shared" si="29"/>
        <v>1</v>
      </c>
      <c r="K219" s="32"/>
    </row>
    <row r="220" spans="1:11" ht="15" x14ac:dyDescent="0.2">
      <c r="A220" s="50">
        <v>970</v>
      </c>
      <c r="B220" s="188" t="str">
        <f t="shared" si="25"/>
        <v>Exeter-W. Greenwich</v>
      </c>
      <c r="C220" s="276">
        <v>1572436.49</v>
      </c>
      <c r="D220" s="276">
        <v>5953133.2000000002</v>
      </c>
      <c r="E220" s="276">
        <v>27687031.27</v>
      </c>
      <c r="F220" s="276">
        <v>35212600.960000001</v>
      </c>
      <c r="G220" s="207">
        <f t="shared" si="28"/>
        <v>4.4655505334190458E-2</v>
      </c>
      <c r="H220" s="207">
        <f t="shared" si="28"/>
        <v>0.16906258094261492</v>
      </c>
      <c r="I220" s="207">
        <f t="shared" si="28"/>
        <v>0.78628191372319456</v>
      </c>
      <c r="J220" s="208">
        <f t="shared" si="29"/>
        <v>1</v>
      </c>
      <c r="K220" s="32"/>
    </row>
    <row r="221" spans="1:11" ht="15" x14ac:dyDescent="0.2">
      <c r="A221" s="50">
        <v>980</v>
      </c>
      <c r="B221" s="188" t="str">
        <f t="shared" si="25"/>
        <v>Chariho</v>
      </c>
      <c r="C221" s="276">
        <v>2408667.66</v>
      </c>
      <c r="D221" s="276">
        <v>15792220.33</v>
      </c>
      <c r="E221" s="276">
        <v>49806411.960000001</v>
      </c>
      <c r="F221" s="276">
        <v>68007299.950000003</v>
      </c>
      <c r="G221" s="207">
        <f t="shared" si="28"/>
        <v>3.5417781058370047E-2</v>
      </c>
      <c r="H221" s="207">
        <f t="shared" si="28"/>
        <v>0.23221360562190646</v>
      </c>
      <c r="I221" s="207">
        <f t="shared" si="28"/>
        <v>0.73236861331972347</v>
      </c>
      <c r="J221" s="208">
        <f t="shared" si="29"/>
        <v>1</v>
      </c>
      <c r="K221" s="32"/>
    </row>
    <row r="222" spans="1:11" ht="15" x14ac:dyDescent="0.2">
      <c r="A222" s="50">
        <v>990</v>
      </c>
      <c r="B222" s="188" t="str">
        <f t="shared" si="25"/>
        <v>Foster-Glocester</v>
      </c>
      <c r="C222" s="276">
        <v>1462214.95</v>
      </c>
      <c r="D222" s="276">
        <v>7865104.0899999999</v>
      </c>
      <c r="E222" s="276">
        <v>21071237.140000001</v>
      </c>
      <c r="F222" s="276">
        <v>30398556.18</v>
      </c>
      <c r="G222" s="207">
        <f t="shared" si="28"/>
        <v>4.8101460521405591E-2</v>
      </c>
      <c r="H222" s="207">
        <f t="shared" si="28"/>
        <v>0.25873281755317895</v>
      </c>
      <c r="I222" s="207">
        <f t="shared" si="28"/>
        <v>0.69316572192541548</v>
      </c>
      <c r="J222" s="208">
        <f t="shared" si="29"/>
        <v>1</v>
      </c>
      <c r="K222" s="32"/>
    </row>
    <row r="223" spans="1:11" x14ac:dyDescent="0.2">
      <c r="A223" s="50">
        <v>90000</v>
      </c>
      <c r="B223" s="51" t="s">
        <v>44</v>
      </c>
      <c r="C223" s="204">
        <f>SUM(C159:C222)</f>
        <v>285985134.99000007</v>
      </c>
      <c r="D223" s="204">
        <f>SUM(D159:D222)</f>
        <v>1067909564.6900002</v>
      </c>
      <c r="E223" s="204">
        <f>SUM(E159:E222)</f>
        <v>1473296799.9200001</v>
      </c>
      <c r="F223" s="204">
        <f>SUM(F159:F222)</f>
        <v>2827191499.6000009</v>
      </c>
      <c r="G223" s="209">
        <f t="shared" ref="G223:I223" si="36">C223/$F223</f>
        <v>0.10115520474310356</v>
      </c>
      <c r="H223" s="209">
        <f t="shared" si="36"/>
        <v>0.37772806152009553</v>
      </c>
      <c r="I223" s="209">
        <f t="shared" si="36"/>
        <v>0.52111673373680079</v>
      </c>
      <c r="J223" s="210">
        <f t="shared" si="29"/>
        <v>0.99999999999999989</v>
      </c>
      <c r="K223" s="32"/>
    </row>
    <row r="224" spans="1:11" x14ac:dyDescent="0.2">
      <c r="C224" s="32"/>
      <c r="D224" s="32"/>
      <c r="E224" s="32"/>
      <c r="F224" s="32"/>
      <c r="K224" s="32"/>
    </row>
    <row r="225" spans="1:11" x14ac:dyDescent="0.2">
      <c r="B225" s="158" t="s">
        <v>405</v>
      </c>
      <c r="C225" s="124">
        <f>J148</f>
        <v>285985134.99000007</v>
      </c>
      <c r="D225" s="124">
        <f>K148</f>
        <v>1067909564.6900002</v>
      </c>
      <c r="E225" s="124">
        <f>L148</f>
        <v>1473296799.9200001</v>
      </c>
      <c r="F225" s="124">
        <f>M148</f>
        <v>2827191499.6000009</v>
      </c>
      <c r="K225" s="32"/>
    </row>
    <row r="226" spans="1:11" x14ac:dyDescent="0.2">
      <c r="C226" s="32"/>
      <c r="D226" s="32"/>
      <c r="E226" s="32"/>
      <c r="F226" s="32"/>
      <c r="K226" s="32"/>
    </row>
    <row r="227" spans="1:11" x14ac:dyDescent="0.2">
      <c r="B227" s="158" t="s">
        <v>325</v>
      </c>
      <c r="C227" s="204">
        <f>C223-C225</f>
        <v>0</v>
      </c>
      <c r="D227" s="204">
        <f>D223-D225</f>
        <v>0</v>
      </c>
      <c r="E227" s="204">
        <f>E223-E225</f>
        <v>0</v>
      </c>
      <c r="F227" s="204">
        <f>F223-F225</f>
        <v>0</v>
      </c>
      <c r="K227" s="32"/>
    </row>
    <row r="228" spans="1:11" x14ac:dyDescent="0.2">
      <c r="C228" s="32"/>
      <c r="D228" s="32"/>
      <c r="E228" s="32"/>
      <c r="F228" s="32"/>
      <c r="K228" s="32"/>
    </row>
    <row r="229" spans="1:11" x14ac:dyDescent="0.2">
      <c r="G229" s="158"/>
    </row>
    <row r="230" spans="1:11" x14ac:dyDescent="0.2">
      <c r="B230" s="40" t="s">
        <v>389</v>
      </c>
      <c r="C230" s="46" t="s">
        <v>435</v>
      </c>
      <c r="D230" s="44"/>
      <c r="E230" s="41"/>
      <c r="F230" s="42"/>
    </row>
    <row r="231" spans="1:11" x14ac:dyDescent="0.2">
      <c r="B231" s="43" t="s">
        <v>115</v>
      </c>
      <c r="C231" s="240"/>
      <c r="D231" s="240"/>
      <c r="E231" s="44"/>
      <c r="F231" s="240"/>
      <c r="K231" s="32"/>
    </row>
    <row r="232" spans="1:11" x14ac:dyDescent="0.2">
      <c r="A232" s="192" t="s">
        <v>292</v>
      </c>
      <c r="B232" s="193" t="s">
        <v>129</v>
      </c>
      <c r="C232" s="211" t="s">
        <v>406</v>
      </c>
      <c r="D232" s="211" t="s">
        <v>386</v>
      </c>
      <c r="E232" s="211" t="s">
        <v>407</v>
      </c>
      <c r="F232" s="211" t="s">
        <v>387</v>
      </c>
      <c r="K232" s="32"/>
    </row>
    <row r="233" spans="1:11" ht="15" x14ac:dyDescent="0.25">
      <c r="A233" s="49">
        <v>10</v>
      </c>
      <c r="B233" s="188" t="str">
        <f t="shared" ref="B233:B296" si="37">VLOOKUP(A233,num,15)</f>
        <v>Barrington</v>
      </c>
      <c r="C233" s="289">
        <v>51931053.930000097</v>
      </c>
      <c r="D233" s="326">
        <v>107240</v>
      </c>
      <c r="E233" s="241">
        <f>C233-D233</f>
        <v>51823813.930000097</v>
      </c>
      <c r="F233" s="277">
        <f t="shared" ref="F233:F276" si="38">F159</f>
        <v>56999943.390000001</v>
      </c>
      <c r="G233" s="382"/>
      <c r="H233" s="33">
        <f t="shared" ref="H233:H264" si="39">G10</f>
        <v>56999943.390000001</v>
      </c>
      <c r="I233" s="275">
        <f>F233-H233</f>
        <v>0</v>
      </c>
      <c r="K233" s="32"/>
    </row>
    <row r="234" spans="1:11" ht="15" x14ac:dyDescent="0.25">
      <c r="A234" s="49">
        <v>30</v>
      </c>
      <c r="B234" s="188" t="str">
        <f t="shared" si="37"/>
        <v>Burrillville</v>
      </c>
      <c r="C234" s="289">
        <v>35900765.3800001</v>
      </c>
      <c r="D234" s="327">
        <v>0</v>
      </c>
      <c r="E234" s="241">
        <f t="shared" ref="E234:E296" si="40">C234-D234</f>
        <v>35900765.3800001</v>
      </c>
      <c r="F234" s="277">
        <f t="shared" si="38"/>
        <v>38261159.289999999</v>
      </c>
      <c r="G234" s="382"/>
      <c r="H234" s="33">
        <f t="shared" si="39"/>
        <v>38261159.289999999</v>
      </c>
      <c r="I234" s="275">
        <f t="shared" ref="I234:I296" si="41">F234-H234</f>
        <v>0</v>
      </c>
      <c r="K234" s="32"/>
    </row>
    <row r="235" spans="1:11" ht="15" x14ac:dyDescent="0.25">
      <c r="A235" s="49">
        <v>40</v>
      </c>
      <c r="B235" s="188" t="str">
        <f t="shared" si="37"/>
        <v>Central Falls</v>
      </c>
      <c r="C235" s="289">
        <v>51062604.690000102</v>
      </c>
      <c r="D235" s="328">
        <v>426456.78</v>
      </c>
      <c r="E235" s="241">
        <f t="shared" si="40"/>
        <v>50636147.910000101</v>
      </c>
      <c r="F235" s="277">
        <f t="shared" si="38"/>
        <v>60106126.789999999</v>
      </c>
      <c r="G235" s="382"/>
      <c r="H235" s="33">
        <f t="shared" si="39"/>
        <v>60106126.789999999</v>
      </c>
      <c r="I235" s="275">
        <f t="shared" si="41"/>
        <v>0</v>
      </c>
      <c r="K235" s="32"/>
    </row>
    <row r="236" spans="1:11" ht="15" x14ac:dyDescent="0.25">
      <c r="A236" s="49">
        <v>60</v>
      </c>
      <c r="B236" s="188" t="str">
        <f t="shared" si="37"/>
        <v>Coventry</v>
      </c>
      <c r="C236" s="289">
        <v>75944915.010000005</v>
      </c>
      <c r="D236" s="327">
        <v>2600</v>
      </c>
      <c r="E236" s="241">
        <f t="shared" si="40"/>
        <v>75942315.010000005</v>
      </c>
      <c r="F236" s="277">
        <f t="shared" si="38"/>
        <v>77923212</v>
      </c>
      <c r="G236" s="382"/>
      <c r="H236" s="33">
        <f t="shared" si="39"/>
        <v>77923212</v>
      </c>
      <c r="I236" s="275">
        <f t="shared" si="41"/>
        <v>0</v>
      </c>
      <c r="K236" s="32"/>
    </row>
    <row r="237" spans="1:11" ht="15" x14ac:dyDescent="0.25">
      <c r="A237" s="49">
        <v>70</v>
      </c>
      <c r="B237" s="188" t="str">
        <f t="shared" si="37"/>
        <v>Cranston</v>
      </c>
      <c r="C237" s="289">
        <v>174800758.37</v>
      </c>
      <c r="D237" s="328">
        <v>1507131.47</v>
      </c>
      <c r="E237" s="241">
        <f t="shared" si="40"/>
        <v>173293626.90000001</v>
      </c>
      <c r="F237" s="277">
        <f t="shared" si="38"/>
        <v>183356818.59999999</v>
      </c>
      <c r="G237" s="382"/>
      <c r="H237" s="33">
        <f t="shared" si="39"/>
        <v>183356818.59999999</v>
      </c>
      <c r="I237" s="275">
        <f t="shared" si="41"/>
        <v>0</v>
      </c>
      <c r="K237" s="32"/>
    </row>
    <row r="238" spans="1:11" ht="15" x14ac:dyDescent="0.25">
      <c r="A238" s="49">
        <v>80</v>
      </c>
      <c r="B238" s="188" t="str">
        <f t="shared" si="37"/>
        <v>Cumberland</v>
      </c>
      <c r="C238" s="289">
        <v>70393956.830000296</v>
      </c>
      <c r="D238" s="327">
        <v>109455.41</v>
      </c>
      <c r="E238" s="241">
        <f t="shared" si="40"/>
        <v>70284501.4200003</v>
      </c>
      <c r="F238" s="277">
        <f t="shared" si="38"/>
        <v>73439673.24000001</v>
      </c>
      <c r="G238" s="382"/>
      <c r="H238" s="33">
        <f t="shared" si="39"/>
        <v>73439673.24000001</v>
      </c>
      <c r="I238" s="275">
        <f t="shared" si="41"/>
        <v>0</v>
      </c>
      <c r="K238" s="32"/>
    </row>
    <row r="239" spans="1:11" ht="15" x14ac:dyDescent="0.25">
      <c r="A239" s="49">
        <v>90</v>
      </c>
      <c r="B239" s="188" t="str">
        <f t="shared" si="37"/>
        <v>East Greenwich</v>
      </c>
      <c r="C239" s="289">
        <v>41036926.109999903</v>
      </c>
      <c r="D239" s="328">
        <v>107693.15</v>
      </c>
      <c r="E239" s="241">
        <f t="shared" si="40"/>
        <v>40929232.959999904</v>
      </c>
      <c r="F239" s="277">
        <f t="shared" si="38"/>
        <v>44148656.560000002</v>
      </c>
      <c r="G239" s="382"/>
      <c r="H239" s="33">
        <f t="shared" si="39"/>
        <v>44148656.560000002</v>
      </c>
      <c r="I239" s="275">
        <f t="shared" si="41"/>
        <v>0</v>
      </c>
      <c r="K239" s="32"/>
    </row>
    <row r="240" spans="1:11" ht="15" x14ac:dyDescent="0.25">
      <c r="A240" s="50">
        <v>100</v>
      </c>
      <c r="B240" s="188" t="str">
        <f t="shared" si="37"/>
        <v>E Providence</v>
      </c>
      <c r="C240" s="289">
        <v>94997134.519999593</v>
      </c>
      <c r="D240" s="327">
        <v>2254225.42</v>
      </c>
      <c r="E240" s="241">
        <f t="shared" si="40"/>
        <v>92742909.099999592</v>
      </c>
      <c r="F240" s="277">
        <f t="shared" si="38"/>
        <v>99650609.579999983</v>
      </c>
      <c r="G240" s="382"/>
      <c r="H240" s="33">
        <f t="shared" si="39"/>
        <v>99650609.580000013</v>
      </c>
      <c r="I240" s="275">
        <f t="shared" si="41"/>
        <v>0</v>
      </c>
      <c r="K240" s="32"/>
    </row>
    <row r="241" spans="1:11" ht="15" x14ac:dyDescent="0.25">
      <c r="A241" s="50">
        <v>120</v>
      </c>
      <c r="B241" s="188" t="str">
        <f t="shared" si="37"/>
        <v>Foster</v>
      </c>
      <c r="C241" s="289">
        <v>4544733.1399999997</v>
      </c>
      <c r="D241" s="328">
        <v>45740</v>
      </c>
      <c r="E241" s="241">
        <f t="shared" si="40"/>
        <v>4498993.1399999997</v>
      </c>
      <c r="F241" s="277">
        <f t="shared" si="38"/>
        <v>4970032.47</v>
      </c>
      <c r="G241" s="382"/>
      <c r="H241" s="33">
        <f t="shared" si="39"/>
        <v>4970032.47</v>
      </c>
      <c r="I241" s="275">
        <f t="shared" si="41"/>
        <v>0</v>
      </c>
      <c r="K241" s="32"/>
    </row>
    <row r="242" spans="1:11" ht="15" x14ac:dyDescent="0.25">
      <c r="A242" s="50">
        <v>130</v>
      </c>
      <c r="B242" s="188" t="str">
        <f t="shared" si="37"/>
        <v>Glocester</v>
      </c>
      <c r="C242" s="289">
        <v>9574683.6600000001</v>
      </c>
      <c r="D242" s="327">
        <v>165.65</v>
      </c>
      <c r="E242" s="241">
        <f t="shared" si="40"/>
        <v>9574518.0099999998</v>
      </c>
      <c r="F242" s="277">
        <f t="shared" si="38"/>
        <v>10604835.459999999</v>
      </c>
      <c r="G242" s="382"/>
      <c r="H242" s="33">
        <f t="shared" si="39"/>
        <v>10604835.460000001</v>
      </c>
      <c r="I242" s="275">
        <f t="shared" si="41"/>
        <v>0</v>
      </c>
      <c r="K242" s="32"/>
    </row>
    <row r="243" spans="1:11" ht="15" x14ac:dyDescent="0.25">
      <c r="A243" s="50">
        <v>150</v>
      </c>
      <c r="B243" s="188" t="str">
        <f t="shared" si="37"/>
        <v>Jamestown</v>
      </c>
      <c r="C243" s="289">
        <v>13619731.800000001</v>
      </c>
      <c r="D243" s="328">
        <v>455951.09</v>
      </c>
      <c r="E243" s="241">
        <f t="shared" si="40"/>
        <v>13163780.710000001</v>
      </c>
      <c r="F243" s="277">
        <f t="shared" si="38"/>
        <v>13961755.870000001</v>
      </c>
      <c r="G243" s="382"/>
      <c r="H243" s="33">
        <f t="shared" si="39"/>
        <v>13961755.869999999</v>
      </c>
      <c r="I243" s="275">
        <f t="shared" si="41"/>
        <v>0</v>
      </c>
      <c r="K243" s="32"/>
    </row>
    <row r="244" spans="1:11" ht="15" x14ac:dyDescent="0.25">
      <c r="A244" s="50">
        <v>160</v>
      </c>
      <c r="B244" s="188" t="str">
        <f t="shared" si="37"/>
        <v>Johnston</v>
      </c>
      <c r="C244" s="289">
        <v>61226061.590000004</v>
      </c>
      <c r="D244" s="327">
        <v>155737.15</v>
      </c>
      <c r="E244" s="241">
        <f t="shared" si="40"/>
        <v>61070324.440000005</v>
      </c>
      <c r="F244" s="277">
        <f t="shared" si="38"/>
        <v>62481709.799999997</v>
      </c>
      <c r="G244" s="382"/>
      <c r="H244" s="33">
        <f t="shared" si="39"/>
        <v>62481709.799999997</v>
      </c>
      <c r="I244" s="275">
        <f t="shared" si="41"/>
        <v>0</v>
      </c>
      <c r="K244" s="32"/>
    </row>
    <row r="245" spans="1:11" ht="15" x14ac:dyDescent="0.25">
      <c r="A245" s="50">
        <v>170</v>
      </c>
      <c r="B245" s="188" t="str">
        <f t="shared" si="37"/>
        <v>Lincoln</v>
      </c>
      <c r="C245" s="289">
        <v>58327108.9399997</v>
      </c>
      <c r="D245" s="328">
        <v>10774.02</v>
      </c>
      <c r="E245" s="241">
        <f t="shared" si="40"/>
        <v>58316334.919999696</v>
      </c>
      <c r="F245" s="277">
        <f t="shared" si="38"/>
        <v>62698196.079999998</v>
      </c>
      <c r="G245" s="382"/>
      <c r="H245" s="33">
        <f t="shared" si="39"/>
        <v>62698196.079999998</v>
      </c>
      <c r="I245" s="275">
        <f t="shared" si="41"/>
        <v>0</v>
      </c>
      <c r="K245" s="32"/>
    </row>
    <row r="246" spans="1:11" ht="15" x14ac:dyDescent="0.25">
      <c r="A246" s="50">
        <v>180</v>
      </c>
      <c r="B246" s="188" t="str">
        <f t="shared" si="37"/>
        <v>Little Compton</v>
      </c>
      <c r="C246" s="289">
        <v>8241834.4499999899</v>
      </c>
      <c r="D246" s="327">
        <v>530560.29</v>
      </c>
      <c r="E246" s="241">
        <f t="shared" si="40"/>
        <v>7711274.1599999899</v>
      </c>
      <c r="F246" s="277">
        <f t="shared" si="38"/>
        <v>8018408.8600000003</v>
      </c>
      <c r="G246" s="382"/>
      <c r="H246" s="33">
        <f t="shared" si="39"/>
        <v>8018408.8600000003</v>
      </c>
      <c r="I246" s="275">
        <f t="shared" si="41"/>
        <v>0</v>
      </c>
      <c r="K246" s="32"/>
    </row>
    <row r="247" spans="1:11" ht="15" x14ac:dyDescent="0.25">
      <c r="A247" s="50">
        <v>190</v>
      </c>
      <c r="B247" s="188" t="str">
        <f t="shared" si="37"/>
        <v>Middletown</v>
      </c>
      <c r="C247" s="289">
        <v>42735975.530000001</v>
      </c>
      <c r="D247" s="328">
        <v>2837338.68</v>
      </c>
      <c r="E247" s="241">
        <f t="shared" si="40"/>
        <v>39898636.850000001</v>
      </c>
      <c r="F247" s="277">
        <f t="shared" si="38"/>
        <v>40118836.530000001</v>
      </c>
      <c r="G247" s="382"/>
      <c r="H247" s="33">
        <f t="shared" si="39"/>
        <v>40118836.529999994</v>
      </c>
      <c r="I247" s="275">
        <f t="shared" si="41"/>
        <v>0</v>
      </c>
      <c r="K247" s="32"/>
    </row>
    <row r="248" spans="1:11" ht="15" x14ac:dyDescent="0.25">
      <c r="A248" s="50">
        <v>200</v>
      </c>
      <c r="B248" s="188" t="str">
        <f t="shared" si="37"/>
        <v>Narragansett</v>
      </c>
      <c r="C248" s="289">
        <v>30628962.890000001</v>
      </c>
      <c r="D248" s="327">
        <v>831215.98</v>
      </c>
      <c r="E248" s="241">
        <f t="shared" si="40"/>
        <v>29797746.91</v>
      </c>
      <c r="F248" s="277">
        <f t="shared" si="38"/>
        <v>33837459.57</v>
      </c>
      <c r="G248" s="382"/>
      <c r="H248" s="33">
        <f t="shared" si="39"/>
        <v>33837459.57</v>
      </c>
      <c r="I248" s="275">
        <f t="shared" si="41"/>
        <v>0</v>
      </c>
      <c r="K248" s="32"/>
    </row>
    <row r="249" spans="1:11" ht="15" x14ac:dyDescent="0.25">
      <c r="A249" s="50">
        <v>210</v>
      </c>
      <c r="B249" s="188" t="str">
        <f t="shared" si="37"/>
        <v>Newport</v>
      </c>
      <c r="C249" s="289">
        <v>44725276.239999898</v>
      </c>
      <c r="D249" s="328">
        <v>0</v>
      </c>
      <c r="E249" s="241">
        <f t="shared" si="40"/>
        <v>44725276.239999898</v>
      </c>
      <c r="F249" s="277">
        <f t="shared" si="38"/>
        <v>49243619.719999999</v>
      </c>
      <c r="G249" s="382"/>
      <c r="H249" s="33">
        <f t="shared" si="39"/>
        <v>49243619.719999999</v>
      </c>
      <c r="I249" s="275">
        <f t="shared" si="41"/>
        <v>0</v>
      </c>
      <c r="K249" s="32"/>
    </row>
    <row r="250" spans="1:11" ht="15" x14ac:dyDescent="0.25">
      <c r="A250" s="50">
        <v>220</v>
      </c>
      <c r="B250" s="188" t="str">
        <f t="shared" si="37"/>
        <v>New Shoreham</v>
      </c>
      <c r="C250" s="289">
        <v>5369596.5800000001</v>
      </c>
      <c r="D250" s="327">
        <v>127864.9</v>
      </c>
      <c r="E250" s="241">
        <f t="shared" si="40"/>
        <v>5241731.68</v>
      </c>
      <c r="F250" s="277">
        <f t="shared" si="38"/>
        <v>5608414.0900000008</v>
      </c>
      <c r="G250" s="382"/>
      <c r="H250" s="33">
        <f t="shared" si="39"/>
        <v>5608414.0899999999</v>
      </c>
      <c r="I250" s="275">
        <f t="shared" si="41"/>
        <v>0</v>
      </c>
      <c r="K250" s="32"/>
    </row>
    <row r="251" spans="1:11" ht="15" x14ac:dyDescent="0.25">
      <c r="A251" s="50">
        <v>230</v>
      </c>
      <c r="B251" s="188" t="str">
        <f t="shared" si="37"/>
        <v>North Kingstown</v>
      </c>
      <c r="C251" s="289">
        <v>70210749.579999998</v>
      </c>
      <c r="D251" s="328">
        <v>484169.52</v>
      </c>
      <c r="E251" s="241">
        <f t="shared" si="40"/>
        <v>69726580.060000002</v>
      </c>
      <c r="F251" s="277">
        <f t="shared" si="38"/>
        <v>77623881.229999989</v>
      </c>
      <c r="G251" s="382"/>
      <c r="H251" s="33">
        <f t="shared" si="39"/>
        <v>77623881.229999989</v>
      </c>
      <c r="I251" s="275">
        <f t="shared" si="41"/>
        <v>0</v>
      </c>
      <c r="K251" s="32"/>
    </row>
    <row r="252" spans="1:11" ht="15" x14ac:dyDescent="0.25">
      <c r="A252" s="50">
        <v>240</v>
      </c>
      <c r="B252" s="188" t="str">
        <f t="shared" si="37"/>
        <v>North Providence</v>
      </c>
      <c r="C252" s="289">
        <v>101949301.64</v>
      </c>
      <c r="D252" s="327">
        <v>501537.08</v>
      </c>
      <c r="E252" s="241">
        <f t="shared" si="40"/>
        <v>101447764.56</v>
      </c>
      <c r="F252" s="277">
        <f t="shared" si="38"/>
        <v>65588749.469999999</v>
      </c>
      <c r="G252" s="382"/>
      <c r="H252" s="33">
        <f t="shared" si="39"/>
        <v>65588749.470000006</v>
      </c>
      <c r="I252" s="275">
        <f t="shared" si="41"/>
        <v>0</v>
      </c>
      <c r="K252" s="32"/>
    </row>
    <row r="253" spans="1:11" ht="15" x14ac:dyDescent="0.25">
      <c r="A253" s="50">
        <v>250</v>
      </c>
      <c r="B253" s="188" t="str">
        <f t="shared" si="37"/>
        <v>North Smithfield</v>
      </c>
      <c r="C253" s="289">
        <v>27226551.039999999</v>
      </c>
      <c r="D253" s="328">
        <v>10850</v>
      </c>
      <c r="E253" s="241">
        <f t="shared" si="40"/>
        <v>27215701.039999999</v>
      </c>
      <c r="F253" s="277">
        <f t="shared" si="38"/>
        <v>29077522.390000001</v>
      </c>
      <c r="G253" s="382"/>
      <c r="H253" s="33">
        <f t="shared" si="39"/>
        <v>29077522.390000001</v>
      </c>
      <c r="I253" s="275">
        <f t="shared" si="41"/>
        <v>0</v>
      </c>
      <c r="K253" s="32"/>
    </row>
    <row r="254" spans="1:11" ht="15" x14ac:dyDescent="0.25">
      <c r="A254" s="50">
        <v>260</v>
      </c>
      <c r="B254" s="188" t="str">
        <f t="shared" si="37"/>
        <v>Pawtucket</v>
      </c>
      <c r="C254" s="289">
        <v>144218094.540001</v>
      </c>
      <c r="D254" s="327">
        <v>5054326.41</v>
      </c>
      <c r="E254" s="241">
        <f t="shared" si="40"/>
        <v>139163768.13000101</v>
      </c>
      <c r="F254" s="277">
        <f t="shared" si="38"/>
        <v>149816281.91999999</v>
      </c>
      <c r="G254" s="382"/>
      <c r="H254" s="33">
        <f t="shared" si="39"/>
        <v>149816281.91999999</v>
      </c>
      <c r="I254" s="275">
        <f t="shared" si="41"/>
        <v>0</v>
      </c>
      <c r="K254" s="32"/>
    </row>
    <row r="255" spans="1:11" ht="15" x14ac:dyDescent="0.25">
      <c r="A255" s="50">
        <v>270</v>
      </c>
      <c r="B255" s="188" t="str">
        <f t="shared" si="37"/>
        <v>Portsmouth</v>
      </c>
      <c r="C255" s="289">
        <v>41821297.7700001</v>
      </c>
      <c r="D255" s="328">
        <v>1017475.88</v>
      </c>
      <c r="E255" s="241">
        <f t="shared" si="40"/>
        <v>40803821.890000097</v>
      </c>
      <c r="F255" s="277">
        <f t="shared" si="38"/>
        <v>42838572.950000003</v>
      </c>
      <c r="G255" s="382"/>
      <c r="H255" s="33">
        <f t="shared" si="39"/>
        <v>42838572.950000003</v>
      </c>
      <c r="I255" s="275">
        <f t="shared" si="41"/>
        <v>0</v>
      </c>
      <c r="K255" s="32"/>
    </row>
    <row r="256" spans="1:11" ht="15" x14ac:dyDescent="0.25">
      <c r="A256" s="50">
        <v>280</v>
      </c>
      <c r="B256" s="188" t="str">
        <f t="shared" si="37"/>
        <v>Providence</v>
      </c>
      <c r="C256" s="289">
        <v>436250078.50000799</v>
      </c>
      <c r="D256" s="327">
        <v>201506.32</v>
      </c>
      <c r="E256" s="241">
        <f t="shared" si="40"/>
        <v>436048572.18000799</v>
      </c>
      <c r="F256" s="277">
        <f t="shared" si="38"/>
        <v>501121693.65999997</v>
      </c>
      <c r="G256" s="382"/>
      <c r="H256" s="33">
        <f t="shared" si="39"/>
        <v>501121693.65999997</v>
      </c>
      <c r="I256" s="275">
        <f t="shared" si="41"/>
        <v>0</v>
      </c>
      <c r="K256" s="32"/>
    </row>
    <row r="257" spans="1:11" ht="15" x14ac:dyDescent="0.25">
      <c r="A257" s="50">
        <v>300</v>
      </c>
      <c r="B257" s="188" t="str">
        <f t="shared" si="37"/>
        <v>Scituate</v>
      </c>
      <c r="C257" s="289">
        <v>25523279.4799999</v>
      </c>
      <c r="D257" s="328">
        <v>107454.71</v>
      </c>
      <c r="E257" s="241">
        <f t="shared" si="40"/>
        <v>25415824.769999899</v>
      </c>
      <c r="F257" s="277">
        <f t="shared" si="38"/>
        <v>23666116.960000001</v>
      </c>
      <c r="G257" s="382"/>
      <c r="H257" s="33">
        <f t="shared" si="39"/>
        <v>23666116.960000001</v>
      </c>
      <c r="I257" s="275">
        <f t="shared" si="41"/>
        <v>0</v>
      </c>
      <c r="K257" s="32"/>
    </row>
    <row r="258" spans="1:11" ht="15" x14ac:dyDescent="0.25">
      <c r="A258" s="50">
        <v>310</v>
      </c>
      <c r="B258" s="188" t="str">
        <f t="shared" si="37"/>
        <v>Smithfield</v>
      </c>
      <c r="C258" s="289">
        <v>40956660.189999998</v>
      </c>
      <c r="D258" s="327">
        <v>267523.65999999997</v>
      </c>
      <c r="E258" s="241">
        <f t="shared" si="40"/>
        <v>40689136.530000001</v>
      </c>
      <c r="F258" s="277">
        <f t="shared" si="38"/>
        <v>41990351.560000002</v>
      </c>
      <c r="G258" s="382"/>
      <c r="H258" s="33">
        <f t="shared" si="39"/>
        <v>41990351.560000002</v>
      </c>
      <c r="I258" s="275">
        <f t="shared" si="41"/>
        <v>0</v>
      </c>
      <c r="K258" s="32"/>
    </row>
    <row r="259" spans="1:11" ht="15" x14ac:dyDescent="0.25">
      <c r="A259" s="50">
        <v>320</v>
      </c>
      <c r="B259" s="188" t="str">
        <f t="shared" si="37"/>
        <v>South Kingstown</v>
      </c>
      <c r="C259" s="289">
        <v>60677827.210000098</v>
      </c>
      <c r="D259" s="328">
        <v>0</v>
      </c>
      <c r="E259" s="241">
        <f t="shared" si="40"/>
        <v>60677827.210000098</v>
      </c>
      <c r="F259" s="277">
        <f t="shared" si="38"/>
        <v>64815484.370000005</v>
      </c>
      <c r="G259" s="382"/>
      <c r="H259" s="33">
        <f t="shared" si="39"/>
        <v>64815484.370000005</v>
      </c>
      <c r="I259" s="275">
        <f t="shared" si="41"/>
        <v>0</v>
      </c>
      <c r="K259" s="32"/>
    </row>
    <row r="260" spans="1:11" ht="15" x14ac:dyDescent="0.25">
      <c r="A260" s="50">
        <v>330</v>
      </c>
      <c r="B260" s="188" t="str">
        <f t="shared" si="37"/>
        <v>Tiverton</v>
      </c>
      <c r="C260" s="289">
        <v>34947027.829999901</v>
      </c>
      <c r="D260" s="327">
        <v>316673.17</v>
      </c>
      <c r="E260" s="241">
        <f t="shared" si="40"/>
        <v>34630354.6599999</v>
      </c>
      <c r="F260" s="277">
        <f t="shared" si="38"/>
        <v>35548578.379999995</v>
      </c>
      <c r="G260" s="382"/>
      <c r="H260" s="33">
        <f t="shared" si="39"/>
        <v>35548578.380000003</v>
      </c>
      <c r="I260" s="275">
        <f t="shared" si="41"/>
        <v>0</v>
      </c>
      <c r="K260" s="32"/>
    </row>
    <row r="261" spans="1:11" ht="15" x14ac:dyDescent="0.25">
      <c r="A261" s="50">
        <v>350</v>
      </c>
      <c r="B261" s="188" t="str">
        <f t="shared" si="37"/>
        <v>Warwick</v>
      </c>
      <c r="C261" s="289">
        <v>175034256.44000101</v>
      </c>
      <c r="D261" s="328">
        <v>385433.93</v>
      </c>
      <c r="E261" s="241">
        <f t="shared" si="40"/>
        <v>174648822.510001</v>
      </c>
      <c r="F261" s="277">
        <f t="shared" si="38"/>
        <v>186699355.25</v>
      </c>
      <c r="G261" s="382"/>
      <c r="H261" s="33">
        <f t="shared" si="39"/>
        <v>186699355.25</v>
      </c>
      <c r="I261" s="275">
        <f t="shared" si="41"/>
        <v>0</v>
      </c>
      <c r="K261" s="32"/>
    </row>
    <row r="262" spans="1:11" ht="15" x14ac:dyDescent="0.25">
      <c r="A262" s="50">
        <v>360</v>
      </c>
      <c r="B262" s="188" t="str">
        <f t="shared" si="37"/>
        <v>Westerly</v>
      </c>
      <c r="C262" s="289">
        <v>58744593.289999999</v>
      </c>
      <c r="D262" s="327">
        <v>60311.8</v>
      </c>
      <c r="E262" s="241">
        <f t="shared" si="40"/>
        <v>58684281.490000002</v>
      </c>
      <c r="F262" s="277">
        <f t="shared" si="38"/>
        <v>62449510.07</v>
      </c>
      <c r="G262" s="382"/>
      <c r="H262" s="33">
        <f t="shared" si="39"/>
        <v>62449510.07</v>
      </c>
      <c r="I262" s="275">
        <f t="shared" si="41"/>
        <v>0</v>
      </c>
      <c r="K262" s="32"/>
    </row>
    <row r="263" spans="1:11" ht="15" x14ac:dyDescent="0.25">
      <c r="A263" s="50">
        <v>380</v>
      </c>
      <c r="B263" s="188" t="str">
        <f t="shared" si="37"/>
        <v>W Warwick</v>
      </c>
      <c r="C263" s="289">
        <v>65364377.259999901</v>
      </c>
      <c r="D263" s="328">
        <v>1307114.8999999999</v>
      </c>
      <c r="E263" s="241">
        <f t="shared" si="40"/>
        <v>64057262.359999903</v>
      </c>
      <c r="F263" s="277">
        <f t="shared" si="38"/>
        <v>68346129.289999992</v>
      </c>
      <c r="G263" s="382"/>
      <c r="H263" s="33">
        <f t="shared" si="39"/>
        <v>68346129.290000007</v>
      </c>
      <c r="I263" s="275">
        <f t="shared" si="41"/>
        <v>0</v>
      </c>
      <c r="K263" s="32"/>
    </row>
    <row r="264" spans="1:11" ht="15" x14ac:dyDescent="0.25">
      <c r="A264" s="50">
        <v>390</v>
      </c>
      <c r="B264" s="188" t="str">
        <f t="shared" si="37"/>
        <v>Woonsocket</v>
      </c>
      <c r="C264" s="289">
        <v>84040148.909999996</v>
      </c>
      <c r="D264" s="327">
        <v>1267634.8799999999</v>
      </c>
      <c r="E264" s="241">
        <f t="shared" si="40"/>
        <v>82772514.030000001</v>
      </c>
      <c r="F264" s="277">
        <f t="shared" si="38"/>
        <v>105064662.7</v>
      </c>
      <c r="G264" s="382"/>
      <c r="H264" s="33">
        <f t="shared" si="39"/>
        <v>105064662.7</v>
      </c>
      <c r="I264" s="275">
        <f t="shared" si="41"/>
        <v>0</v>
      </c>
      <c r="K264" s="32"/>
    </row>
    <row r="265" spans="1:11" ht="15" x14ac:dyDescent="0.25">
      <c r="A265" s="50">
        <v>400</v>
      </c>
      <c r="B265" s="188" t="str">
        <f t="shared" si="37"/>
        <v>Davies</v>
      </c>
      <c r="C265" s="289">
        <v>17712325.800000001</v>
      </c>
      <c r="D265" s="328">
        <v>0</v>
      </c>
      <c r="E265" s="241">
        <f t="shared" si="40"/>
        <v>17712325.800000001</v>
      </c>
      <c r="F265" s="277">
        <f t="shared" si="38"/>
        <v>19104772.100000001</v>
      </c>
      <c r="G265" s="382"/>
      <c r="H265" s="33">
        <f t="shared" ref="H265:H296" si="42">G42</f>
        <v>19104772.100000001</v>
      </c>
      <c r="I265" s="275">
        <f t="shared" si="41"/>
        <v>0</v>
      </c>
      <c r="K265" s="32"/>
    </row>
    <row r="266" spans="1:11" ht="15" x14ac:dyDescent="0.25">
      <c r="A266" s="50">
        <v>410</v>
      </c>
      <c r="B266" s="188" t="str">
        <f t="shared" si="37"/>
        <v>Deaf</v>
      </c>
      <c r="C266" s="289">
        <v>7815607.2699999996</v>
      </c>
      <c r="D266" s="327">
        <v>0</v>
      </c>
      <c r="E266" s="241">
        <f t="shared" si="40"/>
        <v>7815607.2699999996</v>
      </c>
      <c r="F266" s="277">
        <f t="shared" si="38"/>
        <v>8095633.4200000009</v>
      </c>
      <c r="G266" s="382"/>
      <c r="H266" s="33">
        <f t="shared" si="42"/>
        <v>8095633.4199999999</v>
      </c>
      <c r="I266" s="275">
        <f t="shared" si="41"/>
        <v>0</v>
      </c>
      <c r="K266" s="32"/>
    </row>
    <row r="267" spans="1:11" ht="15" x14ac:dyDescent="0.25">
      <c r="A267" s="50">
        <v>420</v>
      </c>
      <c r="B267" s="188" t="str">
        <f t="shared" si="37"/>
        <v>Metropolitan C&amp;TC</v>
      </c>
      <c r="C267" s="289">
        <v>16528665.77</v>
      </c>
      <c r="D267" s="328">
        <v>319332.37</v>
      </c>
      <c r="E267" s="241">
        <f t="shared" si="40"/>
        <v>16209333.4</v>
      </c>
      <c r="F267" s="277">
        <f t="shared" si="38"/>
        <v>16559208.699999999</v>
      </c>
      <c r="G267" s="382"/>
      <c r="H267" s="33">
        <f t="shared" si="42"/>
        <v>16559208.699999999</v>
      </c>
      <c r="I267" s="275">
        <f t="shared" si="41"/>
        <v>0</v>
      </c>
      <c r="K267" s="32"/>
    </row>
    <row r="268" spans="1:11" ht="15" x14ac:dyDescent="0.25">
      <c r="A268" s="50">
        <v>430</v>
      </c>
      <c r="B268" s="188" t="str">
        <f t="shared" si="37"/>
        <v>UCAP</v>
      </c>
      <c r="C268" s="289">
        <v>2777354.19</v>
      </c>
      <c r="D268" s="327">
        <v>225000</v>
      </c>
      <c r="E268" s="241">
        <f t="shared" si="40"/>
        <v>2552354.19</v>
      </c>
      <c r="F268" s="277">
        <f t="shared" si="38"/>
        <v>3377563</v>
      </c>
      <c r="G268" s="382"/>
      <c r="H268" s="33">
        <f t="shared" si="42"/>
        <v>3377563</v>
      </c>
      <c r="I268" s="275">
        <f t="shared" si="41"/>
        <v>0</v>
      </c>
      <c r="K268" s="32"/>
    </row>
    <row r="269" spans="1:11" ht="15" x14ac:dyDescent="0.25">
      <c r="A269" s="50">
        <v>480</v>
      </c>
      <c r="B269" s="188" t="str">
        <f t="shared" si="37"/>
        <v>Highlander</v>
      </c>
      <c r="C269" s="289">
        <v>10254095.689999999</v>
      </c>
      <c r="D269" s="328">
        <v>617815</v>
      </c>
      <c r="E269" s="241">
        <f t="shared" si="40"/>
        <v>9636280.6899999995</v>
      </c>
      <c r="F269" s="277">
        <f t="shared" si="38"/>
        <v>11475518.59</v>
      </c>
      <c r="G269" s="382"/>
      <c r="H269" s="33">
        <f t="shared" si="42"/>
        <v>11475518.59</v>
      </c>
      <c r="I269" s="275">
        <f t="shared" si="41"/>
        <v>0</v>
      </c>
      <c r="K269" s="32"/>
    </row>
    <row r="270" spans="1:11" ht="15" x14ac:dyDescent="0.25">
      <c r="A270" s="50">
        <v>500</v>
      </c>
      <c r="B270" s="188" t="str">
        <f t="shared" si="37"/>
        <v>New England Laborers</v>
      </c>
      <c r="C270" s="289">
        <v>2730353.09</v>
      </c>
      <c r="D270" s="327">
        <v>218733.75</v>
      </c>
      <c r="E270" s="241">
        <f t="shared" si="40"/>
        <v>2511619.34</v>
      </c>
      <c r="F270" s="277">
        <f t="shared" si="38"/>
        <v>2836801.52</v>
      </c>
      <c r="G270" s="382"/>
      <c r="H270" s="33">
        <f t="shared" si="42"/>
        <v>2836801.52</v>
      </c>
      <c r="I270" s="275">
        <f t="shared" si="41"/>
        <v>0</v>
      </c>
      <c r="K270" s="32"/>
    </row>
    <row r="271" spans="1:11" ht="15" x14ac:dyDescent="0.25">
      <c r="A271" s="50">
        <v>510</v>
      </c>
      <c r="B271" s="188" t="str">
        <f t="shared" si="37"/>
        <v>Cuffee</v>
      </c>
      <c r="C271" s="289">
        <v>13247497.41</v>
      </c>
      <c r="D271" s="328">
        <v>173458.99</v>
      </c>
      <c r="E271" s="241">
        <f t="shared" si="40"/>
        <v>13074038.42</v>
      </c>
      <c r="F271" s="277">
        <f t="shared" si="38"/>
        <v>16741719.329999998</v>
      </c>
      <c r="G271" s="382"/>
      <c r="H271" s="33">
        <f t="shared" si="42"/>
        <v>16741719.33</v>
      </c>
      <c r="I271" s="275">
        <f t="shared" si="41"/>
        <v>0</v>
      </c>
      <c r="K271" s="32"/>
    </row>
    <row r="272" spans="1:11" ht="15" x14ac:dyDescent="0.25">
      <c r="A272" s="50">
        <v>520</v>
      </c>
      <c r="B272" s="188" t="str">
        <f t="shared" si="37"/>
        <v>Kingston Hill</v>
      </c>
      <c r="C272" s="289">
        <v>8960021</v>
      </c>
      <c r="D272" s="327">
        <v>5318442</v>
      </c>
      <c r="E272" s="241">
        <f t="shared" si="40"/>
        <v>3641579</v>
      </c>
      <c r="F272" s="277">
        <f t="shared" si="38"/>
        <v>6254107.1699999999</v>
      </c>
      <c r="G272" s="382"/>
      <c r="H272" s="33">
        <f t="shared" si="42"/>
        <v>6254107.1699999999</v>
      </c>
      <c r="I272" s="275">
        <f t="shared" si="41"/>
        <v>0</v>
      </c>
      <c r="K272" s="32"/>
    </row>
    <row r="273" spans="1:11" ht="15" x14ac:dyDescent="0.25">
      <c r="A273" s="50">
        <v>530</v>
      </c>
      <c r="B273" s="188" t="str">
        <f t="shared" si="37"/>
        <v>International</v>
      </c>
      <c r="C273" s="289">
        <v>5707092.9699999997</v>
      </c>
      <c r="D273" s="328">
        <v>248419</v>
      </c>
      <c r="E273" s="241">
        <f t="shared" si="40"/>
        <v>5458673.9699999997</v>
      </c>
      <c r="F273" s="277">
        <f t="shared" si="38"/>
        <v>6855969</v>
      </c>
      <c r="G273" s="382"/>
      <c r="H273" s="33">
        <f t="shared" si="42"/>
        <v>6855969</v>
      </c>
      <c r="I273" s="275">
        <f t="shared" si="41"/>
        <v>0</v>
      </c>
      <c r="K273" s="32"/>
    </row>
    <row r="274" spans="1:11" ht="15" x14ac:dyDescent="0.25">
      <c r="A274" s="50">
        <v>540</v>
      </c>
      <c r="B274" s="188" t="str">
        <f t="shared" si="37"/>
        <v>Blackstone</v>
      </c>
      <c r="C274" s="289">
        <v>5639614.1100000003</v>
      </c>
      <c r="D274" s="327">
        <v>241329.55</v>
      </c>
      <c r="E274" s="241">
        <f t="shared" si="40"/>
        <v>5398284.5600000005</v>
      </c>
      <c r="F274" s="277">
        <f t="shared" si="38"/>
        <v>6306673.0999999996</v>
      </c>
      <c r="G274" s="382"/>
      <c r="H274" s="33">
        <f t="shared" si="42"/>
        <v>6306673.1000000006</v>
      </c>
      <c r="I274" s="275">
        <f t="shared" si="41"/>
        <v>0</v>
      </c>
      <c r="K274" s="32"/>
    </row>
    <row r="275" spans="1:11" ht="15" x14ac:dyDescent="0.25">
      <c r="A275" s="50">
        <v>550</v>
      </c>
      <c r="B275" s="188" t="str">
        <f t="shared" si="37"/>
        <v>Compass</v>
      </c>
      <c r="C275" s="289">
        <v>6507003.9900000002</v>
      </c>
      <c r="D275" s="328">
        <v>3447445</v>
      </c>
      <c r="E275" s="241">
        <f t="shared" si="40"/>
        <v>3059558.99</v>
      </c>
      <c r="F275" s="277">
        <f t="shared" si="38"/>
        <v>4751007</v>
      </c>
      <c r="G275" s="382"/>
      <c r="H275" s="33">
        <f t="shared" si="42"/>
        <v>4751007</v>
      </c>
      <c r="I275" s="275">
        <f t="shared" si="41"/>
        <v>0</v>
      </c>
      <c r="K275" s="32"/>
    </row>
    <row r="276" spans="1:11" ht="15" x14ac:dyDescent="0.25">
      <c r="A276" s="50">
        <v>560</v>
      </c>
      <c r="B276" s="188" t="str">
        <f t="shared" si="37"/>
        <v>Times 2</v>
      </c>
      <c r="C276" s="289">
        <v>6991430.96</v>
      </c>
      <c r="D276" s="327">
        <v>525635</v>
      </c>
      <c r="E276" s="241">
        <f t="shared" si="40"/>
        <v>6465795.96</v>
      </c>
      <c r="F276" s="277">
        <f t="shared" si="38"/>
        <v>14155249</v>
      </c>
      <c r="G276" s="382"/>
      <c r="H276" s="33">
        <f t="shared" si="42"/>
        <v>14155249</v>
      </c>
      <c r="I276" s="275">
        <f t="shared" si="41"/>
        <v>0</v>
      </c>
      <c r="K276" s="32"/>
    </row>
    <row r="277" spans="1:11" ht="15" x14ac:dyDescent="0.25">
      <c r="A277" s="50">
        <v>570</v>
      </c>
      <c r="B277" s="414" t="str">
        <f t="shared" si="37"/>
        <v>ACES</v>
      </c>
      <c r="C277" s="422"/>
      <c r="D277" s="423"/>
      <c r="E277" s="424"/>
      <c r="F277" s="425"/>
      <c r="G277" s="426"/>
      <c r="H277" s="416">
        <f t="shared" si="42"/>
        <v>0</v>
      </c>
      <c r="I277" s="427">
        <f t="shared" si="41"/>
        <v>0</v>
      </c>
      <c r="J277" s="5" t="s">
        <v>463</v>
      </c>
      <c r="K277" s="32"/>
    </row>
    <row r="278" spans="1:11" ht="15" x14ac:dyDescent="0.25">
      <c r="A278" s="50">
        <v>580</v>
      </c>
      <c r="B278" s="188" t="str">
        <f t="shared" si="37"/>
        <v>Beacon</v>
      </c>
      <c r="C278" s="289">
        <v>6110948.7100000102</v>
      </c>
      <c r="D278" s="327">
        <v>1111973.8400000001</v>
      </c>
      <c r="E278" s="241">
        <f t="shared" si="40"/>
        <v>4998974.8700000104</v>
      </c>
      <c r="F278" s="277">
        <f t="shared" ref="F278:F296" si="43">F204</f>
        <v>5849692.8600000003</v>
      </c>
      <c r="G278" s="382"/>
      <c r="H278" s="33">
        <f t="shared" si="42"/>
        <v>5849692.8599999994</v>
      </c>
      <c r="I278" s="275">
        <f t="shared" si="41"/>
        <v>0</v>
      </c>
      <c r="K278" s="32"/>
    </row>
    <row r="279" spans="1:11" ht="15" x14ac:dyDescent="0.25">
      <c r="A279" s="50">
        <v>590</v>
      </c>
      <c r="B279" s="188" t="str">
        <f t="shared" si="37"/>
        <v>Learning Community</v>
      </c>
      <c r="C279" s="289">
        <v>11229761.83</v>
      </c>
      <c r="D279" s="328">
        <v>249722.95</v>
      </c>
      <c r="E279" s="241">
        <f t="shared" si="40"/>
        <v>10980038.880000001</v>
      </c>
      <c r="F279" s="277">
        <f t="shared" si="43"/>
        <v>12301751.09</v>
      </c>
      <c r="G279" s="382"/>
      <c r="H279" s="33">
        <f t="shared" si="42"/>
        <v>12301751.09</v>
      </c>
      <c r="I279" s="275">
        <f t="shared" si="41"/>
        <v>0</v>
      </c>
      <c r="K279" s="32"/>
    </row>
    <row r="280" spans="1:11" ht="15" x14ac:dyDescent="0.25">
      <c r="A280" s="50">
        <v>600</v>
      </c>
      <c r="B280" s="188" t="str">
        <f t="shared" si="37"/>
        <v>Segue</v>
      </c>
      <c r="C280" s="289">
        <v>4024794.02</v>
      </c>
      <c r="D280" s="327">
        <v>243331</v>
      </c>
      <c r="E280" s="241">
        <f t="shared" si="40"/>
        <v>3781463.02</v>
      </c>
      <c r="F280" s="277">
        <f t="shared" si="43"/>
        <v>5446085</v>
      </c>
      <c r="G280" s="382"/>
      <c r="H280" s="33">
        <f t="shared" si="42"/>
        <v>5446085</v>
      </c>
      <c r="I280" s="275">
        <f t="shared" si="41"/>
        <v>0</v>
      </c>
      <c r="K280" s="32"/>
    </row>
    <row r="281" spans="1:11" ht="15" x14ac:dyDescent="0.25">
      <c r="A281" s="50">
        <v>610</v>
      </c>
      <c r="B281" s="188" t="str">
        <f t="shared" si="37"/>
        <v>RIMA-BV</v>
      </c>
      <c r="C281" s="289">
        <v>34912836.549999997</v>
      </c>
      <c r="D281" s="328">
        <v>5626220.1399999997</v>
      </c>
      <c r="E281" s="241">
        <f t="shared" si="40"/>
        <v>29286616.409999996</v>
      </c>
      <c r="F281" s="277">
        <f t="shared" si="43"/>
        <v>34051977.359999999</v>
      </c>
      <c r="G281" s="382"/>
      <c r="H281" s="33">
        <f t="shared" si="42"/>
        <v>34051977.359999999</v>
      </c>
      <c r="I281" s="275">
        <f t="shared" si="41"/>
        <v>0</v>
      </c>
      <c r="K281" s="32"/>
    </row>
    <row r="282" spans="1:11" ht="15" x14ac:dyDescent="0.25">
      <c r="A282" s="50">
        <v>620</v>
      </c>
      <c r="B282" s="188" t="str">
        <f t="shared" si="37"/>
        <v>Greene</v>
      </c>
      <c r="C282" s="289">
        <v>3345692.25</v>
      </c>
      <c r="D282" s="327">
        <v>369271.69</v>
      </c>
      <c r="E282" s="241">
        <f t="shared" si="40"/>
        <v>2976420.56</v>
      </c>
      <c r="F282" s="277">
        <f t="shared" si="43"/>
        <v>4105220</v>
      </c>
      <c r="G282" s="382"/>
      <c r="H282" s="33">
        <f t="shared" si="42"/>
        <v>4105220</v>
      </c>
      <c r="I282" s="275">
        <f t="shared" si="41"/>
        <v>0</v>
      </c>
      <c r="K282" s="32"/>
    </row>
    <row r="283" spans="1:11" ht="15" x14ac:dyDescent="0.25">
      <c r="A283" s="50">
        <v>630</v>
      </c>
      <c r="B283" s="188" t="str">
        <f t="shared" si="37"/>
        <v>Trinity</v>
      </c>
      <c r="C283" s="289">
        <v>6401211.3899999997</v>
      </c>
      <c r="D283" s="328">
        <v>2853944.18</v>
      </c>
      <c r="E283" s="241">
        <f t="shared" si="40"/>
        <v>3547267.2099999995</v>
      </c>
      <c r="F283" s="277">
        <f t="shared" si="43"/>
        <v>5298718.8600000003</v>
      </c>
      <c r="G283" s="382"/>
      <c r="H283" s="33">
        <f t="shared" si="42"/>
        <v>5298718.8599999994</v>
      </c>
      <c r="I283" s="275">
        <f t="shared" si="41"/>
        <v>0</v>
      </c>
      <c r="K283" s="32"/>
    </row>
    <row r="284" spans="1:11" ht="15" x14ac:dyDescent="0.25">
      <c r="A284" s="50">
        <v>640</v>
      </c>
      <c r="B284" s="188" t="str">
        <f t="shared" si="37"/>
        <v>RINI</v>
      </c>
      <c r="C284" s="289">
        <v>5004151.29</v>
      </c>
      <c r="D284" s="327">
        <v>649407.6</v>
      </c>
      <c r="E284" s="241">
        <f t="shared" si="40"/>
        <v>4354743.6900000004</v>
      </c>
      <c r="F284" s="277">
        <f t="shared" si="43"/>
        <v>5505894.3300000001</v>
      </c>
      <c r="G284" s="382"/>
      <c r="H284" s="33">
        <f t="shared" si="42"/>
        <v>5505894.3300000001</v>
      </c>
      <c r="I284" s="275">
        <f t="shared" si="41"/>
        <v>0</v>
      </c>
      <c r="K284" s="32"/>
    </row>
    <row r="285" spans="1:11" ht="15" x14ac:dyDescent="0.25">
      <c r="A285" s="50">
        <v>650</v>
      </c>
      <c r="B285" s="188" t="str">
        <f t="shared" si="37"/>
        <v>Village Green</v>
      </c>
      <c r="C285" s="289">
        <v>4102415.17</v>
      </c>
      <c r="D285" s="328">
        <v>660506.26</v>
      </c>
      <c r="E285" s="241">
        <f t="shared" si="40"/>
        <v>3441908.91</v>
      </c>
      <c r="F285" s="277">
        <f t="shared" si="43"/>
        <v>4490215.57</v>
      </c>
      <c r="G285" s="382"/>
      <c r="H285" s="33">
        <f t="shared" si="42"/>
        <v>4490215.57</v>
      </c>
      <c r="I285" s="275">
        <f t="shared" si="41"/>
        <v>0</v>
      </c>
      <c r="K285" s="32"/>
    </row>
    <row r="286" spans="1:11" ht="15" x14ac:dyDescent="0.25">
      <c r="A286" s="50">
        <v>660</v>
      </c>
      <c r="B286" s="188" t="str">
        <f t="shared" si="37"/>
        <v>Nowell</v>
      </c>
      <c r="C286" s="289">
        <v>3322225.44</v>
      </c>
      <c r="D286" s="327">
        <v>523994.85</v>
      </c>
      <c r="E286" s="241">
        <f t="shared" si="40"/>
        <v>2798230.59</v>
      </c>
      <c r="F286" s="277">
        <f t="shared" si="43"/>
        <v>3983998.5600000005</v>
      </c>
      <c r="G286" s="382"/>
      <c r="H286" s="33">
        <f t="shared" si="42"/>
        <v>3983998.5599999996</v>
      </c>
      <c r="I286" s="275">
        <f t="shared" si="41"/>
        <v>0</v>
      </c>
      <c r="K286" s="32"/>
    </row>
    <row r="287" spans="1:11" ht="15" x14ac:dyDescent="0.25">
      <c r="A287" s="50">
        <v>671</v>
      </c>
      <c r="B287" s="188" t="str">
        <f t="shared" si="37"/>
        <v>Achievement First</v>
      </c>
      <c r="C287" s="289">
        <v>23344604.390000001</v>
      </c>
      <c r="D287" s="328">
        <v>1366492.92</v>
      </c>
      <c r="E287" s="241">
        <f t="shared" si="40"/>
        <v>21978111.469999999</v>
      </c>
      <c r="F287" s="277">
        <f t="shared" si="43"/>
        <v>34193995</v>
      </c>
      <c r="G287" s="382"/>
      <c r="H287" s="33">
        <f t="shared" si="42"/>
        <v>34193995</v>
      </c>
      <c r="I287" s="275">
        <f t="shared" si="41"/>
        <v>0</v>
      </c>
      <c r="K287" s="32"/>
    </row>
    <row r="288" spans="1:11" ht="15" x14ac:dyDescent="0.25">
      <c r="A288" s="50">
        <v>680</v>
      </c>
      <c r="B288" s="188" t="str">
        <f t="shared" si="37"/>
        <v>Hope Academy</v>
      </c>
      <c r="C288" s="289">
        <v>3382340.99</v>
      </c>
      <c r="D288" s="327">
        <v>650400</v>
      </c>
      <c r="E288" s="241">
        <f t="shared" si="40"/>
        <v>2731940.99</v>
      </c>
      <c r="F288" s="277">
        <f t="shared" si="43"/>
        <v>4613425.25</v>
      </c>
      <c r="G288" s="382"/>
      <c r="H288" s="33">
        <f t="shared" si="42"/>
        <v>4613425.25</v>
      </c>
      <c r="I288" s="275">
        <f t="shared" si="41"/>
        <v>0</v>
      </c>
      <c r="K288" s="32"/>
    </row>
    <row r="289" spans="1:11" ht="15" x14ac:dyDescent="0.25">
      <c r="A289" s="50">
        <v>690</v>
      </c>
      <c r="B289" s="188" t="str">
        <f t="shared" si="37"/>
        <v>Southside Elementary</v>
      </c>
      <c r="C289" s="289">
        <v>2242124</v>
      </c>
      <c r="D289" s="328">
        <v>176163</v>
      </c>
      <c r="E289" s="241">
        <f t="shared" si="40"/>
        <v>2065961</v>
      </c>
      <c r="F289" s="277">
        <f t="shared" si="43"/>
        <v>2782006</v>
      </c>
      <c r="G289" s="382"/>
      <c r="H289" s="33">
        <f t="shared" si="42"/>
        <v>2782006</v>
      </c>
      <c r="I289" s="275">
        <f t="shared" si="41"/>
        <v>0</v>
      </c>
      <c r="K289" s="32"/>
    </row>
    <row r="290" spans="1:11" ht="15" x14ac:dyDescent="0.25">
      <c r="A290" s="50">
        <v>700</v>
      </c>
      <c r="B290" s="188" t="str">
        <f t="shared" si="37"/>
        <v>RISE</v>
      </c>
      <c r="C290" s="289">
        <v>6806296.9900000002</v>
      </c>
      <c r="D290" s="328">
        <v>3824064</v>
      </c>
      <c r="E290" s="241">
        <f t="shared" si="40"/>
        <v>2982232.99</v>
      </c>
      <c r="F290" s="277">
        <f t="shared" si="43"/>
        <v>7579873</v>
      </c>
      <c r="G290" s="382"/>
      <c r="H290" s="33">
        <f t="shared" si="42"/>
        <v>7579873</v>
      </c>
      <c r="I290" s="275">
        <f t="shared" si="41"/>
        <v>0</v>
      </c>
      <c r="K290" s="32"/>
    </row>
    <row r="291" spans="1:11" ht="15" x14ac:dyDescent="0.25">
      <c r="A291" s="50">
        <v>710</v>
      </c>
      <c r="B291" s="188" t="str">
        <f t="shared" si="37"/>
        <v>Providence Preparatory Charter</v>
      </c>
      <c r="C291" s="276">
        <v>400000</v>
      </c>
      <c r="D291" s="276">
        <v>15097</v>
      </c>
      <c r="E291" s="241">
        <f t="shared" si="40"/>
        <v>384903</v>
      </c>
      <c r="F291" s="277">
        <f t="shared" si="43"/>
        <v>415097.03</v>
      </c>
      <c r="G291" s="382"/>
      <c r="H291" s="33">
        <f t="shared" si="42"/>
        <v>415097.03</v>
      </c>
      <c r="I291" s="275">
        <f t="shared" ref="I291" si="44">F291-H291</f>
        <v>0</v>
      </c>
      <c r="K291" s="32"/>
    </row>
    <row r="292" spans="1:11" ht="15" x14ac:dyDescent="0.25">
      <c r="A292" s="50">
        <v>720</v>
      </c>
      <c r="B292" s="188" t="str">
        <f t="shared" si="37"/>
        <v>Charette</v>
      </c>
      <c r="C292" s="330">
        <v>2157264.64</v>
      </c>
      <c r="D292" s="331">
        <v>303900.27</v>
      </c>
      <c r="E292" s="241">
        <f t="shared" si="40"/>
        <v>1853364.37</v>
      </c>
      <c r="F292" s="277">
        <f t="shared" si="43"/>
        <v>3408210.5700000003</v>
      </c>
      <c r="G292" s="382"/>
      <c r="H292" s="33">
        <f t="shared" si="42"/>
        <v>3408210.5700000003</v>
      </c>
      <c r="I292" s="275">
        <f t="shared" si="41"/>
        <v>0</v>
      </c>
      <c r="K292" s="32"/>
    </row>
    <row r="293" spans="1:11" ht="15" x14ac:dyDescent="0.25">
      <c r="A293" s="50">
        <v>960</v>
      </c>
      <c r="B293" s="188" t="str">
        <f t="shared" si="37"/>
        <v>Bristol-Warren</v>
      </c>
      <c r="C293" s="289">
        <v>58053263.090000004</v>
      </c>
      <c r="D293" s="327">
        <v>2825929.73</v>
      </c>
      <c r="E293" s="241">
        <f t="shared" si="40"/>
        <v>55227333.360000007</v>
      </c>
      <c r="F293" s="277">
        <f t="shared" si="43"/>
        <v>62956302</v>
      </c>
      <c r="G293" s="382"/>
      <c r="H293" s="33">
        <f t="shared" si="42"/>
        <v>62956302</v>
      </c>
      <c r="I293" s="275">
        <f t="shared" si="41"/>
        <v>0</v>
      </c>
      <c r="K293" s="32"/>
    </row>
    <row r="294" spans="1:11" ht="15" x14ac:dyDescent="0.25">
      <c r="A294" s="50">
        <v>970</v>
      </c>
      <c r="B294" s="188" t="str">
        <f t="shared" si="37"/>
        <v>Exeter-W. Greenwich</v>
      </c>
      <c r="C294" s="289">
        <v>34030071.420000099</v>
      </c>
      <c r="D294" s="328">
        <v>827635.37</v>
      </c>
      <c r="E294" s="241">
        <f t="shared" si="40"/>
        <v>33202436.050000098</v>
      </c>
      <c r="F294" s="277">
        <f t="shared" si="43"/>
        <v>35212600.960000001</v>
      </c>
      <c r="G294" s="382"/>
      <c r="H294" s="33">
        <f t="shared" si="42"/>
        <v>35212600.960000001</v>
      </c>
      <c r="I294" s="275">
        <f t="shared" si="41"/>
        <v>0</v>
      </c>
      <c r="K294" s="32"/>
    </row>
    <row r="295" spans="1:11" ht="15" x14ac:dyDescent="0.25">
      <c r="A295" s="50">
        <v>980</v>
      </c>
      <c r="B295" s="188" t="str">
        <f t="shared" si="37"/>
        <v>Chariho</v>
      </c>
      <c r="C295" s="289">
        <v>61147049.329999998</v>
      </c>
      <c r="D295" s="327">
        <v>3706172.79</v>
      </c>
      <c r="E295" s="241">
        <f t="shared" si="40"/>
        <v>57440876.539999999</v>
      </c>
      <c r="F295" s="277">
        <f t="shared" si="43"/>
        <v>68007299.950000003</v>
      </c>
      <c r="G295" s="382"/>
      <c r="H295" s="33">
        <f t="shared" si="42"/>
        <v>68007299.950000003</v>
      </c>
      <c r="I295" s="275">
        <f t="shared" si="41"/>
        <v>0</v>
      </c>
      <c r="K295" s="32"/>
    </row>
    <row r="296" spans="1:11" ht="15" x14ac:dyDescent="0.25">
      <c r="A296" s="50">
        <v>990</v>
      </c>
      <c r="B296" s="188" t="str">
        <f t="shared" si="37"/>
        <v>Foster-Glocester</v>
      </c>
      <c r="C296" s="289">
        <v>29379908.010000002</v>
      </c>
      <c r="D296" s="328">
        <v>5250375.63</v>
      </c>
      <c r="E296" s="241">
        <f t="shared" si="40"/>
        <v>24129532.380000003</v>
      </c>
      <c r="F296" s="277">
        <f t="shared" si="43"/>
        <v>30398556.18</v>
      </c>
      <c r="G296" s="382"/>
      <c r="H296" s="33">
        <f t="shared" si="42"/>
        <v>30398556.18</v>
      </c>
      <c r="I296" s="275">
        <f t="shared" si="41"/>
        <v>0</v>
      </c>
      <c r="K296" s="32"/>
    </row>
    <row r="297" spans="1:11" x14ac:dyDescent="0.2">
      <c r="A297" s="50">
        <v>90000</v>
      </c>
      <c r="B297" s="51" t="s">
        <v>44</v>
      </c>
      <c r="C297" s="288">
        <f>SUM(C233:C296)</f>
        <v>2646294345.100009</v>
      </c>
      <c r="D297" s="288">
        <f t="shared" ref="D297:I297" si="45">SUM(D233:D296)</f>
        <v>63062376.130000003</v>
      </c>
      <c r="E297" s="288">
        <f t="shared" si="45"/>
        <v>2583231968.9700093</v>
      </c>
      <c r="F297" s="288">
        <f t="shared" si="45"/>
        <v>2827191499.6000009</v>
      </c>
      <c r="G297" s="288">
        <f t="shared" si="45"/>
        <v>0</v>
      </c>
      <c r="H297" s="288">
        <f t="shared" si="45"/>
        <v>2827191499.6000009</v>
      </c>
      <c r="I297" s="288">
        <f t="shared" si="45"/>
        <v>0</v>
      </c>
      <c r="K297" s="32"/>
    </row>
    <row r="298" spans="1:11" x14ac:dyDescent="0.2">
      <c r="C298" s="32"/>
      <c r="D298" s="32"/>
      <c r="E298" s="32"/>
      <c r="F298" s="32"/>
      <c r="G298" s="202"/>
      <c r="K298" s="32"/>
    </row>
    <row r="299" spans="1:11" x14ac:dyDescent="0.2">
      <c r="B299" s="158" t="s">
        <v>385</v>
      </c>
      <c r="D299" s="202"/>
      <c r="E299" s="202"/>
      <c r="F299" s="214">
        <f>M148</f>
        <v>2827191499.6000009</v>
      </c>
      <c r="G299" s="202"/>
      <c r="K299" s="32"/>
    </row>
    <row r="300" spans="1:11" x14ac:dyDescent="0.2">
      <c r="K300" s="32"/>
    </row>
    <row r="301" spans="1:11" x14ac:dyDescent="0.2">
      <c r="B301" s="158" t="s">
        <v>325</v>
      </c>
      <c r="F301" s="204">
        <f>F297-F299</f>
        <v>0</v>
      </c>
      <c r="K301" s="32"/>
    </row>
    <row r="302" spans="1:11" x14ac:dyDescent="0.2">
      <c r="K302" s="32"/>
    </row>
    <row r="303" spans="1:11" x14ac:dyDescent="0.2">
      <c r="K303" s="32"/>
    </row>
    <row r="304" spans="1:11" x14ac:dyDescent="0.2">
      <c r="K304" s="32"/>
    </row>
    <row r="305" spans="11:11" x14ac:dyDescent="0.2">
      <c r="K305" s="32"/>
    </row>
    <row r="306" spans="11:11" x14ac:dyDescent="0.2">
      <c r="K306" s="32"/>
    </row>
    <row r="307" spans="11:11" x14ac:dyDescent="0.2">
      <c r="K307" s="32"/>
    </row>
    <row r="308" spans="11:11" x14ac:dyDescent="0.2">
      <c r="K308" s="32"/>
    </row>
    <row r="309" spans="11:11" x14ac:dyDescent="0.2">
      <c r="K309" s="32"/>
    </row>
    <row r="310" spans="11:11" x14ac:dyDescent="0.2">
      <c r="K310" s="32"/>
    </row>
    <row r="311" spans="11:11" x14ac:dyDescent="0.2">
      <c r="K311" s="32"/>
    </row>
    <row r="312" spans="11:11" x14ac:dyDescent="0.2">
      <c r="K312" s="32"/>
    </row>
    <row r="313" spans="11:11" x14ac:dyDescent="0.2">
      <c r="K313" s="32"/>
    </row>
    <row r="314" spans="11:11" x14ac:dyDescent="0.2">
      <c r="K314" s="32"/>
    </row>
    <row r="315" spans="11:11" x14ac:dyDescent="0.2">
      <c r="K315" s="32"/>
    </row>
    <row r="316" spans="11:11" x14ac:dyDescent="0.2">
      <c r="K316" s="32"/>
    </row>
    <row r="317" spans="11:11" x14ac:dyDescent="0.2">
      <c r="K317" s="32"/>
    </row>
    <row r="318" spans="11:11" x14ac:dyDescent="0.2">
      <c r="K318" s="32"/>
    </row>
    <row r="319" spans="11:11" x14ac:dyDescent="0.2">
      <c r="K319" s="32"/>
    </row>
    <row r="320" spans="11:11" x14ac:dyDescent="0.2">
      <c r="K320" s="32"/>
    </row>
    <row r="321" spans="11:11" x14ac:dyDescent="0.2">
      <c r="K321" s="32"/>
    </row>
    <row r="322" spans="11:11" x14ac:dyDescent="0.2">
      <c r="K322" s="32"/>
    </row>
    <row r="323" spans="11:11" x14ac:dyDescent="0.2">
      <c r="K323" s="32"/>
    </row>
    <row r="324" spans="11:11" x14ac:dyDescent="0.2">
      <c r="K324" s="32"/>
    </row>
    <row r="325" spans="11:11" x14ac:dyDescent="0.2">
      <c r="K325" s="32"/>
    </row>
    <row r="326" spans="11:11" x14ac:dyDescent="0.2">
      <c r="K326" s="32"/>
    </row>
    <row r="327" spans="11:11" x14ac:dyDescent="0.2">
      <c r="K327" s="32"/>
    </row>
    <row r="328" spans="11:11" x14ac:dyDescent="0.2">
      <c r="K328" s="32"/>
    </row>
    <row r="329" spans="11:11" x14ac:dyDescent="0.2">
      <c r="K329" s="32"/>
    </row>
    <row r="330" spans="11:11" x14ac:dyDescent="0.2">
      <c r="K330" s="32"/>
    </row>
    <row r="331" spans="11:11" x14ac:dyDescent="0.2">
      <c r="K331" s="32"/>
    </row>
    <row r="332" spans="11:11" x14ac:dyDescent="0.2">
      <c r="K332" s="32"/>
    </row>
    <row r="333" spans="11:11" x14ac:dyDescent="0.2">
      <c r="K333" s="32"/>
    </row>
    <row r="334" spans="11:11" x14ac:dyDescent="0.2">
      <c r="K334" s="32"/>
    </row>
    <row r="335" spans="11:11" x14ac:dyDescent="0.2">
      <c r="K335" s="32"/>
    </row>
    <row r="336" spans="11:11" x14ac:dyDescent="0.2">
      <c r="K336" s="32"/>
    </row>
    <row r="337" spans="11:11" x14ac:dyDescent="0.2">
      <c r="K337" s="32"/>
    </row>
    <row r="338" spans="11:11" x14ac:dyDescent="0.2">
      <c r="K338" s="32"/>
    </row>
    <row r="339" spans="11:11" x14ac:dyDescent="0.2">
      <c r="K339" s="32"/>
    </row>
    <row r="340" spans="11:11" x14ac:dyDescent="0.2">
      <c r="K340" s="32"/>
    </row>
    <row r="341" spans="11:11" x14ac:dyDescent="0.2">
      <c r="K341" s="32"/>
    </row>
    <row r="342" spans="11:11" x14ac:dyDescent="0.2">
      <c r="K342" s="32"/>
    </row>
    <row r="343" spans="11:11" x14ac:dyDescent="0.2">
      <c r="K343" s="32"/>
    </row>
    <row r="344" spans="11:11" x14ac:dyDescent="0.2">
      <c r="K344" s="32"/>
    </row>
    <row r="345" spans="11:11" x14ac:dyDescent="0.2">
      <c r="K345" s="32"/>
    </row>
    <row r="346" spans="11:11" x14ac:dyDescent="0.2">
      <c r="K346" s="32"/>
    </row>
    <row r="347" spans="11:11" x14ac:dyDescent="0.2">
      <c r="K347" s="32"/>
    </row>
    <row r="348" spans="11:11" x14ac:dyDescent="0.2">
      <c r="K348" s="32"/>
    </row>
    <row r="349" spans="11:11" x14ac:dyDescent="0.2">
      <c r="K349" s="32"/>
    </row>
    <row r="350" spans="11:11" x14ac:dyDescent="0.2">
      <c r="K350" s="32"/>
    </row>
    <row r="351" spans="11:11" x14ac:dyDescent="0.2">
      <c r="K351" s="32"/>
    </row>
    <row r="352" spans="11:11" x14ac:dyDescent="0.2">
      <c r="K352" s="32"/>
    </row>
    <row r="353" spans="11:11" x14ac:dyDescent="0.2">
      <c r="K353" s="32"/>
    </row>
    <row r="354" spans="11:11" x14ac:dyDescent="0.2">
      <c r="K354" s="32"/>
    </row>
    <row r="355" spans="11:11" x14ac:dyDescent="0.2">
      <c r="K355" s="32"/>
    </row>
    <row r="356" spans="11:11" x14ac:dyDescent="0.2">
      <c r="K356" s="32"/>
    </row>
    <row r="357" spans="11:11" x14ac:dyDescent="0.2">
      <c r="K357" s="32"/>
    </row>
    <row r="358" spans="11:11" x14ac:dyDescent="0.2">
      <c r="K358" s="32"/>
    </row>
    <row r="359" spans="11:11" x14ac:dyDescent="0.2">
      <c r="K359" s="32"/>
    </row>
    <row r="360" spans="11:11" x14ac:dyDescent="0.2">
      <c r="K360" s="32"/>
    </row>
    <row r="361" spans="11:11" x14ac:dyDescent="0.2">
      <c r="K361" s="32"/>
    </row>
    <row r="362" spans="11:11" x14ac:dyDescent="0.2">
      <c r="K362" s="32"/>
    </row>
    <row r="363" spans="11:11" x14ac:dyDescent="0.2">
      <c r="K363" s="32"/>
    </row>
    <row r="364" spans="11:11" x14ac:dyDescent="0.2">
      <c r="K364" s="32"/>
    </row>
    <row r="365" spans="11:11" x14ac:dyDescent="0.2">
      <c r="K365" s="32"/>
    </row>
    <row r="366" spans="11:11" x14ac:dyDescent="0.2">
      <c r="K366" s="32"/>
    </row>
    <row r="367" spans="11:11" x14ac:dyDescent="0.2">
      <c r="K367" s="32"/>
    </row>
    <row r="368" spans="11:11" x14ac:dyDescent="0.2">
      <c r="K368" s="32"/>
    </row>
    <row r="369" spans="11:11" x14ac:dyDescent="0.2">
      <c r="K369" s="32"/>
    </row>
    <row r="370" spans="11:11" x14ac:dyDescent="0.2">
      <c r="K370" s="32"/>
    </row>
    <row r="371" spans="11:11" x14ac:dyDescent="0.2">
      <c r="K371" s="32"/>
    </row>
    <row r="372" spans="11:11" x14ac:dyDescent="0.2">
      <c r="K372" s="32"/>
    </row>
    <row r="373" spans="11:11" x14ac:dyDescent="0.2">
      <c r="K373" s="32"/>
    </row>
    <row r="374" spans="11:11" x14ac:dyDescent="0.2">
      <c r="K374" s="32"/>
    </row>
    <row r="375" spans="11:11" x14ac:dyDescent="0.2">
      <c r="K375" s="32"/>
    </row>
    <row r="376" spans="11:11" x14ac:dyDescent="0.2">
      <c r="K376" s="32"/>
    </row>
    <row r="377" spans="11:11" x14ac:dyDescent="0.2">
      <c r="K377" s="32"/>
    </row>
    <row r="378" spans="11:11" x14ac:dyDescent="0.2">
      <c r="K378" s="32"/>
    </row>
    <row r="379" spans="11:11" x14ac:dyDescent="0.2">
      <c r="K379" s="32"/>
    </row>
    <row r="380" spans="11:11" x14ac:dyDescent="0.2">
      <c r="K380" s="32"/>
    </row>
    <row r="381" spans="11:11" x14ac:dyDescent="0.2">
      <c r="K381" s="32"/>
    </row>
    <row r="382" spans="11:11" x14ac:dyDescent="0.2">
      <c r="K382" s="32"/>
    </row>
    <row r="383" spans="11:11" x14ac:dyDescent="0.2">
      <c r="K383" s="32"/>
    </row>
    <row r="384" spans="11:11" x14ac:dyDescent="0.2">
      <c r="K384" s="32"/>
    </row>
    <row r="385" spans="11:11" x14ac:dyDescent="0.2">
      <c r="K385" s="32"/>
    </row>
    <row r="386" spans="11:11" x14ac:dyDescent="0.2">
      <c r="K386" s="32"/>
    </row>
    <row r="387" spans="11:11" x14ac:dyDescent="0.2">
      <c r="K387" s="32"/>
    </row>
    <row r="388" spans="11:11" x14ac:dyDescent="0.2">
      <c r="K388" s="32"/>
    </row>
    <row r="389" spans="11:11" x14ac:dyDescent="0.2">
      <c r="K389" s="32"/>
    </row>
    <row r="390" spans="11:11" x14ac:dyDescent="0.2">
      <c r="K390" s="32"/>
    </row>
    <row r="391" spans="11:11" x14ac:dyDescent="0.2">
      <c r="K391" s="32"/>
    </row>
    <row r="392" spans="11:11" x14ac:dyDescent="0.2">
      <c r="K392" s="32"/>
    </row>
    <row r="393" spans="11:11" x14ac:dyDescent="0.2">
      <c r="K393" s="32"/>
    </row>
    <row r="394" spans="11:11" x14ac:dyDescent="0.2">
      <c r="K394" s="32"/>
    </row>
    <row r="395" spans="11:11" x14ac:dyDescent="0.2">
      <c r="K395" s="32"/>
    </row>
    <row r="396" spans="11:11" x14ac:dyDescent="0.2">
      <c r="K396" s="32"/>
    </row>
    <row r="397" spans="11:11" x14ac:dyDescent="0.2">
      <c r="K397" s="32"/>
    </row>
    <row r="398" spans="11:11" x14ac:dyDescent="0.2">
      <c r="K398" s="32"/>
    </row>
    <row r="399" spans="11:11" x14ac:dyDescent="0.2">
      <c r="K399" s="32"/>
    </row>
    <row r="400" spans="11:11" x14ac:dyDescent="0.2">
      <c r="K400" s="32"/>
    </row>
    <row r="401" spans="11:11" x14ac:dyDescent="0.2">
      <c r="K401" s="32"/>
    </row>
    <row r="402" spans="11:11" x14ac:dyDescent="0.2">
      <c r="K402" s="32"/>
    </row>
    <row r="403" spans="11:11" x14ac:dyDescent="0.2">
      <c r="K403" s="32"/>
    </row>
    <row r="404" spans="11:11" x14ac:dyDescent="0.2">
      <c r="K404" s="32"/>
    </row>
    <row r="405" spans="11:11" x14ac:dyDescent="0.2">
      <c r="K405" s="32"/>
    </row>
    <row r="406" spans="11:11" x14ac:dyDescent="0.2">
      <c r="K406" s="32"/>
    </row>
    <row r="407" spans="11:11" x14ac:dyDescent="0.2">
      <c r="K407" s="32"/>
    </row>
    <row r="408" spans="11:11" x14ac:dyDescent="0.2">
      <c r="K408" s="32"/>
    </row>
    <row r="409" spans="11:11" x14ac:dyDescent="0.2">
      <c r="K409" s="32"/>
    </row>
    <row r="410" spans="11:11" x14ac:dyDescent="0.2">
      <c r="K410" s="32"/>
    </row>
    <row r="411" spans="11:11" x14ac:dyDescent="0.2">
      <c r="K411" s="32"/>
    </row>
    <row r="412" spans="11:11" x14ac:dyDescent="0.2">
      <c r="K412" s="32"/>
    </row>
    <row r="413" spans="11:11" x14ac:dyDescent="0.2">
      <c r="K413" s="32"/>
    </row>
    <row r="414" spans="11:11" x14ac:dyDescent="0.2">
      <c r="K414" s="32"/>
    </row>
    <row r="415" spans="11:11" x14ac:dyDescent="0.2">
      <c r="K415" s="32"/>
    </row>
    <row r="416" spans="11:11" x14ac:dyDescent="0.2">
      <c r="K416" s="32"/>
    </row>
    <row r="417" spans="11:11" x14ac:dyDescent="0.2">
      <c r="K417" s="32"/>
    </row>
    <row r="418" spans="11:11" x14ac:dyDescent="0.2">
      <c r="K418" s="32"/>
    </row>
    <row r="419" spans="11:11" x14ac:dyDescent="0.2">
      <c r="K419" s="32"/>
    </row>
    <row r="420" spans="11:11" x14ac:dyDescent="0.2">
      <c r="K420" s="32"/>
    </row>
    <row r="421" spans="11:11" x14ac:dyDescent="0.2">
      <c r="K421" s="32"/>
    </row>
    <row r="422" spans="11:11" x14ac:dyDescent="0.2">
      <c r="K422" s="32"/>
    </row>
    <row r="423" spans="11:11" x14ac:dyDescent="0.2">
      <c r="K423" s="32"/>
    </row>
    <row r="424" spans="11:11" x14ac:dyDescent="0.2">
      <c r="K424" s="32"/>
    </row>
    <row r="425" spans="11:11" x14ac:dyDescent="0.2">
      <c r="K425" s="32"/>
    </row>
    <row r="426" spans="11:11" x14ac:dyDescent="0.2">
      <c r="K426" s="32"/>
    </row>
    <row r="427" spans="11:11" x14ac:dyDescent="0.2">
      <c r="K427" s="32"/>
    </row>
    <row r="428" spans="11:11" x14ac:dyDescent="0.2">
      <c r="K428" s="32"/>
    </row>
    <row r="429" spans="11:11" x14ac:dyDescent="0.2">
      <c r="K429" s="32"/>
    </row>
    <row r="430" spans="11:11" x14ac:dyDescent="0.2">
      <c r="K430" s="32"/>
    </row>
    <row r="431" spans="11:11" x14ac:dyDescent="0.2">
      <c r="K431" s="32"/>
    </row>
    <row r="432" spans="11:11" x14ac:dyDescent="0.2">
      <c r="K432" s="32"/>
    </row>
    <row r="433" spans="11:11" x14ac:dyDescent="0.2">
      <c r="K433" s="32"/>
    </row>
    <row r="434" spans="11:11" x14ac:dyDescent="0.2">
      <c r="K434" s="32"/>
    </row>
    <row r="435" spans="11:11" x14ac:dyDescent="0.2">
      <c r="K435" s="32"/>
    </row>
    <row r="436" spans="11:11" x14ac:dyDescent="0.2">
      <c r="K436" s="32"/>
    </row>
    <row r="437" spans="11:11" x14ac:dyDescent="0.2">
      <c r="K437" s="32"/>
    </row>
    <row r="438" spans="11:11" x14ac:dyDescent="0.2">
      <c r="K438" s="32"/>
    </row>
    <row r="439" spans="11:11" x14ac:dyDescent="0.2">
      <c r="K439" s="32"/>
    </row>
    <row r="440" spans="11:11" x14ac:dyDescent="0.2">
      <c r="K440" s="32"/>
    </row>
    <row r="441" spans="11:11" x14ac:dyDescent="0.2">
      <c r="K441" s="32"/>
    </row>
    <row r="442" spans="11:11" x14ac:dyDescent="0.2">
      <c r="K442" s="32"/>
    </row>
    <row r="443" spans="11:11" x14ac:dyDescent="0.2">
      <c r="K443" s="32"/>
    </row>
  </sheetData>
  <sheetProtection algorithmName="SHA-512" hashValue="2XN2yWFkeZLNScYssXDRLzT7LHZToUlTGlgGAuEbPmhfDS7bHWvrwc4ZMyHVKFinr543eSQYGgB4UfMqlSSBkQ==" saltValue="CcfbfKdbBFWm4o/fUtklJQ==" spinCount="100000" sheet="1" objects="1" scenarios="1"/>
  <mergeCells count="4">
    <mergeCell ref="B2:G2"/>
    <mergeCell ref="C82:D82"/>
    <mergeCell ref="E82:F82"/>
    <mergeCell ref="G82:I8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2060"/>
  </sheetPr>
  <dimension ref="A1:R442"/>
  <sheetViews>
    <sheetView workbookViewId="0">
      <selection activeCell="D3" sqref="D3"/>
    </sheetView>
  </sheetViews>
  <sheetFormatPr defaultColWidth="9.3984375" defaultRowHeight="12.75" x14ac:dyDescent="0.2"/>
  <cols>
    <col min="1" max="1" width="9.3984375" style="158"/>
    <col min="2" max="2" width="42.3984375" style="158" customWidth="1"/>
    <col min="3" max="4" width="22.59765625" style="158" bestFit="1" customWidth="1"/>
    <col min="5" max="5" width="21.19921875" style="158" bestFit="1" customWidth="1"/>
    <col min="6" max="6" width="23.3984375" style="158" customWidth="1"/>
    <col min="7" max="7" width="21.796875" style="5" customWidth="1"/>
    <col min="8" max="8" width="20.796875" style="5" customWidth="1"/>
    <col min="9" max="9" width="22.59765625" style="5" customWidth="1"/>
    <col min="10" max="10" width="22.19921875" style="5" customWidth="1"/>
    <col min="11" max="11" width="23.3984375" style="158" customWidth="1"/>
    <col min="12" max="12" width="20.3984375" style="158" customWidth="1"/>
    <col min="13" max="13" width="20.59765625" style="158" customWidth="1"/>
    <col min="14" max="14" width="21.3984375" style="158" customWidth="1"/>
    <col min="15" max="15" width="20.3984375" style="158" customWidth="1"/>
    <col min="16" max="16" width="16.796875" style="158" customWidth="1"/>
    <col min="17" max="16384" width="9.3984375" style="158"/>
  </cols>
  <sheetData>
    <row r="1" spans="1:18" s="5" customFormat="1" ht="12.6" customHeight="1" x14ac:dyDescent="0.2">
      <c r="A1" s="53">
        <v>1</v>
      </c>
      <c r="B1" s="53">
        <f t="shared" ref="B1:R1" si="0">A1+1</f>
        <v>2</v>
      </c>
      <c r="C1" s="53">
        <f t="shared" si="0"/>
        <v>3</v>
      </c>
      <c r="D1" s="53">
        <f t="shared" si="0"/>
        <v>4</v>
      </c>
      <c r="E1" s="53">
        <f t="shared" si="0"/>
        <v>5</v>
      </c>
      <c r="F1" s="53">
        <f t="shared" si="0"/>
        <v>6</v>
      </c>
      <c r="G1" s="53">
        <f t="shared" si="0"/>
        <v>7</v>
      </c>
      <c r="H1" s="53">
        <f t="shared" si="0"/>
        <v>8</v>
      </c>
      <c r="I1" s="53">
        <f t="shared" si="0"/>
        <v>9</v>
      </c>
      <c r="J1" s="53">
        <f t="shared" si="0"/>
        <v>10</v>
      </c>
      <c r="K1" s="53">
        <f t="shared" si="0"/>
        <v>11</v>
      </c>
      <c r="L1" s="53">
        <f t="shared" si="0"/>
        <v>12</v>
      </c>
      <c r="M1" s="53">
        <f t="shared" si="0"/>
        <v>13</v>
      </c>
      <c r="N1" s="53">
        <f t="shared" si="0"/>
        <v>14</v>
      </c>
      <c r="O1" s="53">
        <f t="shared" si="0"/>
        <v>15</v>
      </c>
      <c r="P1" s="53">
        <f t="shared" si="0"/>
        <v>16</v>
      </c>
      <c r="Q1" s="53">
        <f t="shared" si="0"/>
        <v>17</v>
      </c>
      <c r="R1" s="53">
        <f t="shared" si="0"/>
        <v>18</v>
      </c>
    </row>
    <row r="2" spans="1:18" s="215" customFormat="1" ht="31.5" x14ac:dyDescent="0.5">
      <c r="B2" s="436" t="s">
        <v>438</v>
      </c>
      <c r="C2" s="436"/>
      <c r="D2" s="436"/>
      <c r="E2" s="436"/>
      <c r="F2" s="436"/>
      <c r="G2" s="436"/>
      <c r="H2" s="219"/>
      <c r="I2" s="5"/>
      <c r="J2" s="5"/>
      <c r="K2" s="32"/>
      <c r="L2" s="158"/>
    </row>
    <row r="4" spans="1:18" ht="17.25" x14ac:dyDescent="0.3">
      <c r="B4" s="184" t="s">
        <v>442</v>
      </c>
      <c r="C4" s="359" t="s">
        <v>391</v>
      </c>
      <c r="D4" s="360"/>
      <c r="E4" s="360"/>
      <c r="F4" s="360"/>
      <c r="G4" s="360"/>
      <c r="H4" s="361"/>
    </row>
    <row r="5" spans="1:18" x14ac:dyDescent="0.2">
      <c r="B5" s="186" t="s">
        <v>115</v>
      </c>
      <c r="C5" s="187"/>
      <c r="D5" s="187"/>
      <c r="E5" s="187"/>
      <c r="F5" s="187"/>
      <c r="G5" s="185"/>
      <c r="H5" s="185"/>
      <c r="K5" s="31"/>
    </row>
    <row r="6" spans="1:18" ht="17.25" x14ac:dyDescent="0.3">
      <c r="B6" s="352" t="s">
        <v>440</v>
      </c>
      <c r="C6" s="185"/>
      <c r="D6" s="185"/>
      <c r="E6" s="185"/>
      <c r="F6" s="185"/>
      <c r="G6" s="185"/>
      <c r="H6" s="185"/>
    </row>
    <row r="7" spans="1:18" ht="25.5" x14ac:dyDescent="0.2">
      <c r="B7" s="186"/>
      <c r="C7" s="186" t="s">
        <v>345</v>
      </c>
      <c r="D7" s="186" t="s">
        <v>345</v>
      </c>
      <c r="E7" s="186" t="s">
        <v>345</v>
      </c>
      <c r="F7" s="186" t="s">
        <v>345</v>
      </c>
      <c r="G7" s="186" t="s">
        <v>345</v>
      </c>
      <c r="H7" s="186" t="s">
        <v>345</v>
      </c>
      <c r="K7" s="213" t="s">
        <v>439</v>
      </c>
    </row>
    <row r="8" spans="1:18" x14ac:dyDescent="0.2">
      <c r="C8" s="47" t="s">
        <v>301</v>
      </c>
      <c r="D8" s="47" t="s">
        <v>301</v>
      </c>
      <c r="E8" s="47" t="s">
        <v>131</v>
      </c>
      <c r="F8" s="47" t="s">
        <v>131</v>
      </c>
      <c r="G8" s="31" t="s">
        <v>44</v>
      </c>
      <c r="H8" s="84" t="s">
        <v>44</v>
      </c>
      <c r="I8" s="84" t="s">
        <v>326</v>
      </c>
      <c r="J8" s="31" t="s">
        <v>325</v>
      </c>
      <c r="K8" s="84" t="s">
        <v>327</v>
      </c>
      <c r="L8" s="31" t="s">
        <v>325</v>
      </c>
    </row>
    <row r="9" spans="1:18" x14ac:dyDescent="0.2">
      <c r="A9" s="48" t="s">
        <v>302</v>
      </c>
      <c r="B9" s="48" t="s">
        <v>303</v>
      </c>
      <c r="C9" s="48" t="s">
        <v>299</v>
      </c>
      <c r="D9" s="48" t="s">
        <v>300</v>
      </c>
      <c r="E9" s="48" t="s">
        <v>299</v>
      </c>
      <c r="F9" s="48" t="s">
        <v>300</v>
      </c>
      <c r="G9" s="48" t="s">
        <v>299</v>
      </c>
      <c r="H9" s="48" t="s">
        <v>300</v>
      </c>
      <c r="I9" s="48" t="s">
        <v>299</v>
      </c>
      <c r="J9" s="48" t="s">
        <v>299</v>
      </c>
      <c r="K9" s="48" t="s">
        <v>300</v>
      </c>
      <c r="L9" s="48" t="s">
        <v>300</v>
      </c>
    </row>
    <row r="10" spans="1:18" ht="15" x14ac:dyDescent="0.25">
      <c r="A10" s="49">
        <v>10</v>
      </c>
      <c r="B10" s="188" t="str">
        <f t="shared" ref="B10:B73" si="1">VLOOKUP(A10,num,15)</f>
        <v>Barrington</v>
      </c>
      <c r="C10" s="363">
        <v>52616559.390000001</v>
      </c>
      <c r="D10" s="363">
        <v>50117875.579999998</v>
      </c>
      <c r="E10" s="363">
        <v>1815288.82</v>
      </c>
      <c r="F10" s="363">
        <v>1813178.35</v>
      </c>
      <c r="G10" s="365">
        <f>C10+E10</f>
        <v>54431848.210000001</v>
      </c>
      <c r="H10" s="365">
        <f>D10+F10</f>
        <v>51931053.93</v>
      </c>
      <c r="I10" s="157">
        <f t="shared" ref="I10:I41" si="2">M83</f>
        <v>54431848.210000001</v>
      </c>
      <c r="J10" s="262">
        <f>G10-I10</f>
        <v>0</v>
      </c>
      <c r="K10" s="364">
        <v>51931053.930000097</v>
      </c>
      <c r="L10" s="32">
        <f>H10-K10</f>
        <v>-9.6857547760009766E-8</v>
      </c>
      <c r="N10" s="212"/>
      <c r="P10" s="32"/>
    </row>
    <row r="11" spans="1:18" ht="15" x14ac:dyDescent="0.25">
      <c r="A11" s="49">
        <v>30</v>
      </c>
      <c r="B11" s="188" t="str">
        <f t="shared" si="1"/>
        <v>Burrillville</v>
      </c>
      <c r="C11" s="363">
        <v>33597191.939999998</v>
      </c>
      <c r="D11" s="363">
        <v>33005006.899999999</v>
      </c>
      <c r="E11" s="363">
        <v>2912852.91</v>
      </c>
      <c r="F11" s="363">
        <v>2895758.48</v>
      </c>
      <c r="G11" s="365">
        <f t="shared" ref="G11:H73" si="3">C11+E11</f>
        <v>36510044.849999994</v>
      </c>
      <c r="H11" s="365">
        <f t="shared" si="3"/>
        <v>35900765.379999995</v>
      </c>
      <c r="I11" s="157">
        <f t="shared" si="2"/>
        <v>36510044.850000001</v>
      </c>
      <c r="J11" s="262">
        <f t="shared" ref="J11:J73" si="4">G11-I11</f>
        <v>0</v>
      </c>
      <c r="K11" s="364">
        <v>35900765.3800001</v>
      </c>
      <c r="L11" s="32">
        <f t="shared" ref="L11:L73" si="5">H11-K11</f>
        <v>-1.0430812835693359E-7</v>
      </c>
      <c r="N11" s="212"/>
      <c r="P11" s="32"/>
    </row>
    <row r="12" spans="1:18" ht="15" x14ac:dyDescent="0.25">
      <c r="A12" s="49">
        <v>40</v>
      </c>
      <c r="B12" s="188" t="str">
        <f t="shared" si="1"/>
        <v>Central Falls</v>
      </c>
      <c r="C12" s="363">
        <v>42408443.299999997</v>
      </c>
      <c r="D12" s="363">
        <v>41498531.359999999</v>
      </c>
      <c r="E12" s="363">
        <v>9736138.0600000005</v>
      </c>
      <c r="F12" s="363">
        <v>9564073.3300000001</v>
      </c>
      <c r="G12" s="365">
        <f t="shared" si="3"/>
        <v>52144581.359999999</v>
      </c>
      <c r="H12" s="365">
        <f t="shared" si="3"/>
        <v>51062604.689999998</v>
      </c>
      <c r="I12" s="157">
        <f t="shared" si="2"/>
        <v>52144581.359999999</v>
      </c>
      <c r="J12" s="262">
        <f t="shared" si="4"/>
        <v>0</v>
      </c>
      <c r="K12" s="364">
        <v>51062604.690000102</v>
      </c>
      <c r="L12" s="32">
        <f t="shared" si="5"/>
        <v>-1.0430812835693359E-7</v>
      </c>
      <c r="N12" s="212"/>
      <c r="P12" s="32"/>
    </row>
    <row r="13" spans="1:18" ht="15" x14ac:dyDescent="0.25">
      <c r="A13" s="49">
        <v>60</v>
      </c>
      <c r="B13" s="188" t="str">
        <f t="shared" si="1"/>
        <v>Coventry</v>
      </c>
      <c r="C13" s="363">
        <v>72469211.390000001</v>
      </c>
      <c r="D13" s="363">
        <v>70989516.090000004</v>
      </c>
      <c r="E13" s="363">
        <v>5256455.54</v>
      </c>
      <c r="F13" s="363">
        <v>4955398.92</v>
      </c>
      <c r="G13" s="365">
        <f t="shared" si="3"/>
        <v>77725666.930000007</v>
      </c>
      <c r="H13" s="365">
        <f t="shared" si="3"/>
        <v>75944915.010000005</v>
      </c>
      <c r="I13" s="157">
        <f t="shared" si="2"/>
        <v>77725666.929999992</v>
      </c>
      <c r="J13" s="262">
        <f t="shared" si="4"/>
        <v>0</v>
      </c>
      <c r="K13" s="364">
        <v>75944915.010000005</v>
      </c>
      <c r="L13" s="32">
        <f t="shared" si="5"/>
        <v>0</v>
      </c>
      <c r="N13" s="212"/>
      <c r="P13" s="32"/>
    </row>
    <row r="14" spans="1:18" ht="15" x14ac:dyDescent="0.25">
      <c r="A14" s="49">
        <v>70</v>
      </c>
      <c r="B14" s="188" t="str">
        <f t="shared" si="1"/>
        <v>Cranston</v>
      </c>
      <c r="C14" s="363">
        <v>160962128.02000001</v>
      </c>
      <c r="D14" s="363">
        <v>159711503.27000001</v>
      </c>
      <c r="E14" s="363">
        <v>14517331</v>
      </c>
      <c r="F14" s="363">
        <v>15089255.1</v>
      </c>
      <c r="G14" s="365">
        <f t="shared" si="3"/>
        <v>175479459.02000001</v>
      </c>
      <c r="H14" s="365">
        <f t="shared" si="3"/>
        <v>174800758.37</v>
      </c>
      <c r="I14" s="157">
        <f t="shared" si="2"/>
        <v>175479459.01999998</v>
      </c>
      <c r="J14" s="262">
        <f t="shared" si="4"/>
        <v>0</v>
      </c>
      <c r="K14" s="364">
        <v>174800758.37</v>
      </c>
      <c r="L14" s="32">
        <f t="shared" si="5"/>
        <v>0</v>
      </c>
      <c r="N14" s="212"/>
      <c r="P14" s="32"/>
    </row>
    <row r="15" spans="1:18" ht="15" x14ac:dyDescent="0.25">
      <c r="A15" s="49">
        <v>80</v>
      </c>
      <c r="B15" s="188" t="str">
        <f t="shared" si="1"/>
        <v>Cumberland</v>
      </c>
      <c r="C15" s="363">
        <v>68867285.959999993</v>
      </c>
      <c r="D15" s="363">
        <v>66326737.219999999</v>
      </c>
      <c r="E15" s="363">
        <v>4060710.35</v>
      </c>
      <c r="F15" s="363">
        <v>4067219.61</v>
      </c>
      <c r="G15" s="365">
        <f t="shared" si="3"/>
        <v>72927996.309999987</v>
      </c>
      <c r="H15" s="365">
        <f t="shared" si="3"/>
        <v>70393956.829999998</v>
      </c>
      <c r="I15" s="157">
        <f t="shared" si="2"/>
        <v>72927996.310000002</v>
      </c>
      <c r="J15" s="262">
        <f t="shared" si="4"/>
        <v>0</v>
      </c>
      <c r="K15" s="364">
        <v>70393956.830000296</v>
      </c>
      <c r="L15" s="32">
        <f t="shared" si="5"/>
        <v>-2.9802322387695313E-7</v>
      </c>
      <c r="N15" s="212"/>
      <c r="P15" s="32"/>
    </row>
    <row r="16" spans="1:18" ht="15" x14ac:dyDescent="0.25">
      <c r="A16" s="49">
        <v>90</v>
      </c>
      <c r="B16" s="188" t="str">
        <f t="shared" si="1"/>
        <v>East Greenwich</v>
      </c>
      <c r="C16" s="363">
        <v>39451496.770000003</v>
      </c>
      <c r="D16" s="363">
        <v>39803101.82</v>
      </c>
      <c r="E16" s="363">
        <v>1205209.1299999999</v>
      </c>
      <c r="F16" s="363">
        <v>1233824.29</v>
      </c>
      <c r="G16" s="365">
        <f t="shared" si="3"/>
        <v>40656705.900000006</v>
      </c>
      <c r="H16" s="365">
        <f t="shared" si="3"/>
        <v>41036926.109999999</v>
      </c>
      <c r="I16" s="157">
        <f t="shared" si="2"/>
        <v>40656705.899999999</v>
      </c>
      <c r="J16" s="262">
        <f t="shared" si="4"/>
        <v>0</v>
      </c>
      <c r="K16" s="364">
        <v>41036926.109999903</v>
      </c>
      <c r="L16" s="32">
        <f t="shared" si="5"/>
        <v>9.6857547760009766E-8</v>
      </c>
      <c r="N16" s="212"/>
      <c r="P16" s="32"/>
    </row>
    <row r="17" spans="1:16" ht="15" x14ac:dyDescent="0.25">
      <c r="A17" s="50">
        <v>100</v>
      </c>
      <c r="B17" s="188" t="str">
        <f t="shared" si="1"/>
        <v>E Providence</v>
      </c>
      <c r="C17" s="363">
        <v>86125294.739999995</v>
      </c>
      <c r="D17" s="363">
        <v>87231006.750000104</v>
      </c>
      <c r="E17" s="363">
        <v>8508482.3499999996</v>
      </c>
      <c r="F17" s="363">
        <v>7766127.7699999996</v>
      </c>
      <c r="G17" s="365">
        <f t="shared" si="3"/>
        <v>94633777.089999989</v>
      </c>
      <c r="H17" s="365">
        <f t="shared" si="3"/>
        <v>94997134.5200001</v>
      </c>
      <c r="I17" s="157">
        <f t="shared" si="2"/>
        <v>94633777.090000004</v>
      </c>
      <c r="J17" s="262">
        <f t="shared" si="4"/>
        <v>0</v>
      </c>
      <c r="K17" s="364">
        <v>94997134.519999593</v>
      </c>
      <c r="L17" s="32">
        <f t="shared" si="5"/>
        <v>5.0663948059082031E-7</v>
      </c>
      <c r="N17" s="212"/>
      <c r="P17" s="32"/>
    </row>
    <row r="18" spans="1:16" ht="15" x14ac:dyDescent="0.25">
      <c r="A18" s="50">
        <v>120</v>
      </c>
      <c r="B18" s="188" t="str">
        <f t="shared" si="1"/>
        <v>Foster</v>
      </c>
      <c r="C18" s="363">
        <v>4532782.9800000004</v>
      </c>
      <c r="D18" s="363">
        <v>4129104.21</v>
      </c>
      <c r="E18" s="363">
        <v>274974.67</v>
      </c>
      <c r="F18" s="363">
        <v>415628.93</v>
      </c>
      <c r="G18" s="365">
        <f t="shared" si="3"/>
        <v>4807757.6500000004</v>
      </c>
      <c r="H18" s="365">
        <f t="shared" si="3"/>
        <v>4544733.1399999997</v>
      </c>
      <c r="I18" s="157">
        <f t="shared" si="2"/>
        <v>4807757.6500000004</v>
      </c>
      <c r="J18" s="262">
        <f t="shared" si="4"/>
        <v>0</v>
      </c>
      <c r="K18" s="364">
        <v>4544733.1399999997</v>
      </c>
      <c r="L18" s="32">
        <f t="shared" si="5"/>
        <v>0</v>
      </c>
      <c r="N18" s="212"/>
      <c r="P18" s="32"/>
    </row>
    <row r="19" spans="1:16" ht="15" x14ac:dyDescent="0.25">
      <c r="A19" s="50">
        <v>130</v>
      </c>
      <c r="B19" s="188" t="str">
        <f t="shared" si="1"/>
        <v>Glocester</v>
      </c>
      <c r="C19" s="363">
        <v>8962864.7100000009</v>
      </c>
      <c r="D19" s="363">
        <v>9006405.0500000007</v>
      </c>
      <c r="E19" s="363">
        <v>490748.29</v>
      </c>
      <c r="F19" s="363">
        <v>568278.61</v>
      </c>
      <c r="G19" s="365">
        <f t="shared" si="3"/>
        <v>9453613</v>
      </c>
      <c r="H19" s="365">
        <f t="shared" si="3"/>
        <v>9574683.6600000001</v>
      </c>
      <c r="I19" s="157">
        <f t="shared" si="2"/>
        <v>9453613</v>
      </c>
      <c r="J19" s="262">
        <f t="shared" si="4"/>
        <v>0</v>
      </c>
      <c r="K19" s="364">
        <v>9574683.6600000001</v>
      </c>
      <c r="L19" s="32">
        <f t="shared" si="5"/>
        <v>0</v>
      </c>
      <c r="N19" s="212"/>
      <c r="P19" s="32"/>
    </row>
    <row r="20" spans="1:16" ht="15" x14ac:dyDescent="0.25">
      <c r="A20" s="50">
        <v>150</v>
      </c>
      <c r="B20" s="188" t="str">
        <f t="shared" si="1"/>
        <v>Jamestown</v>
      </c>
      <c r="C20" s="363">
        <v>12934448.060000001</v>
      </c>
      <c r="D20" s="363">
        <v>12713645.109999999</v>
      </c>
      <c r="E20" s="363">
        <v>478310.89</v>
      </c>
      <c r="F20" s="363">
        <v>906086.69</v>
      </c>
      <c r="G20" s="365">
        <f t="shared" si="3"/>
        <v>13412758.950000001</v>
      </c>
      <c r="H20" s="365">
        <f t="shared" si="3"/>
        <v>13619731.799999999</v>
      </c>
      <c r="I20" s="157">
        <f t="shared" si="2"/>
        <v>13412758.949999999</v>
      </c>
      <c r="J20" s="262">
        <f t="shared" si="4"/>
        <v>0</v>
      </c>
      <c r="K20" s="364">
        <v>13619731.800000001</v>
      </c>
      <c r="L20" s="32">
        <f t="shared" si="5"/>
        <v>0</v>
      </c>
      <c r="N20" s="212"/>
      <c r="P20" s="32"/>
    </row>
    <row r="21" spans="1:16" ht="15" x14ac:dyDescent="0.25">
      <c r="A21" s="50">
        <v>160</v>
      </c>
      <c r="B21" s="188" t="str">
        <f t="shared" si="1"/>
        <v>Johnston</v>
      </c>
      <c r="C21" s="363">
        <v>56228627.210000001</v>
      </c>
      <c r="D21" s="363">
        <v>56953174.800000101</v>
      </c>
      <c r="E21" s="363">
        <v>4217605.1500000004</v>
      </c>
      <c r="F21" s="363">
        <v>4272886.79</v>
      </c>
      <c r="G21" s="365">
        <f t="shared" si="3"/>
        <v>60446232.359999999</v>
      </c>
      <c r="H21" s="365">
        <f t="shared" si="3"/>
        <v>61226061.5900001</v>
      </c>
      <c r="I21" s="157">
        <f t="shared" si="2"/>
        <v>60446232.359999999</v>
      </c>
      <c r="J21" s="262">
        <f t="shared" si="4"/>
        <v>0</v>
      </c>
      <c r="K21" s="364">
        <v>61226061.590000004</v>
      </c>
      <c r="L21" s="32">
        <f t="shared" si="5"/>
        <v>9.6857547760009766E-8</v>
      </c>
      <c r="N21" s="212"/>
      <c r="P21" s="32"/>
    </row>
    <row r="22" spans="1:16" ht="15" x14ac:dyDescent="0.25">
      <c r="A22" s="50">
        <v>170</v>
      </c>
      <c r="B22" s="188" t="str">
        <f t="shared" si="1"/>
        <v>Lincoln</v>
      </c>
      <c r="C22" s="363">
        <v>56572337.729999997</v>
      </c>
      <c r="D22" s="363">
        <v>55851286.289999999</v>
      </c>
      <c r="E22" s="363">
        <v>2549554.36</v>
      </c>
      <c r="F22" s="363">
        <v>2475822.65</v>
      </c>
      <c r="G22" s="365">
        <f t="shared" si="3"/>
        <v>59121892.089999996</v>
      </c>
      <c r="H22" s="365">
        <f t="shared" si="3"/>
        <v>58327108.939999998</v>
      </c>
      <c r="I22" s="157">
        <f t="shared" si="2"/>
        <v>59121892.090000004</v>
      </c>
      <c r="J22" s="262">
        <f t="shared" si="4"/>
        <v>0</v>
      </c>
      <c r="K22" s="364">
        <v>58327108.9399997</v>
      </c>
      <c r="L22" s="32">
        <f t="shared" si="5"/>
        <v>2.9802322387695313E-7</v>
      </c>
      <c r="N22" s="212"/>
      <c r="P22" s="32"/>
    </row>
    <row r="23" spans="1:16" ht="15" x14ac:dyDescent="0.25">
      <c r="A23" s="50">
        <v>180</v>
      </c>
      <c r="B23" s="188" t="str">
        <f t="shared" si="1"/>
        <v>Little Compton</v>
      </c>
      <c r="C23" s="363">
        <v>7501498.7599999998</v>
      </c>
      <c r="D23" s="363">
        <v>7429589.1299999999</v>
      </c>
      <c r="E23" s="363">
        <v>582692.19999999995</v>
      </c>
      <c r="F23" s="363">
        <v>812245.32</v>
      </c>
      <c r="G23" s="365">
        <f t="shared" si="3"/>
        <v>8084190.96</v>
      </c>
      <c r="H23" s="365">
        <f t="shared" si="3"/>
        <v>8241834.4500000002</v>
      </c>
      <c r="I23" s="157">
        <f t="shared" si="2"/>
        <v>8084190.96</v>
      </c>
      <c r="J23" s="262">
        <f t="shared" si="4"/>
        <v>0</v>
      </c>
      <c r="K23" s="364">
        <v>8241834.4499999899</v>
      </c>
      <c r="L23" s="32">
        <f t="shared" si="5"/>
        <v>1.0244548320770264E-8</v>
      </c>
      <c r="N23" s="212"/>
      <c r="P23" s="32"/>
    </row>
    <row r="24" spans="1:16" ht="15" x14ac:dyDescent="0.25">
      <c r="A24" s="50">
        <v>190</v>
      </c>
      <c r="B24" s="188" t="str">
        <f t="shared" si="1"/>
        <v>Middletown</v>
      </c>
      <c r="C24" s="363">
        <v>35275123.130000003</v>
      </c>
      <c r="D24" s="363">
        <v>36032158.729999997</v>
      </c>
      <c r="E24" s="363">
        <v>3692229.16</v>
      </c>
      <c r="F24" s="363">
        <v>6703816.7999999998</v>
      </c>
      <c r="G24" s="365">
        <f t="shared" si="3"/>
        <v>38967352.290000007</v>
      </c>
      <c r="H24" s="365">
        <f t="shared" si="3"/>
        <v>42735975.529999994</v>
      </c>
      <c r="I24" s="157">
        <f t="shared" si="2"/>
        <v>38967352.290000007</v>
      </c>
      <c r="J24" s="262">
        <f t="shared" si="4"/>
        <v>0</v>
      </c>
      <c r="K24" s="364">
        <v>42735975.530000001</v>
      </c>
      <c r="L24" s="32">
        <f t="shared" si="5"/>
        <v>0</v>
      </c>
      <c r="N24" s="212"/>
      <c r="P24" s="32"/>
    </row>
    <row r="25" spans="1:16" ht="15" x14ac:dyDescent="0.25">
      <c r="A25" s="50">
        <v>200</v>
      </c>
      <c r="B25" s="188" t="str">
        <f t="shared" si="1"/>
        <v>Narragansett</v>
      </c>
      <c r="C25" s="363">
        <v>30580800.359999999</v>
      </c>
      <c r="D25" s="363">
        <v>28501713.399999999</v>
      </c>
      <c r="E25" s="363">
        <v>1390484.65</v>
      </c>
      <c r="F25" s="363">
        <v>2127249.4900000002</v>
      </c>
      <c r="G25" s="365">
        <f t="shared" si="3"/>
        <v>31971285.009999998</v>
      </c>
      <c r="H25" s="365">
        <f t="shared" si="3"/>
        <v>30628962.890000001</v>
      </c>
      <c r="I25" s="157">
        <f t="shared" si="2"/>
        <v>31971285.009999998</v>
      </c>
      <c r="J25" s="262">
        <f t="shared" si="4"/>
        <v>0</v>
      </c>
      <c r="K25" s="364">
        <v>30628962.890000001</v>
      </c>
      <c r="L25" s="32">
        <f t="shared" si="5"/>
        <v>0</v>
      </c>
      <c r="N25" s="212"/>
      <c r="P25" s="32"/>
    </row>
    <row r="26" spans="1:16" ht="15" x14ac:dyDescent="0.25">
      <c r="A26" s="50">
        <v>210</v>
      </c>
      <c r="B26" s="188" t="str">
        <f t="shared" si="1"/>
        <v>Newport</v>
      </c>
      <c r="C26" s="363">
        <v>41215509.340000004</v>
      </c>
      <c r="D26" s="363">
        <v>40180733.759999998</v>
      </c>
      <c r="E26" s="363">
        <v>4250267.66</v>
      </c>
      <c r="F26" s="363">
        <v>4544542.4800000004</v>
      </c>
      <c r="G26" s="365">
        <f t="shared" si="3"/>
        <v>45465777</v>
      </c>
      <c r="H26" s="365">
        <f t="shared" si="3"/>
        <v>44725276.239999995</v>
      </c>
      <c r="I26" s="157">
        <f t="shared" si="2"/>
        <v>45465777</v>
      </c>
      <c r="J26" s="262">
        <f t="shared" si="4"/>
        <v>0</v>
      </c>
      <c r="K26" s="364">
        <v>44725276.239999898</v>
      </c>
      <c r="L26" s="32">
        <f t="shared" si="5"/>
        <v>9.6857547760009766E-8</v>
      </c>
      <c r="N26" s="212"/>
      <c r="P26" s="32"/>
    </row>
    <row r="27" spans="1:16" ht="15" x14ac:dyDescent="0.25">
      <c r="A27" s="50">
        <v>220</v>
      </c>
      <c r="B27" s="188" t="str">
        <f t="shared" si="1"/>
        <v>New Shoreham</v>
      </c>
      <c r="C27" s="363">
        <v>5216294.08</v>
      </c>
      <c r="D27" s="363">
        <v>5086041.58</v>
      </c>
      <c r="E27" s="363">
        <v>125626.98</v>
      </c>
      <c r="F27" s="363">
        <v>283555</v>
      </c>
      <c r="G27" s="365">
        <f t="shared" si="3"/>
        <v>5341921.0600000005</v>
      </c>
      <c r="H27" s="365">
        <f t="shared" si="3"/>
        <v>5369596.5800000001</v>
      </c>
      <c r="I27" s="157">
        <f t="shared" si="2"/>
        <v>5341921.0600000005</v>
      </c>
      <c r="J27" s="262">
        <f t="shared" si="4"/>
        <v>0</v>
      </c>
      <c r="K27" s="364">
        <v>5369596.5800000001</v>
      </c>
      <c r="L27" s="32">
        <f t="shared" si="5"/>
        <v>0</v>
      </c>
      <c r="N27" s="212"/>
      <c r="P27" s="32"/>
    </row>
    <row r="28" spans="1:16" ht="15" x14ac:dyDescent="0.25">
      <c r="A28" s="50">
        <v>230</v>
      </c>
      <c r="B28" s="188" t="str">
        <f t="shared" si="1"/>
        <v>North Kingstown</v>
      </c>
      <c r="C28" s="363">
        <v>68419029.659999996</v>
      </c>
      <c r="D28" s="363">
        <v>66402161.789999999</v>
      </c>
      <c r="E28" s="363">
        <v>4987855.78</v>
      </c>
      <c r="F28" s="363">
        <v>3808587.79</v>
      </c>
      <c r="G28" s="365">
        <f t="shared" si="3"/>
        <v>73406885.439999998</v>
      </c>
      <c r="H28" s="365">
        <f t="shared" si="3"/>
        <v>70210749.579999998</v>
      </c>
      <c r="I28" s="157">
        <f t="shared" si="2"/>
        <v>73406885.439999998</v>
      </c>
      <c r="J28" s="262">
        <f t="shared" si="4"/>
        <v>0</v>
      </c>
      <c r="K28" s="364">
        <v>70210749.579999998</v>
      </c>
      <c r="L28" s="32">
        <f t="shared" si="5"/>
        <v>0</v>
      </c>
      <c r="N28" s="212"/>
      <c r="P28" s="32"/>
    </row>
    <row r="29" spans="1:16" ht="15" x14ac:dyDescent="0.25">
      <c r="A29" s="50">
        <v>240</v>
      </c>
      <c r="B29" s="188" t="str">
        <f t="shared" si="1"/>
        <v>North Providence</v>
      </c>
      <c r="C29" s="363">
        <v>56752982.920000002</v>
      </c>
      <c r="D29" s="363">
        <v>95161907</v>
      </c>
      <c r="E29" s="363">
        <v>3915341.23</v>
      </c>
      <c r="F29" s="363">
        <v>6787394.6399999997</v>
      </c>
      <c r="G29" s="365">
        <f t="shared" si="3"/>
        <v>60668324.149999999</v>
      </c>
      <c r="H29" s="365">
        <f t="shared" si="3"/>
        <v>101949301.64</v>
      </c>
      <c r="I29" s="157">
        <f t="shared" si="2"/>
        <v>60668324.149999999</v>
      </c>
      <c r="J29" s="262">
        <f t="shared" si="4"/>
        <v>0</v>
      </c>
      <c r="K29" s="364">
        <v>101949301.64</v>
      </c>
      <c r="L29" s="32">
        <f t="shared" si="5"/>
        <v>0</v>
      </c>
      <c r="N29" s="212"/>
      <c r="P29" s="32"/>
    </row>
    <row r="30" spans="1:16" ht="15" x14ac:dyDescent="0.25">
      <c r="A30" s="50">
        <v>250</v>
      </c>
      <c r="B30" s="188" t="str">
        <f t="shared" si="1"/>
        <v>North Smithfield</v>
      </c>
      <c r="C30" s="363">
        <v>27861072.09</v>
      </c>
      <c r="D30" s="363">
        <v>25758169.280000001</v>
      </c>
      <c r="E30" s="363">
        <v>1561377.07</v>
      </c>
      <c r="F30" s="363">
        <v>1468381.76</v>
      </c>
      <c r="G30" s="365">
        <f t="shared" si="3"/>
        <v>29422449.16</v>
      </c>
      <c r="H30" s="365">
        <f t="shared" si="3"/>
        <v>27226551.040000003</v>
      </c>
      <c r="I30" s="157">
        <f t="shared" si="2"/>
        <v>29422449.16</v>
      </c>
      <c r="J30" s="262">
        <f t="shared" si="4"/>
        <v>0</v>
      </c>
      <c r="K30" s="364">
        <v>27226551.039999999</v>
      </c>
      <c r="L30" s="32">
        <f t="shared" si="5"/>
        <v>0</v>
      </c>
      <c r="N30" s="212"/>
      <c r="P30" s="32"/>
    </row>
    <row r="31" spans="1:16" ht="15" x14ac:dyDescent="0.25">
      <c r="A31" s="50">
        <v>260</v>
      </c>
      <c r="B31" s="188" t="str">
        <f t="shared" si="1"/>
        <v>Pawtucket</v>
      </c>
      <c r="C31" s="363">
        <v>122344448.33</v>
      </c>
      <c r="D31" s="363">
        <v>119798830.8</v>
      </c>
      <c r="E31" s="363">
        <v>23632311</v>
      </c>
      <c r="F31" s="363">
        <v>24419263.739999998</v>
      </c>
      <c r="G31" s="365">
        <f t="shared" si="3"/>
        <v>145976759.32999998</v>
      </c>
      <c r="H31" s="365">
        <f t="shared" si="3"/>
        <v>144218094.53999999</v>
      </c>
      <c r="I31" s="157">
        <f t="shared" si="2"/>
        <v>145976759.33000001</v>
      </c>
      <c r="J31" s="262">
        <f t="shared" si="4"/>
        <v>0</v>
      </c>
      <c r="K31" s="364">
        <v>144218094.540001</v>
      </c>
      <c r="L31" s="32">
        <f t="shared" si="5"/>
        <v>-1.0132789611816406E-6</v>
      </c>
      <c r="N31" s="212"/>
      <c r="P31" s="32"/>
    </row>
    <row r="32" spans="1:16" ht="15" x14ac:dyDescent="0.25">
      <c r="A32" s="50">
        <v>270</v>
      </c>
      <c r="B32" s="188" t="str">
        <f t="shared" si="1"/>
        <v>Portsmouth</v>
      </c>
      <c r="C32" s="363">
        <v>39285387.119999997</v>
      </c>
      <c r="D32" s="363">
        <v>38545328.549999997</v>
      </c>
      <c r="E32" s="363">
        <v>2172225.94</v>
      </c>
      <c r="F32" s="363">
        <v>3275969.22</v>
      </c>
      <c r="G32" s="365">
        <f t="shared" si="3"/>
        <v>41457613.059999995</v>
      </c>
      <c r="H32" s="365">
        <f t="shared" si="3"/>
        <v>41821297.769999996</v>
      </c>
      <c r="I32" s="157">
        <f t="shared" si="2"/>
        <v>41457613.060000002</v>
      </c>
      <c r="J32" s="262">
        <f t="shared" si="4"/>
        <v>0</v>
      </c>
      <c r="K32" s="364">
        <v>41821297.7700001</v>
      </c>
      <c r="L32" s="32">
        <f t="shared" si="5"/>
        <v>-1.0430812835693359E-7</v>
      </c>
      <c r="N32" s="212"/>
      <c r="P32" s="32"/>
    </row>
    <row r="33" spans="1:16" ht="15" x14ac:dyDescent="0.25">
      <c r="A33" s="50">
        <v>280</v>
      </c>
      <c r="B33" s="188" t="str">
        <f t="shared" si="1"/>
        <v>Providence</v>
      </c>
      <c r="C33" s="363">
        <v>381509239.06</v>
      </c>
      <c r="D33" s="363">
        <v>371084686.54000002</v>
      </c>
      <c r="E33" s="363">
        <v>65993400.479999997</v>
      </c>
      <c r="F33" s="363">
        <v>65165391.960000098</v>
      </c>
      <c r="G33" s="365">
        <f t="shared" si="3"/>
        <v>447502639.54000002</v>
      </c>
      <c r="H33" s="365">
        <f t="shared" si="3"/>
        <v>436250078.50000012</v>
      </c>
      <c r="I33" s="157">
        <f t="shared" si="2"/>
        <v>447502639.53999996</v>
      </c>
      <c r="J33" s="262">
        <f t="shared" si="4"/>
        <v>0</v>
      </c>
      <c r="K33" s="364">
        <v>436250078.50000799</v>
      </c>
      <c r="L33" s="32">
        <f t="shared" si="5"/>
        <v>-7.8678131103515625E-6</v>
      </c>
      <c r="N33" s="212"/>
      <c r="P33" s="32"/>
    </row>
    <row r="34" spans="1:16" ht="15" x14ac:dyDescent="0.25">
      <c r="A34" s="50">
        <v>300</v>
      </c>
      <c r="B34" s="188" t="str">
        <f t="shared" si="1"/>
        <v>Scituate</v>
      </c>
      <c r="C34" s="363">
        <v>23254418.84</v>
      </c>
      <c r="D34" s="363">
        <v>24419066.609999999</v>
      </c>
      <c r="E34" s="363">
        <v>1239537.03</v>
      </c>
      <c r="F34" s="363">
        <v>1104212.8700000001</v>
      </c>
      <c r="G34" s="365">
        <f t="shared" si="3"/>
        <v>24493955.870000001</v>
      </c>
      <c r="H34" s="365">
        <f t="shared" si="3"/>
        <v>25523279.48</v>
      </c>
      <c r="I34" s="157">
        <f t="shared" si="2"/>
        <v>24493955.870000005</v>
      </c>
      <c r="J34" s="262">
        <f t="shared" si="4"/>
        <v>0</v>
      </c>
      <c r="K34" s="364">
        <v>25523279.4799999</v>
      </c>
      <c r="L34" s="32">
        <f t="shared" si="5"/>
        <v>1.0058283805847168E-7</v>
      </c>
      <c r="N34" s="212"/>
      <c r="P34" s="32"/>
    </row>
    <row r="35" spans="1:16" ht="15" x14ac:dyDescent="0.25">
      <c r="A35" s="50">
        <v>310</v>
      </c>
      <c r="B35" s="188" t="str">
        <f t="shared" si="1"/>
        <v>Smithfield</v>
      </c>
      <c r="C35" s="363">
        <v>39236532.460000001</v>
      </c>
      <c r="D35" s="363">
        <v>38935985.399999999</v>
      </c>
      <c r="E35" s="363">
        <v>1960752.93</v>
      </c>
      <c r="F35" s="363">
        <v>2020674.79</v>
      </c>
      <c r="G35" s="365">
        <f t="shared" si="3"/>
        <v>41197285.390000001</v>
      </c>
      <c r="H35" s="365">
        <f t="shared" si="3"/>
        <v>40956660.189999998</v>
      </c>
      <c r="I35" s="157">
        <f t="shared" si="2"/>
        <v>41197285.390000001</v>
      </c>
      <c r="J35" s="262">
        <f t="shared" si="4"/>
        <v>0</v>
      </c>
      <c r="K35" s="364">
        <v>40956660.189999998</v>
      </c>
      <c r="L35" s="32">
        <f t="shared" si="5"/>
        <v>0</v>
      </c>
      <c r="N35" s="212"/>
      <c r="P35" s="32"/>
    </row>
    <row r="36" spans="1:16" ht="15" x14ac:dyDescent="0.25">
      <c r="A36" s="50">
        <v>320</v>
      </c>
      <c r="B36" s="188" t="str">
        <f t="shared" si="1"/>
        <v>South Kingstown</v>
      </c>
      <c r="C36" s="363">
        <v>60797439.890000001</v>
      </c>
      <c r="D36" s="363">
        <v>58719624.740000002</v>
      </c>
      <c r="E36" s="363">
        <v>2028488.16</v>
      </c>
      <c r="F36" s="363">
        <v>1958202.47</v>
      </c>
      <c r="G36" s="365">
        <f t="shared" si="3"/>
        <v>62825928.049999997</v>
      </c>
      <c r="H36" s="365">
        <f t="shared" si="3"/>
        <v>60677827.210000001</v>
      </c>
      <c r="I36" s="157">
        <f t="shared" si="2"/>
        <v>62825928.050000004</v>
      </c>
      <c r="J36" s="262">
        <f t="shared" si="4"/>
        <v>0</v>
      </c>
      <c r="K36" s="364">
        <v>60677827.210000098</v>
      </c>
      <c r="L36" s="32">
        <f t="shared" si="5"/>
        <v>-9.6857547760009766E-8</v>
      </c>
      <c r="N36" s="212"/>
      <c r="P36" s="32"/>
    </row>
    <row r="37" spans="1:16" ht="15" x14ac:dyDescent="0.25">
      <c r="A37" s="50">
        <v>330</v>
      </c>
      <c r="B37" s="188" t="str">
        <f t="shared" si="1"/>
        <v>Tiverton</v>
      </c>
      <c r="C37" s="363">
        <v>31929387</v>
      </c>
      <c r="D37" s="363">
        <v>32633114.82</v>
      </c>
      <c r="E37" s="363">
        <v>2202264.48</v>
      </c>
      <c r="F37" s="363">
        <v>2313913.0099999998</v>
      </c>
      <c r="G37" s="365">
        <f t="shared" si="3"/>
        <v>34131651.479999997</v>
      </c>
      <c r="H37" s="365">
        <f t="shared" si="3"/>
        <v>34947027.829999998</v>
      </c>
      <c r="I37" s="157">
        <f t="shared" si="2"/>
        <v>34131651.480000004</v>
      </c>
      <c r="J37" s="262">
        <f t="shared" si="4"/>
        <v>0</v>
      </c>
      <c r="K37" s="364">
        <v>34947027.829999901</v>
      </c>
      <c r="L37" s="32">
        <f t="shared" si="5"/>
        <v>9.6857547760009766E-8</v>
      </c>
      <c r="N37" s="212"/>
      <c r="P37" s="32"/>
    </row>
    <row r="38" spans="1:16" ht="15" x14ac:dyDescent="0.25">
      <c r="A38" s="50">
        <v>350</v>
      </c>
      <c r="B38" s="188" t="str">
        <f t="shared" si="1"/>
        <v>Warwick</v>
      </c>
      <c r="C38" s="363">
        <v>170018127.11000001</v>
      </c>
      <c r="D38" s="363">
        <v>166409443.72</v>
      </c>
      <c r="E38" s="363">
        <v>8115726.6699999999</v>
      </c>
      <c r="F38" s="363">
        <v>8624812.7200000007</v>
      </c>
      <c r="G38" s="365">
        <f t="shared" si="3"/>
        <v>178133853.78</v>
      </c>
      <c r="H38" s="365">
        <f t="shared" si="3"/>
        <v>175034256.44</v>
      </c>
      <c r="I38" s="157">
        <f t="shared" si="2"/>
        <v>178133853.78</v>
      </c>
      <c r="J38" s="262">
        <f t="shared" si="4"/>
        <v>0</v>
      </c>
      <c r="K38" s="364">
        <v>175034256.44000101</v>
      </c>
      <c r="L38" s="32">
        <f t="shared" si="5"/>
        <v>-1.0132789611816406E-6</v>
      </c>
      <c r="N38" s="212"/>
      <c r="P38" s="32"/>
    </row>
    <row r="39" spans="1:16" ht="15" x14ac:dyDescent="0.25">
      <c r="A39" s="50">
        <v>360</v>
      </c>
      <c r="B39" s="188" t="str">
        <f t="shared" si="1"/>
        <v>Westerly</v>
      </c>
      <c r="C39" s="363">
        <v>58030425.880000003</v>
      </c>
      <c r="D39" s="363">
        <v>56127676.229999997</v>
      </c>
      <c r="E39" s="363">
        <v>2515179.48</v>
      </c>
      <c r="F39" s="363">
        <v>2616917.06</v>
      </c>
      <c r="G39" s="365">
        <f t="shared" si="3"/>
        <v>60545605.359999999</v>
      </c>
      <c r="H39" s="365">
        <f t="shared" si="3"/>
        <v>58744593.289999999</v>
      </c>
      <c r="I39" s="157">
        <f t="shared" si="2"/>
        <v>60545605.359999999</v>
      </c>
      <c r="J39" s="262">
        <f t="shared" si="4"/>
        <v>0</v>
      </c>
      <c r="K39" s="364">
        <v>58744593.289999999</v>
      </c>
      <c r="L39" s="32">
        <f t="shared" si="5"/>
        <v>0</v>
      </c>
      <c r="N39" s="212"/>
      <c r="P39" s="32"/>
    </row>
    <row r="40" spans="1:16" ht="15" x14ac:dyDescent="0.25">
      <c r="A40" s="50">
        <v>380</v>
      </c>
      <c r="B40" s="188" t="str">
        <f t="shared" si="1"/>
        <v>W Warwick</v>
      </c>
      <c r="C40" s="363">
        <v>58496117.590000004</v>
      </c>
      <c r="D40" s="363">
        <v>58351885.979999997</v>
      </c>
      <c r="E40" s="363">
        <v>5873441.2800000003</v>
      </c>
      <c r="F40" s="363">
        <v>7012491.2800000003</v>
      </c>
      <c r="G40" s="365">
        <f t="shared" si="3"/>
        <v>64369558.870000005</v>
      </c>
      <c r="H40" s="365">
        <f t="shared" si="3"/>
        <v>65364377.259999998</v>
      </c>
      <c r="I40" s="157">
        <f t="shared" si="2"/>
        <v>64369558.869999997</v>
      </c>
      <c r="J40" s="262">
        <f t="shared" si="4"/>
        <v>0</v>
      </c>
      <c r="K40" s="364">
        <v>65364377.259999901</v>
      </c>
      <c r="L40" s="32">
        <f t="shared" si="5"/>
        <v>9.6857547760009766E-8</v>
      </c>
      <c r="N40" s="212"/>
      <c r="P40" s="32"/>
    </row>
    <row r="41" spans="1:16" ht="15" x14ac:dyDescent="0.25">
      <c r="A41" s="50">
        <v>390</v>
      </c>
      <c r="B41" s="188" t="str">
        <f t="shared" si="1"/>
        <v>Woonsocket</v>
      </c>
      <c r="C41" s="363">
        <v>80038674.450000003</v>
      </c>
      <c r="D41" s="363">
        <v>70773929.980000004</v>
      </c>
      <c r="E41" s="363">
        <v>16729906.359999999</v>
      </c>
      <c r="F41" s="363">
        <v>13266218.93</v>
      </c>
      <c r="G41" s="365">
        <f t="shared" si="3"/>
        <v>96768580.810000002</v>
      </c>
      <c r="H41" s="365">
        <f t="shared" si="3"/>
        <v>84040148.909999996</v>
      </c>
      <c r="I41" s="157">
        <f t="shared" si="2"/>
        <v>96768580.810000002</v>
      </c>
      <c r="J41" s="262">
        <f t="shared" si="4"/>
        <v>0</v>
      </c>
      <c r="K41" s="364">
        <v>84040148.909999996</v>
      </c>
      <c r="L41" s="32">
        <f t="shared" si="5"/>
        <v>0</v>
      </c>
      <c r="N41" s="212"/>
      <c r="P41" s="32"/>
    </row>
    <row r="42" spans="1:16" ht="15" x14ac:dyDescent="0.25">
      <c r="A42" s="50">
        <v>400</v>
      </c>
      <c r="B42" s="188" t="str">
        <f t="shared" si="1"/>
        <v>Davies</v>
      </c>
      <c r="C42" s="363">
        <v>17070071</v>
      </c>
      <c r="D42" s="363">
        <v>16175050.300000001</v>
      </c>
      <c r="E42" s="363">
        <v>1517851.32</v>
      </c>
      <c r="F42" s="363">
        <v>1537275.5</v>
      </c>
      <c r="G42" s="365">
        <f t="shared" si="3"/>
        <v>18587922.32</v>
      </c>
      <c r="H42" s="365">
        <f t="shared" si="3"/>
        <v>17712325.800000001</v>
      </c>
      <c r="I42" s="157">
        <f t="shared" ref="I42:I67" si="6">M115</f>
        <v>18587922.32</v>
      </c>
      <c r="J42" s="262">
        <f t="shared" si="4"/>
        <v>0</v>
      </c>
      <c r="K42" s="364">
        <v>17712325.800000001</v>
      </c>
      <c r="L42" s="32">
        <f t="shared" si="5"/>
        <v>0</v>
      </c>
      <c r="N42" s="212"/>
      <c r="P42" s="32"/>
    </row>
    <row r="43" spans="1:16" ht="15" x14ac:dyDescent="0.25">
      <c r="A43" s="50">
        <v>410</v>
      </c>
      <c r="B43" s="188" t="str">
        <f t="shared" si="1"/>
        <v>Deaf</v>
      </c>
      <c r="C43" s="363">
        <v>6752733.3799999999</v>
      </c>
      <c r="D43" s="363">
        <v>7496415.0899999999</v>
      </c>
      <c r="E43" s="363">
        <v>1378861.38</v>
      </c>
      <c r="F43" s="363">
        <v>319192.18</v>
      </c>
      <c r="G43" s="365">
        <f t="shared" si="3"/>
        <v>8131594.7599999998</v>
      </c>
      <c r="H43" s="365">
        <f t="shared" si="3"/>
        <v>7815607.2699999996</v>
      </c>
      <c r="I43" s="157">
        <f t="shared" si="6"/>
        <v>8131594.7600000007</v>
      </c>
      <c r="J43" s="262">
        <f t="shared" si="4"/>
        <v>0</v>
      </c>
      <c r="K43" s="364">
        <v>7815607.2699999996</v>
      </c>
      <c r="L43" s="32">
        <f t="shared" si="5"/>
        <v>0</v>
      </c>
      <c r="N43" s="212"/>
      <c r="P43" s="32"/>
    </row>
    <row r="44" spans="1:16" ht="15" x14ac:dyDescent="0.25">
      <c r="A44" s="50">
        <v>420</v>
      </c>
      <c r="B44" s="188" t="str">
        <f t="shared" si="1"/>
        <v>Metropolitan C&amp;TC</v>
      </c>
      <c r="C44" s="363">
        <v>14630517.49</v>
      </c>
      <c r="D44" s="363">
        <v>14780679.09</v>
      </c>
      <c r="E44" s="363">
        <v>1900053.61</v>
      </c>
      <c r="F44" s="363">
        <v>1747986.68</v>
      </c>
      <c r="G44" s="365">
        <f t="shared" si="3"/>
        <v>16530571.1</v>
      </c>
      <c r="H44" s="365">
        <f t="shared" si="3"/>
        <v>16528665.77</v>
      </c>
      <c r="I44" s="157">
        <f t="shared" si="6"/>
        <v>16530571.100000001</v>
      </c>
      <c r="J44" s="262">
        <f t="shared" si="4"/>
        <v>0</v>
      </c>
      <c r="K44" s="364">
        <v>16528665.77</v>
      </c>
      <c r="L44" s="32">
        <f t="shared" si="5"/>
        <v>0</v>
      </c>
      <c r="N44" s="212"/>
      <c r="P44" s="32"/>
    </row>
    <row r="45" spans="1:16" ht="15" x14ac:dyDescent="0.25">
      <c r="A45" s="50">
        <v>430</v>
      </c>
      <c r="B45" s="188" t="str">
        <f t="shared" si="1"/>
        <v>UCAP</v>
      </c>
      <c r="C45" s="363">
        <v>2314603.7000000002</v>
      </c>
      <c r="D45" s="363">
        <v>2520861.89</v>
      </c>
      <c r="E45" s="363">
        <v>619550.48</v>
      </c>
      <c r="F45" s="363">
        <v>256492.3</v>
      </c>
      <c r="G45" s="365">
        <f t="shared" si="3"/>
        <v>2934154.18</v>
      </c>
      <c r="H45" s="365">
        <f t="shared" si="3"/>
        <v>2777354.19</v>
      </c>
      <c r="I45" s="157">
        <f t="shared" si="6"/>
        <v>2934154.18</v>
      </c>
      <c r="J45" s="262">
        <f t="shared" si="4"/>
        <v>0</v>
      </c>
      <c r="K45" s="364">
        <v>2777354.19</v>
      </c>
      <c r="L45" s="32">
        <f t="shared" si="5"/>
        <v>0</v>
      </c>
      <c r="N45" s="212"/>
      <c r="P45" s="32"/>
    </row>
    <row r="46" spans="1:16" ht="15" x14ac:dyDescent="0.25">
      <c r="A46" s="50">
        <v>480</v>
      </c>
      <c r="B46" s="188" t="str">
        <f t="shared" si="1"/>
        <v>Highlander</v>
      </c>
      <c r="C46" s="363">
        <v>9662776</v>
      </c>
      <c r="D46" s="363">
        <v>9098248.6899999995</v>
      </c>
      <c r="E46" s="363">
        <v>801529</v>
      </c>
      <c r="F46" s="363">
        <v>1155847</v>
      </c>
      <c r="G46" s="365">
        <f t="shared" si="3"/>
        <v>10464305</v>
      </c>
      <c r="H46" s="365">
        <f t="shared" si="3"/>
        <v>10254095.689999999</v>
      </c>
      <c r="I46" s="157">
        <f t="shared" si="6"/>
        <v>10464305</v>
      </c>
      <c r="J46" s="262">
        <f t="shared" si="4"/>
        <v>0</v>
      </c>
      <c r="K46" s="364">
        <v>10254095.689999999</v>
      </c>
      <c r="L46" s="32">
        <f t="shared" si="5"/>
        <v>0</v>
      </c>
      <c r="N46" s="212"/>
      <c r="P46" s="32"/>
    </row>
    <row r="47" spans="1:16" ht="15" x14ac:dyDescent="0.25">
      <c r="A47" s="50">
        <v>500</v>
      </c>
      <c r="B47" s="188" t="str">
        <f t="shared" si="1"/>
        <v>New England Laborers</v>
      </c>
      <c r="C47" s="363">
        <v>2611437.52</v>
      </c>
      <c r="D47" s="363">
        <v>2607129.7200000002</v>
      </c>
      <c r="E47" s="363">
        <v>123223.37</v>
      </c>
      <c r="F47" s="363">
        <v>123223.37</v>
      </c>
      <c r="G47" s="365">
        <f t="shared" si="3"/>
        <v>2734660.89</v>
      </c>
      <c r="H47" s="365">
        <f t="shared" si="3"/>
        <v>2730353.0900000003</v>
      </c>
      <c r="I47" s="157">
        <f t="shared" si="6"/>
        <v>2734660.89</v>
      </c>
      <c r="J47" s="262">
        <f t="shared" si="4"/>
        <v>0</v>
      </c>
      <c r="K47" s="364">
        <v>2730353.09</v>
      </c>
      <c r="L47" s="32">
        <f t="shared" si="5"/>
        <v>0</v>
      </c>
      <c r="N47" s="212"/>
      <c r="P47" s="32"/>
    </row>
    <row r="48" spans="1:16" ht="15" x14ac:dyDescent="0.25">
      <c r="A48" s="50">
        <v>510</v>
      </c>
      <c r="B48" s="188" t="str">
        <f t="shared" si="1"/>
        <v>Cuffee</v>
      </c>
      <c r="C48" s="363">
        <v>12540494.880000001</v>
      </c>
      <c r="D48" s="363">
        <v>11936874.1</v>
      </c>
      <c r="E48" s="363">
        <v>1368343.97</v>
      </c>
      <c r="F48" s="363">
        <v>1310623.31</v>
      </c>
      <c r="G48" s="365">
        <f t="shared" si="3"/>
        <v>13908838.850000001</v>
      </c>
      <c r="H48" s="365">
        <f t="shared" si="3"/>
        <v>13247497.41</v>
      </c>
      <c r="I48" s="157">
        <f t="shared" si="6"/>
        <v>13908838.85</v>
      </c>
      <c r="J48" s="262">
        <f t="shared" si="4"/>
        <v>0</v>
      </c>
      <c r="K48" s="364">
        <v>13247497.41</v>
      </c>
      <c r="L48" s="32">
        <f t="shared" si="5"/>
        <v>0</v>
      </c>
      <c r="N48" s="212"/>
      <c r="P48" s="32"/>
    </row>
    <row r="49" spans="1:16" ht="15" x14ac:dyDescent="0.25">
      <c r="A49" s="50">
        <v>520</v>
      </c>
      <c r="B49" s="188" t="str">
        <f t="shared" si="1"/>
        <v>Kingston Hill</v>
      </c>
      <c r="C49" s="363">
        <v>3751024</v>
      </c>
      <c r="D49" s="363">
        <v>6914735</v>
      </c>
      <c r="E49" s="363">
        <v>4870783</v>
      </c>
      <c r="F49" s="363">
        <v>2045286</v>
      </c>
      <c r="G49" s="365">
        <f t="shared" si="3"/>
        <v>8621807</v>
      </c>
      <c r="H49" s="365">
        <f t="shared" si="3"/>
        <v>8960021</v>
      </c>
      <c r="I49" s="157">
        <f t="shared" si="6"/>
        <v>8621807</v>
      </c>
      <c r="J49" s="262">
        <f t="shared" si="4"/>
        <v>0</v>
      </c>
      <c r="K49" s="364">
        <v>8960021</v>
      </c>
      <c r="L49" s="32">
        <f t="shared" si="5"/>
        <v>0</v>
      </c>
      <c r="N49" s="212"/>
      <c r="P49" s="32"/>
    </row>
    <row r="50" spans="1:16" ht="15" x14ac:dyDescent="0.25">
      <c r="A50" s="50">
        <v>530</v>
      </c>
      <c r="B50" s="188" t="str">
        <f t="shared" si="1"/>
        <v>International</v>
      </c>
      <c r="C50" s="363">
        <v>5282232</v>
      </c>
      <c r="D50" s="363">
        <v>5012841.97</v>
      </c>
      <c r="E50" s="363">
        <v>565175</v>
      </c>
      <c r="F50" s="363">
        <v>694251</v>
      </c>
      <c r="G50" s="365">
        <f t="shared" si="3"/>
        <v>5847407</v>
      </c>
      <c r="H50" s="365">
        <f t="shared" si="3"/>
        <v>5707092.9699999997</v>
      </c>
      <c r="I50" s="157">
        <f t="shared" si="6"/>
        <v>5847407</v>
      </c>
      <c r="J50" s="262">
        <f t="shared" si="4"/>
        <v>0</v>
      </c>
      <c r="K50" s="364">
        <v>5707092.9699999997</v>
      </c>
      <c r="L50" s="32">
        <f t="shared" si="5"/>
        <v>0</v>
      </c>
      <c r="N50" s="212"/>
      <c r="P50" s="32"/>
    </row>
    <row r="51" spans="1:16" ht="15" x14ac:dyDescent="0.25">
      <c r="A51" s="50">
        <v>540</v>
      </c>
      <c r="B51" s="188" t="str">
        <f t="shared" si="1"/>
        <v>Blackstone</v>
      </c>
      <c r="C51" s="363">
        <v>5300413.75</v>
      </c>
      <c r="D51" s="363">
        <v>4859468.32</v>
      </c>
      <c r="E51" s="363">
        <v>723318.27</v>
      </c>
      <c r="F51" s="363">
        <v>780145.79</v>
      </c>
      <c r="G51" s="365">
        <f t="shared" si="3"/>
        <v>6023732.0199999996</v>
      </c>
      <c r="H51" s="365">
        <f t="shared" si="3"/>
        <v>5639614.1100000003</v>
      </c>
      <c r="I51" s="157">
        <f t="shared" si="6"/>
        <v>6023732.0199999996</v>
      </c>
      <c r="J51" s="262">
        <f t="shared" si="4"/>
        <v>0</v>
      </c>
      <c r="K51" s="364">
        <v>5639614.1100000003</v>
      </c>
      <c r="L51" s="32">
        <f t="shared" si="5"/>
        <v>0</v>
      </c>
      <c r="N51" s="212"/>
      <c r="P51" s="32"/>
    </row>
    <row r="52" spans="1:16" ht="15" x14ac:dyDescent="0.25">
      <c r="A52" s="50">
        <v>550</v>
      </c>
      <c r="B52" s="188" t="str">
        <f t="shared" si="1"/>
        <v>Compass</v>
      </c>
      <c r="C52" s="363">
        <v>3197243</v>
      </c>
      <c r="D52" s="363">
        <v>2968205.99</v>
      </c>
      <c r="E52" s="363">
        <v>378701</v>
      </c>
      <c r="F52" s="363">
        <v>3538798</v>
      </c>
      <c r="G52" s="365">
        <f t="shared" si="3"/>
        <v>3575944</v>
      </c>
      <c r="H52" s="365">
        <f t="shared" si="3"/>
        <v>6507003.9900000002</v>
      </c>
      <c r="I52" s="157">
        <f t="shared" si="6"/>
        <v>3575944</v>
      </c>
      <c r="J52" s="262">
        <f t="shared" si="4"/>
        <v>0</v>
      </c>
      <c r="K52" s="364">
        <v>6507003.9900000002</v>
      </c>
      <c r="L52" s="32">
        <f t="shared" si="5"/>
        <v>0</v>
      </c>
      <c r="N52" s="212"/>
      <c r="P52" s="32"/>
    </row>
    <row r="53" spans="1:16" ht="15" x14ac:dyDescent="0.25">
      <c r="A53" s="50">
        <v>560</v>
      </c>
      <c r="B53" s="188" t="str">
        <f t="shared" si="1"/>
        <v>Times 2</v>
      </c>
      <c r="C53" s="363">
        <v>11377403</v>
      </c>
      <c r="D53" s="363">
        <v>6459028.96</v>
      </c>
      <c r="E53" s="363">
        <v>834971</v>
      </c>
      <c r="F53" s="363">
        <v>532402</v>
      </c>
      <c r="G53" s="365">
        <f t="shared" si="3"/>
        <v>12212374</v>
      </c>
      <c r="H53" s="365">
        <f t="shared" si="3"/>
        <v>6991430.96</v>
      </c>
      <c r="I53" s="157">
        <f t="shared" si="6"/>
        <v>12212374</v>
      </c>
      <c r="J53" s="262">
        <f t="shared" si="4"/>
        <v>0</v>
      </c>
      <c r="K53" s="364">
        <v>6991430.96</v>
      </c>
      <c r="L53" s="32">
        <f t="shared" si="5"/>
        <v>0</v>
      </c>
      <c r="N53" s="212"/>
      <c r="P53" s="32"/>
    </row>
    <row r="54" spans="1:16" ht="15" x14ac:dyDescent="0.25">
      <c r="A54" s="50">
        <v>570</v>
      </c>
      <c r="B54" s="188" t="str">
        <f t="shared" si="1"/>
        <v>ACES</v>
      </c>
      <c r="C54" s="363">
        <v>3197771.41</v>
      </c>
      <c r="D54" s="363">
        <v>3380313.35</v>
      </c>
      <c r="E54" s="363">
        <v>50077.25</v>
      </c>
      <c r="F54" s="363">
        <v>15290.92</v>
      </c>
      <c r="G54" s="365">
        <f t="shared" si="3"/>
        <v>3247848.66</v>
      </c>
      <c r="H54" s="365">
        <f t="shared" si="3"/>
        <v>3395604.27</v>
      </c>
      <c r="I54" s="157">
        <f t="shared" si="6"/>
        <v>3247848.66</v>
      </c>
      <c r="J54" s="262">
        <f t="shared" si="4"/>
        <v>0</v>
      </c>
      <c r="K54" s="364">
        <v>3395604.27</v>
      </c>
      <c r="L54" s="32">
        <f t="shared" si="5"/>
        <v>0</v>
      </c>
      <c r="N54" s="212"/>
      <c r="P54" s="32"/>
    </row>
    <row r="55" spans="1:16" ht="15" x14ac:dyDescent="0.25">
      <c r="A55" s="50">
        <v>580</v>
      </c>
      <c r="B55" s="188" t="str">
        <f t="shared" si="1"/>
        <v>Beacon</v>
      </c>
      <c r="C55" s="363">
        <v>5055110.41</v>
      </c>
      <c r="D55" s="363">
        <v>5174641.38</v>
      </c>
      <c r="E55" s="363">
        <v>1263990.3500000001</v>
      </c>
      <c r="F55" s="363">
        <v>936307.33</v>
      </c>
      <c r="G55" s="365">
        <f t="shared" si="3"/>
        <v>6319100.7599999998</v>
      </c>
      <c r="H55" s="365">
        <f t="shared" si="3"/>
        <v>6110948.71</v>
      </c>
      <c r="I55" s="157">
        <f t="shared" si="6"/>
        <v>6319100.7599999998</v>
      </c>
      <c r="J55" s="262">
        <f t="shared" si="4"/>
        <v>0</v>
      </c>
      <c r="K55" s="364">
        <v>6110948.7100000102</v>
      </c>
      <c r="L55" s="32">
        <f t="shared" si="5"/>
        <v>-1.0244548320770264E-8</v>
      </c>
      <c r="N55" s="212"/>
      <c r="P55" s="32"/>
    </row>
    <row r="56" spans="1:16" ht="15" x14ac:dyDescent="0.25">
      <c r="A56" s="50">
        <v>590</v>
      </c>
      <c r="B56" s="188" t="str">
        <f t="shared" si="1"/>
        <v>Learning Community</v>
      </c>
      <c r="C56" s="363">
        <v>9660261.5199999996</v>
      </c>
      <c r="D56" s="363">
        <v>9801117.0800000001</v>
      </c>
      <c r="E56" s="363">
        <v>1249480.19</v>
      </c>
      <c r="F56" s="363">
        <v>1428644.75</v>
      </c>
      <c r="G56" s="365">
        <f t="shared" si="3"/>
        <v>10909741.709999999</v>
      </c>
      <c r="H56" s="365">
        <f t="shared" si="3"/>
        <v>11229761.83</v>
      </c>
      <c r="I56" s="157">
        <f t="shared" si="6"/>
        <v>10909741.710000001</v>
      </c>
      <c r="J56" s="262">
        <f t="shared" si="4"/>
        <v>0</v>
      </c>
      <c r="K56" s="364">
        <v>11229761.83</v>
      </c>
      <c r="L56" s="32">
        <f t="shared" si="5"/>
        <v>0</v>
      </c>
      <c r="N56" s="212"/>
      <c r="P56" s="32"/>
    </row>
    <row r="57" spans="1:16" ht="15" x14ac:dyDescent="0.25">
      <c r="A57" s="50">
        <v>600</v>
      </c>
      <c r="B57" s="188" t="str">
        <f t="shared" si="1"/>
        <v>Segue</v>
      </c>
      <c r="C57" s="363">
        <v>3887878</v>
      </c>
      <c r="D57" s="363">
        <v>3571941.02</v>
      </c>
      <c r="E57" s="363">
        <v>454871</v>
      </c>
      <c r="F57" s="363">
        <v>452853</v>
      </c>
      <c r="G57" s="365">
        <f t="shared" si="3"/>
        <v>4342749</v>
      </c>
      <c r="H57" s="365">
        <f t="shared" si="3"/>
        <v>4024794.02</v>
      </c>
      <c r="I57" s="157">
        <f t="shared" si="6"/>
        <v>4342749</v>
      </c>
      <c r="J57" s="262">
        <f t="shared" si="4"/>
        <v>0</v>
      </c>
      <c r="K57" s="364">
        <v>4024794.02</v>
      </c>
      <c r="L57" s="32">
        <f t="shared" si="5"/>
        <v>0</v>
      </c>
      <c r="N57" s="212"/>
      <c r="P57" s="32"/>
    </row>
    <row r="58" spans="1:16" ht="15" x14ac:dyDescent="0.25">
      <c r="A58" s="50">
        <v>610</v>
      </c>
      <c r="B58" s="188" t="str">
        <f t="shared" si="1"/>
        <v>RIMA-BV</v>
      </c>
      <c r="C58" s="363">
        <v>34759147.020000003</v>
      </c>
      <c r="D58" s="363">
        <v>31642919.289999999</v>
      </c>
      <c r="E58" s="363">
        <v>3881781.57</v>
      </c>
      <c r="F58" s="363">
        <v>3269917.26</v>
      </c>
      <c r="G58" s="365">
        <f t="shared" si="3"/>
        <v>38640928.590000004</v>
      </c>
      <c r="H58" s="365">
        <f t="shared" si="3"/>
        <v>34912836.549999997</v>
      </c>
      <c r="I58" s="157">
        <f t="shared" si="6"/>
        <v>38640928.589999996</v>
      </c>
      <c r="J58" s="262">
        <f t="shared" si="4"/>
        <v>0</v>
      </c>
      <c r="K58" s="364">
        <v>34912836.549999997</v>
      </c>
      <c r="L58" s="32">
        <f t="shared" si="5"/>
        <v>0</v>
      </c>
      <c r="N58" s="212"/>
      <c r="P58" s="32"/>
    </row>
    <row r="59" spans="1:16" ht="15" x14ac:dyDescent="0.25">
      <c r="A59" s="50">
        <v>620</v>
      </c>
      <c r="B59" s="188" t="str">
        <f t="shared" si="1"/>
        <v>Greene</v>
      </c>
      <c r="C59" s="363">
        <v>3003752.87</v>
      </c>
      <c r="D59" s="363">
        <v>2750991.7</v>
      </c>
      <c r="E59" s="363">
        <v>289746.8</v>
      </c>
      <c r="F59" s="363">
        <v>594700.55000000005</v>
      </c>
      <c r="G59" s="365">
        <f t="shared" si="3"/>
        <v>3293499.67</v>
      </c>
      <c r="H59" s="365">
        <f t="shared" si="3"/>
        <v>3345692.25</v>
      </c>
      <c r="I59" s="157">
        <f t="shared" si="6"/>
        <v>3293499.67</v>
      </c>
      <c r="J59" s="262">
        <f t="shared" si="4"/>
        <v>0</v>
      </c>
      <c r="K59" s="364">
        <v>3345692.25</v>
      </c>
      <c r="L59" s="32">
        <f t="shared" si="5"/>
        <v>0</v>
      </c>
      <c r="N59" s="212"/>
      <c r="P59" s="32"/>
    </row>
    <row r="60" spans="1:16" ht="15" x14ac:dyDescent="0.25">
      <c r="A60" s="50">
        <v>630</v>
      </c>
      <c r="B60" s="188" t="str">
        <f t="shared" si="1"/>
        <v>Trinity</v>
      </c>
      <c r="C60" s="363">
        <v>2407230.83</v>
      </c>
      <c r="D60" s="363">
        <v>3380420.27</v>
      </c>
      <c r="E60" s="363">
        <v>3196108.63</v>
      </c>
      <c r="F60" s="363">
        <v>3020791.12</v>
      </c>
      <c r="G60" s="365">
        <f t="shared" si="3"/>
        <v>5603339.46</v>
      </c>
      <c r="H60" s="365">
        <f t="shared" si="3"/>
        <v>6401211.3900000006</v>
      </c>
      <c r="I60" s="157">
        <f t="shared" si="6"/>
        <v>5603339.4600000009</v>
      </c>
      <c r="J60" s="262">
        <f t="shared" si="4"/>
        <v>0</v>
      </c>
      <c r="K60" s="364">
        <v>6401211.3899999997</v>
      </c>
      <c r="L60" s="32">
        <f t="shared" si="5"/>
        <v>0</v>
      </c>
      <c r="N60" s="212"/>
      <c r="P60" s="32"/>
    </row>
    <row r="61" spans="1:16" ht="15" x14ac:dyDescent="0.25">
      <c r="A61" s="50">
        <v>640</v>
      </c>
      <c r="B61" s="188" t="str">
        <f t="shared" si="1"/>
        <v>RINI</v>
      </c>
      <c r="C61" s="363">
        <v>4340115.62</v>
      </c>
      <c r="D61" s="363">
        <v>4333442.6500000004</v>
      </c>
      <c r="E61" s="363">
        <v>678086.77</v>
      </c>
      <c r="F61" s="363">
        <v>670708.64</v>
      </c>
      <c r="G61" s="365">
        <f t="shared" si="3"/>
        <v>5018202.3900000006</v>
      </c>
      <c r="H61" s="365">
        <f t="shared" si="3"/>
        <v>5004151.29</v>
      </c>
      <c r="I61" s="157">
        <f t="shared" si="6"/>
        <v>5018202.3900000006</v>
      </c>
      <c r="J61" s="262">
        <f t="shared" si="4"/>
        <v>0</v>
      </c>
      <c r="K61" s="364">
        <v>5004151.29</v>
      </c>
      <c r="L61" s="32">
        <f t="shared" si="5"/>
        <v>0</v>
      </c>
      <c r="N61" s="212"/>
      <c r="P61" s="32"/>
    </row>
    <row r="62" spans="1:16" ht="15" x14ac:dyDescent="0.25">
      <c r="A62" s="50">
        <v>650</v>
      </c>
      <c r="B62" s="188" t="str">
        <f t="shared" si="1"/>
        <v>Village Green</v>
      </c>
      <c r="C62" s="363">
        <v>3683175.25</v>
      </c>
      <c r="D62" s="363">
        <v>3739732.52</v>
      </c>
      <c r="E62" s="363">
        <v>358771.71</v>
      </c>
      <c r="F62" s="363">
        <v>362682.65</v>
      </c>
      <c r="G62" s="365">
        <f t="shared" si="3"/>
        <v>4041946.96</v>
      </c>
      <c r="H62" s="365">
        <f t="shared" si="3"/>
        <v>4102415.17</v>
      </c>
      <c r="I62" s="157">
        <f t="shared" si="6"/>
        <v>4041946.96</v>
      </c>
      <c r="J62" s="262">
        <f t="shared" si="4"/>
        <v>0</v>
      </c>
      <c r="K62" s="364">
        <v>4102415.17</v>
      </c>
      <c r="L62" s="32">
        <f t="shared" si="5"/>
        <v>0</v>
      </c>
      <c r="N62" s="212"/>
      <c r="P62" s="32"/>
    </row>
    <row r="63" spans="1:16" ht="15" x14ac:dyDescent="0.25">
      <c r="A63" s="50">
        <v>660</v>
      </c>
      <c r="B63" s="188" t="str">
        <f t="shared" si="1"/>
        <v>Nowell</v>
      </c>
      <c r="C63" s="363">
        <v>2788711.84</v>
      </c>
      <c r="D63" s="363">
        <v>3067419.23</v>
      </c>
      <c r="E63" s="363">
        <v>425586.62</v>
      </c>
      <c r="F63" s="363">
        <v>254806.21</v>
      </c>
      <c r="G63" s="365">
        <f t="shared" si="3"/>
        <v>3214298.46</v>
      </c>
      <c r="H63" s="365">
        <f t="shared" si="3"/>
        <v>3322225.44</v>
      </c>
      <c r="I63" s="157">
        <f t="shared" si="6"/>
        <v>3214298.46</v>
      </c>
      <c r="J63" s="262">
        <f t="shared" si="4"/>
        <v>0</v>
      </c>
      <c r="K63" s="364">
        <v>3322225.44</v>
      </c>
      <c r="L63" s="32">
        <f t="shared" si="5"/>
        <v>0</v>
      </c>
      <c r="N63" s="212"/>
      <c r="P63" s="32"/>
    </row>
    <row r="64" spans="1:16" ht="15" x14ac:dyDescent="0.25">
      <c r="A64" s="50">
        <v>671</v>
      </c>
      <c r="B64" s="188" t="str">
        <f t="shared" si="1"/>
        <v>Achievement First</v>
      </c>
      <c r="C64" s="363">
        <v>22419573.120000001</v>
      </c>
      <c r="D64" s="363">
        <v>20769017.690000001</v>
      </c>
      <c r="E64" s="363">
        <v>2105361.23</v>
      </c>
      <c r="F64" s="363">
        <v>2575586.7000000002</v>
      </c>
      <c r="G64" s="365">
        <f t="shared" si="3"/>
        <v>24524934.350000001</v>
      </c>
      <c r="H64" s="365">
        <f t="shared" si="3"/>
        <v>23344604.390000001</v>
      </c>
      <c r="I64" s="157">
        <f t="shared" si="6"/>
        <v>24524934.350000001</v>
      </c>
      <c r="J64" s="262">
        <f t="shared" si="4"/>
        <v>0</v>
      </c>
      <c r="K64" s="364">
        <v>23344604.390000001</v>
      </c>
      <c r="L64" s="32">
        <f t="shared" si="5"/>
        <v>0</v>
      </c>
      <c r="N64" s="212"/>
      <c r="P64" s="32"/>
    </row>
    <row r="65" spans="1:16" ht="15" x14ac:dyDescent="0.25">
      <c r="A65" s="50">
        <v>680</v>
      </c>
      <c r="B65" s="188" t="str">
        <f t="shared" si="1"/>
        <v>Hope Academy</v>
      </c>
      <c r="C65" s="363">
        <v>3346068</v>
      </c>
      <c r="D65" s="363">
        <v>3186391.99</v>
      </c>
      <c r="E65" s="363">
        <v>202950</v>
      </c>
      <c r="F65" s="363">
        <v>195949</v>
      </c>
      <c r="G65" s="365">
        <f t="shared" si="3"/>
        <v>3549018</v>
      </c>
      <c r="H65" s="365">
        <f t="shared" si="3"/>
        <v>3382340.99</v>
      </c>
      <c r="I65" s="157">
        <f t="shared" si="6"/>
        <v>3549018</v>
      </c>
      <c r="J65" s="262">
        <f t="shared" si="4"/>
        <v>0</v>
      </c>
      <c r="K65" s="364">
        <v>3382340.99</v>
      </c>
      <c r="L65" s="32">
        <f t="shared" si="5"/>
        <v>0</v>
      </c>
      <c r="N65" s="212"/>
      <c r="P65" s="32"/>
    </row>
    <row r="66" spans="1:16" ht="15" x14ac:dyDescent="0.25">
      <c r="A66" s="50">
        <v>690</v>
      </c>
      <c r="B66" s="188" t="str">
        <f t="shared" si="1"/>
        <v>Southside Elementary</v>
      </c>
      <c r="C66" s="363">
        <v>2295366</v>
      </c>
      <c r="D66" s="363">
        <v>1917309</v>
      </c>
      <c r="E66" s="363">
        <v>316835</v>
      </c>
      <c r="F66" s="363">
        <v>324815</v>
      </c>
      <c r="G66" s="365">
        <f t="shared" si="3"/>
        <v>2612201</v>
      </c>
      <c r="H66" s="365">
        <f t="shared" si="3"/>
        <v>2242124</v>
      </c>
      <c r="I66" s="157">
        <f t="shared" si="6"/>
        <v>2612201</v>
      </c>
      <c r="J66" s="262">
        <f t="shared" si="4"/>
        <v>0</v>
      </c>
      <c r="K66" s="364">
        <v>2242124</v>
      </c>
      <c r="L66" s="32">
        <f t="shared" si="5"/>
        <v>0</v>
      </c>
      <c r="N66" s="212"/>
      <c r="P66" s="32"/>
    </row>
    <row r="67" spans="1:16" ht="15" x14ac:dyDescent="0.25">
      <c r="A67" s="50">
        <v>700</v>
      </c>
      <c r="B67" s="188" t="str">
        <f t="shared" si="1"/>
        <v>RISE</v>
      </c>
      <c r="C67" s="363">
        <v>3509387</v>
      </c>
      <c r="D67" s="363">
        <v>2652828.9900000002</v>
      </c>
      <c r="E67" s="363">
        <v>3854200</v>
      </c>
      <c r="F67" s="363">
        <v>4153468</v>
      </c>
      <c r="G67" s="365">
        <f t="shared" si="3"/>
        <v>7363587</v>
      </c>
      <c r="H67" s="365">
        <f t="shared" si="3"/>
        <v>6806296.9900000002</v>
      </c>
      <c r="I67" s="157">
        <f t="shared" si="6"/>
        <v>7363587</v>
      </c>
      <c r="J67" s="262">
        <f t="shared" si="4"/>
        <v>0</v>
      </c>
      <c r="K67" s="364">
        <v>6806296.9900000002</v>
      </c>
      <c r="L67" s="32">
        <f t="shared" si="5"/>
        <v>0</v>
      </c>
      <c r="N67" s="212"/>
      <c r="P67" s="32"/>
    </row>
    <row r="68" spans="1:16" ht="15" x14ac:dyDescent="0.25">
      <c r="A68" s="50">
        <v>710</v>
      </c>
      <c r="B68" s="188" t="str">
        <f t="shared" si="1"/>
        <v>Providence Preparatory Charter</v>
      </c>
      <c r="C68" s="363"/>
      <c r="D68" s="363"/>
      <c r="E68" s="363"/>
      <c r="F68" s="363"/>
      <c r="G68" s="365"/>
      <c r="H68" s="365"/>
      <c r="I68" s="157"/>
      <c r="J68" s="262"/>
      <c r="K68" s="409"/>
      <c r="L68" s="32"/>
      <c r="N68" s="212"/>
      <c r="P68" s="32"/>
    </row>
    <row r="69" spans="1:16" ht="15" x14ac:dyDescent="0.25">
      <c r="A69" s="50">
        <v>720</v>
      </c>
      <c r="B69" s="188" t="str">
        <f t="shared" si="1"/>
        <v>Charette</v>
      </c>
      <c r="C69" s="363">
        <v>2052507.51</v>
      </c>
      <c r="D69" s="363">
        <v>1930732.07</v>
      </c>
      <c r="E69" s="363">
        <v>225661.26</v>
      </c>
      <c r="F69" s="363">
        <v>226532.57</v>
      </c>
      <c r="G69" s="365">
        <f t="shared" si="3"/>
        <v>2278168.77</v>
      </c>
      <c r="H69" s="365">
        <f t="shared" si="3"/>
        <v>2157264.64</v>
      </c>
      <c r="I69" s="157">
        <f t="shared" ref="I69:I73" si="7">M142</f>
        <v>2278168.77</v>
      </c>
      <c r="J69" s="262">
        <v>0</v>
      </c>
      <c r="K69" s="364">
        <v>2157264.64</v>
      </c>
      <c r="L69" s="32">
        <f t="shared" si="5"/>
        <v>0</v>
      </c>
      <c r="N69" s="212"/>
      <c r="P69" s="32"/>
    </row>
    <row r="70" spans="1:16" ht="15" x14ac:dyDescent="0.25">
      <c r="A70" s="50">
        <v>960</v>
      </c>
      <c r="B70" s="188" t="str">
        <f t="shared" si="1"/>
        <v>Bristol-Warren</v>
      </c>
      <c r="C70" s="363">
        <v>53029374.5</v>
      </c>
      <c r="D70" s="363">
        <v>51394671.280000001</v>
      </c>
      <c r="E70" s="363">
        <v>7160197.71</v>
      </c>
      <c r="F70" s="363">
        <v>6658591.8099999996</v>
      </c>
      <c r="G70" s="365">
        <f t="shared" si="3"/>
        <v>60189572.210000001</v>
      </c>
      <c r="H70" s="365">
        <f t="shared" si="3"/>
        <v>58053263.090000004</v>
      </c>
      <c r="I70" s="157">
        <f t="shared" si="7"/>
        <v>60189572.209999993</v>
      </c>
      <c r="J70" s="262">
        <f t="shared" si="4"/>
        <v>0</v>
      </c>
      <c r="K70" s="364">
        <v>58053263.090000004</v>
      </c>
      <c r="L70" s="32">
        <f t="shared" si="5"/>
        <v>0</v>
      </c>
      <c r="N70" s="212"/>
      <c r="P70" s="32"/>
    </row>
    <row r="71" spans="1:16" ht="15" x14ac:dyDescent="0.25">
      <c r="A71" s="50">
        <v>970</v>
      </c>
      <c r="B71" s="188" t="str">
        <f t="shared" si="1"/>
        <v>Exeter-W. Greenwich</v>
      </c>
      <c r="C71" s="363">
        <v>33330349.239999998</v>
      </c>
      <c r="D71" s="363">
        <v>32035488.41</v>
      </c>
      <c r="E71" s="363">
        <v>1973095.31</v>
      </c>
      <c r="F71" s="363">
        <v>1994583.01</v>
      </c>
      <c r="G71" s="365">
        <f t="shared" si="3"/>
        <v>35303444.549999997</v>
      </c>
      <c r="H71" s="365">
        <f t="shared" si="3"/>
        <v>34030071.420000002</v>
      </c>
      <c r="I71" s="157">
        <f t="shared" si="7"/>
        <v>35303444.549999997</v>
      </c>
      <c r="J71" s="262">
        <f t="shared" si="4"/>
        <v>0</v>
      </c>
      <c r="K71" s="364">
        <v>34030071.420000099</v>
      </c>
      <c r="L71" s="32">
        <f t="shared" si="5"/>
        <v>-9.6857547760009766E-8</v>
      </c>
      <c r="N71" s="212"/>
      <c r="P71" s="32"/>
    </row>
    <row r="72" spans="1:16" ht="15" x14ac:dyDescent="0.25">
      <c r="A72" s="50">
        <v>980</v>
      </c>
      <c r="B72" s="188" t="str">
        <f t="shared" si="1"/>
        <v>Chariho</v>
      </c>
      <c r="C72" s="363">
        <v>58875171.469999999</v>
      </c>
      <c r="D72" s="363">
        <v>54351271.520000003</v>
      </c>
      <c r="E72" s="363">
        <v>8172237.54</v>
      </c>
      <c r="F72" s="363">
        <v>6795777.8099999996</v>
      </c>
      <c r="G72" s="365">
        <f t="shared" si="3"/>
        <v>67047409.009999998</v>
      </c>
      <c r="H72" s="365">
        <f t="shared" si="3"/>
        <v>61147049.330000006</v>
      </c>
      <c r="I72" s="157">
        <f t="shared" si="7"/>
        <v>67047409.010000005</v>
      </c>
      <c r="J72" s="262">
        <f t="shared" si="4"/>
        <v>0</v>
      </c>
      <c r="K72" s="364">
        <v>61147049.329999998</v>
      </c>
      <c r="L72" s="32">
        <f t="shared" si="5"/>
        <v>0</v>
      </c>
      <c r="N72" s="212"/>
      <c r="P72" s="32"/>
    </row>
    <row r="73" spans="1:16" ht="15" x14ac:dyDescent="0.25">
      <c r="A73" s="50">
        <v>990</v>
      </c>
      <c r="B73" s="188" t="str">
        <f t="shared" si="1"/>
        <v>Foster-Glocester</v>
      </c>
      <c r="C73" s="363">
        <v>22419295.75</v>
      </c>
      <c r="D73" s="363">
        <v>22044568.989999998</v>
      </c>
      <c r="E73" s="363">
        <v>7123632.3899999997</v>
      </c>
      <c r="F73" s="363">
        <v>7335339.0199999996</v>
      </c>
      <c r="G73" s="365">
        <f t="shared" si="3"/>
        <v>29542928.140000001</v>
      </c>
      <c r="H73" s="365">
        <f t="shared" si="3"/>
        <v>29379908.009999998</v>
      </c>
      <c r="I73" s="157">
        <f t="shared" si="7"/>
        <v>29542928.140000001</v>
      </c>
      <c r="J73" s="262">
        <f t="shared" si="4"/>
        <v>0</v>
      </c>
      <c r="K73" s="364">
        <v>29379908.010000002</v>
      </c>
      <c r="L73" s="32">
        <f t="shared" si="5"/>
        <v>0</v>
      </c>
      <c r="N73" s="212"/>
      <c r="P73" s="32"/>
    </row>
    <row r="74" spans="1:16" s="189" customFormat="1" x14ac:dyDescent="0.2">
      <c r="A74" s="31">
        <v>90000</v>
      </c>
      <c r="B74" s="82" t="s">
        <v>44</v>
      </c>
      <c r="C74" s="390">
        <f t="shared" ref="C74:I74" si="8">SUM(C10:C73)</f>
        <v>2402042377.3499999</v>
      </c>
      <c r="D74" s="390">
        <f t="shared" si="8"/>
        <v>2379643700.0399995</v>
      </c>
      <c r="E74" s="390">
        <f t="shared" si="8"/>
        <v>267057802.78999993</v>
      </c>
      <c r="F74" s="390">
        <f t="shared" si="8"/>
        <v>269646249.3300001</v>
      </c>
      <c r="G74" s="390">
        <f t="shared" si="8"/>
        <v>2669100180.1399999</v>
      </c>
      <c r="H74" s="390">
        <f t="shared" si="8"/>
        <v>2649289949.3700004</v>
      </c>
      <c r="I74" s="391">
        <f t="shared" si="8"/>
        <v>2669100180.1399999</v>
      </c>
      <c r="J74" s="391">
        <f t="shared" ref="J74:L74" si="9">SUM(J10:J73)</f>
        <v>0</v>
      </c>
      <c r="K74" s="391">
        <f t="shared" si="9"/>
        <v>2649289949.3700089</v>
      </c>
      <c r="L74" s="391">
        <f t="shared" si="9"/>
        <v>-9.406358003616333E-6</v>
      </c>
      <c r="N74" s="329"/>
    </row>
    <row r="75" spans="1:16" x14ac:dyDescent="0.2">
      <c r="C75" s="367"/>
      <c r="D75" s="367"/>
      <c r="E75" s="367"/>
      <c r="F75" s="367"/>
      <c r="G75" s="368"/>
      <c r="H75" s="368"/>
    </row>
    <row r="76" spans="1:16" ht="15.75" x14ac:dyDescent="0.25">
      <c r="B76" s="354"/>
      <c r="C76" s="369"/>
      <c r="D76" s="369"/>
      <c r="E76" s="369"/>
      <c r="F76" s="369"/>
      <c r="G76" s="369"/>
      <c r="H76" s="369"/>
      <c r="K76" s="32"/>
    </row>
    <row r="77" spans="1:16" ht="19.5" x14ac:dyDescent="0.3">
      <c r="B77" s="184" t="s">
        <v>446</v>
      </c>
      <c r="C77" s="370" t="s">
        <v>443</v>
      </c>
      <c r="D77" s="371"/>
      <c r="E77" s="371"/>
      <c r="F77" s="372" t="s">
        <v>444</v>
      </c>
      <c r="G77" s="373" t="s">
        <v>390</v>
      </c>
      <c r="H77" s="374"/>
      <c r="I77" s="357"/>
    </row>
    <row r="78" spans="1:16" ht="19.5" x14ac:dyDescent="0.3">
      <c r="B78" s="184" t="s">
        <v>446</v>
      </c>
      <c r="C78" s="375" t="s">
        <v>448</v>
      </c>
      <c r="D78" s="376"/>
      <c r="E78" s="376"/>
      <c r="F78" s="377" t="s">
        <v>444</v>
      </c>
      <c r="G78" s="378" t="s">
        <v>447</v>
      </c>
      <c r="H78" s="379"/>
      <c r="I78" s="358"/>
    </row>
    <row r="79" spans="1:16" x14ac:dyDescent="0.2">
      <c r="B79" s="392" t="s">
        <v>115</v>
      </c>
      <c r="C79" s="380"/>
      <c r="D79" s="380"/>
      <c r="E79" s="380"/>
      <c r="F79" s="381"/>
      <c r="G79" s="368"/>
      <c r="H79" s="368"/>
    </row>
    <row r="80" spans="1:16" ht="17.25" x14ac:dyDescent="0.3">
      <c r="B80" s="393" t="s">
        <v>441</v>
      </c>
      <c r="C80" s="46" t="s">
        <v>346</v>
      </c>
      <c r="D80" s="46"/>
      <c r="E80" s="46"/>
      <c r="F80" s="355"/>
      <c r="G80" s="50"/>
      <c r="H80" s="50"/>
    </row>
    <row r="81" spans="1:15" s="5" customFormat="1" x14ac:dyDescent="0.2">
      <c r="A81" s="190"/>
      <c r="B81" s="190"/>
      <c r="C81" s="437" t="s">
        <v>290</v>
      </c>
      <c r="D81" s="437"/>
      <c r="E81" s="438" t="s">
        <v>34</v>
      </c>
      <c r="F81" s="438"/>
      <c r="G81" s="439" t="s">
        <v>291</v>
      </c>
      <c r="H81" s="442"/>
      <c r="I81" s="441"/>
      <c r="M81" s="191"/>
      <c r="N81" s="191"/>
    </row>
    <row r="82" spans="1:15" s="5" customFormat="1" x14ac:dyDescent="0.2">
      <c r="A82" s="192" t="s">
        <v>292</v>
      </c>
      <c r="B82" s="394" t="s">
        <v>129</v>
      </c>
      <c r="C82" s="194" t="s">
        <v>293</v>
      </c>
      <c r="D82" s="195" t="s">
        <v>294</v>
      </c>
      <c r="E82" s="194" t="s">
        <v>293</v>
      </c>
      <c r="F82" s="195" t="s">
        <v>294</v>
      </c>
      <c r="G82" s="196" t="s">
        <v>295</v>
      </c>
      <c r="H82" s="197" t="s">
        <v>296</v>
      </c>
      <c r="I82" s="165" t="s">
        <v>131</v>
      </c>
      <c r="J82" s="198" t="s">
        <v>290</v>
      </c>
      <c r="K82" s="199" t="s">
        <v>34</v>
      </c>
      <c r="L82" s="200" t="s">
        <v>291</v>
      </c>
      <c r="M82" s="79" t="s">
        <v>44</v>
      </c>
      <c r="N82" s="80" t="s">
        <v>323</v>
      </c>
      <c r="O82" s="80" t="s">
        <v>324</v>
      </c>
    </row>
    <row r="83" spans="1:15" x14ac:dyDescent="0.2">
      <c r="A83" s="49">
        <v>10</v>
      </c>
      <c r="B83" s="188" t="str">
        <f t="shared" ref="B83:B146" si="10">VLOOKUP(A83,num,15)</f>
        <v>Barrington</v>
      </c>
      <c r="C83" s="201">
        <v>438178.89</v>
      </c>
      <c r="D83" s="201">
        <v>1167086.23</v>
      </c>
      <c r="E83" s="201">
        <v>5704121.5</v>
      </c>
      <c r="F83" s="201">
        <v>16455.05</v>
      </c>
      <c r="G83" s="201">
        <v>46472259</v>
      </c>
      <c r="H83" s="201">
        <v>41914.400000000001</v>
      </c>
      <c r="I83" s="201">
        <v>591833.14</v>
      </c>
      <c r="J83" s="33">
        <f t="shared" ref="J83:J146" si="11">C83+D83</f>
        <v>1605265.12</v>
      </c>
      <c r="K83" s="32">
        <f t="shared" ref="K83:K146" si="12">E83+F83</f>
        <v>5720576.5499999998</v>
      </c>
      <c r="L83" s="32">
        <f t="shared" ref="L83:L146" si="13">G83+H83+I83</f>
        <v>47106006.539999999</v>
      </c>
      <c r="M83" s="32">
        <f t="shared" ref="M83:M146" si="14">J83+K83+L83</f>
        <v>54431848.210000001</v>
      </c>
      <c r="N83" s="32">
        <f t="shared" ref="N83:N114" si="15">G10</f>
        <v>54431848.210000001</v>
      </c>
      <c r="O83" s="32">
        <f t="shared" ref="O83:O146" si="16">M83-N83</f>
        <v>0</v>
      </c>
    </row>
    <row r="84" spans="1:15" x14ac:dyDescent="0.2">
      <c r="A84" s="49">
        <v>30</v>
      </c>
      <c r="B84" s="188" t="str">
        <f t="shared" si="10"/>
        <v>Burrillville</v>
      </c>
      <c r="C84" s="201">
        <v>330950.8</v>
      </c>
      <c r="D84" s="201">
        <v>2016181.81</v>
      </c>
      <c r="E84" s="201">
        <v>12711350</v>
      </c>
      <c r="F84" s="201">
        <v>57544.01</v>
      </c>
      <c r="G84" s="201">
        <v>20554891.140000001</v>
      </c>
      <c r="H84" s="201">
        <v>5012.99</v>
      </c>
      <c r="I84" s="201">
        <v>834114.1</v>
      </c>
      <c r="J84" s="33">
        <f t="shared" si="11"/>
        <v>2347132.61</v>
      </c>
      <c r="K84" s="32">
        <f t="shared" si="12"/>
        <v>12768894.01</v>
      </c>
      <c r="L84" s="32">
        <f t="shared" si="13"/>
        <v>21394018.23</v>
      </c>
      <c r="M84" s="32">
        <f t="shared" si="14"/>
        <v>36510044.850000001</v>
      </c>
      <c r="N84" s="32">
        <f t="shared" si="15"/>
        <v>36510044.849999994</v>
      </c>
      <c r="O84" s="32">
        <f t="shared" si="16"/>
        <v>0</v>
      </c>
    </row>
    <row r="85" spans="1:15" x14ac:dyDescent="0.2">
      <c r="A85" s="49">
        <v>40</v>
      </c>
      <c r="B85" s="188" t="str">
        <f t="shared" si="10"/>
        <v>Central Falls</v>
      </c>
      <c r="C85" s="201">
        <v>859489.2</v>
      </c>
      <c r="D85" s="201">
        <v>6431576.9000000004</v>
      </c>
      <c r="E85" s="201">
        <v>41531220</v>
      </c>
      <c r="F85" s="201">
        <v>2227368.14</v>
      </c>
      <c r="G85" s="201">
        <v>0</v>
      </c>
      <c r="H85" s="201">
        <v>457702.8</v>
      </c>
      <c r="I85" s="201">
        <v>637224.31999999995</v>
      </c>
      <c r="J85" s="33">
        <f t="shared" si="11"/>
        <v>7291066.1000000006</v>
      </c>
      <c r="K85" s="32">
        <f t="shared" si="12"/>
        <v>43758588.140000001</v>
      </c>
      <c r="L85" s="32">
        <f t="shared" si="13"/>
        <v>1094927.1199999999</v>
      </c>
      <c r="M85" s="32">
        <f t="shared" si="14"/>
        <v>52144581.359999999</v>
      </c>
      <c r="N85" s="32">
        <f t="shared" si="15"/>
        <v>52144581.359999999</v>
      </c>
      <c r="O85" s="32">
        <f t="shared" si="16"/>
        <v>0</v>
      </c>
    </row>
    <row r="86" spans="1:15" x14ac:dyDescent="0.2">
      <c r="A86" s="49">
        <v>60</v>
      </c>
      <c r="B86" s="188" t="str">
        <f t="shared" si="10"/>
        <v>Coventry</v>
      </c>
      <c r="C86" s="201">
        <v>614756.99</v>
      </c>
      <c r="D86" s="201">
        <v>3777917.69</v>
      </c>
      <c r="E86" s="201">
        <v>23824434</v>
      </c>
      <c r="F86" s="201">
        <v>588116.16</v>
      </c>
      <c r="G86" s="201">
        <v>47278589</v>
      </c>
      <c r="H86" s="201">
        <v>155345.54999999999</v>
      </c>
      <c r="I86" s="201">
        <v>1486507.54</v>
      </c>
      <c r="J86" s="33">
        <f t="shared" si="11"/>
        <v>4392674.68</v>
      </c>
      <c r="K86" s="32">
        <f t="shared" si="12"/>
        <v>24412550.16</v>
      </c>
      <c r="L86" s="32">
        <f t="shared" si="13"/>
        <v>48920442.089999996</v>
      </c>
      <c r="M86" s="32">
        <f t="shared" si="14"/>
        <v>77725666.929999992</v>
      </c>
      <c r="N86" s="32">
        <f t="shared" si="15"/>
        <v>77725666.930000007</v>
      </c>
      <c r="O86" s="32">
        <f t="shared" si="16"/>
        <v>0</v>
      </c>
    </row>
    <row r="87" spans="1:15" x14ac:dyDescent="0.2">
      <c r="A87" s="49">
        <v>70</v>
      </c>
      <c r="B87" s="188" t="str">
        <f t="shared" si="10"/>
        <v>Cranston</v>
      </c>
      <c r="C87" s="201">
        <v>1464858.07</v>
      </c>
      <c r="D87" s="201">
        <v>11999338.49</v>
      </c>
      <c r="E87" s="201">
        <v>62411484</v>
      </c>
      <c r="F87" s="201">
        <v>1324713.96</v>
      </c>
      <c r="G87" s="201">
        <v>95542340</v>
      </c>
      <c r="H87" s="201">
        <v>156561.92000000001</v>
      </c>
      <c r="I87" s="201">
        <v>2580162.58</v>
      </c>
      <c r="J87" s="33">
        <f t="shared" si="11"/>
        <v>13464196.560000001</v>
      </c>
      <c r="K87" s="32">
        <f t="shared" si="12"/>
        <v>63736197.960000001</v>
      </c>
      <c r="L87" s="32">
        <f t="shared" si="13"/>
        <v>98279064.5</v>
      </c>
      <c r="M87" s="32">
        <f t="shared" si="14"/>
        <v>175479459.01999998</v>
      </c>
      <c r="N87" s="32">
        <f t="shared" si="15"/>
        <v>175479459.02000001</v>
      </c>
      <c r="O87" s="32">
        <f t="shared" si="16"/>
        <v>0</v>
      </c>
    </row>
    <row r="88" spans="1:15" x14ac:dyDescent="0.2">
      <c r="A88" s="49">
        <v>80</v>
      </c>
      <c r="B88" s="188" t="str">
        <f t="shared" si="10"/>
        <v>Cumberland</v>
      </c>
      <c r="C88" s="201">
        <v>450310.65</v>
      </c>
      <c r="D88" s="201">
        <v>3301673.27</v>
      </c>
      <c r="E88" s="201">
        <v>21090395.149999999</v>
      </c>
      <c r="F88" s="201">
        <v>76098.7</v>
      </c>
      <c r="G88" s="201">
        <v>46570411.689999998</v>
      </c>
      <c r="H88" s="201">
        <v>0</v>
      </c>
      <c r="I88" s="201">
        <v>1439106.85</v>
      </c>
      <c r="J88" s="33">
        <f t="shared" si="11"/>
        <v>3751983.92</v>
      </c>
      <c r="K88" s="32">
        <f t="shared" si="12"/>
        <v>21166493.849999998</v>
      </c>
      <c r="L88" s="32">
        <f t="shared" si="13"/>
        <v>48009518.539999999</v>
      </c>
      <c r="M88" s="32">
        <f t="shared" si="14"/>
        <v>72927996.310000002</v>
      </c>
      <c r="N88" s="32">
        <f t="shared" si="15"/>
        <v>72927996.309999987</v>
      </c>
      <c r="O88" s="32">
        <f t="shared" si="16"/>
        <v>0</v>
      </c>
    </row>
    <row r="89" spans="1:15" x14ac:dyDescent="0.2">
      <c r="A89" s="49">
        <v>90</v>
      </c>
      <c r="B89" s="188" t="str">
        <f t="shared" si="10"/>
        <v>East Greenwich</v>
      </c>
      <c r="C89" s="201">
        <v>354498.58</v>
      </c>
      <c r="D89" s="201">
        <v>824340.79</v>
      </c>
      <c r="E89" s="201">
        <v>2589414.66</v>
      </c>
      <c r="F89" s="201">
        <v>47310.37</v>
      </c>
      <c r="G89" s="201">
        <v>36357563</v>
      </c>
      <c r="H89" s="201">
        <v>826.37</v>
      </c>
      <c r="I89" s="201">
        <v>482752.13</v>
      </c>
      <c r="J89" s="33">
        <f t="shared" si="11"/>
        <v>1178839.3700000001</v>
      </c>
      <c r="K89" s="32">
        <f t="shared" si="12"/>
        <v>2636725.0300000003</v>
      </c>
      <c r="L89" s="32">
        <f t="shared" si="13"/>
        <v>36841141.5</v>
      </c>
      <c r="M89" s="32">
        <f t="shared" si="14"/>
        <v>40656705.899999999</v>
      </c>
      <c r="N89" s="32">
        <f t="shared" si="15"/>
        <v>40656705.900000006</v>
      </c>
      <c r="O89" s="32">
        <f t="shared" si="16"/>
        <v>0</v>
      </c>
    </row>
    <row r="90" spans="1:15" x14ac:dyDescent="0.2">
      <c r="A90" s="50">
        <v>100</v>
      </c>
      <c r="B90" s="188" t="str">
        <f t="shared" si="10"/>
        <v>E Providence</v>
      </c>
      <c r="C90" s="201">
        <v>1262446.29</v>
      </c>
      <c r="D90" s="201">
        <v>4008194.74</v>
      </c>
      <c r="E90" s="201">
        <v>36509105.159999996</v>
      </c>
      <c r="F90" s="201">
        <v>2198932.71</v>
      </c>
      <c r="G90" s="201">
        <v>49327676</v>
      </c>
      <c r="H90" s="201">
        <v>112883.71</v>
      </c>
      <c r="I90" s="201">
        <v>1214538.48</v>
      </c>
      <c r="J90" s="33">
        <f t="shared" si="11"/>
        <v>5270641.03</v>
      </c>
      <c r="K90" s="32">
        <f t="shared" si="12"/>
        <v>38708037.869999997</v>
      </c>
      <c r="L90" s="32">
        <f t="shared" si="13"/>
        <v>50655098.189999998</v>
      </c>
      <c r="M90" s="32">
        <f t="shared" si="14"/>
        <v>94633777.090000004</v>
      </c>
      <c r="N90" s="32">
        <f t="shared" si="15"/>
        <v>94633777.089999989</v>
      </c>
      <c r="O90" s="32">
        <f t="shared" si="16"/>
        <v>0</v>
      </c>
    </row>
    <row r="91" spans="1:15" x14ac:dyDescent="0.2">
      <c r="A91" s="50">
        <v>120</v>
      </c>
      <c r="B91" s="188" t="str">
        <f t="shared" si="10"/>
        <v>Foster</v>
      </c>
      <c r="C91" s="201">
        <v>38463.03</v>
      </c>
      <c r="D91" s="201">
        <v>252862.91</v>
      </c>
      <c r="E91" s="201">
        <v>1145850</v>
      </c>
      <c r="F91" s="201">
        <v>875.57</v>
      </c>
      <c r="G91" s="201">
        <v>3335337</v>
      </c>
      <c r="H91" s="201">
        <v>1300</v>
      </c>
      <c r="I91" s="201">
        <v>33069.14</v>
      </c>
      <c r="J91" s="33">
        <f t="shared" si="11"/>
        <v>291325.94</v>
      </c>
      <c r="K91" s="32">
        <f t="shared" si="12"/>
        <v>1146725.57</v>
      </c>
      <c r="L91" s="32">
        <f t="shared" si="13"/>
        <v>3369706.14</v>
      </c>
      <c r="M91" s="32">
        <f t="shared" si="14"/>
        <v>4807757.6500000004</v>
      </c>
      <c r="N91" s="32">
        <f t="shared" si="15"/>
        <v>4807757.6500000004</v>
      </c>
      <c r="O91" s="32">
        <f t="shared" si="16"/>
        <v>0</v>
      </c>
    </row>
    <row r="92" spans="1:15" x14ac:dyDescent="0.2">
      <c r="A92" s="50">
        <v>130</v>
      </c>
      <c r="B92" s="188" t="str">
        <f t="shared" si="10"/>
        <v>Glocester</v>
      </c>
      <c r="C92" s="201">
        <v>88938.74</v>
      </c>
      <c r="D92" s="201">
        <v>433791.28</v>
      </c>
      <c r="E92" s="201">
        <v>2103731</v>
      </c>
      <c r="F92" s="201">
        <v>4358.79</v>
      </c>
      <c r="G92" s="201">
        <v>6733922</v>
      </c>
      <c r="H92" s="201">
        <v>0</v>
      </c>
      <c r="I92" s="201">
        <v>88871.19</v>
      </c>
      <c r="J92" s="33">
        <f t="shared" si="11"/>
        <v>522730.02</v>
      </c>
      <c r="K92" s="32">
        <f t="shared" si="12"/>
        <v>2108089.79</v>
      </c>
      <c r="L92" s="32">
        <f t="shared" si="13"/>
        <v>6822793.1900000004</v>
      </c>
      <c r="M92" s="32">
        <f t="shared" si="14"/>
        <v>9453613</v>
      </c>
      <c r="N92" s="32">
        <f t="shared" si="15"/>
        <v>9453613</v>
      </c>
      <c r="O92" s="32">
        <f t="shared" si="16"/>
        <v>0</v>
      </c>
    </row>
    <row r="93" spans="1:15" x14ac:dyDescent="0.2">
      <c r="A93" s="50">
        <v>150</v>
      </c>
      <c r="B93" s="188" t="str">
        <f t="shared" si="10"/>
        <v>Jamestown</v>
      </c>
      <c r="C93" s="201">
        <v>208385.53</v>
      </c>
      <c r="D93" s="201">
        <v>325104.13</v>
      </c>
      <c r="E93" s="201">
        <v>367339</v>
      </c>
      <c r="F93" s="201">
        <v>32995.82</v>
      </c>
      <c r="G93" s="201">
        <v>12332867.039999999</v>
      </c>
      <c r="H93" s="201">
        <v>45621.83</v>
      </c>
      <c r="I93" s="201">
        <v>100445.6</v>
      </c>
      <c r="J93" s="33">
        <f t="shared" si="11"/>
        <v>533489.66</v>
      </c>
      <c r="K93" s="32">
        <f t="shared" si="12"/>
        <v>400334.82</v>
      </c>
      <c r="L93" s="32">
        <f t="shared" si="13"/>
        <v>12478934.469999999</v>
      </c>
      <c r="M93" s="32">
        <f t="shared" si="14"/>
        <v>13412758.949999999</v>
      </c>
      <c r="N93" s="32">
        <f t="shared" si="15"/>
        <v>13412758.950000001</v>
      </c>
      <c r="O93" s="32">
        <f t="shared" si="16"/>
        <v>0</v>
      </c>
    </row>
    <row r="94" spans="1:15" x14ac:dyDescent="0.2">
      <c r="A94" s="50">
        <v>160</v>
      </c>
      <c r="B94" s="188" t="str">
        <f t="shared" si="10"/>
        <v>Johnston</v>
      </c>
      <c r="C94" s="201">
        <v>1045523.88</v>
      </c>
      <c r="D94" s="201">
        <v>3512901.36</v>
      </c>
      <c r="E94" s="201">
        <v>17387372</v>
      </c>
      <c r="F94" s="201">
        <v>447926.09</v>
      </c>
      <c r="G94" s="201">
        <v>37529015</v>
      </c>
      <c r="H94" s="201">
        <v>117448.1</v>
      </c>
      <c r="I94" s="201">
        <v>406045.93</v>
      </c>
      <c r="J94" s="33">
        <f t="shared" si="11"/>
        <v>4558425.24</v>
      </c>
      <c r="K94" s="32">
        <f t="shared" si="12"/>
        <v>17835298.09</v>
      </c>
      <c r="L94" s="32">
        <f t="shared" si="13"/>
        <v>38052509.030000001</v>
      </c>
      <c r="M94" s="32">
        <f t="shared" si="14"/>
        <v>60446232.359999999</v>
      </c>
      <c r="N94" s="32">
        <f t="shared" si="15"/>
        <v>60446232.359999999</v>
      </c>
      <c r="O94" s="32">
        <f t="shared" si="16"/>
        <v>0</v>
      </c>
    </row>
    <row r="95" spans="1:15" x14ac:dyDescent="0.2">
      <c r="A95" s="50">
        <v>170</v>
      </c>
      <c r="B95" s="188" t="str">
        <f t="shared" si="10"/>
        <v>Lincoln</v>
      </c>
      <c r="C95" s="201">
        <v>636129.85</v>
      </c>
      <c r="D95" s="201">
        <v>1699472.73</v>
      </c>
      <c r="E95" s="201">
        <v>13936075</v>
      </c>
      <c r="F95" s="201">
        <v>381110.77</v>
      </c>
      <c r="G95" s="201">
        <v>41786267</v>
      </c>
      <c r="H95" s="201">
        <v>21474.42</v>
      </c>
      <c r="I95" s="201">
        <v>661362.31999999995</v>
      </c>
      <c r="J95" s="33">
        <f t="shared" si="11"/>
        <v>2335602.58</v>
      </c>
      <c r="K95" s="32">
        <f t="shared" si="12"/>
        <v>14317185.77</v>
      </c>
      <c r="L95" s="32">
        <f t="shared" si="13"/>
        <v>42469103.740000002</v>
      </c>
      <c r="M95" s="32">
        <f t="shared" si="14"/>
        <v>59121892.090000004</v>
      </c>
      <c r="N95" s="32">
        <f t="shared" si="15"/>
        <v>59121892.089999996</v>
      </c>
      <c r="O95" s="32">
        <f t="shared" si="16"/>
        <v>0</v>
      </c>
    </row>
    <row r="96" spans="1:15" x14ac:dyDescent="0.2">
      <c r="A96" s="50">
        <v>180</v>
      </c>
      <c r="B96" s="188" t="str">
        <f t="shared" si="10"/>
        <v>Little Compton</v>
      </c>
      <c r="C96" s="201">
        <v>17301.759999999998</v>
      </c>
      <c r="D96" s="201">
        <v>193335.82</v>
      </c>
      <c r="E96" s="201">
        <v>367780</v>
      </c>
      <c r="F96" s="201">
        <v>186332.46</v>
      </c>
      <c r="G96" s="201">
        <v>7065707</v>
      </c>
      <c r="H96" s="201">
        <v>2910</v>
      </c>
      <c r="I96" s="201">
        <v>250823.92</v>
      </c>
      <c r="J96" s="33">
        <f t="shared" si="11"/>
        <v>210637.58000000002</v>
      </c>
      <c r="K96" s="32">
        <f t="shared" si="12"/>
        <v>554112.46</v>
      </c>
      <c r="L96" s="32">
        <f t="shared" si="13"/>
        <v>7319440.9199999999</v>
      </c>
      <c r="M96" s="32">
        <f t="shared" si="14"/>
        <v>8084190.96</v>
      </c>
      <c r="N96" s="32">
        <f t="shared" si="15"/>
        <v>8084190.96</v>
      </c>
      <c r="O96" s="32">
        <f t="shared" si="16"/>
        <v>0</v>
      </c>
    </row>
    <row r="97" spans="1:15" x14ac:dyDescent="0.2">
      <c r="A97" s="50">
        <v>190</v>
      </c>
      <c r="B97" s="188" t="str">
        <f t="shared" si="10"/>
        <v>Middletown</v>
      </c>
      <c r="C97" s="201">
        <v>1403160.11</v>
      </c>
      <c r="D97" s="201">
        <v>2123717.25</v>
      </c>
      <c r="E97" s="201">
        <v>7316410</v>
      </c>
      <c r="F97" s="201">
        <v>23021.64</v>
      </c>
      <c r="G97" s="201">
        <v>26510694</v>
      </c>
      <c r="H97" s="201">
        <v>99323.03</v>
      </c>
      <c r="I97" s="201">
        <v>1491026.26</v>
      </c>
      <c r="J97" s="33">
        <f t="shared" si="11"/>
        <v>3526877.3600000003</v>
      </c>
      <c r="K97" s="32">
        <f t="shared" si="12"/>
        <v>7339431.6399999997</v>
      </c>
      <c r="L97" s="32">
        <f t="shared" si="13"/>
        <v>28101043.290000003</v>
      </c>
      <c r="M97" s="32">
        <f t="shared" si="14"/>
        <v>38967352.290000007</v>
      </c>
      <c r="N97" s="32">
        <f t="shared" si="15"/>
        <v>38967352.290000007</v>
      </c>
      <c r="O97" s="32">
        <f t="shared" si="16"/>
        <v>0</v>
      </c>
    </row>
    <row r="98" spans="1:15" x14ac:dyDescent="0.2">
      <c r="A98" s="50">
        <v>200</v>
      </c>
      <c r="B98" s="188" t="str">
        <f t="shared" si="10"/>
        <v>Narragansett</v>
      </c>
      <c r="C98" s="201">
        <v>258863.06</v>
      </c>
      <c r="D98" s="201">
        <v>941330.7</v>
      </c>
      <c r="E98" s="201">
        <v>2070921</v>
      </c>
      <c r="F98" s="201">
        <v>257341.73</v>
      </c>
      <c r="G98" s="201">
        <v>26405308</v>
      </c>
      <c r="H98" s="201">
        <v>16250</v>
      </c>
      <c r="I98" s="201">
        <v>2021270.52</v>
      </c>
      <c r="J98" s="33">
        <f t="shared" si="11"/>
        <v>1200193.76</v>
      </c>
      <c r="K98" s="32">
        <f t="shared" si="12"/>
        <v>2328262.73</v>
      </c>
      <c r="L98" s="32">
        <f t="shared" si="13"/>
        <v>28442828.52</v>
      </c>
      <c r="M98" s="32">
        <f t="shared" si="14"/>
        <v>31971285.009999998</v>
      </c>
      <c r="N98" s="32">
        <f t="shared" si="15"/>
        <v>31971285.009999998</v>
      </c>
      <c r="O98" s="32">
        <f t="shared" si="16"/>
        <v>0</v>
      </c>
    </row>
    <row r="99" spans="1:15" x14ac:dyDescent="0.2">
      <c r="A99" s="50">
        <v>210</v>
      </c>
      <c r="B99" s="188" t="str">
        <f t="shared" si="10"/>
        <v>Newport</v>
      </c>
      <c r="C99" s="201">
        <v>1035737.08</v>
      </c>
      <c r="D99" s="201">
        <v>3503016.67</v>
      </c>
      <c r="E99" s="201">
        <v>11731408</v>
      </c>
      <c r="F99" s="201">
        <v>237615.08</v>
      </c>
      <c r="G99" s="201">
        <v>27007530</v>
      </c>
      <c r="H99" s="201">
        <v>475069.3</v>
      </c>
      <c r="I99" s="201">
        <v>1475400.87</v>
      </c>
      <c r="J99" s="33">
        <f t="shared" si="11"/>
        <v>4538753.75</v>
      </c>
      <c r="K99" s="32">
        <f t="shared" si="12"/>
        <v>11969023.08</v>
      </c>
      <c r="L99" s="32">
        <f t="shared" si="13"/>
        <v>28958000.170000002</v>
      </c>
      <c r="M99" s="32">
        <f t="shared" si="14"/>
        <v>45465777</v>
      </c>
      <c r="N99" s="32">
        <f t="shared" si="15"/>
        <v>45465777</v>
      </c>
      <c r="O99" s="32">
        <f t="shared" si="16"/>
        <v>0</v>
      </c>
    </row>
    <row r="100" spans="1:15" x14ac:dyDescent="0.2">
      <c r="A100" s="50">
        <v>220</v>
      </c>
      <c r="B100" s="188" t="str">
        <f t="shared" si="10"/>
        <v>New Shoreham</v>
      </c>
      <c r="C100" s="201">
        <v>25000.080000000002</v>
      </c>
      <c r="D100" s="201">
        <v>77723.62</v>
      </c>
      <c r="E100" s="201">
        <v>119799</v>
      </c>
      <c r="F100" s="201">
        <v>735.88</v>
      </c>
      <c r="G100" s="201">
        <v>5070965</v>
      </c>
      <c r="H100" s="201">
        <v>0</v>
      </c>
      <c r="I100" s="201">
        <v>47697.48</v>
      </c>
      <c r="J100" s="33">
        <f t="shared" si="11"/>
        <v>102723.7</v>
      </c>
      <c r="K100" s="32">
        <f t="shared" si="12"/>
        <v>120534.88</v>
      </c>
      <c r="L100" s="32">
        <f t="shared" si="13"/>
        <v>5118662.4800000004</v>
      </c>
      <c r="M100" s="32">
        <f t="shared" si="14"/>
        <v>5341921.0600000005</v>
      </c>
      <c r="N100" s="32">
        <f t="shared" si="15"/>
        <v>5341921.0600000005</v>
      </c>
      <c r="O100" s="32">
        <f t="shared" si="16"/>
        <v>0</v>
      </c>
    </row>
    <row r="101" spans="1:15" x14ac:dyDescent="0.2">
      <c r="A101" s="50">
        <v>230</v>
      </c>
      <c r="B101" s="188" t="str">
        <f t="shared" si="10"/>
        <v>North Kingstown</v>
      </c>
      <c r="C101" s="201">
        <v>568052.52</v>
      </c>
      <c r="D101" s="201">
        <v>2697914.94</v>
      </c>
      <c r="E101" s="201">
        <v>10039945.279999999</v>
      </c>
      <c r="F101" s="201">
        <v>387394.7</v>
      </c>
      <c r="G101" s="201">
        <v>54114813.649999999</v>
      </c>
      <c r="H101" s="201">
        <v>150386.51999999999</v>
      </c>
      <c r="I101" s="201">
        <v>5448377.8300000001</v>
      </c>
      <c r="J101" s="33">
        <f t="shared" si="11"/>
        <v>3265967.46</v>
      </c>
      <c r="K101" s="32">
        <f t="shared" si="12"/>
        <v>10427339.979999999</v>
      </c>
      <c r="L101" s="32">
        <f t="shared" si="13"/>
        <v>59713578</v>
      </c>
      <c r="M101" s="32">
        <f t="shared" si="14"/>
        <v>73406885.439999998</v>
      </c>
      <c r="N101" s="32">
        <f t="shared" si="15"/>
        <v>73406885.439999998</v>
      </c>
      <c r="O101" s="32">
        <f t="shared" si="16"/>
        <v>0</v>
      </c>
    </row>
    <row r="102" spans="1:15" x14ac:dyDescent="0.2">
      <c r="A102" s="50">
        <v>240</v>
      </c>
      <c r="B102" s="188" t="str">
        <f t="shared" si="10"/>
        <v>North Providence</v>
      </c>
      <c r="C102" s="201">
        <v>974096.49</v>
      </c>
      <c r="D102" s="201">
        <v>3336205</v>
      </c>
      <c r="E102" s="201">
        <v>22557448.469999999</v>
      </c>
      <c r="F102" s="201">
        <v>212483.43</v>
      </c>
      <c r="G102" s="201">
        <v>32850260</v>
      </c>
      <c r="H102" s="201">
        <v>58669.86</v>
      </c>
      <c r="I102" s="201">
        <v>679160.9</v>
      </c>
      <c r="J102" s="33">
        <f t="shared" si="11"/>
        <v>4310301.49</v>
      </c>
      <c r="K102" s="32">
        <f t="shared" si="12"/>
        <v>22769931.899999999</v>
      </c>
      <c r="L102" s="32">
        <f t="shared" si="13"/>
        <v>33588090.759999998</v>
      </c>
      <c r="M102" s="32">
        <f t="shared" si="14"/>
        <v>60668324.149999999</v>
      </c>
      <c r="N102" s="32">
        <f t="shared" si="15"/>
        <v>60668324.149999999</v>
      </c>
      <c r="O102" s="32">
        <f t="shared" si="16"/>
        <v>0</v>
      </c>
    </row>
    <row r="103" spans="1:15" x14ac:dyDescent="0.2">
      <c r="A103" s="50">
        <v>250</v>
      </c>
      <c r="B103" s="188" t="str">
        <f t="shared" si="10"/>
        <v>North Smithfield</v>
      </c>
      <c r="C103" s="201">
        <v>201594.79</v>
      </c>
      <c r="D103" s="201">
        <v>1010345.66</v>
      </c>
      <c r="E103" s="201">
        <v>5688691</v>
      </c>
      <c r="F103" s="201">
        <v>144992.66</v>
      </c>
      <c r="G103" s="201">
        <v>20255890.050000001</v>
      </c>
      <c r="H103" s="201">
        <v>17134.5</v>
      </c>
      <c r="I103" s="201">
        <v>2103800.5</v>
      </c>
      <c r="J103" s="33">
        <f t="shared" si="11"/>
        <v>1211940.45</v>
      </c>
      <c r="K103" s="32">
        <f t="shared" si="12"/>
        <v>5833683.6600000001</v>
      </c>
      <c r="L103" s="32">
        <f t="shared" si="13"/>
        <v>22376825.050000001</v>
      </c>
      <c r="M103" s="32">
        <f t="shared" si="14"/>
        <v>29422449.16</v>
      </c>
      <c r="N103" s="32">
        <f t="shared" si="15"/>
        <v>29422449.16</v>
      </c>
      <c r="O103" s="32">
        <f t="shared" si="16"/>
        <v>0</v>
      </c>
    </row>
    <row r="104" spans="1:15" x14ac:dyDescent="0.2">
      <c r="A104" s="50">
        <v>260</v>
      </c>
      <c r="B104" s="188" t="str">
        <f t="shared" si="10"/>
        <v>Pawtucket</v>
      </c>
      <c r="C104" s="201">
        <v>1632140.86</v>
      </c>
      <c r="D104" s="201">
        <v>16282571.039999999</v>
      </c>
      <c r="E104" s="201">
        <v>87056826.810000002</v>
      </c>
      <c r="F104" s="201">
        <v>6233504.7800000003</v>
      </c>
      <c r="G104" s="201">
        <v>32805937.079999998</v>
      </c>
      <c r="H104" s="201">
        <v>170014.91</v>
      </c>
      <c r="I104" s="201">
        <v>1795763.85</v>
      </c>
      <c r="J104" s="33">
        <f t="shared" si="11"/>
        <v>17914711.899999999</v>
      </c>
      <c r="K104" s="32">
        <f t="shared" si="12"/>
        <v>93290331.590000004</v>
      </c>
      <c r="L104" s="32">
        <f t="shared" si="13"/>
        <v>34771715.839999996</v>
      </c>
      <c r="M104" s="32">
        <f t="shared" si="14"/>
        <v>145976759.33000001</v>
      </c>
      <c r="N104" s="32">
        <f t="shared" si="15"/>
        <v>145976759.32999998</v>
      </c>
      <c r="O104" s="32">
        <f t="shared" si="16"/>
        <v>0</v>
      </c>
    </row>
    <row r="105" spans="1:15" x14ac:dyDescent="0.2">
      <c r="A105" s="50">
        <v>270</v>
      </c>
      <c r="B105" s="188" t="str">
        <f t="shared" si="10"/>
        <v>Portsmouth</v>
      </c>
      <c r="C105" s="201">
        <v>452639.19</v>
      </c>
      <c r="D105" s="201">
        <v>1337861.45</v>
      </c>
      <c r="E105" s="201">
        <v>3805190</v>
      </c>
      <c r="F105" s="201">
        <v>126504.42</v>
      </c>
      <c r="G105" s="201">
        <v>33494126</v>
      </c>
      <c r="H105" s="201">
        <v>282089.28000000003</v>
      </c>
      <c r="I105" s="201">
        <v>1959202.72</v>
      </c>
      <c r="J105" s="33">
        <f t="shared" si="11"/>
        <v>1790500.64</v>
      </c>
      <c r="K105" s="32">
        <f t="shared" si="12"/>
        <v>3931694.42</v>
      </c>
      <c r="L105" s="32">
        <f t="shared" si="13"/>
        <v>35735418</v>
      </c>
      <c r="M105" s="32">
        <f t="shared" si="14"/>
        <v>41457613.060000002</v>
      </c>
      <c r="N105" s="32">
        <f t="shared" si="15"/>
        <v>41457613.059999995</v>
      </c>
      <c r="O105" s="32">
        <f t="shared" si="16"/>
        <v>0</v>
      </c>
    </row>
    <row r="106" spans="1:15" x14ac:dyDescent="0.2">
      <c r="A106" s="50">
        <v>280</v>
      </c>
      <c r="B106" s="188" t="str">
        <f t="shared" si="10"/>
        <v>Providence</v>
      </c>
      <c r="C106" s="201">
        <v>5531889.0199999996</v>
      </c>
      <c r="D106" s="201">
        <v>58584058.609999999</v>
      </c>
      <c r="E106" s="201">
        <v>246185986.94999999</v>
      </c>
      <c r="F106" s="201">
        <v>3779687.74</v>
      </c>
      <c r="G106" s="201">
        <v>130046610.95999999</v>
      </c>
      <c r="H106" s="201">
        <v>745405.79</v>
      </c>
      <c r="I106" s="201">
        <v>2629000.4700000002</v>
      </c>
      <c r="J106" s="33">
        <f t="shared" si="11"/>
        <v>64115947.629999995</v>
      </c>
      <c r="K106" s="32">
        <f t="shared" si="12"/>
        <v>249965674.69</v>
      </c>
      <c r="L106" s="32">
        <f t="shared" si="13"/>
        <v>133421017.22</v>
      </c>
      <c r="M106" s="32">
        <f t="shared" si="14"/>
        <v>447502639.53999996</v>
      </c>
      <c r="N106" s="32">
        <f t="shared" si="15"/>
        <v>447502639.54000002</v>
      </c>
      <c r="O106" s="32">
        <f t="shared" si="16"/>
        <v>0</v>
      </c>
    </row>
    <row r="107" spans="1:15" x14ac:dyDescent="0.2">
      <c r="A107" s="50">
        <v>300</v>
      </c>
      <c r="B107" s="188" t="str">
        <f t="shared" si="10"/>
        <v>Scituate</v>
      </c>
      <c r="C107" s="201">
        <v>376144</v>
      </c>
      <c r="D107" s="201">
        <v>921169.41</v>
      </c>
      <c r="E107" s="201">
        <v>2806263.33</v>
      </c>
      <c r="F107" s="201">
        <v>0</v>
      </c>
      <c r="G107" s="201">
        <v>19973376.84</v>
      </c>
      <c r="H107" s="201">
        <v>26079.69</v>
      </c>
      <c r="I107" s="201">
        <v>390922.6</v>
      </c>
      <c r="J107" s="33">
        <f t="shared" si="11"/>
        <v>1297313.4100000001</v>
      </c>
      <c r="K107" s="32">
        <f t="shared" si="12"/>
        <v>2806263.33</v>
      </c>
      <c r="L107" s="32">
        <f t="shared" si="13"/>
        <v>20390379.130000003</v>
      </c>
      <c r="M107" s="32">
        <f t="shared" si="14"/>
        <v>24493955.870000005</v>
      </c>
      <c r="N107" s="32">
        <f t="shared" si="15"/>
        <v>24493955.870000001</v>
      </c>
      <c r="O107" s="32">
        <f t="shared" si="16"/>
        <v>0</v>
      </c>
    </row>
    <row r="108" spans="1:15" x14ac:dyDescent="0.2">
      <c r="A108" s="50">
        <v>310</v>
      </c>
      <c r="B108" s="188" t="str">
        <f t="shared" si="10"/>
        <v>Smithfield</v>
      </c>
      <c r="C108" s="201">
        <v>219833.69</v>
      </c>
      <c r="D108" s="201">
        <v>1512503.55</v>
      </c>
      <c r="E108" s="201">
        <v>6167887</v>
      </c>
      <c r="F108" s="201">
        <v>78677.710000000006</v>
      </c>
      <c r="G108" s="201">
        <v>32538175</v>
      </c>
      <c r="H108" s="201">
        <v>96857.42</v>
      </c>
      <c r="I108" s="201">
        <v>583351.02</v>
      </c>
      <c r="J108" s="33">
        <f t="shared" si="11"/>
        <v>1732337.24</v>
      </c>
      <c r="K108" s="32">
        <f t="shared" si="12"/>
        <v>6246564.71</v>
      </c>
      <c r="L108" s="32">
        <f t="shared" si="13"/>
        <v>33218383.440000001</v>
      </c>
      <c r="M108" s="32">
        <f t="shared" si="14"/>
        <v>41197285.390000001</v>
      </c>
      <c r="N108" s="32">
        <f t="shared" si="15"/>
        <v>41197285.390000001</v>
      </c>
      <c r="O108" s="32">
        <f t="shared" si="16"/>
        <v>0</v>
      </c>
    </row>
    <row r="109" spans="1:15" x14ac:dyDescent="0.2">
      <c r="A109" s="50">
        <v>320</v>
      </c>
      <c r="B109" s="188" t="str">
        <f t="shared" si="10"/>
        <v>South Kingstown</v>
      </c>
      <c r="C109" s="201">
        <v>316626.71000000002</v>
      </c>
      <c r="D109" s="201">
        <v>1531912.47</v>
      </c>
      <c r="E109" s="201">
        <v>4966021</v>
      </c>
      <c r="F109" s="201">
        <v>37179.51</v>
      </c>
      <c r="G109" s="201">
        <v>54896836</v>
      </c>
      <c r="H109" s="201">
        <v>12872.77</v>
      </c>
      <c r="I109" s="201">
        <v>1064479.5900000001</v>
      </c>
      <c r="J109" s="33">
        <f t="shared" si="11"/>
        <v>1848539.18</v>
      </c>
      <c r="K109" s="32">
        <f t="shared" si="12"/>
        <v>5003200.51</v>
      </c>
      <c r="L109" s="32">
        <f t="shared" si="13"/>
        <v>55974188.360000007</v>
      </c>
      <c r="M109" s="32">
        <f t="shared" si="14"/>
        <v>62825928.050000004</v>
      </c>
      <c r="N109" s="32">
        <f t="shared" si="15"/>
        <v>62825928.049999997</v>
      </c>
      <c r="O109" s="32">
        <f t="shared" si="16"/>
        <v>0</v>
      </c>
    </row>
    <row r="110" spans="1:15" x14ac:dyDescent="0.2">
      <c r="A110" s="50">
        <v>330</v>
      </c>
      <c r="B110" s="188" t="str">
        <f t="shared" si="10"/>
        <v>Tiverton</v>
      </c>
      <c r="C110" s="201">
        <v>0</v>
      </c>
      <c r="D110" s="201">
        <v>1808237.73</v>
      </c>
      <c r="E110" s="201">
        <v>7043649</v>
      </c>
      <c r="F110" s="201">
        <v>85020.4</v>
      </c>
      <c r="G110" s="201">
        <v>24867752</v>
      </c>
      <c r="H110" s="201">
        <v>500</v>
      </c>
      <c r="I110" s="201">
        <v>326492.34999999998</v>
      </c>
      <c r="J110" s="33">
        <f t="shared" si="11"/>
        <v>1808237.73</v>
      </c>
      <c r="K110" s="32">
        <f t="shared" si="12"/>
        <v>7128669.4000000004</v>
      </c>
      <c r="L110" s="32">
        <f t="shared" si="13"/>
        <v>25194744.350000001</v>
      </c>
      <c r="M110" s="32">
        <f t="shared" si="14"/>
        <v>34131651.480000004</v>
      </c>
      <c r="N110" s="32">
        <f t="shared" si="15"/>
        <v>34131651.479999997</v>
      </c>
      <c r="O110" s="32">
        <f t="shared" si="16"/>
        <v>0</v>
      </c>
    </row>
    <row r="111" spans="1:15" x14ac:dyDescent="0.2">
      <c r="A111" s="50">
        <v>350</v>
      </c>
      <c r="B111" s="188" t="str">
        <f t="shared" si="10"/>
        <v>Warwick</v>
      </c>
      <c r="C111" s="201">
        <v>1732044.55</v>
      </c>
      <c r="D111" s="201">
        <v>6210868.2800000003</v>
      </c>
      <c r="E111" s="201">
        <v>37246367</v>
      </c>
      <c r="F111" s="201">
        <v>452046.28</v>
      </c>
      <c r="G111" s="201">
        <v>129869539</v>
      </c>
      <c r="H111" s="201">
        <v>394211.41</v>
      </c>
      <c r="I111" s="201">
        <v>2228777.2599999998</v>
      </c>
      <c r="J111" s="33">
        <f t="shared" si="11"/>
        <v>7942912.8300000001</v>
      </c>
      <c r="K111" s="32">
        <f t="shared" si="12"/>
        <v>37698413.280000001</v>
      </c>
      <c r="L111" s="32">
        <f t="shared" si="13"/>
        <v>132492527.67</v>
      </c>
      <c r="M111" s="32">
        <f t="shared" si="14"/>
        <v>178133853.78</v>
      </c>
      <c r="N111" s="32">
        <f t="shared" si="15"/>
        <v>178133853.78</v>
      </c>
      <c r="O111" s="32">
        <f t="shared" si="16"/>
        <v>0</v>
      </c>
    </row>
    <row r="112" spans="1:15" x14ac:dyDescent="0.2">
      <c r="A112" s="50">
        <v>360</v>
      </c>
      <c r="B112" s="188" t="str">
        <f t="shared" si="10"/>
        <v>Westerly</v>
      </c>
      <c r="C112" s="201">
        <v>721428.47999999998</v>
      </c>
      <c r="D112" s="201">
        <v>2002485.56</v>
      </c>
      <c r="E112" s="201">
        <v>8104064.8099999996</v>
      </c>
      <c r="F112" s="201">
        <v>186154.45</v>
      </c>
      <c r="G112" s="201">
        <v>48459462.960000001</v>
      </c>
      <c r="H112" s="201">
        <v>112727.42</v>
      </c>
      <c r="I112" s="201">
        <v>959281.68</v>
      </c>
      <c r="J112" s="33">
        <f t="shared" si="11"/>
        <v>2723914.04</v>
      </c>
      <c r="K112" s="32">
        <f t="shared" si="12"/>
        <v>8290219.2599999998</v>
      </c>
      <c r="L112" s="32">
        <f t="shared" si="13"/>
        <v>49531472.060000002</v>
      </c>
      <c r="M112" s="32">
        <f t="shared" si="14"/>
        <v>60545605.359999999</v>
      </c>
      <c r="N112" s="32">
        <f t="shared" si="15"/>
        <v>60545605.359999999</v>
      </c>
      <c r="O112" s="32">
        <f t="shared" si="16"/>
        <v>0</v>
      </c>
    </row>
    <row r="113" spans="1:15" x14ac:dyDescent="0.2">
      <c r="A113" s="50">
        <v>380</v>
      </c>
      <c r="B113" s="188" t="str">
        <f t="shared" si="10"/>
        <v>W Warwick</v>
      </c>
      <c r="C113" s="201">
        <v>678879.37</v>
      </c>
      <c r="D113" s="201">
        <v>4012210.44</v>
      </c>
      <c r="E113" s="201">
        <v>26047766</v>
      </c>
      <c r="F113" s="201">
        <v>1384270.33</v>
      </c>
      <c r="G113" s="201">
        <v>31557516</v>
      </c>
      <c r="H113" s="201">
        <v>86131.77</v>
      </c>
      <c r="I113" s="201">
        <v>602784.96</v>
      </c>
      <c r="J113" s="33">
        <f t="shared" si="11"/>
        <v>4691089.8099999996</v>
      </c>
      <c r="K113" s="32">
        <f t="shared" si="12"/>
        <v>27432036.329999998</v>
      </c>
      <c r="L113" s="32">
        <f t="shared" si="13"/>
        <v>32246432.73</v>
      </c>
      <c r="M113" s="32">
        <f t="shared" si="14"/>
        <v>64369558.869999997</v>
      </c>
      <c r="N113" s="32">
        <f t="shared" si="15"/>
        <v>64369558.870000005</v>
      </c>
      <c r="O113" s="32">
        <f t="shared" si="16"/>
        <v>0</v>
      </c>
    </row>
    <row r="114" spans="1:15" x14ac:dyDescent="0.2">
      <c r="A114" s="50">
        <v>390</v>
      </c>
      <c r="B114" s="188" t="str">
        <f t="shared" si="10"/>
        <v>Woonsocket</v>
      </c>
      <c r="C114" s="201">
        <v>2627537.86</v>
      </c>
      <c r="D114" s="201">
        <v>14157593.52</v>
      </c>
      <c r="E114" s="201">
        <v>60404837</v>
      </c>
      <c r="F114" s="201">
        <v>1372775.11</v>
      </c>
      <c r="G114" s="201">
        <v>16416330</v>
      </c>
      <c r="H114" s="201">
        <v>534002.43999999994</v>
      </c>
      <c r="I114" s="201">
        <v>1255504.8799999999</v>
      </c>
      <c r="J114" s="33">
        <f t="shared" si="11"/>
        <v>16785131.379999999</v>
      </c>
      <c r="K114" s="32">
        <f t="shared" si="12"/>
        <v>61777612.109999999</v>
      </c>
      <c r="L114" s="32">
        <f t="shared" si="13"/>
        <v>18205837.32</v>
      </c>
      <c r="M114" s="32">
        <f t="shared" si="14"/>
        <v>96768580.810000002</v>
      </c>
      <c r="N114" s="32">
        <f t="shared" si="15"/>
        <v>96768580.810000002</v>
      </c>
      <c r="O114" s="32">
        <f t="shared" si="16"/>
        <v>0</v>
      </c>
    </row>
    <row r="115" spans="1:15" x14ac:dyDescent="0.2">
      <c r="A115" s="50">
        <v>400</v>
      </c>
      <c r="B115" s="188" t="str">
        <f t="shared" si="10"/>
        <v>Davies</v>
      </c>
      <c r="C115" s="201">
        <v>0</v>
      </c>
      <c r="D115" s="201">
        <v>1106642.47</v>
      </c>
      <c r="E115" s="201">
        <v>13425380</v>
      </c>
      <c r="F115" s="201">
        <v>335329.83</v>
      </c>
      <c r="G115" s="201">
        <v>0</v>
      </c>
      <c r="H115" s="201">
        <v>18361.099999999999</v>
      </c>
      <c r="I115" s="201">
        <v>3702208.92</v>
      </c>
      <c r="J115" s="33">
        <f t="shared" si="11"/>
        <v>1106642.47</v>
      </c>
      <c r="K115" s="32">
        <f t="shared" si="12"/>
        <v>13760709.83</v>
      </c>
      <c r="L115" s="32">
        <f t="shared" si="13"/>
        <v>3720570.02</v>
      </c>
      <c r="M115" s="32">
        <f t="shared" si="14"/>
        <v>18587922.32</v>
      </c>
      <c r="N115" s="32">
        <f t="shared" ref="N115:N140" si="17">G42</f>
        <v>18587922.32</v>
      </c>
      <c r="O115" s="32">
        <f t="shared" si="16"/>
        <v>0</v>
      </c>
    </row>
    <row r="116" spans="1:15" x14ac:dyDescent="0.2">
      <c r="A116" s="50">
        <v>410</v>
      </c>
      <c r="B116" s="188" t="str">
        <f t="shared" si="10"/>
        <v>Deaf</v>
      </c>
      <c r="C116" s="201">
        <v>102456.26</v>
      </c>
      <c r="D116" s="201">
        <v>354528.85</v>
      </c>
      <c r="E116" s="201">
        <v>6625713.3300000001</v>
      </c>
      <c r="F116" s="201">
        <v>0</v>
      </c>
      <c r="G116" s="201">
        <v>0</v>
      </c>
      <c r="H116" s="201">
        <v>0</v>
      </c>
      <c r="I116" s="201">
        <v>1048896.32</v>
      </c>
      <c r="J116" s="33">
        <f t="shared" si="11"/>
        <v>456985.11</v>
      </c>
      <c r="K116" s="32">
        <f t="shared" si="12"/>
        <v>6625713.3300000001</v>
      </c>
      <c r="L116" s="32">
        <f t="shared" si="13"/>
        <v>1048896.32</v>
      </c>
      <c r="M116" s="32">
        <f t="shared" si="14"/>
        <v>8131594.7600000007</v>
      </c>
      <c r="N116" s="32">
        <f t="shared" si="17"/>
        <v>8131594.7599999998</v>
      </c>
      <c r="O116" s="32">
        <f t="shared" si="16"/>
        <v>0</v>
      </c>
    </row>
    <row r="117" spans="1:15" x14ac:dyDescent="0.2">
      <c r="A117" s="50">
        <v>420</v>
      </c>
      <c r="B117" s="188" t="str">
        <f t="shared" si="10"/>
        <v>Metropolitan C&amp;TC</v>
      </c>
      <c r="C117" s="201">
        <v>233131.8</v>
      </c>
      <c r="D117" s="201">
        <v>969472.67</v>
      </c>
      <c r="E117" s="201">
        <v>9367007</v>
      </c>
      <c r="F117" s="201">
        <v>837893</v>
      </c>
      <c r="G117" s="201">
        <v>0</v>
      </c>
      <c r="H117" s="201">
        <v>72837.94</v>
      </c>
      <c r="I117" s="201">
        <v>5050228.6900000004</v>
      </c>
      <c r="J117" s="33">
        <f t="shared" si="11"/>
        <v>1202604.47</v>
      </c>
      <c r="K117" s="32">
        <f t="shared" si="12"/>
        <v>10204900</v>
      </c>
      <c r="L117" s="32">
        <f t="shared" si="13"/>
        <v>5123066.6300000008</v>
      </c>
      <c r="M117" s="32">
        <f t="shared" si="14"/>
        <v>16530571.100000001</v>
      </c>
      <c r="N117" s="32">
        <f t="shared" si="17"/>
        <v>16530571.1</v>
      </c>
      <c r="O117" s="32">
        <f t="shared" si="16"/>
        <v>0</v>
      </c>
    </row>
    <row r="118" spans="1:15" x14ac:dyDescent="0.2">
      <c r="A118" s="50">
        <v>430</v>
      </c>
      <c r="B118" s="188" t="str">
        <f t="shared" si="10"/>
        <v>UCAP</v>
      </c>
      <c r="C118" s="201">
        <v>161000.26</v>
      </c>
      <c r="D118" s="201">
        <v>251542.3</v>
      </c>
      <c r="E118" s="201">
        <v>1454773</v>
      </c>
      <c r="F118" s="201">
        <v>4950</v>
      </c>
      <c r="G118" s="201">
        <v>0</v>
      </c>
      <c r="H118" s="201">
        <v>303141.99</v>
      </c>
      <c r="I118" s="201">
        <v>758746.63</v>
      </c>
      <c r="J118" s="33">
        <f t="shared" si="11"/>
        <v>412542.56</v>
      </c>
      <c r="K118" s="32">
        <f t="shared" si="12"/>
        <v>1459723</v>
      </c>
      <c r="L118" s="32">
        <f t="shared" si="13"/>
        <v>1061888.6200000001</v>
      </c>
      <c r="M118" s="32">
        <f t="shared" si="14"/>
        <v>2934154.18</v>
      </c>
      <c r="N118" s="32">
        <f t="shared" si="17"/>
        <v>2934154.18</v>
      </c>
      <c r="O118" s="32">
        <f t="shared" si="16"/>
        <v>0</v>
      </c>
    </row>
    <row r="119" spans="1:15" x14ac:dyDescent="0.2">
      <c r="A119" s="50">
        <v>480</v>
      </c>
      <c r="B119" s="188" t="str">
        <f t="shared" si="10"/>
        <v>Highlander</v>
      </c>
      <c r="C119" s="201">
        <v>344748</v>
      </c>
      <c r="D119" s="201">
        <v>695092</v>
      </c>
      <c r="E119" s="201">
        <v>6197214</v>
      </c>
      <c r="F119" s="201">
        <v>101074</v>
      </c>
      <c r="G119" s="201">
        <v>0</v>
      </c>
      <c r="H119" s="201">
        <v>84330</v>
      </c>
      <c r="I119" s="201">
        <v>3041847</v>
      </c>
      <c r="J119" s="33">
        <f t="shared" si="11"/>
        <v>1039840</v>
      </c>
      <c r="K119" s="32">
        <f t="shared" si="12"/>
        <v>6298288</v>
      </c>
      <c r="L119" s="32">
        <f t="shared" si="13"/>
        <v>3126177</v>
      </c>
      <c r="M119" s="32">
        <f t="shared" si="14"/>
        <v>10464305</v>
      </c>
      <c r="N119" s="32">
        <f t="shared" si="17"/>
        <v>10464305</v>
      </c>
      <c r="O119" s="32">
        <f t="shared" si="16"/>
        <v>0</v>
      </c>
    </row>
    <row r="120" spans="1:15" x14ac:dyDescent="0.2">
      <c r="A120" s="50">
        <v>500</v>
      </c>
      <c r="B120" s="188" t="str">
        <f t="shared" si="10"/>
        <v>New England Laborers</v>
      </c>
      <c r="C120" s="201">
        <v>0</v>
      </c>
      <c r="D120" s="201">
        <v>44803.37</v>
      </c>
      <c r="E120" s="201">
        <v>1288574</v>
      </c>
      <c r="F120" s="201">
        <v>78420</v>
      </c>
      <c r="G120" s="201">
        <v>0</v>
      </c>
      <c r="H120" s="201">
        <v>50000</v>
      </c>
      <c r="I120" s="201">
        <v>1272863.52</v>
      </c>
      <c r="J120" s="33">
        <f t="shared" si="11"/>
        <v>44803.37</v>
      </c>
      <c r="K120" s="32">
        <f t="shared" si="12"/>
        <v>1366994</v>
      </c>
      <c r="L120" s="32">
        <f t="shared" si="13"/>
        <v>1322863.52</v>
      </c>
      <c r="M120" s="32">
        <f t="shared" si="14"/>
        <v>2734660.89</v>
      </c>
      <c r="N120" s="32">
        <f t="shared" si="17"/>
        <v>2734660.89</v>
      </c>
      <c r="O120" s="32">
        <f t="shared" si="16"/>
        <v>0</v>
      </c>
    </row>
    <row r="121" spans="1:15" x14ac:dyDescent="0.2">
      <c r="A121" s="50">
        <v>510</v>
      </c>
      <c r="B121" s="188" t="str">
        <f t="shared" si="10"/>
        <v>Cuffee</v>
      </c>
      <c r="C121" s="201">
        <v>28504.639999999999</v>
      </c>
      <c r="D121" s="201">
        <v>1062122.75</v>
      </c>
      <c r="E121" s="201">
        <v>8786469.5299999993</v>
      </c>
      <c r="F121" s="201">
        <v>99320.68</v>
      </c>
      <c r="G121" s="201">
        <v>0</v>
      </c>
      <c r="H121" s="201">
        <v>76030.66</v>
      </c>
      <c r="I121" s="201">
        <v>3856390.59</v>
      </c>
      <c r="J121" s="33">
        <f t="shared" si="11"/>
        <v>1090627.3899999999</v>
      </c>
      <c r="K121" s="32">
        <f t="shared" si="12"/>
        <v>8885790.209999999</v>
      </c>
      <c r="L121" s="32">
        <f t="shared" si="13"/>
        <v>3932421.25</v>
      </c>
      <c r="M121" s="32">
        <f t="shared" si="14"/>
        <v>13908838.85</v>
      </c>
      <c r="N121" s="32">
        <f t="shared" si="17"/>
        <v>13908838.850000001</v>
      </c>
      <c r="O121" s="32">
        <f t="shared" si="16"/>
        <v>0</v>
      </c>
    </row>
    <row r="122" spans="1:15" x14ac:dyDescent="0.2">
      <c r="A122" s="50">
        <v>520</v>
      </c>
      <c r="B122" s="188" t="str">
        <f t="shared" si="10"/>
        <v>Kingston Hill</v>
      </c>
      <c r="C122" s="201">
        <v>43958</v>
      </c>
      <c r="D122" s="201">
        <v>124897</v>
      </c>
      <c r="E122" s="201">
        <v>742309</v>
      </c>
      <c r="F122" s="201">
        <v>88124</v>
      </c>
      <c r="G122" s="201">
        <v>0</v>
      </c>
      <c r="H122" s="201">
        <v>5515</v>
      </c>
      <c r="I122" s="201">
        <v>7617004</v>
      </c>
      <c r="J122" s="33">
        <f t="shared" si="11"/>
        <v>168855</v>
      </c>
      <c r="K122" s="32">
        <f t="shared" si="12"/>
        <v>830433</v>
      </c>
      <c r="L122" s="32">
        <f t="shared" si="13"/>
        <v>7622519</v>
      </c>
      <c r="M122" s="32">
        <f t="shared" si="14"/>
        <v>8621807</v>
      </c>
      <c r="N122" s="32">
        <f t="shared" si="17"/>
        <v>8621807</v>
      </c>
      <c r="O122" s="32">
        <f t="shared" si="16"/>
        <v>0</v>
      </c>
    </row>
    <row r="123" spans="1:15" x14ac:dyDescent="0.2">
      <c r="A123" s="50">
        <v>530</v>
      </c>
      <c r="B123" s="188" t="str">
        <f t="shared" si="10"/>
        <v>International</v>
      </c>
      <c r="C123" s="201">
        <v>16475</v>
      </c>
      <c r="D123" s="201">
        <v>349171</v>
      </c>
      <c r="E123" s="201">
        <v>3366175</v>
      </c>
      <c r="F123" s="201">
        <v>32944</v>
      </c>
      <c r="G123" s="201">
        <v>0</v>
      </c>
      <c r="H123" s="201">
        <v>31564</v>
      </c>
      <c r="I123" s="201">
        <v>2051078</v>
      </c>
      <c r="J123" s="33">
        <f t="shared" si="11"/>
        <v>365646</v>
      </c>
      <c r="K123" s="32">
        <f t="shared" si="12"/>
        <v>3399119</v>
      </c>
      <c r="L123" s="32">
        <f t="shared" si="13"/>
        <v>2082642</v>
      </c>
      <c r="M123" s="32">
        <f t="shared" si="14"/>
        <v>5847407</v>
      </c>
      <c r="N123" s="32">
        <f t="shared" si="17"/>
        <v>5847407</v>
      </c>
      <c r="O123" s="32">
        <f t="shared" si="16"/>
        <v>0</v>
      </c>
    </row>
    <row r="124" spans="1:15" x14ac:dyDescent="0.2">
      <c r="A124" s="50">
        <v>540</v>
      </c>
      <c r="B124" s="188" t="str">
        <f t="shared" si="10"/>
        <v>Blackstone</v>
      </c>
      <c r="C124" s="201">
        <v>228852.02</v>
      </c>
      <c r="D124" s="201">
        <v>459211.78</v>
      </c>
      <c r="E124" s="201">
        <v>3898745</v>
      </c>
      <c r="F124" s="201">
        <v>2678.09</v>
      </c>
      <c r="G124" s="201">
        <v>0</v>
      </c>
      <c r="H124" s="201">
        <v>302673.40000000002</v>
      </c>
      <c r="I124" s="201">
        <v>1131571.73</v>
      </c>
      <c r="J124" s="33">
        <f t="shared" si="11"/>
        <v>688063.8</v>
      </c>
      <c r="K124" s="32">
        <f t="shared" si="12"/>
        <v>3901423.09</v>
      </c>
      <c r="L124" s="32">
        <f t="shared" si="13"/>
        <v>1434245.13</v>
      </c>
      <c r="M124" s="32">
        <f t="shared" si="14"/>
        <v>6023732.0199999996</v>
      </c>
      <c r="N124" s="32">
        <f t="shared" si="17"/>
        <v>6023732.0199999996</v>
      </c>
      <c r="O124" s="32">
        <f t="shared" si="16"/>
        <v>0</v>
      </c>
    </row>
    <row r="125" spans="1:15" x14ac:dyDescent="0.2">
      <c r="A125" s="50">
        <v>550</v>
      </c>
      <c r="B125" s="188" t="str">
        <f t="shared" si="10"/>
        <v>Compass</v>
      </c>
      <c r="C125" s="201">
        <v>5550</v>
      </c>
      <c r="D125" s="201">
        <v>63705</v>
      </c>
      <c r="E125" s="201">
        <v>499599</v>
      </c>
      <c r="F125" s="201">
        <v>225268</v>
      </c>
      <c r="G125" s="201">
        <v>0</v>
      </c>
      <c r="H125" s="201">
        <v>102999</v>
      </c>
      <c r="I125" s="201">
        <v>2678823</v>
      </c>
      <c r="J125" s="33">
        <f t="shared" si="11"/>
        <v>69255</v>
      </c>
      <c r="K125" s="32">
        <f t="shared" si="12"/>
        <v>724867</v>
      </c>
      <c r="L125" s="32">
        <f t="shared" si="13"/>
        <v>2781822</v>
      </c>
      <c r="M125" s="32">
        <f t="shared" si="14"/>
        <v>3575944</v>
      </c>
      <c r="N125" s="32">
        <f t="shared" si="17"/>
        <v>3575944</v>
      </c>
      <c r="O125" s="32">
        <f t="shared" si="16"/>
        <v>0</v>
      </c>
    </row>
    <row r="126" spans="1:15" x14ac:dyDescent="0.2">
      <c r="A126" s="50">
        <v>560</v>
      </c>
      <c r="B126" s="188" t="str">
        <f t="shared" si="10"/>
        <v>Times 2</v>
      </c>
      <c r="C126" s="201">
        <v>0</v>
      </c>
      <c r="D126" s="201">
        <v>0</v>
      </c>
      <c r="E126" s="201">
        <v>8150385</v>
      </c>
      <c r="F126" s="201">
        <v>826882</v>
      </c>
      <c r="G126" s="201">
        <v>0</v>
      </c>
      <c r="H126" s="201">
        <v>2059</v>
      </c>
      <c r="I126" s="201">
        <v>3233048</v>
      </c>
      <c r="J126" s="33">
        <f t="shared" si="11"/>
        <v>0</v>
      </c>
      <c r="K126" s="32">
        <f t="shared" si="12"/>
        <v>8977267</v>
      </c>
      <c r="L126" s="32">
        <f t="shared" si="13"/>
        <v>3235107</v>
      </c>
      <c r="M126" s="32">
        <f t="shared" si="14"/>
        <v>12212374</v>
      </c>
      <c r="N126" s="32">
        <f t="shared" si="17"/>
        <v>12212374</v>
      </c>
      <c r="O126" s="32">
        <f t="shared" si="16"/>
        <v>0</v>
      </c>
    </row>
    <row r="127" spans="1:15" x14ac:dyDescent="0.2">
      <c r="A127" s="50">
        <v>570</v>
      </c>
      <c r="B127" s="188" t="str">
        <f t="shared" si="10"/>
        <v>ACES</v>
      </c>
      <c r="C127" s="201">
        <v>155047.12</v>
      </c>
      <c r="D127" s="201">
        <v>13985.25</v>
      </c>
      <c r="E127" s="201">
        <v>2221932</v>
      </c>
      <c r="F127" s="201">
        <v>35676</v>
      </c>
      <c r="G127" s="201">
        <v>0</v>
      </c>
      <c r="H127" s="201">
        <v>16317.83</v>
      </c>
      <c r="I127" s="201">
        <v>804890.46</v>
      </c>
      <c r="J127" s="33">
        <f t="shared" si="11"/>
        <v>169032.37</v>
      </c>
      <c r="K127" s="32">
        <f t="shared" si="12"/>
        <v>2257608</v>
      </c>
      <c r="L127" s="32">
        <f t="shared" si="13"/>
        <v>821208.28999999992</v>
      </c>
      <c r="M127" s="32">
        <f t="shared" si="14"/>
        <v>3247848.66</v>
      </c>
      <c r="N127" s="32">
        <f t="shared" si="17"/>
        <v>3247848.66</v>
      </c>
      <c r="O127" s="32">
        <f t="shared" si="16"/>
        <v>0</v>
      </c>
    </row>
    <row r="128" spans="1:15" x14ac:dyDescent="0.2">
      <c r="A128" s="50">
        <v>580</v>
      </c>
      <c r="B128" s="188" t="str">
        <f t="shared" si="10"/>
        <v>Beacon</v>
      </c>
      <c r="C128" s="201">
        <v>150413.76000000001</v>
      </c>
      <c r="D128" s="201">
        <v>308078.49</v>
      </c>
      <c r="E128" s="201">
        <v>2936066</v>
      </c>
      <c r="F128" s="201">
        <v>1831.04</v>
      </c>
      <c r="G128" s="201">
        <v>0</v>
      </c>
      <c r="H128" s="201">
        <v>52480.33</v>
      </c>
      <c r="I128" s="201">
        <v>2870231.14</v>
      </c>
      <c r="J128" s="33">
        <f t="shared" si="11"/>
        <v>458492.25</v>
      </c>
      <c r="K128" s="32">
        <f t="shared" si="12"/>
        <v>2937897.04</v>
      </c>
      <c r="L128" s="32">
        <f t="shared" si="13"/>
        <v>2922711.47</v>
      </c>
      <c r="M128" s="32">
        <f t="shared" si="14"/>
        <v>6319100.7599999998</v>
      </c>
      <c r="N128" s="32">
        <f t="shared" si="17"/>
        <v>6319100.7599999998</v>
      </c>
      <c r="O128" s="32">
        <f t="shared" si="16"/>
        <v>0</v>
      </c>
    </row>
    <row r="129" spans="1:15" x14ac:dyDescent="0.2">
      <c r="A129" s="50">
        <v>590</v>
      </c>
      <c r="B129" s="188" t="str">
        <f t="shared" si="10"/>
        <v>Learning Community</v>
      </c>
      <c r="C129" s="201">
        <v>403120.44</v>
      </c>
      <c r="D129" s="201">
        <v>737250.04</v>
      </c>
      <c r="E129" s="201">
        <v>6893500</v>
      </c>
      <c r="F129" s="201">
        <v>119417.25</v>
      </c>
      <c r="G129" s="201">
        <v>0</v>
      </c>
      <c r="H129" s="201">
        <v>507946.33</v>
      </c>
      <c r="I129" s="201">
        <v>2248507.65</v>
      </c>
      <c r="J129" s="33">
        <f t="shared" si="11"/>
        <v>1140370.48</v>
      </c>
      <c r="K129" s="32">
        <f t="shared" si="12"/>
        <v>7012917.25</v>
      </c>
      <c r="L129" s="32">
        <f t="shared" si="13"/>
        <v>2756453.98</v>
      </c>
      <c r="M129" s="32">
        <f t="shared" si="14"/>
        <v>10909741.710000001</v>
      </c>
      <c r="N129" s="32">
        <f t="shared" si="17"/>
        <v>10909741.709999999</v>
      </c>
      <c r="O129" s="32">
        <f t="shared" si="16"/>
        <v>0</v>
      </c>
    </row>
    <row r="130" spans="1:15" x14ac:dyDescent="0.2">
      <c r="A130" s="50">
        <v>600</v>
      </c>
      <c r="B130" s="188" t="str">
        <f t="shared" si="10"/>
        <v>Segue</v>
      </c>
      <c r="C130" s="201">
        <v>196350</v>
      </c>
      <c r="D130" s="201">
        <v>282843</v>
      </c>
      <c r="E130" s="201">
        <v>2901515</v>
      </c>
      <c r="F130" s="201">
        <v>12628</v>
      </c>
      <c r="G130" s="201">
        <v>0</v>
      </c>
      <c r="H130" s="201">
        <v>158869</v>
      </c>
      <c r="I130" s="201">
        <v>790544</v>
      </c>
      <c r="J130" s="33">
        <f t="shared" si="11"/>
        <v>479193</v>
      </c>
      <c r="K130" s="32">
        <f t="shared" si="12"/>
        <v>2914143</v>
      </c>
      <c r="L130" s="32">
        <f t="shared" si="13"/>
        <v>949413</v>
      </c>
      <c r="M130" s="32">
        <f t="shared" si="14"/>
        <v>4342749</v>
      </c>
      <c r="N130" s="32">
        <f t="shared" si="17"/>
        <v>4342749</v>
      </c>
      <c r="O130" s="32">
        <f t="shared" si="16"/>
        <v>0</v>
      </c>
    </row>
    <row r="131" spans="1:15" x14ac:dyDescent="0.2">
      <c r="A131" s="50">
        <v>610</v>
      </c>
      <c r="B131" s="188" t="str">
        <f t="shared" si="10"/>
        <v>RIMA-BV</v>
      </c>
      <c r="C131" s="201">
        <v>422925.35</v>
      </c>
      <c r="D131" s="201">
        <v>2281046.98</v>
      </c>
      <c r="E131" s="201">
        <v>18990428</v>
      </c>
      <c r="F131" s="201">
        <v>237231.83</v>
      </c>
      <c r="G131" s="201">
        <v>0</v>
      </c>
      <c r="H131" s="201">
        <v>225632.46</v>
      </c>
      <c r="I131" s="201">
        <v>16483663.970000001</v>
      </c>
      <c r="J131" s="33">
        <f t="shared" si="11"/>
        <v>2703972.33</v>
      </c>
      <c r="K131" s="32">
        <f t="shared" si="12"/>
        <v>19227659.829999998</v>
      </c>
      <c r="L131" s="32">
        <f t="shared" si="13"/>
        <v>16709296.430000002</v>
      </c>
      <c r="M131" s="32">
        <f t="shared" si="14"/>
        <v>38640928.589999996</v>
      </c>
      <c r="N131" s="32">
        <f t="shared" si="17"/>
        <v>38640928.590000004</v>
      </c>
      <c r="O131" s="32">
        <f t="shared" si="16"/>
        <v>0</v>
      </c>
    </row>
    <row r="132" spans="1:15" x14ac:dyDescent="0.2">
      <c r="A132" s="50">
        <v>620</v>
      </c>
      <c r="B132" s="188" t="str">
        <f t="shared" si="10"/>
        <v>Greene</v>
      </c>
      <c r="C132" s="201">
        <v>56080.22</v>
      </c>
      <c r="D132" s="201">
        <v>148702.04</v>
      </c>
      <c r="E132" s="201">
        <v>1221633</v>
      </c>
      <c r="F132" s="201">
        <v>123814.16</v>
      </c>
      <c r="G132" s="201">
        <v>0</v>
      </c>
      <c r="H132" s="201">
        <v>30938.23</v>
      </c>
      <c r="I132" s="201">
        <v>1712332.02</v>
      </c>
      <c r="J132" s="33">
        <f t="shared" si="11"/>
        <v>204782.26</v>
      </c>
      <c r="K132" s="32">
        <f t="shared" si="12"/>
        <v>1345447.16</v>
      </c>
      <c r="L132" s="32">
        <f t="shared" si="13"/>
        <v>1743270.25</v>
      </c>
      <c r="M132" s="32">
        <f t="shared" si="14"/>
        <v>3293499.67</v>
      </c>
      <c r="N132" s="32">
        <f t="shared" si="17"/>
        <v>3293499.67</v>
      </c>
      <c r="O132" s="32">
        <f t="shared" si="16"/>
        <v>0</v>
      </c>
    </row>
    <row r="133" spans="1:15" x14ac:dyDescent="0.2">
      <c r="A133" s="50">
        <v>630</v>
      </c>
      <c r="B133" s="188" t="str">
        <f t="shared" si="10"/>
        <v>Trinity</v>
      </c>
      <c r="C133" s="201">
        <v>128130.57</v>
      </c>
      <c r="D133" s="201">
        <v>492508.63</v>
      </c>
      <c r="E133" s="201">
        <v>2260768</v>
      </c>
      <c r="F133" s="201">
        <v>0</v>
      </c>
      <c r="G133" s="201">
        <v>0</v>
      </c>
      <c r="H133" s="201">
        <v>103928.18</v>
      </c>
      <c r="I133" s="201">
        <v>2618004.08</v>
      </c>
      <c r="J133" s="33">
        <f t="shared" si="11"/>
        <v>620639.19999999995</v>
      </c>
      <c r="K133" s="32">
        <f t="shared" si="12"/>
        <v>2260768</v>
      </c>
      <c r="L133" s="32">
        <f t="shared" si="13"/>
        <v>2721932.2600000002</v>
      </c>
      <c r="M133" s="32">
        <f t="shared" si="14"/>
        <v>5603339.4600000009</v>
      </c>
      <c r="N133" s="32">
        <f t="shared" si="17"/>
        <v>5603339.46</v>
      </c>
      <c r="O133" s="32">
        <f t="shared" si="16"/>
        <v>0</v>
      </c>
    </row>
    <row r="134" spans="1:15" x14ac:dyDescent="0.2">
      <c r="A134" s="50">
        <v>640</v>
      </c>
      <c r="B134" s="188" t="str">
        <f t="shared" si="10"/>
        <v>RINI</v>
      </c>
      <c r="C134" s="201">
        <v>189684.54</v>
      </c>
      <c r="D134" s="201">
        <v>449082.47</v>
      </c>
      <c r="E134" s="201">
        <v>2810501</v>
      </c>
      <c r="F134" s="201">
        <v>88309.52</v>
      </c>
      <c r="G134" s="201">
        <v>0</v>
      </c>
      <c r="H134" s="201">
        <v>167904.31</v>
      </c>
      <c r="I134" s="201">
        <v>1312720.55</v>
      </c>
      <c r="J134" s="33">
        <f t="shared" si="11"/>
        <v>638767.01</v>
      </c>
      <c r="K134" s="32">
        <f t="shared" si="12"/>
        <v>2898810.52</v>
      </c>
      <c r="L134" s="32">
        <f t="shared" si="13"/>
        <v>1480624.86</v>
      </c>
      <c r="M134" s="32">
        <f t="shared" si="14"/>
        <v>5018202.3900000006</v>
      </c>
      <c r="N134" s="32">
        <f t="shared" si="17"/>
        <v>5018202.3900000006</v>
      </c>
      <c r="O134" s="32">
        <f t="shared" si="16"/>
        <v>0</v>
      </c>
    </row>
    <row r="135" spans="1:15" x14ac:dyDescent="0.2">
      <c r="A135" s="50">
        <v>650</v>
      </c>
      <c r="B135" s="188" t="str">
        <f t="shared" si="10"/>
        <v>Village Green</v>
      </c>
      <c r="C135" s="201">
        <v>310832.62</v>
      </c>
      <c r="D135" s="201">
        <v>335258.96999999997</v>
      </c>
      <c r="E135" s="201">
        <v>2175770</v>
      </c>
      <c r="F135" s="201">
        <v>13333.43</v>
      </c>
      <c r="G135" s="201">
        <v>0</v>
      </c>
      <c r="H135" s="201">
        <v>32.159999999999997</v>
      </c>
      <c r="I135" s="201">
        <v>1206719.78</v>
      </c>
      <c r="J135" s="33">
        <f t="shared" si="11"/>
        <v>646091.59</v>
      </c>
      <c r="K135" s="32">
        <f t="shared" si="12"/>
        <v>2189103.4300000002</v>
      </c>
      <c r="L135" s="32">
        <f t="shared" si="13"/>
        <v>1206751.94</v>
      </c>
      <c r="M135" s="32">
        <f t="shared" si="14"/>
        <v>4041946.96</v>
      </c>
      <c r="N135" s="32">
        <f t="shared" si="17"/>
        <v>4041946.96</v>
      </c>
      <c r="O135" s="32">
        <f t="shared" si="16"/>
        <v>0</v>
      </c>
    </row>
    <row r="136" spans="1:15" x14ac:dyDescent="0.2">
      <c r="A136" s="50">
        <v>660</v>
      </c>
      <c r="B136" s="188" t="str">
        <f t="shared" si="10"/>
        <v>Nowell</v>
      </c>
      <c r="C136" s="201">
        <v>59522.92</v>
      </c>
      <c r="D136" s="201">
        <v>257237.38</v>
      </c>
      <c r="E136" s="201">
        <v>1764590</v>
      </c>
      <c r="F136" s="201">
        <v>92449.24</v>
      </c>
      <c r="G136" s="201">
        <v>0</v>
      </c>
      <c r="H136" s="201">
        <v>371973.26</v>
      </c>
      <c r="I136" s="201">
        <v>668525.66</v>
      </c>
      <c r="J136" s="33">
        <f t="shared" si="11"/>
        <v>316760.3</v>
      </c>
      <c r="K136" s="32">
        <f t="shared" si="12"/>
        <v>1857039.24</v>
      </c>
      <c r="L136" s="32">
        <f t="shared" si="13"/>
        <v>1040498.92</v>
      </c>
      <c r="M136" s="32">
        <f t="shared" si="14"/>
        <v>3214298.46</v>
      </c>
      <c r="N136" s="32">
        <f t="shared" si="17"/>
        <v>3214298.46</v>
      </c>
      <c r="O136" s="32">
        <f t="shared" si="16"/>
        <v>0</v>
      </c>
    </row>
    <row r="137" spans="1:15" x14ac:dyDescent="0.2">
      <c r="A137" s="50">
        <v>671</v>
      </c>
      <c r="B137" s="188" t="str">
        <f t="shared" si="10"/>
        <v>Achievement First</v>
      </c>
      <c r="C137" s="201">
        <v>512085.75</v>
      </c>
      <c r="D137" s="201">
        <v>1584233.45</v>
      </c>
      <c r="E137" s="201">
        <v>13961283</v>
      </c>
      <c r="F137" s="201">
        <v>0</v>
      </c>
      <c r="G137" s="201">
        <v>0</v>
      </c>
      <c r="H137" s="201">
        <v>1368494.61</v>
      </c>
      <c r="I137" s="201">
        <v>7098837.54</v>
      </c>
      <c r="J137" s="33">
        <f t="shared" si="11"/>
        <v>2096319.2</v>
      </c>
      <c r="K137" s="32">
        <f t="shared" si="12"/>
        <v>13961283</v>
      </c>
      <c r="L137" s="32">
        <f t="shared" si="13"/>
        <v>8467332.1500000004</v>
      </c>
      <c r="M137" s="32">
        <f t="shared" si="14"/>
        <v>24524934.350000001</v>
      </c>
      <c r="N137" s="32">
        <f t="shared" si="17"/>
        <v>24524934.350000001</v>
      </c>
      <c r="O137" s="32">
        <f t="shared" si="16"/>
        <v>0</v>
      </c>
    </row>
    <row r="138" spans="1:15" x14ac:dyDescent="0.2">
      <c r="A138" s="50">
        <v>680</v>
      </c>
      <c r="B138" s="188" t="str">
        <f t="shared" si="10"/>
        <v>Hope Academy</v>
      </c>
      <c r="C138" s="201">
        <v>171669</v>
      </c>
      <c r="D138" s="201">
        <v>179132</v>
      </c>
      <c r="E138" s="201">
        <v>2163640</v>
      </c>
      <c r="F138" s="201">
        <v>10548</v>
      </c>
      <c r="G138" s="201">
        <v>0</v>
      </c>
      <c r="H138" s="201">
        <v>7603</v>
      </c>
      <c r="I138" s="201">
        <v>1016426</v>
      </c>
      <c r="J138" s="33">
        <f t="shared" si="11"/>
        <v>350801</v>
      </c>
      <c r="K138" s="32">
        <f t="shared" si="12"/>
        <v>2174188</v>
      </c>
      <c r="L138" s="32">
        <f t="shared" si="13"/>
        <v>1024029</v>
      </c>
      <c r="M138" s="32">
        <f t="shared" si="14"/>
        <v>3549018</v>
      </c>
      <c r="N138" s="32">
        <f t="shared" si="17"/>
        <v>3549018</v>
      </c>
      <c r="O138" s="32">
        <f t="shared" si="16"/>
        <v>0</v>
      </c>
    </row>
    <row r="139" spans="1:15" x14ac:dyDescent="0.2">
      <c r="A139" s="50">
        <v>690</v>
      </c>
      <c r="B139" s="188" t="str">
        <f t="shared" si="10"/>
        <v>Southside Elementary</v>
      </c>
      <c r="C139" s="201">
        <v>109481</v>
      </c>
      <c r="D139" s="201">
        <v>303934</v>
      </c>
      <c r="E139" s="201">
        <v>1559064</v>
      </c>
      <c r="F139" s="201">
        <v>0</v>
      </c>
      <c r="G139" s="201">
        <v>0</v>
      </c>
      <c r="H139" s="201">
        <v>21912</v>
      </c>
      <c r="I139" s="201">
        <v>617810</v>
      </c>
      <c r="J139" s="33">
        <f t="shared" si="11"/>
        <v>413415</v>
      </c>
      <c r="K139" s="32">
        <f t="shared" si="12"/>
        <v>1559064</v>
      </c>
      <c r="L139" s="32">
        <f t="shared" si="13"/>
        <v>639722</v>
      </c>
      <c r="M139" s="32">
        <f t="shared" si="14"/>
        <v>2612201</v>
      </c>
      <c r="N139" s="32">
        <f t="shared" si="17"/>
        <v>2612201</v>
      </c>
      <c r="O139" s="32">
        <f t="shared" si="16"/>
        <v>0</v>
      </c>
    </row>
    <row r="140" spans="1:15" x14ac:dyDescent="0.2">
      <c r="A140" s="50">
        <v>700</v>
      </c>
      <c r="B140" s="188" t="str">
        <f t="shared" si="10"/>
        <v>RISE</v>
      </c>
      <c r="C140" s="201">
        <v>0</v>
      </c>
      <c r="D140" s="201">
        <v>290724</v>
      </c>
      <c r="E140" s="201">
        <v>2326984</v>
      </c>
      <c r="F140" s="201">
        <v>729030</v>
      </c>
      <c r="G140" s="201">
        <v>0</v>
      </c>
      <c r="H140" s="201">
        <v>8412</v>
      </c>
      <c r="I140" s="201">
        <v>4008437</v>
      </c>
      <c r="J140" s="33">
        <f t="shared" si="11"/>
        <v>290724</v>
      </c>
      <c r="K140" s="32">
        <f t="shared" si="12"/>
        <v>3056014</v>
      </c>
      <c r="L140" s="32">
        <f t="shared" si="13"/>
        <v>4016849</v>
      </c>
      <c r="M140" s="32">
        <f t="shared" si="14"/>
        <v>7363587</v>
      </c>
      <c r="N140" s="32">
        <f t="shared" si="17"/>
        <v>7363587</v>
      </c>
      <c r="O140" s="32">
        <f t="shared" si="16"/>
        <v>0</v>
      </c>
    </row>
    <row r="141" spans="1:15" x14ac:dyDescent="0.2">
      <c r="A141" s="50">
        <v>710</v>
      </c>
      <c r="B141" s="188" t="str">
        <f t="shared" si="10"/>
        <v>Providence Preparatory Charter</v>
      </c>
      <c r="C141" s="201"/>
      <c r="D141" s="201"/>
      <c r="E141" s="201"/>
      <c r="F141" s="201"/>
      <c r="G141" s="201"/>
      <c r="H141" s="201"/>
      <c r="I141" s="201"/>
      <c r="J141" s="33"/>
      <c r="K141" s="32"/>
      <c r="L141" s="32"/>
      <c r="M141" s="32"/>
      <c r="N141" s="32"/>
      <c r="O141" s="32"/>
    </row>
    <row r="142" spans="1:15" x14ac:dyDescent="0.2">
      <c r="A142" s="50">
        <v>720</v>
      </c>
      <c r="B142" s="188" t="str">
        <f t="shared" si="10"/>
        <v>Charette</v>
      </c>
      <c r="C142" s="201">
        <v>144690.51</v>
      </c>
      <c r="D142" s="201">
        <v>222406.92</v>
      </c>
      <c r="E142" s="201">
        <v>1375588</v>
      </c>
      <c r="F142" s="201">
        <v>3254.34</v>
      </c>
      <c r="G142" s="201">
        <v>0</v>
      </c>
      <c r="H142" s="201">
        <v>10557</v>
      </c>
      <c r="I142" s="201">
        <v>521672</v>
      </c>
      <c r="J142" s="33">
        <f t="shared" si="11"/>
        <v>367097.43000000005</v>
      </c>
      <c r="K142" s="32">
        <f t="shared" si="12"/>
        <v>1378842.34</v>
      </c>
      <c r="L142" s="32">
        <f t="shared" si="13"/>
        <v>532229</v>
      </c>
      <c r="M142" s="32">
        <f t="shared" si="14"/>
        <v>2278168.77</v>
      </c>
      <c r="N142" s="32">
        <f>G69</f>
        <v>2278168.77</v>
      </c>
      <c r="O142" s="32">
        <f t="shared" si="16"/>
        <v>0</v>
      </c>
    </row>
    <row r="143" spans="1:15" x14ac:dyDescent="0.2">
      <c r="A143" s="50">
        <v>960</v>
      </c>
      <c r="B143" s="188" t="str">
        <f t="shared" si="10"/>
        <v>Bristol-Warren</v>
      </c>
      <c r="C143" s="201">
        <v>372933.89</v>
      </c>
      <c r="D143" s="201">
        <v>2167492.7400000002</v>
      </c>
      <c r="E143" s="201">
        <v>14103075.619999999</v>
      </c>
      <c r="F143" s="201">
        <v>3097918.26</v>
      </c>
      <c r="G143" s="201">
        <v>39020179</v>
      </c>
      <c r="H143" s="201">
        <v>108363.83</v>
      </c>
      <c r="I143" s="201">
        <v>1319608.8700000001</v>
      </c>
      <c r="J143" s="33">
        <f t="shared" si="11"/>
        <v>2540426.6300000004</v>
      </c>
      <c r="K143" s="32">
        <f t="shared" si="12"/>
        <v>17200993.879999999</v>
      </c>
      <c r="L143" s="32">
        <f t="shared" si="13"/>
        <v>40448151.699999996</v>
      </c>
      <c r="M143" s="32">
        <f t="shared" si="14"/>
        <v>60189572.209999993</v>
      </c>
      <c r="N143" s="32">
        <f>G70</f>
        <v>60189572.210000001</v>
      </c>
      <c r="O143" s="32">
        <f t="shared" si="16"/>
        <v>0</v>
      </c>
    </row>
    <row r="144" spans="1:15" x14ac:dyDescent="0.2">
      <c r="A144" s="50">
        <v>970</v>
      </c>
      <c r="B144" s="188" t="str">
        <f t="shared" si="10"/>
        <v>Exeter-W. Greenwich</v>
      </c>
      <c r="C144" s="201">
        <v>243072.8</v>
      </c>
      <c r="D144" s="201">
        <v>899283.8</v>
      </c>
      <c r="E144" s="201">
        <v>6158955</v>
      </c>
      <c r="F144" s="201">
        <v>686099.9</v>
      </c>
      <c r="G144" s="201">
        <v>26670265</v>
      </c>
      <c r="H144" s="201">
        <v>10286.92</v>
      </c>
      <c r="I144" s="201">
        <v>635481.13</v>
      </c>
      <c r="J144" s="33">
        <f t="shared" si="11"/>
        <v>1142356.6000000001</v>
      </c>
      <c r="K144" s="32">
        <f t="shared" si="12"/>
        <v>6845054.9000000004</v>
      </c>
      <c r="L144" s="32">
        <f t="shared" si="13"/>
        <v>27316033.050000001</v>
      </c>
      <c r="M144" s="32">
        <f t="shared" si="14"/>
        <v>35303444.549999997</v>
      </c>
      <c r="N144" s="32">
        <f>G71</f>
        <v>35303444.549999997</v>
      </c>
      <c r="O144" s="32">
        <f t="shared" si="16"/>
        <v>0</v>
      </c>
    </row>
    <row r="145" spans="1:15" x14ac:dyDescent="0.2">
      <c r="A145" s="50">
        <v>980</v>
      </c>
      <c r="B145" s="188" t="str">
        <f t="shared" si="10"/>
        <v>Chariho</v>
      </c>
      <c r="C145" s="201">
        <v>283760.39</v>
      </c>
      <c r="D145" s="201">
        <v>2139753.14</v>
      </c>
      <c r="E145" s="201">
        <v>13165321.449999999</v>
      </c>
      <c r="F145" s="201">
        <v>2290759.2999999998</v>
      </c>
      <c r="G145" s="201">
        <v>41127644.780000001</v>
      </c>
      <c r="H145" s="201">
        <v>138676.24</v>
      </c>
      <c r="I145" s="201">
        <v>7901493.71</v>
      </c>
      <c r="J145" s="33">
        <f t="shared" si="11"/>
        <v>2423513.5300000003</v>
      </c>
      <c r="K145" s="32">
        <f t="shared" si="12"/>
        <v>15456080.75</v>
      </c>
      <c r="L145" s="32">
        <f t="shared" si="13"/>
        <v>49167814.730000004</v>
      </c>
      <c r="M145" s="32">
        <f t="shared" si="14"/>
        <v>67047409.010000005</v>
      </c>
      <c r="N145" s="32">
        <f>G72</f>
        <v>67047409.009999998</v>
      </c>
      <c r="O145" s="32">
        <f t="shared" si="16"/>
        <v>0</v>
      </c>
    </row>
    <row r="146" spans="1:15" x14ac:dyDescent="0.2">
      <c r="A146" s="50">
        <v>990</v>
      </c>
      <c r="B146" s="188" t="str">
        <f t="shared" si="10"/>
        <v>Foster-Glocester</v>
      </c>
      <c r="C146" s="201">
        <v>89295.96</v>
      </c>
      <c r="D146" s="201">
        <v>571355.24</v>
      </c>
      <c r="E146" s="201">
        <v>4713751</v>
      </c>
      <c r="F146" s="201">
        <v>4174546.06</v>
      </c>
      <c r="G146" s="201">
        <v>16131208.960000001</v>
      </c>
      <c r="H146" s="201">
        <v>85768</v>
      </c>
      <c r="I146" s="201">
        <v>3777002.92</v>
      </c>
      <c r="J146" s="33">
        <f t="shared" si="11"/>
        <v>660651.19999999995</v>
      </c>
      <c r="K146" s="32">
        <f t="shared" si="12"/>
        <v>8888297.0600000005</v>
      </c>
      <c r="L146" s="32">
        <f t="shared" si="13"/>
        <v>19993979.880000003</v>
      </c>
      <c r="M146" s="32">
        <f t="shared" si="14"/>
        <v>29542928.140000001</v>
      </c>
      <c r="N146" s="32">
        <f>G73</f>
        <v>29542928.140000001</v>
      </c>
      <c r="O146" s="32">
        <f t="shared" si="16"/>
        <v>0</v>
      </c>
    </row>
    <row r="147" spans="1:15" x14ac:dyDescent="0.2">
      <c r="A147" s="50">
        <v>90000</v>
      </c>
      <c r="B147" s="51" t="s">
        <v>44</v>
      </c>
      <c r="C147" s="395">
        <f t="shared" ref="C147:O147" si="18">SUM(C83:C146)</f>
        <v>31729672.940000016</v>
      </c>
      <c r="D147" s="395">
        <f t="shared" si="18"/>
        <v>181141001.77999997</v>
      </c>
      <c r="E147" s="395">
        <f t="shared" si="18"/>
        <v>958545862.05000007</v>
      </c>
      <c r="F147" s="395">
        <f t="shared" si="18"/>
        <v>36939274.379999995</v>
      </c>
      <c r="G147" s="395">
        <f t="shared" si="18"/>
        <v>1320977265.1500001</v>
      </c>
      <c r="H147" s="395">
        <f t="shared" si="18"/>
        <v>8842335.9800000004</v>
      </c>
      <c r="I147" s="395">
        <f t="shared" si="18"/>
        <v>130924767.86</v>
      </c>
      <c r="J147" s="395">
        <f t="shared" si="18"/>
        <v>212870674.72</v>
      </c>
      <c r="K147" s="395">
        <f t="shared" si="18"/>
        <v>995485136.43000007</v>
      </c>
      <c r="L147" s="395">
        <f t="shared" si="18"/>
        <v>1460744368.9900002</v>
      </c>
      <c r="M147" s="395">
        <f t="shared" si="18"/>
        <v>2669100180.1399999</v>
      </c>
      <c r="N147" s="395">
        <f t="shared" si="18"/>
        <v>2669100180.1399999</v>
      </c>
      <c r="O147" s="395">
        <f t="shared" si="18"/>
        <v>0</v>
      </c>
    </row>
    <row r="148" spans="1:15" x14ac:dyDescent="0.2">
      <c r="C148" s="202"/>
      <c r="D148" s="202"/>
      <c r="E148" s="202"/>
      <c r="F148" s="202"/>
      <c r="G148" s="33"/>
      <c r="H148" s="33"/>
      <c r="I148" s="33"/>
    </row>
    <row r="149" spans="1:15" x14ac:dyDescent="0.2">
      <c r="A149" s="50">
        <f>COUNT(A83:A146)</f>
        <v>64</v>
      </c>
      <c r="B149" s="159" t="s">
        <v>68</v>
      </c>
      <c r="C149" s="203">
        <f>C147/$A$149</f>
        <v>495776.13968750025</v>
      </c>
      <c r="D149" s="203">
        <f t="shared" ref="D149:N149" si="19">D147/$A$149</f>
        <v>2830328.1528124996</v>
      </c>
      <c r="E149" s="203">
        <f t="shared" si="19"/>
        <v>14977279.094531251</v>
      </c>
      <c r="F149" s="203">
        <f t="shared" si="19"/>
        <v>577176.16218749993</v>
      </c>
      <c r="G149" s="203">
        <f t="shared" si="19"/>
        <v>20640269.767968751</v>
      </c>
      <c r="H149" s="203">
        <f t="shared" si="19"/>
        <v>138161.49968750001</v>
      </c>
      <c r="I149" s="203">
        <f t="shared" si="19"/>
        <v>2045699.4978125</v>
      </c>
      <c r="J149" s="203">
        <f t="shared" si="19"/>
        <v>3326104.2925</v>
      </c>
      <c r="K149" s="203">
        <f t="shared" si="19"/>
        <v>15554455.256718751</v>
      </c>
      <c r="L149" s="203">
        <f t="shared" si="19"/>
        <v>22824130.765468754</v>
      </c>
      <c r="M149" s="203">
        <f t="shared" si="19"/>
        <v>41704690.314687498</v>
      </c>
      <c r="N149" s="203">
        <f t="shared" si="19"/>
        <v>41704690.314687498</v>
      </c>
    </row>
    <row r="151" spans="1:15" x14ac:dyDescent="0.2">
      <c r="B151" s="158" t="s">
        <v>368</v>
      </c>
      <c r="C151" s="124">
        <f>'[4]Rev by Fund Type and Source'!D71</f>
        <v>31729672.940000009</v>
      </c>
      <c r="D151" s="124">
        <f>'[4]Rev by Fund Type and Source'!E71</f>
        <v>181141001.77999997</v>
      </c>
      <c r="E151" s="124">
        <f>'[4]Rev by Fund Type and Source'!F71</f>
        <v>958545862.04999995</v>
      </c>
      <c r="F151" s="124">
        <f>'[4]Rev by Fund Type and Source'!G71</f>
        <v>36939274.379999995</v>
      </c>
      <c r="G151" s="124">
        <f>'[4]Rev by Fund Type and Source'!H71</f>
        <v>1320977265.1500001</v>
      </c>
      <c r="H151" s="124">
        <f>'[4]Rev by Fund Type and Source'!I71</f>
        <v>8842335.9800000004</v>
      </c>
      <c r="I151" s="124">
        <f>'[4]Rev by Fund Type and Source'!J71</f>
        <v>130924767.85999997</v>
      </c>
      <c r="J151" s="202"/>
      <c r="K151" s="202"/>
      <c r="L151" s="202"/>
      <c r="M151" s="202">
        <f>'[4]Rev by Fund Type and Source'!K6</f>
        <v>42366669.526031755</v>
      </c>
      <c r="N151" s="32"/>
    </row>
    <row r="152" spans="1:15" x14ac:dyDescent="0.2">
      <c r="B152" s="158" t="s">
        <v>325</v>
      </c>
      <c r="C152" s="396">
        <f>C147-C151</f>
        <v>0</v>
      </c>
      <c r="D152" s="396">
        <f t="shared" ref="D152:I152" si="20">D147-D151</f>
        <v>0</v>
      </c>
      <c r="E152" s="396">
        <f t="shared" si="20"/>
        <v>0</v>
      </c>
      <c r="F152" s="396">
        <f t="shared" si="20"/>
        <v>0</v>
      </c>
      <c r="G152" s="396">
        <f t="shared" si="20"/>
        <v>0</v>
      </c>
      <c r="H152" s="396">
        <f t="shared" si="20"/>
        <v>0</v>
      </c>
      <c r="I152" s="396">
        <f t="shared" si="20"/>
        <v>0</v>
      </c>
      <c r="J152" s="202"/>
      <c r="K152" s="202"/>
      <c r="L152" s="202"/>
      <c r="M152" s="396">
        <f>M149-M151</f>
        <v>-661979.211344257</v>
      </c>
      <c r="N152" s="202"/>
    </row>
    <row r="153" spans="1:15" s="212" customFormat="1" x14ac:dyDescent="0.2">
      <c r="C153" s="202"/>
      <c r="D153" s="202"/>
      <c r="E153" s="202"/>
      <c r="F153" s="202"/>
      <c r="G153" s="202"/>
      <c r="H153" s="202"/>
      <c r="I153" s="202"/>
      <c r="J153" s="202"/>
      <c r="K153" s="202"/>
      <c r="L153" s="202"/>
      <c r="M153" s="202"/>
      <c r="N153" s="202"/>
    </row>
    <row r="154" spans="1:15" x14ac:dyDescent="0.2">
      <c r="B154" s="397" t="s">
        <v>389</v>
      </c>
      <c r="C154" s="398"/>
      <c r="D154" s="398"/>
      <c r="E154" s="398"/>
      <c r="F154" s="399"/>
    </row>
    <row r="155" spans="1:15" x14ac:dyDescent="0.2">
      <c r="B155" s="392" t="s">
        <v>115</v>
      </c>
      <c r="C155" s="46" t="s">
        <v>388</v>
      </c>
      <c r="D155" s="44"/>
      <c r="E155" s="44"/>
      <c r="F155" s="45"/>
    </row>
    <row r="156" spans="1:15" ht="25.5" x14ac:dyDescent="0.2">
      <c r="C156" s="48" t="s">
        <v>290</v>
      </c>
      <c r="D156" s="48" t="s">
        <v>34</v>
      </c>
      <c r="E156" s="48" t="s">
        <v>291</v>
      </c>
      <c r="F156" s="48" t="s">
        <v>44</v>
      </c>
      <c r="G156" s="205" t="s">
        <v>381</v>
      </c>
      <c r="H156" s="205" t="s">
        <v>382</v>
      </c>
      <c r="I156" s="205" t="s">
        <v>383</v>
      </c>
      <c r="J156" s="206" t="s">
        <v>384</v>
      </c>
    </row>
    <row r="157" spans="1:15" x14ac:dyDescent="0.2">
      <c r="A157" s="192" t="s">
        <v>292</v>
      </c>
      <c r="B157" s="394" t="s">
        <v>129</v>
      </c>
      <c r="G157" s="158"/>
      <c r="H157" s="158"/>
      <c r="I157" s="158"/>
      <c r="J157" s="158"/>
    </row>
    <row r="158" spans="1:15" ht="15" x14ac:dyDescent="0.2">
      <c r="A158" s="49">
        <v>10</v>
      </c>
      <c r="B158" s="188" t="str">
        <f t="shared" ref="B158:B221" si="21">VLOOKUP(A158,num,15)</f>
        <v>Barrington</v>
      </c>
      <c r="C158" s="276">
        <v>1605265.12</v>
      </c>
      <c r="D158" s="276">
        <v>5720576.5499999998</v>
      </c>
      <c r="E158" s="276">
        <v>47106006.539999999</v>
      </c>
      <c r="F158" s="276">
        <v>54431848.210000001</v>
      </c>
      <c r="G158" s="207">
        <f t="shared" ref="G158:I189" si="22">C158/$F158</f>
        <v>2.9491284473876955E-2</v>
      </c>
      <c r="H158" s="207">
        <f t="shared" si="22"/>
        <v>0.10509612916191662</v>
      </c>
      <c r="I158" s="207">
        <f t="shared" si="22"/>
        <v>0.86541258636420637</v>
      </c>
      <c r="J158" s="208">
        <f t="shared" ref="J158:J189" si="23">SUM(G158:I158)</f>
        <v>1</v>
      </c>
    </row>
    <row r="159" spans="1:15" ht="15" x14ac:dyDescent="0.2">
      <c r="A159" s="49">
        <v>30</v>
      </c>
      <c r="B159" s="188" t="str">
        <f t="shared" si="21"/>
        <v>Burrillville</v>
      </c>
      <c r="C159" s="276">
        <v>2347132.61</v>
      </c>
      <c r="D159" s="276">
        <v>12768894.01</v>
      </c>
      <c r="E159" s="276">
        <v>21394018.23</v>
      </c>
      <c r="F159" s="276">
        <v>36510044.850000001</v>
      </c>
      <c r="G159" s="207">
        <f t="shared" si="22"/>
        <v>6.4287311057630761E-2</v>
      </c>
      <c r="H159" s="207">
        <f t="shared" si="22"/>
        <v>0.34973646464857738</v>
      </c>
      <c r="I159" s="207">
        <f t="shared" si="22"/>
        <v>0.58597622429379181</v>
      </c>
      <c r="J159" s="208">
        <f t="shared" si="23"/>
        <v>1</v>
      </c>
    </row>
    <row r="160" spans="1:15" ht="15" x14ac:dyDescent="0.2">
      <c r="A160" s="49">
        <v>40</v>
      </c>
      <c r="B160" s="188" t="str">
        <f t="shared" si="21"/>
        <v>Central Falls</v>
      </c>
      <c r="C160" s="276">
        <v>7291066.0999999996</v>
      </c>
      <c r="D160" s="276">
        <v>43758588.140000001</v>
      </c>
      <c r="E160" s="276">
        <v>1094927.1200000001</v>
      </c>
      <c r="F160" s="276">
        <v>52144581.359999999</v>
      </c>
      <c r="G160" s="207">
        <f t="shared" si="22"/>
        <v>0.13982404134503151</v>
      </c>
      <c r="H160" s="207">
        <f t="shared" si="22"/>
        <v>0.83917805069516049</v>
      </c>
      <c r="I160" s="207">
        <f t="shared" si="22"/>
        <v>2.0997907959808004E-2</v>
      </c>
      <c r="J160" s="208">
        <f t="shared" si="23"/>
        <v>1</v>
      </c>
    </row>
    <row r="161" spans="1:10" ht="15" x14ac:dyDescent="0.2">
      <c r="A161" s="49">
        <v>60</v>
      </c>
      <c r="B161" s="188" t="str">
        <f t="shared" si="21"/>
        <v>Coventry</v>
      </c>
      <c r="C161" s="276">
        <v>4392674.68</v>
      </c>
      <c r="D161" s="276">
        <v>24412550.16</v>
      </c>
      <c r="E161" s="276">
        <v>48920442.090000004</v>
      </c>
      <c r="F161" s="276">
        <v>77725666.930000007</v>
      </c>
      <c r="G161" s="207">
        <f t="shared" si="22"/>
        <v>5.6515110818618736E-2</v>
      </c>
      <c r="H161" s="207">
        <f t="shared" si="22"/>
        <v>0.31408608152550205</v>
      </c>
      <c r="I161" s="207">
        <f t="shared" si="22"/>
        <v>0.62939880765587919</v>
      </c>
      <c r="J161" s="208">
        <f t="shared" si="23"/>
        <v>1</v>
      </c>
    </row>
    <row r="162" spans="1:10" ht="15" x14ac:dyDescent="0.2">
      <c r="A162" s="49">
        <v>70</v>
      </c>
      <c r="B162" s="188" t="str">
        <f t="shared" si="21"/>
        <v>Cranston</v>
      </c>
      <c r="C162" s="276">
        <v>13464196.560000001</v>
      </c>
      <c r="D162" s="276">
        <v>63736197.960000001</v>
      </c>
      <c r="E162" s="276">
        <v>98279064.5</v>
      </c>
      <c r="F162" s="276">
        <v>175479459.02000001</v>
      </c>
      <c r="G162" s="207">
        <f t="shared" si="22"/>
        <v>7.6728049169934115E-2</v>
      </c>
      <c r="H162" s="207">
        <f t="shared" si="22"/>
        <v>0.3632117303982329</v>
      </c>
      <c r="I162" s="207">
        <f t="shared" si="22"/>
        <v>0.5600602204318329</v>
      </c>
      <c r="J162" s="208">
        <f t="shared" si="23"/>
        <v>0.99999999999999989</v>
      </c>
    </row>
    <row r="163" spans="1:10" ht="15" x14ac:dyDescent="0.2">
      <c r="A163" s="49">
        <v>80</v>
      </c>
      <c r="B163" s="188" t="str">
        <f t="shared" si="21"/>
        <v>Cumberland</v>
      </c>
      <c r="C163" s="276">
        <v>3751983.92</v>
      </c>
      <c r="D163" s="276">
        <v>21166493.850000001</v>
      </c>
      <c r="E163" s="276">
        <v>48009518.539999999</v>
      </c>
      <c r="F163" s="276">
        <v>72927996.310000002</v>
      </c>
      <c r="G163" s="207">
        <f t="shared" si="22"/>
        <v>5.1447785622015262E-2</v>
      </c>
      <c r="H163" s="207">
        <f t="shared" si="22"/>
        <v>0.29023824760008687</v>
      </c>
      <c r="I163" s="207">
        <f t="shared" si="22"/>
        <v>0.65831396677789789</v>
      </c>
      <c r="J163" s="208">
        <f t="shared" si="23"/>
        <v>1</v>
      </c>
    </row>
    <row r="164" spans="1:10" ht="15" x14ac:dyDescent="0.2">
      <c r="A164" s="49">
        <v>90</v>
      </c>
      <c r="B164" s="188" t="str">
        <f t="shared" si="21"/>
        <v>East Greenwich</v>
      </c>
      <c r="C164" s="276">
        <v>1178839.3700000001</v>
      </c>
      <c r="D164" s="276">
        <v>2636725.0299999998</v>
      </c>
      <c r="E164" s="276">
        <v>36841141.5</v>
      </c>
      <c r="F164" s="276">
        <v>40656705.899999999</v>
      </c>
      <c r="G164" s="207">
        <f t="shared" si="22"/>
        <v>2.8994955294693467E-2</v>
      </c>
      <c r="H164" s="207">
        <f t="shared" si="22"/>
        <v>6.4853385724001802E-2</v>
      </c>
      <c r="I164" s="207">
        <f t="shared" si="22"/>
        <v>0.90615165898130479</v>
      </c>
      <c r="J164" s="208">
        <f t="shared" si="23"/>
        <v>1</v>
      </c>
    </row>
    <row r="165" spans="1:10" ht="15" x14ac:dyDescent="0.2">
      <c r="A165" s="50">
        <v>100</v>
      </c>
      <c r="B165" s="188" t="str">
        <f t="shared" si="21"/>
        <v>E Providence</v>
      </c>
      <c r="C165" s="276">
        <v>5270641.03</v>
      </c>
      <c r="D165" s="276">
        <v>38708037.869999997</v>
      </c>
      <c r="E165" s="276">
        <v>50655098.189999998</v>
      </c>
      <c r="F165" s="276">
        <v>94633777.090000004</v>
      </c>
      <c r="G165" s="207">
        <f t="shared" si="22"/>
        <v>5.5695135416474376E-2</v>
      </c>
      <c r="H165" s="207">
        <f t="shared" si="22"/>
        <v>0.40902983121118913</v>
      </c>
      <c r="I165" s="207">
        <f t="shared" si="22"/>
        <v>0.5352750333723364</v>
      </c>
      <c r="J165" s="208">
        <f t="shared" si="23"/>
        <v>0.99999999999999989</v>
      </c>
    </row>
    <row r="166" spans="1:10" ht="15" x14ac:dyDescent="0.2">
      <c r="A166" s="50">
        <v>120</v>
      </c>
      <c r="B166" s="188" t="str">
        <f t="shared" si="21"/>
        <v>Foster</v>
      </c>
      <c r="C166" s="276">
        <v>291325.94</v>
      </c>
      <c r="D166" s="276">
        <v>1146725.57</v>
      </c>
      <c r="E166" s="276">
        <v>3369706.14</v>
      </c>
      <c r="F166" s="276">
        <v>4807757.6500000004</v>
      </c>
      <c r="G166" s="207">
        <f t="shared" si="22"/>
        <v>6.0594971961617068E-2</v>
      </c>
      <c r="H166" s="207">
        <f t="shared" si="22"/>
        <v>0.23851567684573285</v>
      </c>
      <c r="I166" s="207">
        <f t="shared" si="22"/>
        <v>0.70088935119265006</v>
      </c>
      <c r="J166" s="208">
        <f t="shared" si="23"/>
        <v>1</v>
      </c>
    </row>
    <row r="167" spans="1:10" ht="15" x14ac:dyDescent="0.2">
      <c r="A167" s="50">
        <v>130</v>
      </c>
      <c r="B167" s="188" t="str">
        <f t="shared" si="21"/>
        <v>Glocester</v>
      </c>
      <c r="C167" s="276">
        <v>522730.02</v>
      </c>
      <c r="D167" s="276">
        <v>2108089.79</v>
      </c>
      <c r="E167" s="276">
        <v>6822793.1900000004</v>
      </c>
      <c r="F167" s="276">
        <v>9453613</v>
      </c>
      <c r="G167" s="207">
        <f t="shared" si="22"/>
        <v>5.529420550640269E-2</v>
      </c>
      <c r="H167" s="207">
        <f t="shared" si="22"/>
        <v>0.22299302816817232</v>
      </c>
      <c r="I167" s="207">
        <f t="shared" si="22"/>
        <v>0.72171276632542503</v>
      </c>
      <c r="J167" s="208">
        <f t="shared" si="23"/>
        <v>1</v>
      </c>
    </row>
    <row r="168" spans="1:10" ht="15" x14ac:dyDescent="0.2">
      <c r="A168" s="50">
        <v>150</v>
      </c>
      <c r="B168" s="188" t="str">
        <f t="shared" si="21"/>
        <v>Jamestown</v>
      </c>
      <c r="C168" s="276">
        <v>533489.66</v>
      </c>
      <c r="D168" s="276">
        <v>400334.82</v>
      </c>
      <c r="E168" s="276">
        <v>12478934.470000001</v>
      </c>
      <c r="F168" s="276">
        <v>13412758.949999999</v>
      </c>
      <c r="G168" s="207">
        <f t="shared" si="22"/>
        <v>3.9774789212923274E-2</v>
      </c>
      <c r="H168" s="207">
        <f t="shared" si="22"/>
        <v>2.9847313404525178E-2</v>
      </c>
      <c r="I168" s="207">
        <f t="shared" si="22"/>
        <v>0.93037789738255161</v>
      </c>
      <c r="J168" s="208">
        <f t="shared" si="23"/>
        <v>1</v>
      </c>
    </row>
    <row r="169" spans="1:10" ht="15" x14ac:dyDescent="0.2">
      <c r="A169" s="50">
        <v>160</v>
      </c>
      <c r="B169" s="188" t="str">
        <f t="shared" si="21"/>
        <v>Johnston</v>
      </c>
      <c r="C169" s="276">
        <v>4558425.24</v>
      </c>
      <c r="D169" s="276">
        <v>17835298.09</v>
      </c>
      <c r="E169" s="276">
        <v>38052509.030000001</v>
      </c>
      <c r="F169" s="276">
        <v>60446232.359999999</v>
      </c>
      <c r="G169" s="207">
        <f t="shared" si="22"/>
        <v>7.5412892781329344E-2</v>
      </c>
      <c r="H169" s="207">
        <f t="shared" si="22"/>
        <v>0.29506054213235666</v>
      </c>
      <c r="I169" s="207">
        <f t="shared" si="22"/>
        <v>0.62952656508631399</v>
      </c>
      <c r="J169" s="208">
        <f t="shared" si="23"/>
        <v>1</v>
      </c>
    </row>
    <row r="170" spans="1:10" ht="15" x14ac:dyDescent="0.2">
      <c r="A170" s="50">
        <v>170</v>
      </c>
      <c r="B170" s="188" t="str">
        <f t="shared" si="21"/>
        <v>Lincoln</v>
      </c>
      <c r="C170" s="276">
        <v>2335602.58</v>
      </c>
      <c r="D170" s="276">
        <v>14317185.77</v>
      </c>
      <c r="E170" s="276">
        <v>42469103.740000002</v>
      </c>
      <c r="F170" s="276">
        <v>59121892.090000004</v>
      </c>
      <c r="G170" s="207">
        <f t="shared" si="22"/>
        <v>3.950486862708253E-2</v>
      </c>
      <c r="H170" s="207">
        <f t="shared" si="22"/>
        <v>0.2421638628920274</v>
      </c>
      <c r="I170" s="207">
        <f t="shared" si="22"/>
        <v>0.71833126848089002</v>
      </c>
      <c r="J170" s="208">
        <f t="shared" si="23"/>
        <v>1</v>
      </c>
    </row>
    <row r="171" spans="1:10" ht="15" x14ac:dyDescent="0.2">
      <c r="A171" s="50">
        <v>180</v>
      </c>
      <c r="B171" s="188" t="str">
        <f t="shared" si="21"/>
        <v>Little Compton</v>
      </c>
      <c r="C171" s="276">
        <v>210637.58</v>
      </c>
      <c r="D171" s="276">
        <v>554112.46</v>
      </c>
      <c r="E171" s="276">
        <v>7319440.9199999999</v>
      </c>
      <c r="F171" s="276">
        <v>8084190.96</v>
      </c>
      <c r="G171" s="207">
        <f t="shared" si="22"/>
        <v>2.6055492880143444E-2</v>
      </c>
      <c r="H171" s="207">
        <f t="shared" si="22"/>
        <v>6.8542722795850428E-2</v>
      </c>
      <c r="I171" s="207">
        <f t="shared" si="22"/>
        <v>0.90540178432400609</v>
      </c>
      <c r="J171" s="208">
        <f t="shared" si="23"/>
        <v>1</v>
      </c>
    </row>
    <row r="172" spans="1:10" ht="15" x14ac:dyDescent="0.2">
      <c r="A172" s="50">
        <v>190</v>
      </c>
      <c r="B172" s="188" t="str">
        <f t="shared" si="21"/>
        <v>Middletown</v>
      </c>
      <c r="C172" s="276">
        <v>3526877.36</v>
      </c>
      <c r="D172" s="276">
        <v>7339431.6399999997</v>
      </c>
      <c r="E172" s="276">
        <v>28101043.289999999</v>
      </c>
      <c r="F172" s="276">
        <v>38967352.289999999</v>
      </c>
      <c r="G172" s="207">
        <f t="shared" si="22"/>
        <v>9.0508519381879718E-2</v>
      </c>
      <c r="H172" s="207">
        <f t="shared" si="22"/>
        <v>0.18834822508285948</v>
      </c>
      <c r="I172" s="207">
        <f t="shared" si="22"/>
        <v>0.72114325553526082</v>
      </c>
      <c r="J172" s="208">
        <f t="shared" si="23"/>
        <v>1</v>
      </c>
    </row>
    <row r="173" spans="1:10" ht="15" x14ac:dyDescent="0.2">
      <c r="A173" s="50">
        <v>200</v>
      </c>
      <c r="B173" s="188" t="str">
        <f t="shared" si="21"/>
        <v>Narragansett</v>
      </c>
      <c r="C173" s="276">
        <v>1200193.76</v>
      </c>
      <c r="D173" s="276">
        <v>2328262.73</v>
      </c>
      <c r="E173" s="276">
        <v>28442828.52</v>
      </c>
      <c r="F173" s="276">
        <v>31971285.010000002</v>
      </c>
      <c r="G173" s="207">
        <f t="shared" si="22"/>
        <v>3.7539741040267929E-2</v>
      </c>
      <c r="H173" s="207">
        <f t="shared" si="22"/>
        <v>7.2823558054415524E-2</v>
      </c>
      <c r="I173" s="207">
        <f t="shared" si="22"/>
        <v>0.88963670090531644</v>
      </c>
      <c r="J173" s="208">
        <f t="shared" si="23"/>
        <v>0.99999999999999989</v>
      </c>
    </row>
    <row r="174" spans="1:10" ht="15" x14ac:dyDescent="0.2">
      <c r="A174" s="50">
        <v>210</v>
      </c>
      <c r="B174" s="188" t="str">
        <f t="shared" si="21"/>
        <v>Newport</v>
      </c>
      <c r="C174" s="276">
        <v>4538753.75</v>
      </c>
      <c r="D174" s="276">
        <v>11969023.08</v>
      </c>
      <c r="E174" s="276">
        <v>28958000.170000002</v>
      </c>
      <c r="F174" s="276">
        <v>45465777</v>
      </c>
      <c r="G174" s="207">
        <f t="shared" si="22"/>
        <v>9.9827915621017546E-2</v>
      </c>
      <c r="H174" s="207">
        <f t="shared" si="22"/>
        <v>0.26325345940970063</v>
      </c>
      <c r="I174" s="207">
        <f t="shared" si="22"/>
        <v>0.63691862496928187</v>
      </c>
      <c r="J174" s="208">
        <f t="shared" si="23"/>
        <v>1</v>
      </c>
    </row>
    <row r="175" spans="1:10" ht="15" x14ac:dyDescent="0.2">
      <c r="A175" s="50">
        <v>220</v>
      </c>
      <c r="B175" s="188" t="str">
        <f t="shared" si="21"/>
        <v>New Shoreham</v>
      </c>
      <c r="C175" s="276">
        <v>102723.7</v>
      </c>
      <c r="D175" s="276">
        <v>120534.88</v>
      </c>
      <c r="E175" s="276">
        <v>5118662.4800000004</v>
      </c>
      <c r="F175" s="276">
        <v>5341921.0599999996</v>
      </c>
      <c r="G175" s="207">
        <f t="shared" si="22"/>
        <v>1.9229730062690218E-2</v>
      </c>
      <c r="H175" s="207">
        <f t="shared" si="22"/>
        <v>2.2563957543767974E-2</v>
      </c>
      <c r="I175" s="207">
        <f t="shared" si="22"/>
        <v>0.95820631239354193</v>
      </c>
      <c r="J175" s="208">
        <f t="shared" si="23"/>
        <v>1.0000000000000002</v>
      </c>
    </row>
    <row r="176" spans="1:10" ht="15" x14ac:dyDescent="0.2">
      <c r="A176" s="50">
        <v>230</v>
      </c>
      <c r="B176" s="188" t="str">
        <f t="shared" si="21"/>
        <v>North Kingstown</v>
      </c>
      <c r="C176" s="276">
        <v>3265967.46</v>
      </c>
      <c r="D176" s="276">
        <v>10427339.98</v>
      </c>
      <c r="E176" s="276">
        <v>59713578</v>
      </c>
      <c r="F176" s="276">
        <v>73406885.439999998</v>
      </c>
      <c r="G176" s="207">
        <f t="shared" si="22"/>
        <v>4.4491295883537764E-2</v>
      </c>
      <c r="H176" s="207">
        <f t="shared" si="22"/>
        <v>0.14204852743034457</v>
      </c>
      <c r="I176" s="207">
        <f t="shared" si="22"/>
        <v>0.8134601766861177</v>
      </c>
      <c r="J176" s="208">
        <f t="shared" si="23"/>
        <v>1</v>
      </c>
    </row>
    <row r="177" spans="1:10" ht="15" x14ac:dyDescent="0.2">
      <c r="A177" s="50">
        <v>240</v>
      </c>
      <c r="B177" s="188" t="str">
        <f t="shared" si="21"/>
        <v>North Providence</v>
      </c>
      <c r="C177" s="276">
        <v>4310301.49</v>
      </c>
      <c r="D177" s="276">
        <v>22769931.899999999</v>
      </c>
      <c r="E177" s="276">
        <v>33588090.759999998</v>
      </c>
      <c r="F177" s="276">
        <v>60668324.149999999</v>
      </c>
      <c r="G177" s="207">
        <f t="shared" si="22"/>
        <v>7.1046984573744823E-2</v>
      </c>
      <c r="H177" s="207">
        <f t="shared" si="22"/>
        <v>0.37531829367335506</v>
      </c>
      <c r="I177" s="207">
        <f t="shared" si="22"/>
        <v>0.55363472175290007</v>
      </c>
      <c r="J177" s="208">
        <f t="shared" si="23"/>
        <v>1</v>
      </c>
    </row>
    <row r="178" spans="1:10" ht="15" x14ac:dyDescent="0.2">
      <c r="A178" s="50">
        <v>250</v>
      </c>
      <c r="B178" s="188" t="str">
        <f t="shared" si="21"/>
        <v>North Smithfield</v>
      </c>
      <c r="C178" s="276">
        <v>1211940.45</v>
      </c>
      <c r="D178" s="276">
        <v>5833683.6600000001</v>
      </c>
      <c r="E178" s="276">
        <v>22376825.050000001</v>
      </c>
      <c r="F178" s="276">
        <v>29422449.16</v>
      </c>
      <c r="G178" s="207">
        <f t="shared" si="22"/>
        <v>4.1191011781834957E-2</v>
      </c>
      <c r="H178" s="207">
        <f t="shared" si="22"/>
        <v>0.19827321744278614</v>
      </c>
      <c r="I178" s="207">
        <f t="shared" si="22"/>
        <v>0.76053577077537893</v>
      </c>
      <c r="J178" s="208">
        <f t="shared" si="23"/>
        <v>1</v>
      </c>
    </row>
    <row r="179" spans="1:10" ht="15" x14ac:dyDescent="0.2">
      <c r="A179" s="50">
        <v>260</v>
      </c>
      <c r="B179" s="188" t="str">
        <f t="shared" si="21"/>
        <v>Pawtucket</v>
      </c>
      <c r="C179" s="276">
        <v>17914711.899999999</v>
      </c>
      <c r="D179" s="276">
        <v>93290331.590000004</v>
      </c>
      <c r="E179" s="276">
        <v>34771715.840000004</v>
      </c>
      <c r="F179" s="276">
        <v>145976759.33000001</v>
      </c>
      <c r="G179" s="207">
        <f t="shared" si="22"/>
        <v>0.12272304154595864</v>
      </c>
      <c r="H179" s="207">
        <f t="shared" si="22"/>
        <v>0.63907660382502884</v>
      </c>
      <c r="I179" s="207">
        <f t="shared" si="22"/>
        <v>0.23820035462901243</v>
      </c>
      <c r="J179" s="208">
        <f t="shared" si="23"/>
        <v>0.99999999999999989</v>
      </c>
    </row>
    <row r="180" spans="1:10" ht="15" x14ac:dyDescent="0.2">
      <c r="A180" s="50">
        <v>270</v>
      </c>
      <c r="B180" s="188" t="str">
        <f t="shared" si="21"/>
        <v>Portsmouth</v>
      </c>
      <c r="C180" s="276">
        <v>1790500.64</v>
      </c>
      <c r="D180" s="276">
        <v>3931694.42</v>
      </c>
      <c r="E180" s="276">
        <v>35735418</v>
      </c>
      <c r="F180" s="276">
        <v>41457613.060000002</v>
      </c>
      <c r="G180" s="207">
        <f t="shared" si="22"/>
        <v>4.3188705471505981E-2</v>
      </c>
      <c r="H180" s="207">
        <f t="shared" si="22"/>
        <v>9.4836487916219639E-2</v>
      </c>
      <c r="I180" s="207">
        <f t="shared" si="22"/>
        <v>0.86197480661227432</v>
      </c>
      <c r="J180" s="208">
        <f t="shared" si="23"/>
        <v>1</v>
      </c>
    </row>
    <row r="181" spans="1:10" ht="15" x14ac:dyDescent="0.2">
      <c r="A181" s="50">
        <v>280</v>
      </c>
      <c r="B181" s="188" t="str">
        <f t="shared" si="21"/>
        <v>Providence</v>
      </c>
      <c r="C181" s="276">
        <v>64115947.630000003</v>
      </c>
      <c r="D181" s="276">
        <v>249965674.69</v>
      </c>
      <c r="E181" s="276">
        <v>133421017.22</v>
      </c>
      <c r="F181" s="276">
        <v>447502639.54000002</v>
      </c>
      <c r="G181" s="207">
        <f t="shared" si="22"/>
        <v>0.14327501553042571</v>
      </c>
      <c r="H181" s="207">
        <f t="shared" si="22"/>
        <v>0.55857921854259096</v>
      </c>
      <c r="I181" s="207">
        <f t="shared" si="22"/>
        <v>0.29814576592698322</v>
      </c>
      <c r="J181" s="208">
        <f t="shared" si="23"/>
        <v>1</v>
      </c>
    </row>
    <row r="182" spans="1:10" ht="15" x14ac:dyDescent="0.2">
      <c r="A182" s="50">
        <v>300</v>
      </c>
      <c r="B182" s="188" t="str">
        <f t="shared" si="21"/>
        <v>Scituate</v>
      </c>
      <c r="C182" s="276">
        <v>1297313.4099999999</v>
      </c>
      <c r="D182" s="276">
        <v>2806263.33</v>
      </c>
      <c r="E182" s="276">
        <v>20390379.129999999</v>
      </c>
      <c r="F182" s="276">
        <v>24493955.870000001</v>
      </c>
      <c r="G182" s="207">
        <f t="shared" si="22"/>
        <v>5.2964634087094883E-2</v>
      </c>
      <c r="H182" s="207">
        <f t="shared" si="22"/>
        <v>0.11456962464103598</v>
      </c>
      <c r="I182" s="207">
        <f t="shared" si="22"/>
        <v>0.83246574127186901</v>
      </c>
      <c r="J182" s="208">
        <f t="shared" si="23"/>
        <v>0.99999999999999989</v>
      </c>
    </row>
    <row r="183" spans="1:10" ht="15" x14ac:dyDescent="0.2">
      <c r="A183" s="50">
        <v>310</v>
      </c>
      <c r="B183" s="188" t="str">
        <f t="shared" si="21"/>
        <v>Smithfield</v>
      </c>
      <c r="C183" s="276">
        <v>1732337.24</v>
      </c>
      <c r="D183" s="276">
        <v>6246564.71</v>
      </c>
      <c r="E183" s="276">
        <v>33218383.440000001</v>
      </c>
      <c r="F183" s="276">
        <v>41197285.390000001</v>
      </c>
      <c r="G183" s="207">
        <f t="shared" si="22"/>
        <v>4.2049790989881528E-2</v>
      </c>
      <c r="H183" s="207">
        <f t="shared" si="22"/>
        <v>0.1516256387008513</v>
      </c>
      <c r="I183" s="207">
        <f t="shared" si="22"/>
        <v>0.80632457030926719</v>
      </c>
      <c r="J183" s="208">
        <f t="shared" si="23"/>
        <v>1</v>
      </c>
    </row>
    <row r="184" spans="1:10" ht="15" x14ac:dyDescent="0.2">
      <c r="A184" s="50">
        <v>320</v>
      </c>
      <c r="B184" s="188" t="str">
        <f t="shared" si="21"/>
        <v>South Kingstown</v>
      </c>
      <c r="C184" s="276">
        <v>1848539.18</v>
      </c>
      <c r="D184" s="276">
        <v>5003200.51</v>
      </c>
      <c r="E184" s="276">
        <v>55974188.359999999</v>
      </c>
      <c r="F184" s="276">
        <v>62825928.049999997</v>
      </c>
      <c r="G184" s="207">
        <f t="shared" si="22"/>
        <v>2.9423189396085649E-2</v>
      </c>
      <c r="H184" s="207">
        <f t="shared" si="22"/>
        <v>7.9635918883971021E-2</v>
      </c>
      <c r="I184" s="207">
        <f t="shared" si="22"/>
        <v>0.8909408917199434</v>
      </c>
      <c r="J184" s="208">
        <f t="shared" si="23"/>
        <v>1</v>
      </c>
    </row>
    <row r="185" spans="1:10" ht="15" x14ac:dyDescent="0.2">
      <c r="A185" s="50">
        <v>330</v>
      </c>
      <c r="B185" s="188" t="str">
        <f t="shared" si="21"/>
        <v>Tiverton</v>
      </c>
      <c r="C185" s="276">
        <v>1808237.73</v>
      </c>
      <c r="D185" s="276">
        <v>7128669.4000000004</v>
      </c>
      <c r="E185" s="276">
        <v>25194744.350000001</v>
      </c>
      <c r="F185" s="276">
        <v>34131651.479999997</v>
      </c>
      <c r="G185" s="207">
        <f t="shared" si="22"/>
        <v>5.2978325149592206E-2</v>
      </c>
      <c r="H185" s="207">
        <f t="shared" si="22"/>
        <v>0.2088580273994993</v>
      </c>
      <c r="I185" s="207">
        <f t="shared" si="22"/>
        <v>0.73816364745090868</v>
      </c>
      <c r="J185" s="208">
        <f t="shared" si="23"/>
        <v>1.0000000000000002</v>
      </c>
    </row>
    <row r="186" spans="1:10" ht="15" x14ac:dyDescent="0.2">
      <c r="A186" s="50">
        <v>350</v>
      </c>
      <c r="B186" s="188" t="str">
        <f t="shared" si="21"/>
        <v>Warwick</v>
      </c>
      <c r="C186" s="276">
        <v>7942912.8300000001</v>
      </c>
      <c r="D186" s="276">
        <v>37698413.280000001</v>
      </c>
      <c r="E186" s="276">
        <v>132492527.67</v>
      </c>
      <c r="F186" s="276">
        <v>178133853.78</v>
      </c>
      <c r="G186" s="207">
        <f t="shared" si="22"/>
        <v>4.4589574982247374E-2</v>
      </c>
      <c r="H186" s="207">
        <f t="shared" si="22"/>
        <v>0.21162969575990048</v>
      </c>
      <c r="I186" s="207">
        <f t="shared" si="22"/>
        <v>0.7437807292578521</v>
      </c>
      <c r="J186" s="208">
        <f t="shared" si="23"/>
        <v>1</v>
      </c>
    </row>
    <row r="187" spans="1:10" ht="15" x14ac:dyDescent="0.2">
      <c r="A187" s="50">
        <v>360</v>
      </c>
      <c r="B187" s="188" t="str">
        <f t="shared" si="21"/>
        <v>Westerly</v>
      </c>
      <c r="C187" s="276">
        <v>2723914.04</v>
      </c>
      <c r="D187" s="276">
        <v>8290219.2599999998</v>
      </c>
      <c r="E187" s="276">
        <v>49531472.060000002</v>
      </c>
      <c r="F187" s="276">
        <v>60545605.359999999</v>
      </c>
      <c r="G187" s="207">
        <f t="shared" si="22"/>
        <v>4.4989459165595831E-2</v>
      </c>
      <c r="H187" s="207">
        <f t="shared" si="22"/>
        <v>0.1369252022621118</v>
      </c>
      <c r="I187" s="207">
        <f t="shared" si="22"/>
        <v>0.81808533857229238</v>
      </c>
      <c r="J187" s="208">
        <f t="shared" si="23"/>
        <v>1</v>
      </c>
    </row>
    <row r="188" spans="1:10" ht="15" x14ac:dyDescent="0.2">
      <c r="A188" s="50">
        <v>380</v>
      </c>
      <c r="B188" s="188" t="str">
        <f t="shared" si="21"/>
        <v>W Warwick</v>
      </c>
      <c r="C188" s="276">
        <v>4691089.8099999996</v>
      </c>
      <c r="D188" s="276">
        <v>27432036.329999998</v>
      </c>
      <c r="E188" s="276">
        <v>32246432.73</v>
      </c>
      <c r="F188" s="276">
        <v>64369558.869999997</v>
      </c>
      <c r="G188" s="207">
        <f t="shared" si="22"/>
        <v>7.2877457797622461E-2</v>
      </c>
      <c r="H188" s="207">
        <f t="shared" si="22"/>
        <v>0.42616474015926403</v>
      </c>
      <c r="I188" s="207">
        <f t="shared" si="22"/>
        <v>0.50095780204311346</v>
      </c>
      <c r="J188" s="208">
        <f t="shared" si="23"/>
        <v>1</v>
      </c>
    </row>
    <row r="189" spans="1:10" ht="15" x14ac:dyDescent="0.2">
      <c r="A189" s="50">
        <v>390</v>
      </c>
      <c r="B189" s="188" t="str">
        <f t="shared" si="21"/>
        <v>Woonsocket</v>
      </c>
      <c r="C189" s="276">
        <v>16785131.379999999</v>
      </c>
      <c r="D189" s="276">
        <v>61777612.109999999</v>
      </c>
      <c r="E189" s="276">
        <v>18205837.32</v>
      </c>
      <c r="F189" s="276">
        <v>96768580.810000002</v>
      </c>
      <c r="G189" s="207">
        <f t="shared" si="22"/>
        <v>0.17345641777010989</v>
      </c>
      <c r="H189" s="207">
        <f t="shared" si="22"/>
        <v>0.6384056849123072</v>
      </c>
      <c r="I189" s="207">
        <f t="shared" si="22"/>
        <v>0.18813789731758288</v>
      </c>
      <c r="J189" s="208">
        <f t="shared" si="23"/>
        <v>1</v>
      </c>
    </row>
    <row r="190" spans="1:10" ht="15" x14ac:dyDescent="0.2">
      <c r="A190" s="50">
        <v>400</v>
      </c>
      <c r="B190" s="188" t="str">
        <f t="shared" si="21"/>
        <v>Davies</v>
      </c>
      <c r="C190" s="276">
        <v>1106642.47</v>
      </c>
      <c r="D190" s="276">
        <v>13760709.83</v>
      </c>
      <c r="E190" s="276">
        <v>3720570.02</v>
      </c>
      <c r="F190" s="276">
        <v>18587922.32</v>
      </c>
      <c r="G190" s="207">
        <f t="shared" ref="G190:I221" si="24">C190/$F190</f>
        <v>5.9535565672624351E-2</v>
      </c>
      <c r="H190" s="207">
        <f t="shared" si="24"/>
        <v>0.74030381626858444</v>
      </c>
      <c r="I190" s="207">
        <f t="shared" si="24"/>
        <v>0.20016061805879121</v>
      </c>
      <c r="J190" s="208">
        <f t="shared" ref="J190:J222" si="25">SUM(G190:I190)</f>
        <v>1</v>
      </c>
    </row>
    <row r="191" spans="1:10" ht="15" x14ac:dyDescent="0.2">
      <c r="A191" s="50">
        <v>410</v>
      </c>
      <c r="B191" s="188" t="str">
        <f t="shared" si="21"/>
        <v>Deaf</v>
      </c>
      <c r="C191" s="276">
        <v>456985.11</v>
      </c>
      <c r="D191" s="276">
        <v>6625713.3300000001</v>
      </c>
      <c r="E191" s="276">
        <v>1048896.32</v>
      </c>
      <c r="F191" s="276">
        <v>8131594.7599999998</v>
      </c>
      <c r="G191" s="207">
        <f t="shared" si="24"/>
        <v>5.6198706832754172E-2</v>
      </c>
      <c r="H191" s="207">
        <f t="shared" si="24"/>
        <v>0.8148110580463801</v>
      </c>
      <c r="I191" s="207">
        <f t="shared" si="24"/>
        <v>0.12899023512086577</v>
      </c>
      <c r="J191" s="208">
        <f t="shared" si="25"/>
        <v>1</v>
      </c>
    </row>
    <row r="192" spans="1:10" ht="15" x14ac:dyDescent="0.2">
      <c r="A192" s="50">
        <v>420</v>
      </c>
      <c r="B192" s="188" t="str">
        <f t="shared" si="21"/>
        <v>Metropolitan C&amp;TC</v>
      </c>
      <c r="C192" s="276">
        <v>1202604.47</v>
      </c>
      <c r="D192" s="276">
        <v>10204900</v>
      </c>
      <c r="E192" s="276">
        <v>5123066.63</v>
      </c>
      <c r="F192" s="276">
        <v>16530571.1</v>
      </c>
      <c r="G192" s="207">
        <f t="shared" si="24"/>
        <v>7.2750328027081895E-2</v>
      </c>
      <c r="H192" s="207">
        <f t="shared" si="24"/>
        <v>0.61733499334454334</v>
      </c>
      <c r="I192" s="207">
        <f t="shared" si="24"/>
        <v>0.3099146786283748</v>
      </c>
      <c r="J192" s="208">
        <f t="shared" si="25"/>
        <v>1</v>
      </c>
    </row>
    <row r="193" spans="1:10" ht="15" x14ac:dyDescent="0.2">
      <c r="A193" s="50">
        <v>430</v>
      </c>
      <c r="B193" s="188" t="str">
        <f t="shared" si="21"/>
        <v>UCAP</v>
      </c>
      <c r="C193" s="276">
        <v>412542.56</v>
      </c>
      <c r="D193" s="276">
        <v>1459723</v>
      </c>
      <c r="E193" s="276">
        <v>1061888.6200000001</v>
      </c>
      <c r="F193" s="276">
        <v>2934154.18</v>
      </c>
      <c r="G193" s="207">
        <f t="shared" si="24"/>
        <v>0.14060016437173045</v>
      </c>
      <c r="H193" s="207">
        <f t="shared" si="24"/>
        <v>0.49749362523274082</v>
      </c>
      <c r="I193" s="207">
        <f t="shared" si="24"/>
        <v>0.36190621039552873</v>
      </c>
      <c r="J193" s="208">
        <f t="shared" si="25"/>
        <v>1</v>
      </c>
    </row>
    <row r="194" spans="1:10" ht="15" x14ac:dyDescent="0.2">
      <c r="A194" s="50">
        <v>480</v>
      </c>
      <c r="B194" s="188" t="str">
        <f t="shared" si="21"/>
        <v>Highlander</v>
      </c>
      <c r="C194" s="276">
        <v>1039840</v>
      </c>
      <c r="D194" s="276">
        <v>6298288</v>
      </c>
      <c r="E194" s="276">
        <v>3126177</v>
      </c>
      <c r="F194" s="276">
        <v>10464305</v>
      </c>
      <c r="G194" s="207">
        <f t="shared" si="24"/>
        <v>9.9370192287017628E-2</v>
      </c>
      <c r="H194" s="207">
        <f t="shared" si="24"/>
        <v>0.60188306820185378</v>
      </c>
      <c r="I194" s="207">
        <f t="shared" si="24"/>
        <v>0.29874673951112857</v>
      </c>
      <c r="J194" s="208">
        <f t="shared" si="25"/>
        <v>1</v>
      </c>
    </row>
    <row r="195" spans="1:10" ht="15" x14ac:dyDescent="0.2">
      <c r="A195" s="50">
        <v>500</v>
      </c>
      <c r="B195" s="188" t="str">
        <f t="shared" si="21"/>
        <v>New England Laborers</v>
      </c>
      <c r="C195" s="276">
        <v>44803.37</v>
      </c>
      <c r="D195" s="276">
        <v>1366994</v>
      </c>
      <c r="E195" s="276">
        <v>1322863.52</v>
      </c>
      <c r="F195" s="276">
        <v>2734660.89</v>
      </c>
      <c r="G195" s="207">
        <f t="shared" si="24"/>
        <v>1.638351949370951E-2</v>
      </c>
      <c r="H195" s="207">
        <f t="shared" si="24"/>
        <v>0.49987697012041588</v>
      </c>
      <c r="I195" s="207">
        <f t="shared" si="24"/>
        <v>0.48373951038587454</v>
      </c>
      <c r="J195" s="208">
        <f t="shared" si="25"/>
        <v>1</v>
      </c>
    </row>
    <row r="196" spans="1:10" ht="15" x14ac:dyDescent="0.2">
      <c r="A196" s="50">
        <v>510</v>
      </c>
      <c r="B196" s="188" t="str">
        <f t="shared" si="21"/>
        <v>Cuffee</v>
      </c>
      <c r="C196" s="276">
        <v>1090627.3899999999</v>
      </c>
      <c r="D196" s="276">
        <v>8885790.2100000009</v>
      </c>
      <c r="E196" s="276">
        <v>3932421.25</v>
      </c>
      <c r="F196" s="276">
        <v>13908838.85</v>
      </c>
      <c r="G196" s="207">
        <f t="shared" si="24"/>
        <v>7.8412540526343069E-2</v>
      </c>
      <c r="H196" s="207">
        <f t="shared" si="24"/>
        <v>0.63885923949719214</v>
      </c>
      <c r="I196" s="207">
        <f t="shared" si="24"/>
        <v>0.28272821997646486</v>
      </c>
      <c r="J196" s="208">
        <f t="shared" si="25"/>
        <v>1</v>
      </c>
    </row>
    <row r="197" spans="1:10" ht="15" x14ac:dyDescent="0.2">
      <c r="A197" s="50">
        <v>520</v>
      </c>
      <c r="B197" s="188" t="str">
        <f t="shared" si="21"/>
        <v>Kingston Hill</v>
      </c>
      <c r="C197" s="276">
        <v>168855</v>
      </c>
      <c r="D197" s="276">
        <v>830433</v>
      </c>
      <c r="E197" s="276">
        <v>7622519</v>
      </c>
      <c r="F197" s="276">
        <v>8621807</v>
      </c>
      <c r="G197" s="207">
        <f t="shared" si="24"/>
        <v>1.9584641595433532E-2</v>
      </c>
      <c r="H197" s="207">
        <f t="shared" si="24"/>
        <v>9.6317744064556302E-2</v>
      </c>
      <c r="I197" s="207">
        <f t="shared" si="24"/>
        <v>0.88409761434001011</v>
      </c>
      <c r="J197" s="208">
        <f t="shared" si="25"/>
        <v>1</v>
      </c>
    </row>
    <row r="198" spans="1:10" ht="15" x14ac:dyDescent="0.2">
      <c r="A198" s="50">
        <v>530</v>
      </c>
      <c r="B198" s="188" t="str">
        <f t="shared" si="21"/>
        <v>International</v>
      </c>
      <c r="C198" s="276">
        <v>365646</v>
      </c>
      <c r="D198" s="276">
        <v>3399119</v>
      </c>
      <c r="E198" s="276">
        <v>2082642</v>
      </c>
      <c r="F198" s="276">
        <v>5847407</v>
      </c>
      <c r="G198" s="207">
        <f t="shared" si="24"/>
        <v>6.2531306611631449E-2</v>
      </c>
      <c r="H198" s="207">
        <f t="shared" si="24"/>
        <v>0.5813036445043076</v>
      </c>
      <c r="I198" s="207">
        <f t="shared" si="24"/>
        <v>0.35616504888406092</v>
      </c>
      <c r="J198" s="208">
        <f t="shared" si="25"/>
        <v>1</v>
      </c>
    </row>
    <row r="199" spans="1:10" ht="15" x14ac:dyDescent="0.2">
      <c r="A199" s="50">
        <v>540</v>
      </c>
      <c r="B199" s="188" t="str">
        <f t="shared" si="21"/>
        <v>Blackstone</v>
      </c>
      <c r="C199" s="276">
        <v>688063.8</v>
      </c>
      <c r="D199" s="276">
        <v>3901423.09</v>
      </c>
      <c r="E199" s="276">
        <v>1434245.13</v>
      </c>
      <c r="F199" s="276">
        <v>6023732.0199999996</v>
      </c>
      <c r="G199" s="207">
        <f t="shared" si="24"/>
        <v>0.11422549969279677</v>
      </c>
      <c r="H199" s="207">
        <f t="shared" si="24"/>
        <v>0.64767540737975926</v>
      </c>
      <c r="I199" s="207">
        <f t="shared" si="24"/>
        <v>0.23809909292744399</v>
      </c>
      <c r="J199" s="208">
        <f t="shared" si="25"/>
        <v>1</v>
      </c>
    </row>
    <row r="200" spans="1:10" ht="15" x14ac:dyDescent="0.2">
      <c r="A200" s="50">
        <v>550</v>
      </c>
      <c r="B200" s="188" t="str">
        <f t="shared" si="21"/>
        <v>Compass</v>
      </c>
      <c r="C200" s="276">
        <v>69255</v>
      </c>
      <c r="D200" s="276">
        <v>724867</v>
      </c>
      <c r="E200" s="276">
        <v>2781822</v>
      </c>
      <c r="F200" s="276">
        <v>3575944</v>
      </c>
      <c r="G200" s="207">
        <f t="shared" si="24"/>
        <v>1.936691402326211E-2</v>
      </c>
      <c r="H200" s="207">
        <f t="shared" si="24"/>
        <v>0.20270647415060192</v>
      </c>
      <c r="I200" s="207">
        <f t="shared" si="24"/>
        <v>0.77792661182613598</v>
      </c>
      <c r="J200" s="208">
        <f t="shared" si="25"/>
        <v>1</v>
      </c>
    </row>
    <row r="201" spans="1:10" ht="15" x14ac:dyDescent="0.2">
      <c r="A201" s="50">
        <v>560</v>
      </c>
      <c r="B201" s="188" t="str">
        <f t="shared" si="21"/>
        <v>Times 2</v>
      </c>
      <c r="C201" s="276">
        <v>0</v>
      </c>
      <c r="D201" s="276">
        <v>8977267</v>
      </c>
      <c r="E201" s="276">
        <v>3235107</v>
      </c>
      <c r="F201" s="276">
        <v>12212374</v>
      </c>
      <c r="G201" s="207">
        <f t="shared" si="24"/>
        <v>0</v>
      </c>
      <c r="H201" s="207">
        <f t="shared" si="24"/>
        <v>0.73509597724406406</v>
      </c>
      <c r="I201" s="207">
        <f t="shared" si="24"/>
        <v>0.26490402275593589</v>
      </c>
      <c r="J201" s="208">
        <f t="shared" si="25"/>
        <v>1</v>
      </c>
    </row>
    <row r="202" spans="1:10" ht="15" x14ac:dyDescent="0.2">
      <c r="A202" s="50">
        <v>570</v>
      </c>
      <c r="B202" s="188" t="str">
        <f t="shared" si="21"/>
        <v>ACES</v>
      </c>
      <c r="C202" s="276">
        <v>169032.37</v>
      </c>
      <c r="D202" s="276">
        <v>2257608</v>
      </c>
      <c r="E202" s="276">
        <v>821208.29</v>
      </c>
      <c r="F202" s="276">
        <v>3247848.66</v>
      </c>
      <c r="G202" s="207">
        <f t="shared" si="24"/>
        <v>5.2044410837788234E-2</v>
      </c>
      <c r="H202" s="207">
        <f t="shared" si="24"/>
        <v>0.69510874315184379</v>
      </c>
      <c r="I202" s="207">
        <f t="shared" si="24"/>
        <v>0.252846846010368</v>
      </c>
      <c r="J202" s="208">
        <f t="shared" si="25"/>
        <v>1</v>
      </c>
    </row>
    <row r="203" spans="1:10" ht="15" x14ac:dyDescent="0.2">
      <c r="A203" s="50">
        <v>580</v>
      </c>
      <c r="B203" s="188" t="str">
        <f t="shared" si="21"/>
        <v>Beacon</v>
      </c>
      <c r="C203" s="276">
        <v>458492.25</v>
      </c>
      <c r="D203" s="276">
        <v>2937897.04</v>
      </c>
      <c r="E203" s="276">
        <v>2922711.47</v>
      </c>
      <c r="F203" s="276">
        <v>6319100.7599999998</v>
      </c>
      <c r="G203" s="207">
        <f t="shared" si="24"/>
        <v>7.2556565785793864E-2</v>
      </c>
      <c r="H203" s="207">
        <f t="shared" si="24"/>
        <v>0.46492327810262679</v>
      </c>
      <c r="I203" s="207">
        <f t="shared" si="24"/>
        <v>0.46252015611157943</v>
      </c>
      <c r="J203" s="208">
        <f t="shared" si="25"/>
        <v>1</v>
      </c>
    </row>
    <row r="204" spans="1:10" ht="15" x14ac:dyDescent="0.2">
      <c r="A204" s="50">
        <v>590</v>
      </c>
      <c r="B204" s="188" t="str">
        <f t="shared" si="21"/>
        <v>Learning Community</v>
      </c>
      <c r="C204" s="276">
        <v>1140370.48</v>
      </c>
      <c r="D204" s="276">
        <v>7012917.25</v>
      </c>
      <c r="E204" s="276">
        <v>2756453.98</v>
      </c>
      <c r="F204" s="276">
        <v>10909741.710000001</v>
      </c>
      <c r="G204" s="207">
        <f t="shared" si="24"/>
        <v>0.10452772488231528</v>
      </c>
      <c r="H204" s="207">
        <f t="shared" si="24"/>
        <v>0.64281239981803373</v>
      </c>
      <c r="I204" s="207">
        <f t="shared" si="24"/>
        <v>0.25265987529965084</v>
      </c>
      <c r="J204" s="208">
        <f t="shared" si="25"/>
        <v>0.99999999999999989</v>
      </c>
    </row>
    <row r="205" spans="1:10" ht="15" x14ac:dyDescent="0.2">
      <c r="A205" s="50">
        <v>600</v>
      </c>
      <c r="B205" s="188" t="str">
        <f t="shared" si="21"/>
        <v>Segue</v>
      </c>
      <c r="C205" s="276">
        <v>479193</v>
      </c>
      <c r="D205" s="276">
        <v>2914143</v>
      </c>
      <c r="E205" s="276">
        <v>949413</v>
      </c>
      <c r="F205" s="276">
        <v>4342749</v>
      </c>
      <c r="G205" s="207">
        <f t="shared" si="24"/>
        <v>0.11034324111294481</v>
      </c>
      <c r="H205" s="207">
        <f t="shared" si="24"/>
        <v>0.67103647942812261</v>
      </c>
      <c r="I205" s="207">
        <f t="shared" si="24"/>
        <v>0.21862027945893259</v>
      </c>
      <c r="J205" s="208">
        <f t="shared" si="25"/>
        <v>1</v>
      </c>
    </row>
    <row r="206" spans="1:10" ht="15" x14ac:dyDescent="0.2">
      <c r="A206" s="50">
        <v>610</v>
      </c>
      <c r="B206" s="188" t="str">
        <f t="shared" si="21"/>
        <v>RIMA-BV</v>
      </c>
      <c r="C206" s="276">
        <v>2703972.33</v>
      </c>
      <c r="D206" s="276">
        <v>19227659.829999998</v>
      </c>
      <c r="E206" s="276">
        <v>16709296.43</v>
      </c>
      <c r="F206" s="276">
        <v>38640928.590000004</v>
      </c>
      <c r="G206" s="207">
        <f t="shared" si="24"/>
        <v>6.9976898295859499E-2</v>
      </c>
      <c r="H206" s="207">
        <f t="shared" si="24"/>
        <v>0.49759828584906157</v>
      </c>
      <c r="I206" s="207">
        <f t="shared" si="24"/>
        <v>0.43242481585507875</v>
      </c>
      <c r="J206" s="208">
        <f t="shared" si="25"/>
        <v>0.99999999999999978</v>
      </c>
    </row>
    <row r="207" spans="1:10" ht="15" x14ac:dyDescent="0.2">
      <c r="A207" s="50">
        <v>620</v>
      </c>
      <c r="B207" s="188" t="str">
        <f t="shared" si="21"/>
        <v>Greene</v>
      </c>
      <c r="C207" s="276">
        <v>204782.26</v>
      </c>
      <c r="D207" s="276">
        <v>1345447.16</v>
      </c>
      <c r="E207" s="276">
        <v>1743270.25</v>
      </c>
      <c r="F207" s="276">
        <v>3293499.67</v>
      </c>
      <c r="G207" s="207">
        <f t="shared" si="24"/>
        <v>6.2177707763365286E-2</v>
      </c>
      <c r="H207" s="207">
        <f t="shared" si="24"/>
        <v>0.4085159540945088</v>
      </c>
      <c r="I207" s="207">
        <f t="shared" si="24"/>
        <v>0.52930633814212591</v>
      </c>
      <c r="J207" s="208">
        <f t="shared" si="25"/>
        <v>1</v>
      </c>
    </row>
    <row r="208" spans="1:10" ht="15" x14ac:dyDescent="0.2">
      <c r="A208" s="50">
        <v>630</v>
      </c>
      <c r="B208" s="188" t="str">
        <f t="shared" si="21"/>
        <v>Trinity</v>
      </c>
      <c r="C208" s="276">
        <v>620639.19999999995</v>
      </c>
      <c r="D208" s="276">
        <v>2260768</v>
      </c>
      <c r="E208" s="276">
        <v>2721932.26</v>
      </c>
      <c r="F208" s="276">
        <v>5603339.46</v>
      </c>
      <c r="G208" s="207">
        <f t="shared" si="24"/>
        <v>0.11076237740556236</v>
      </c>
      <c r="H208" s="207">
        <f t="shared" si="24"/>
        <v>0.40346797050914351</v>
      </c>
      <c r="I208" s="207">
        <f t="shared" si="24"/>
        <v>0.4857696520852941</v>
      </c>
      <c r="J208" s="208">
        <f t="shared" si="25"/>
        <v>1</v>
      </c>
    </row>
    <row r="209" spans="1:11" ht="15" x14ac:dyDescent="0.2">
      <c r="A209" s="50">
        <v>640</v>
      </c>
      <c r="B209" s="188" t="str">
        <f t="shared" si="21"/>
        <v>RINI</v>
      </c>
      <c r="C209" s="276">
        <v>638767.01</v>
      </c>
      <c r="D209" s="276">
        <v>2898810.52</v>
      </c>
      <c r="E209" s="276">
        <v>1480624.86</v>
      </c>
      <c r="F209" s="276">
        <v>5018202.3899999997</v>
      </c>
      <c r="G209" s="207">
        <f t="shared" si="24"/>
        <v>0.12729000553522912</v>
      </c>
      <c r="H209" s="207">
        <f t="shared" si="24"/>
        <v>0.57765914857810274</v>
      </c>
      <c r="I209" s="207">
        <f t="shared" si="24"/>
        <v>0.29505084588666824</v>
      </c>
      <c r="J209" s="208">
        <f t="shared" si="25"/>
        <v>1.0000000000000002</v>
      </c>
    </row>
    <row r="210" spans="1:11" ht="15" x14ac:dyDescent="0.2">
      <c r="A210" s="50">
        <v>650</v>
      </c>
      <c r="B210" s="188" t="str">
        <f t="shared" si="21"/>
        <v>Village Green</v>
      </c>
      <c r="C210" s="276">
        <v>646091.59</v>
      </c>
      <c r="D210" s="276">
        <v>2189103.4300000002</v>
      </c>
      <c r="E210" s="276">
        <v>1206751.94</v>
      </c>
      <c r="F210" s="276">
        <v>4041946.96</v>
      </c>
      <c r="G210" s="207">
        <f t="shared" si="24"/>
        <v>0.15984662747776382</v>
      </c>
      <c r="H210" s="207">
        <f t="shared" si="24"/>
        <v>0.54159627814611411</v>
      </c>
      <c r="I210" s="207">
        <f t="shared" si="24"/>
        <v>0.29855709437612216</v>
      </c>
      <c r="J210" s="208">
        <f t="shared" si="25"/>
        <v>1</v>
      </c>
    </row>
    <row r="211" spans="1:11" ht="15" x14ac:dyDescent="0.2">
      <c r="A211" s="50">
        <v>660</v>
      </c>
      <c r="B211" s="188" t="str">
        <f t="shared" si="21"/>
        <v>Nowell</v>
      </c>
      <c r="C211" s="276">
        <v>316760.3</v>
      </c>
      <c r="D211" s="276">
        <v>1857039.24</v>
      </c>
      <c r="E211" s="276">
        <v>1040498.92</v>
      </c>
      <c r="F211" s="276">
        <v>3214298.46</v>
      </c>
      <c r="G211" s="207">
        <f t="shared" si="24"/>
        <v>9.8547258116161371E-2</v>
      </c>
      <c r="H211" s="207">
        <f t="shared" si="24"/>
        <v>0.57774325038876451</v>
      </c>
      <c r="I211" s="207">
        <f t="shared" si="24"/>
        <v>0.32370949149507416</v>
      </c>
      <c r="J211" s="208">
        <f t="shared" si="25"/>
        <v>1</v>
      </c>
    </row>
    <row r="212" spans="1:11" ht="15" x14ac:dyDescent="0.2">
      <c r="A212" s="50">
        <v>671</v>
      </c>
      <c r="B212" s="188" t="str">
        <f t="shared" si="21"/>
        <v>Achievement First</v>
      </c>
      <c r="C212" s="276">
        <v>2096319.2</v>
      </c>
      <c r="D212" s="276">
        <v>13961283</v>
      </c>
      <c r="E212" s="276">
        <v>8467332.1500000004</v>
      </c>
      <c r="F212" s="276">
        <v>24524934.350000001</v>
      </c>
      <c r="G212" s="207">
        <f t="shared" si="24"/>
        <v>8.5477056536952561E-2</v>
      </c>
      <c r="H212" s="207">
        <f t="shared" si="24"/>
        <v>0.56926892446503119</v>
      </c>
      <c r="I212" s="207">
        <f t="shared" si="24"/>
        <v>0.34525401899801617</v>
      </c>
      <c r="J212" s="208">
        <f t="shared" si="25"/>
        <v>1</v>
      </c>
      <c r="K212" s="32"/>
    </row>
    <row r="213" spans="1:11" ht="15" x14ac:dyDescent="0.2">
      <c r="A213" s="50">
        <v>680</v>
      </c>
      <c r="B213" s="188" t="str">
        <f t="shared" si="21"/>
        <v>Hope Academy</v>
      </c>
      <c r="C213" s="276">
        <v>350801</v>
      </c>
      <c r="D213" s="276">
        <v>2174188</v>
      </c>
      <c r="E213" s="276">
        <v>1024029</v>
      </c>
      <c r="F213" s="276">
        <v>3549018</v>
      </c>
      <c r="G213" s="207">
        <f t="shared" si="24"/>
        <v>9.8844525443376172E-2</v>
      </c>
      <c r="H213" s="207">
        <f t="shared" si="24"/>
        <v>0.61261678582638912</v>
      </c>
      <c r="I213" s="207">
        <f t="shared" si="24"/>
        <v>0.28853868873023469</v>
      </c>
      <c r="J213" s="208">
        <f t="shared" ref="J213:J214" si="26">SUM(G213:I213)</f>
        <v>1</v>
      </c>
      <c r="K213" s="32"/>
    </row>
    <row r="214" spans="1:11" ht="15" x14ac:dyDescent="0.2">
      <c r="A214" s="50">
        <v>690</v>
      </c>
      <c r="B214" s="188" t="str">
        <f t="shared" si="21"/>
        <v>Southside Elementary</v>
      </c>
      <c r="C214" s="276">
        <v>413415</v>
      </c>
      <c r="D214" s="276">
        <v>1559064</v>
      </c>
      <c r="E214" s="276">
        <v>639722</v>
      </c>
      <c r="F214" s="276">
        <v>2612201</v>
      </c>
      <c r="G214" s="207">
        <f t="shared" si="24"/>
        <v>0.15826308924925761</v>
      </c>
      <c r="H214" s="207">
        <f t="shared" si="24"/>
        <v>0.59683921719653277</v>
      </c>
      <c r="I214" s="207">
        <f t="shared" si="24"/>
        <v>0.24489769355420965</v>
      </c>
      <c r="J214" s="208">
        <f t="shared" si="26"/>
        <v>1</v>
      </c>
      <c r="K214" s="32"/>
    </row>
    <row r="215" spans="1:11" ht="15" x14ac:dyDescent="0.2">
      <c r="A215" s="50">
        <v>700</v>
      </c>
      <c r="B215" s="188" t="str">
        <f t="shared" si="21"/>
        <v>RISE</v>
      </c>
      <c r="C215" s="276">
        <v>290724</v>
      </c>
      <c r="D215" s="276">
        <v>3056014</v>
      </c>
      <c r="E215" s="276">
        <v>4016849</v>
      </c>
      <c r="F215" s="276">
        <v>7363587</v>
      </c>
      <c r="G215" s="207">
        <f t="shared" si="24"/>
        <v>3.9481301707985521E-2</v>
      </c>
      <c r="H215" s="207">
        <f t="shared" si="24"/>
        <v>0.41501702906477511</v>
      </c>
      <c r="I215" s="207">
        <f t="shared" si="24"/>
        <v>0.54550166922723942</v>
      </c>
      <c r="J215" s="208">
        <f t="shared" ref="J215:J217" si="27">SUM(G215:I215)</f>
        <v>1</v>
      </c>
      <c r="K215" s="32"/>
    </row>
    <row r="216" spans="1:11" ht="15" x14ac:dyDescent="0.2">
      <c r="A216" s="50">
        <v>710</v>
      </c>
      <c r="B216" s="188" t="str">
        <f t="shared" si="21"/>
        <v>Providence Preparatory Charter</v>
      </c>
      <c r="C216" s="276"/>
      <c r="D216" s="276"/>
      <c r="E216" s="276"/>
      <c r="F216" s="276"/>
      <c r="G216" s="207"/>
      <c r="H216" s="207"/>
      <c r="I216" s="207"/>
      <c r="J216" s="208"/>
      <c r="K216" s="32"/>
    </row>
    <row r="217" spans="1:11" ht="15" x14ac:dyDescent="0.2">
      <c r="A217" s="50">
        <v>720</v>
      </c>
      <c r="B217" s="188" t="str">
        <f t="shared" si="21"/>
        <v>Charette</v>
      </c>
      <c r="C217" s="276">
        <v>367097.43</v>
      </c>
      <c r="D217" s="276">
        <v>1378842.34</v>
      </c>
      <c r="E217" s="276">
        <v>532229</v>
      </c>
      <c r="F217" s="276">
        <v>2278168.77</v>
      </c>
      <c r="G217" s="207">
        <f t="shared" si="24"/>
        <v>0.16113706536324787</v>
      </c>
      <c r="H217" s="207">
        <f t="shared" si="24"/>
        <v>0.60524152475323423</v>
      </c>
      <c r="I217" s="207">
        <f t="shared" si="24"/>
        <v>0.23362140988351798</v>
      </c>
      <c r="J217" s="208">
        <f t="shared" si="27"/>
        <v>1</v>
      </c>
      <c r="K217" s="32"/>
    </row>
    <row r="218" spans="1:11" ht="15" x14ac:dyDescent="0.2">
      <c r="A218" s="50">
        <v>960</v>
      </c>
      <c r="B218" s="188" t="str">
        <f t="shared" si="21"/>
        <v>Bristol-Warren</v>
      </c>
      <c r="C218" s="276">
        <v>2540426.63</v>
      </c>
      <c r="D218" s="276">
        <v>17200993.879999999</v>
      </c>
      <c r="E218" s="276">
        <v>40448151.700000003</v>
      </c>
      <c r="F218" s="276">
        <v>60189572.210000001</v>
      </c>
      <c r="G218" s="207">
        <f t="shared" si="24"/>
        <v>4.2207088981069861E-2</v>
      </c>
      <c r="H218" s="207">
        <f t="shared" si="24"/>
        <v>0.28578029795570131</v>
      </c>
      <c r="I218" s="207">
        <f t="shared" si="24"/>
        <v>0.6720126130632289</v>
      </c>
      <c r="J218" s="208">
        <f t="shared" si="25"/>
        <v>1</v>
      </c>
      <c r="K218" s="32"/>
    </row>
    <row r="219" spans="1:11" ht="15" x14ac:dyDescent="0.2">
      <c r="A219" s="50">
        <v>970</v>
      </c>
      <c r="B219" s="188" t="str">
        <f t="shared" si="21"/>
        <v>Exeter-W. Greenwich</v>
      </c>
      <c r="C219" s="276">
        <v>1142356.6000000001</v>
      </c>
      <c r="D219" s="276">
        <v>6845054.9000000004</v>
      </c>
      <c r="E219" s="276">
        <v>27316033.050000001</v>
      </c>
      <c r="F219" s="276">
        <v>35303444.549999997</v>
      </c>
      <c r="G219" s="207">
        <f t="shared" si="24"/>
        <v>3.2358219277501071E-2</v>
      </c>
      <c r="H219" s="207">
        <f t="shared" si="24"/>
        <v>0.19389198383476156</v>
      </c>
      <c r="I219" s="207">
        <f t="shared" si="24"/>
        <v>0.77374979688773748</v>
      </c>
      <c r="J219" s="208">
        <f t="shared" si="25"/>
        <v>1</v>
      </c>
      <c r="K219" s="32"/>
    </row>
    <row r="220" spans="1:11" ht="15" x14ac:dyDescent="0.2">
      <c r="A220" s="50">
        <v>980</v>
      </c>
      <c r="B220" s="188" t="str">
        <f t="shared" si="21"/>
        <v>Chariho</v>
      </c>
      <c r="C220" s="276">
        <v>2423513.5299999998</v>
      </c>
      <c r="D220" s="276">
        <v>15456080.75</v>
      </c>
      <c r="E220" s="276">
        <v>49167814.729999997</v>
      </c>
      <c r="F220" s="276">
        <v>67047409.009999998</v>
      </c>
      <c r="G220" s="207">
        <f t="shared" si="24"/>
        <v>3.6146266735505576E-2</v>
      </c>
      <c r="H220" s="207">
        <f t="shared" si="24"/>
        <v>0.23052465379675977</v>
      </c>
      <c r="I220" s="207">
        <f t="shared" si="24"/>
        <v>0.73332907946773462</v>
      </c>
      <c r="J220" s="208">
        <f t="shared" si="25"/>
        <v>1</v>
      </c>
      <c r="K220" s="32"/>
    </row>
    <row r="221" spans="1:11" ht="15" x14ac:dyDescent="0.2">
      <c r="A221" s="50">
        <v>990</v>
      </c>
      <c r="B221" s="188" t="str">
        <f t="shared" si="21"/>
        <v>Foster-Glocester</v>
      </c>
      <c r="C221" s="276">
        <v>660651.19999999995</v>
      </c>
      <c r="D221" s="276">
        <v>8888297.0600000005</v>
      </c>
      <c r="E221" s="276">
        <v>19993979.879999999</v>
      </c>
      <c r="F221" s="276">
        <v>29542928.140000001</v>
      </c>
      <c r="G221" s="207">
        <f t="shared" si="24"/>
        <v>2.2362414343942549E-2</v>
      </c>
      <c r="H221" s="207">
        <f t="shared" si="24"/>
        <v>0.30086039602708115</v>
      </c>
      <c r="I221" s="207">
        <f t="shared" si="24"/>
        <v>0.67677718962897626</v>
      </c>
      <c r="J221" s="208">
        <f t="shared" si="25"/>
        <v>1</v>
      </c>
      <c r="K221" s="32"/>
    </row>
    <row r="222" spans="1:11" x14ac:dyDescent="0.2">
      <c r="A222" s="50">
        <v>90000</v>
      </c>
      <c r="B222" s="51" t="s">
        <v>44</v>
      </c>
      <c r="C222" s="396">
        <f>SUM(C158:C221)</f>
        <v>212870674.72</v>
      </c>
      <c r="D222" s="396">
        <f>SUM(D158:D221)</f>
        <v>995485136.43000007</v>
      </c>
      <c r="E222" s="396">
        <f>SUM(E158:E221)</f>
        <v>1460744368.9900002</v>
      </c>
      <c r="F222" s="396">
        <f>SUM(F158:F221)</f>
        <v>2669100180.1399999</v>
      </c>
      <c r="G222" s="400">
        <f t="shared" ref="G222:I222" si="28">C222/$F222</f>
        <v>7.9753722360782459E-2</v>
      </c>
      <c r="H222" s="400">
        <f t="shared" si="28"/>
        <v>0.37296656897223873</v>
      </c>
      <c r="I222" s="400">
        <f t="shared" si="28"/>
        <v>0.54727970866697895</v>
      </c>
      <c r="J222" s="401">
        <f t="shared" si="25"/>
        <v>1</v>
      </c>
      <c r="K222" s="32"/>
    </row>
    <row r="223" spans="1:11" x14ac:dyDescent="0.2">
      <c r="C223" s="32"/>
      <c r="D223" s="32"/>
      <c r="E223" s="32"/>
      <c r="F223" s="32"/>
      <c r="K223" s="32"/>
    </row>
    <row r="224" spans="1:11" x14ac:dyDescent="0.2">
      <c r="B224" s="158" t="s">
        <v>405</v>
      </c>
      <c r="C224" s="124">
        <f>J147</f>
        <v>212870674.72</v>
      </c>
      <c r="D224" s="124">
        <f>K147</f>
        <v>995485136.43000007</v>
      </c>
      <c r="E224" s="124">
        <f>L147</f>
        <v>1460744368.9900002</v>
      </c>
      <c r="F224" s="124">
        <f>M147</f>
        <v>2669100180.1399999</v>
      </c>
      <c r="K224" s="32"/>
    </row>
    <row r="225" spans="1:11" x14ac:dyDescent="0.2">
      <c r="C225" s="32"/>
      <c r="D225" s="32"/>
      <c r="E225" s="32"/>
      <c r="F225" s="32"/>
      <c r="K225" s="32"/>
    </row>
    <row r="226" spans="1:11" x14ac:dyDescent="0.2">
      <c r="B226" s="158" t="s">
        <v>325</v>
      </c>
      <c r="C226" s="396">
        <f>C222-C224</f>
        <v>0</v>
      </c>
      <c r="D226" s="396">
        <f>D222-D224</f>
        <v>0</v>
      </c>
      <c r="E226" s="396">
        <f>E222-E224</f>
        <v>0</v>
      </c>
      <c r="F226" s="396">
        <f>F222-F224</f>
        <v>0</v>
      </c>
      <c r="K226" s="32"/>
    </row>
    <row r="227" spans="1:11" x14ac:dyDescent="0.2">
      <c r="C227" s="32"/>
      <c r="D227" s="32"/>
      <c r="E227" s="32"/>
      <c r="F227" s="32"/>
      <c r="K227" s="32"/>
    </row>
    <row r="228" spans="1:11" x14ac:dyDescent="0.2">
      <c r="G228" s="158"/>
    </row>
    <row r="229" spans="1:11" x14ac:dyDescent="0.2">
      <c r="B229" s="397" t="s">
        <v>389</v>
      </c>
      <c r="C229" s="46" t="s">
        <v>435</v>
      </c>
      <c r="D229" s="44"/>
      <c r="E229" s="398"/>
      <c r="F229" s="399"/>
    </row>
    <row r="230" spans="1:11" x14ac:dyDescent="0.2">
      <c r="B230" s="392" t="s">
        <v>115</v>
      </c>
      <c r="C230" s="240"/>
      <c r="D230" s="240"/>
      <c r="E230" s="44"/>
      <c r="F230" s="240"/>
      <c r="K230" s="32"/>
    </row>
    <row r="231" spans="1:11" x14ac:dyDescent="0.2">
      <c r="A231" s="192" t="s">
        <v>292</v>
      </c>
      <c r="B231" s="394" t="s">
        <v>129</v>
      </c>
      <c r="C231" s="402" t="s">
        <v>406</v>
      </c>
      <c r="D231" s="402" t="s">
        <v>386</v>
      </c>
      <c r="E231" s="402" t="s">
        <v>407</v>
      </c>
      <c r="F231" s="402" t="s">
        <v>387</v>
      </c>
      <c r="K231" s="32"/>
    </row>
    <row r="232" spans="1:11" ht="15" x14ac:dyDescent="0.25">
      <c r="A232" s="49">
        <v>10</v>
      </c>
      <c r="B232" s="188" t="str">
        <f t="shared" ref="B232:B295" si="29">VLOOKUP(A232,num,15)</f>
        <v>Barrington</v>
      </c>
      <c r="C232" s="403">
        <v>51931053.930000097</v>
      </c>
      <c r="D232" s="326">
        <v>107240</v>
      </c>
      <c r="E232" s="241">
        <f>C232-D232</f>
        <v>51823813.930000097</v>
      </c>
      <c r="F232" s="404">
        <f t="shared" ref="F232:F263" si="30">F158</f>
        <v>54431848.210000001</v>
      </c>
      <c r="G232" s="382"/>
      <c r="H232" s="33">
        <f t="shared" ref="H232:H263" si="31">G10</f>
        <v>54431848.210000001</v>
      </c>
      <c r="I232" s="275">
        <f>F232-H232</f>
        <v>0</v>
      </c>
      <c r="K232" s="32"/>
    </row>
    <row r="233" spans="1:11" ht="15" x14ac:dyDescent="0.25">
      <c r="A233" s="49">
        <v>30</v>
      </c>
      <c r="B233" s="188" t="str">
        <f t="shared" si="29"/>
        <v>Burrillville</v>
      </c>
      <c r="C233" s="403">
        <v>35900765.3800001</v>
      </c>
      <c r="D233" s="405">
        <v>0</v>
      </c>
      <c r="E233" s="241">
        <f t="shared" ref="E233:E295" si="32">C233-D233</f>
        <v>35900765.3800001</v>
      </c>
      <c r="F233" s="404">
        <f t="shared" si="30"/>
        <v>36510044.850000001</v>
      </c>
      <c r="G233" s="382"/>
      <c r="H233" s="33">
        <f t="shared" si="31"/>
        <v>36510044.849999994</v>
      </c>
      <c r="I233" s="275">
        <f t="shared" ref="I233:I295" si="33">F233-H233</f>
        <v>0</v>
      </c>
      <c r="K233" s="32"/>
    </row>
    <row r="234" spans="1:11" ht="15" x14ac:dyDescent="0.25">
      <c r="A234" s="49">
        <v>40</v>
      </c>
      <c r="B234" s="188" t="str">
        <f t="shared" si="29"/>
        <v>Central Falls</v>
      </c>
      <c r="C234" s="403">
        <v>51062604.690000102</v>
      </c>
      <c r="D234" s="406">
        <v>426456.78</v>
      </c>
      <c r="E234" s="241">
        <f t="shared" si="32"/>
        <v>50636147.910000101</v>
      </c>
      <c r="F234" s="404">
        <f t="shared" si="30"/>
        <v>52144581.359999999</v>
      </c>
      <c r="G234" s="382"/>
      <c r="H234" s="33">
        <f t="shared" si="31"/>
        <v>52144581.359999999</v>
      </c>
      <c r="I234" s="275">
        <f t="shared" si="33"/>
        <v>0</v>
      </c>
      <c r="K234" s="32"/>
    </row>
    <row r="235" spans="1:11" ht="15" x14ac:dyDescent="0.25">
      <c r="A235" s="49">
        <v>60</v>
      </c>
      <c r="B235" s="188" t="str">
        <f t="shared" si="29"/>
        <v>Coventry</v>
      </c>
      <c r="C235" s="403">
        <v>75944915.010000005</v>
      </c>
      <c r="D235" s="405">
        <v>2600</v>
      </c>
      <c r="E235" s="241">
        <f t="shared" si="32"/>
        <v>75942315.010000005</v>
      </c>
      <c r="F235" s="404">
        <f t="shared" si="30"/>
        <v>77725666.930000007</v>
      </c>
      <c r="G235" s="382"/>
      <c r="H235" s="33">
        <f t="shared" si="31"/>
        <v>77725666.930000007</v>
      </c>
      <c r="I235" s="275">
        <f t="shared" si="33"/>
        <v>0</v>
      </c>
      <c r="K235" s="32"/>
    </row>
    <row r="236" spans="1:11" ht="15" x14ac:dyDescent="0.25">
      <c r="A236" s="49">
        <v>70</v>
      </c>
      <c r="B236" s="188" t="str">
        <f t="shared" si="29"/>
        <v>Cranston</v>
      </c>
      <c r="C236" s="403">
        <v>174800758.37</v>
      </c>
      <c r="D236" s="406">
        <v>1507131.47</v>
      </c>
      <c r="E236" s="241">
        <f t="shared" si="32"/>
        <v>173293626.90000001</v>
      </c>
      <c r="F236" s="404">
        <f t="shared" si="30"/>
        <v>175479459.02000001</v>
      </c>
      <c r="G236" s="382"/>
      <c r="H236" s="33">
        <f t="shared" si="31"/>
        <v>175479459.02000001</v>
      </c>
      <c r="I236" s="275">
        <f t="shared" si="33"/>
        <v>0</v>
      </c>
      <c r="K236" s="32"/>
    </row>
    <row r="237" spans="1:11" ht="15" x14ac:dyDescent="0.25">
      <c r="A237" s="49">
        <v>80</v>
      </c>
      <c r="B237" s="188" t="str">
        <f t="shared" si="29"/>
        <v>Cumberland</v>
      </c>
      <c r="C237" s="403">
        <v>70393956.830000296</v>
      </c>
      <c r="D237" s="405">
        <v>109455.41</v>
      </c>
      <c r="E237" s="241">
        <f t="shared" si="32"/>
        <v>70284501.4200003</v>
      </c>
      <c r="F237" s="404">
        <f t="shared" si="30"/>
        <v>72927996.310000002</v>
      </c>
      <c r="G237" s="382"/>
      <c r="H237" s="33">
        <f t="shared" si="31"/>
        <v>72927996.309999987</v>
      </c>
      <c r="I237" s="275">
        <f t="shared" si="33"/>
        <v>0</v>
      </c>
      <c r="K237" s="32"/>
    </row>
    <row r="238" spans="1:11" ht="15" x14ac:dyDescent="0.25">
      <c r="A238" s="49">
        <v>90</v>
      </c>
      <c r="B238" s="188" t="str">
        <f t="shared" si="29"/>
        <v>East Greenwich</v>
      </c>
      <c r="C238" s="403">
        <v>41036926.109999903</v>
      </c>
      <c r="D238" s="406">
        <v>107693.15</v>
      </c>
      <c r="E238" s="241">
        <f t="shared" si="32"/>
        <v>40929232.959999904</v>
      </c>
      <c r="F238" s="404">
        <f t="shared" si="30"/>
        <v>40656705.899999999</v>
      </c>
      <c r="G238" s="382"/>
      <c r="H238" s="33">
        <f t="shared" si="31"/>
        <v>40656705.900000006</v>
      </c>
      <c r="I238" s="275">
        <f t="shared" si="33"/>
        <v>0</v>
      </c>
      <c r="K238" s="32"/>
    </row>
    <row r="239" spans="1:11" ht="15" x14ac:dyDescent="0.25">
      <c r="A239" s="50">
        <v>100</v>
      </c>
      <c r="B239" s="188" t="str">
        <f t="shared" si="29"/>
        <v>E Providence</v>
      </c>
      <c r="C239" s="403">
        <v>94997134.519999593</v>
      </c>
      <c r="D239" s="405">
        <v>2254225.42</v>
      </c>
      <c r="E239" s="241">
        <f t="shared" si="32"/>
        <v>92742909.099999592</v>
      </c>
      <c r="F239" s="404">
        <f t="shared" si="30"/>
        <v>94633777.090000004</v>
      </c>
      <c r="G239" s="382"/>
      <c r="H239" s="33">
        <f t="shared" si="31"/>
        <v>94633777.089999989</v>
      </c>
      <c r="I239" s="275">
        <f t="shared" si="33"/>
        <v>0</v>
      </c>
      <c r="K239" s="32"/>
    </row>
    <row r="240" spans="1:11" ht="15" x14ac:dyDescent="0.25">
      <c r="A240" s="50">
        <v>120</v>
      </c>
      <c r="B240" s="188" t="str">
        <f t="shared" si="29"/>
        <v>Foster</v>
      </c>
      <c r="C240" s="403">
        <v>4544733.1399999997</v>
      </c>
      <c r="D240" s="406">
        <v>45740</v>
      </c>
      <c r="E240" s="241">
        <f t="shared" si="32"/>
        <v>4498993.1399999997</v>
      </c>
      <c r="F240" s="404">
        <f t="shared" si="30"/>
        <v>4807757.6500000004</v>
      </c>
      <c r="G240" s="382"/>
      <c r="H240" s="33">
        <f t="shared" si="31"/>
        <v>4807757.6500000004</v>
      </c>
      <c r="I240" s="275">
        <f t="shared" si="33"/>
        <v>0</v>
      </c>
      <c r="K240" s="32"/>
    </row>
    <row r="241" spans="1:11" ht="15" x14ac:dyDescent="0.25">
      <c r="A241" s="50">
        <v>130</v>
      </c>
      <c r="B241" s="188" t="str">
        <f t="shared" si="29"/>
        <v>Glocester</v>
      </c>
      <c r="C241" s="403">
        <v>9574683.6600000001</v>
      </c>
      <c r="D241" s="405">
        <v>165.65</v>
      </c>
      <c r="E241" s="241">
        <f t="shared" si="32"/>
        <v>9574518.0099999998</v>
      </c>
      <c r="F241" s="404">
        <f t="shared" si="30"/>
        <v>9453613</v>
      </c>
      <c r="G241" s="382"/>
      <c r="H241" s="33">
        <f t="shared" si="31"/>
        <v>9453613</v>
      </c>
      <c r="I241" s="275">
        <f t="shared" si="33"/>
        <v>0</v>
      </c>
      <c r="K241" s="32"/>
    </row>
    <row r="242" spans="1:11" ht="15" x14ac:dyDescent="0.25">
      <c r="A242" s="50">
        <v>150</v>
      </c>
      <c r="B242" s="188" t="str">
        <f t="shared" si="29"/>
        <v>Jamestown</v>
      </c>
      <c r="C242" s="403">
        <v>13619731.800000001</v>
      </c>
      <c r="D242" s="406">
        <v>455951.09</v>
      </c>
      <c r="E242" s="241">
        <f t="shared" si="32"/>
        <v>13163780.710000001</v>
      </c>
      <c r="F242" s="404">
        <f t="shared" si="30"/>
        <v>13412758.949999999</v>
      </c>
      <c r="G242" s="382"/>
      <c r="H242" s="33">
        <f t="shared" si="31"/>
        <v>13412758.950000001</v>
      </c>
      <c r="I242" s="275">
        <f t="shared" si="33"/>
        <v>0</v>
      </c>
      <c r="K242" s="32"/>
    </row>
    <row r="243" spans="1:11" ht="15" x14ac:dyDescent="0.25">
      <c r="A243" s="50">
        <v>160</v>
      </c>
      <c r="B243" s="188" t="str">
        <f t="shared" si="29"/>
        <v>Johnston</v>
      </c>
      <c r="C243" s="403">
        <v>61226061.590000004</v>
      </c>
      <c r="D243" s="405">
        <v>155737.15</v>
      </c>
      <c r="E243" s="241">
        <f t="shared" si="32"/>
        <v>61070324.440000005</v>
      </c>
      <c r="F243" s="404">
        <f t="shared" si="30"/>
        <v>60446232.359999999</v>
      </c>
      <c r="G243" s="382"/>
      <c r="H243" s="33">
        <f t="shared" si="31"/>
        <v>60446232.359999999</v>
      </c>
      <c r="I243" s="275">
        <f t="shared" si="33"/>
        <v>0</v>
      </c>
      <c r="K243" s="32"/>
    </row>
    <row r="244" spans="1:11" ht="15" x14ac:dyDescent="0.25">
      <c r="A244" s="50">
        <v>170</v>
      </c>
      <c r="B244" s="188" t="str">
        <f t="shared" si="29"/>
        <v>Lincoln</v>
      </c>
      <c r="C244" s="403">
        <v>58327108.9399997</v>
      </c>
      <c r="D244" s="406">
        <v>10774.02</v>
      </c>
      <c r="E244" s="241">
        <f t="shared" si="32"/>
        <v>58316334.919999696</v>
      </c>
      <c r="F244" s="404">
        <f t="shared" si="30"/>
        <v>59121892.090000004</v>
      </c>
      <c r="G244" s="382"/>
      <c r="H244" s="33">
        <f t="shared" si="31"/>
        <v>59121892.089999996</v>
      </c>
      <c r="I244" s="275">
        <f t="shared" si="33"/>
        <v>0</v>
      </c>
      <c r="K244" s="32"/>
    </row>
    <row r="245" spans="1:11" ht="15" x14ac:dyDescent="0.25">
      <c r="A245" s="50">
        <v>180</v>
      </c>
      <c r="B245" s="188" t="str">
        <f t="shared" si="29"/>
        <v>Little Compton</v>
      </c>
      <c r="C245" s="403">
        <v>8241834.4499999899</v>
      </c>
      <c r="D245" s="405">
        <v>530560.29</v>
      </c>
      <c r="E245" s="241">
        <f t="shared" si="32"/>
        <v>7711274.1599999899</v>
      </c>
      <c r="F245" s="404">
        <f t="shared" si="30"/>
        <v>8084190.96</v>
      </c>
      <c r="G245" s="382"/>
      <c r="H245" s="33">
        <f t="shared" si="31"/>
        <v>8084190.96</v>
      </c>
      <c r="I245" s="275">
        <f t="shared" si="33"/>
        <v>0</v>
      </c>
      <c r="K245" s="32"/>
    </row>
    <row r="246" spans="1:11" ht="15" x14ac:dyDescent="0.25">
      <c r="A246" s="50">
        <v>190</v>
      </c>
      <c r="B246" s="188" t="str">
        <f t="shared" si="29"/>
        <v>Middletown</v>
      </c>
      <c r="C246" s="403">
        <v>42735975.530000001</v>
      </c>
      <c r="D246" s="406">
        <v>2837338.68</v>
      </c>
      <c r="E246" s="241">
        <f t="shared" si="32"/>
        <v>39898636.850000001</v>
      </c>
      <c r="F246" s="404">
        <f t="shared" si="30"/>
        <v>38967352.289999999</v>
      </c>
      <c r="G246" s="382"/>
      <c r="H246" s="33">
        <f t="shared" si="31"/>
        <v>38967352.290000007</v>
      </c>
      <c r="I246" s="275">
        <f t="shared" si="33"/>
        <v>0</v>
      </c>
      <c r="K246" s="32"/>
    </row>
    <row r="247" spans="1:11" ht="15" x14ac:dyDescent="0.25">
      <c r="A247" s="50">
        <v>200</v>
      </c>
      <c r="B247" s="188" t="str">
        <f t="shared" si="29"/>
        <v>Narragansett</v>
      </c>
      <c r="C247" s="403">
        <v>30628962.890000001</v>
      </c>
      <c r="D247" s="405">
        <v>831215.98</v>
      </c>
      <c r="E247" s="241">
        <f t="shared" si="32"/>
        <v>29797746.91</v>
      </c>
      <c r="F247" s="404">
        <f t="shared" si="30"/>
        <v>31971285.010000002</v>
      </c>
      <c r="G247" s="382"/>
      <c r="H247" s="33">
        <f t="shared" si="31"/>
        <v>31971285.009999998</v>
      </c>
      <c r="I247" s="275">
        <f t="shared" si="33"/>
        <v>0</v>
      </c>
      <c r="K247" s="32"/>
    </row>
    <row r="248" spans="1:11" ht="15" x14ac:dyDescent="0.25">
      <c r="A248" s="50">
        <v>210</v>
      </c>
      <c r="B248" s="188" t="str">
        <f t="shared" si="29"/>
        <v>Newport</v>
      </c>
      <c r="C248" s="403">
        <v>44725276.239999898</v>
      </c>
      <c r="D248" s="406">
        <v>0</v>
      </c>
      <c r="E248" s="241">
        <f t="shared" si="32"/>
        <v>44725276.239999898</v>
      </c>
      <c r="F248" s="404">
        <f t="shared" si="30"/>
        <v>45465777</v>
      </c>
      <c r="G248" s="382"/>
      <c r="H248" s="33">
        <f t="shared" si="31"/>
        <v>45465777</v>
      </c>
      <c r="I248" s="275">
        <f t="shared" si="33"/>
        <v>0</v>
      </c>
      <c r="K248" s="32"/>
    </row>
    <row r="249" spans="1:11" ht="15" x14ac:dyDescent="0.25">
      <c r="A249" s="50">
        <v>220</v>
      </c>
      <c r="B249" s="188" t="str">
        <f t="shared" si="29"/>
        <v>New Shoreham</v>
      </c>
      <c r="C249" s="403">
        <v>5369596.5800000001</v>
      </c>
      <c r="D249" s="405">
        <v>127864.9</v>
      </c>
      <c r="E249" s="241">
        <f t="shared" si="32"/>
        <v>5241731.68</v>
      </c>
      <c r="F249" s="404">
        <f t="shared" si="30"/>
        <v>5341921.0599999996</v>
      </c>
      <c r="G249" s="382"/>
      <c r="H249" s="33">
        <f t="shared" si="31"/>
        <v>5341921.0600000005</v>
      </c>
      <c r="I249" s="275">
        <f t="shared" si="33"/>
        <v>0</v>
      </c>
      <c r="K249" s="32"/>
    </row>
    <row r="250" spans="1:11" ht="15" x14ac:dyDescent="0.25">
      <c r="A250" s="50">
        <v>230</v>
      </c>
      <c r="B250" s="188" t="str">
        <f t="shared" si="29"/>
        <v>North Kingstown</v>
      </c>
      <c r="C250" s="403">
        <v>70210749.579999998</v>
      </c>
      <c r="D250" s="406">
        <v>484169.52</v>
      </c>
      <c r="E250" s="241">
        <f t="shared" si="32"/>
        <v>69726580.060000002</v>
      </c>
      <c r="F250" s="404">
        <f t="shared" si="30"/>
        <v>73406885.439999998</v>
      </c>
      <c r="G250" s="382"/>
      <c r="H250" s="33">
        <f t="shared" si="31"/>
        <v>73406885.439999998</v>
      </c>
      <c r="I250" s="275">
        <f t="shared" si="33"/>
        <v>0</v>
      </c>
      <c r="K250" s="32"/>
    </row>
    <row r="251" spans="1:11" ht="15" x14ac:dyDescent="0.25">
      <c r="A251" s="50">
        <v>240</v>
      </c>
      <c r="B251" s="188" t="str">
        <f t="shared" si="29"/>
        <v>North Providence</v>
      </c>
      <c r="C251" s="403">
        <v>101949301.64</v>
      </c>
      <c r="D251" s="405">
        <v>501537.08</v>
      </c>
      <c r="E251" s="241">
        <f t="shared" si="32"/>
        <v>101447764.56</v>
      </c>
      <c r="F251" s="404">
        <f t="shared" si="30"/>
        <v>60668324.149999999</v>
      </c>
      <c r="G251" s="382"/>
      <c r="H251" s="33">
        <f t="shared" si="31"/>
        <v>60668324.149999999</v>
      </c>
      <c r="I251" s="275">
        <f t="shared" si="33"/>
        <v>0</v>
      </c>
      <c r="K251" s="32"/>
    </row>
    <row r="252" spans="1:11" ht="15" x14ac:dyDescent="0.25">
      <c r="A252" s="50">
        <v>250</v>
      </c>
      <c r="B252" s="188" t="str">
        <f t="shared" si="29"/>
        <v>North Smithfield</v>
      </c>
      <c r="C252" s="403">
        <v>27226551.039999999</v>
      </c>
      <c r="D252" s="406">
        <v>10850</v>
      </c>
      <c r="E252" s="241">
        <f t="shared" si="32"/>
        <v>27215701.039999999</v>
      </c>
      <c r="F252" s="404">
        <f t="shared" si="30"/>
        <v>29422449.16</v>
      </c>
      <c r="G252" s="382"/>
      <c r="H252" s="33">
        <f t="shared" si="31"/>
        <v>29422449.16</v>
      </c>
      <c r="I252" s="275">
        <f t="shared" si="33"/>
        <v>0</v>
      </c>
      <c r="K252" s="32"/>
    </row>
    <row r="253" spans="1:11" ht="15" x14ac:dyDescent="0.25">
      <c r="A253" s="50">
        <v>260</v>
      </c>
      <c r="B253" s="188" t="str">
        <f t="shared" si="29"/>
        <v>Pawtucket</v>
      </c>
      <c r="C253" s="403">
        <v>144218094.540001</v>
      </c>
      <c r="D253" s="405">
        <v>5054326.41</v>
      </c>
      <c r="E253" s="241">
        <f t="shared" si="32"/>
        <v>139163768.13000101</v>
      </c>
      <c r="F253" s="404">
        <f t="shared" si="30"/>
        <v>145976759.33000001</v>
      </c>
      <c r="G253" s="382"/>
      <c r="H253" s="33">
        <f t="shared" si="31"/>
        <v>145976759.32999998</v>
      </c>
      <c r="I253" s="275">
        <f t="shared" si="33"/>
        <v>0</v>
      </c>
      <c r="K253" s="32"/>
    </row>
    <row r="254" spans="1:11" ht="15" x14ac:dyDescent="0.25">
      <c r="A254" s="50">
        <v>270</v>
      </c>
      <c r="B254" s="188" t="str">
        <f t="shared" si="29"/>
        <v>Portsmouth</v>
      </c>
      <c r="C254" s="403">
        <v>41821297.7700001</v>
      </c>
      <c r="D254" s="406">
        <v>1017475.88</v>
      </c>
      <c r="E254" s="241">
        <f t="shared" si="32"/>
        <v>40803821.890000097</v>
      </c>
      <c r="F254" s="404">
        <f t="shared" si="30"/>
        <v>41457613.060000002</v>
      </c>
      <c r="G254" s="382"/>
      <c r="H254" s="33">
        <f t="shared" si="31"/>
        <v>41457613.059999995</v>
      </c>
      <c r="I254" s="275">
        <f t="shared" si="33"/>
        <v>0</v>
      </c>
      <c r="K254" s="32"/>
    </row>
    <row r="255" spans="1:11" ht="15" x14ac:dyDescent="0.25">
      <c r="A255" s="50">
        <v>280</v>
      </c>
      <c r="B255" s="188" t="str">
        <f t="shared" si="29"/>
        <v>Providence</v>
      </c>
      <c r="C255" s="403">
        <v>436250078.50000799</v>
      </c>
      <c r="D255" s="405">
        <v>201506.32</v>
      </c>
      <c r="E255" s="241">
        <f t="shared" si="32"/>
        <v>436048572.18000799</v>
      </c>
      <c r="F255" s="404">
        <f t="shared" si="30"/>
        <v>447502639.54000002</v>
      </c>
      <c r="G255" s="382"/>
      <c r="H255" s="33">
        <f t="shared" si="31"/>
        <v>447502639.54000002</v>
      </c>
      <c r="I255" s="275">
        <f t="shared" si="33"/>
        <v>0</v>
      </c>
      <c r="K255" s="32"/>
    </row>
    <row r="256" spans="1:11" ht="15" x14ac:dyDescent="0.25">
      <c r="A256" s="50">
        <v>300</v>
      </c>
      <c r="B256" s="188" t="str">
        <f t="shared" si="29"/>
        <v>Scituate</v>
      </c>
      <c r="C256" s="403">
        <v>25523279.4799999</v>
      </c>
      <c r="D256" s="406">
        <v>107454.71</v>
      </c>
      <c r="E256" s="241">
        <f t="shared" si="32"/>
        <v>25415824.769999899</v>
      </c>
      <c r="F256" s="404">
        <f t="shared" si="30"/>
        <v>24493955.870000001</v>
      </c>
      <c r="G256" s="382"/>
      <c r="H256" s="33">
        <f t="shared" si="31"/>
        <v>24493955.870000001</v>
      </c>
      <c r="I256" s="275">
        <f t="shared" si="33"/>
        <v>0</v>
      </c>
      <c r="K256" s="32"/>
    </row>
    <row r="257" spans="1:11" ht="15" x14ac:dyDescent="0.25">
      <c r="A257" s="50">
        <v>310</v>
      </c>
      <c r="B257" s="188" t="str">
        <f t="shared" si="29"/>
        <v>Smithfield</v>
      </c>
      <c r="C257" s="403">
        <v>40956660.189999998</v>
      </c>
      <c r="D257" s="405">
        <v>267523.65999999997</v>
      </c>
      <c r="E257" s="241">
        <f t="shared" si="32"/>
        <v>40689136.530000001</v>
      </c>
      <c r="F257" s="404">
        <f t="shared" si="30"/>
        <v>41197285.390000001</v>
      </c>
      <c r="G257" s="382"/>
      <c r="H257" s="33">
        <f t="shared" si="31"/>
        <v>41197285.390000001</v>
      </c>
      <c r="I257" s="275">
        <f t="shared" si="33"/>
        <v>0</v>
      </c>
      <c r="K257" s="32"/>
    </row>
    <row r="258" spans="1:11" ht="15" x14ac:dyDescent="0.25">
      <c r="A258" s="50">
        <v>320</v>
      </c>
      <c r="B258" s="188" t="str">
        <f t="shared" si="29"/>
        <v>South Kingstown</v>
      </c>
      <c r="C258" s="403">
        <v>60677827.210000098</v>
      </c>
      <c r="D258" s="406">
        <v>0</v>
      </c>
      <c r="E258" s="241">
        <f t="shared" si="32"/>
        <v>60677827.210000098</v>
      </c>
      <c r="F258" s="404">
        <f t="shared" si="30"/>
        <v>62825928.049999997</v>
      </c>
      <c r="G258" s="382"/>
      <c r="H258" s="33">
        <f t="shared" si="31"/>
        <v>62825928.049999997</v>
      </c>
      <c r="I258" s="275">
        <f t="shared" si="33"/>
        <v>0</v>
      </c>
      <c r="K258" s="32"/>
    </row>
    <row r="259" spans="1:11" ht="15" x14ac:dyDescent="0.25">
      <c r="A259" s="50">
        <v>330</v>
      </c>
      <c r="B259" s="188" t="str">
        <f t="shared" si="29"/>
        <v>Tiverton</v>
      </c>
      <c r="C259" s="403">
        <v>34947027.829999901</v>
      </c>
      <c r="D259" s="405">
        <v>316673.17</v>
      </c>
      <c r="E259" s="241">
        <f t="shared" si="32"/>
        <v>34630354.6599999</v>
      </c>
      <c r="F259" s="404">
        <f t="shared" si="30"/>
        <v>34131651.479999997</v>
      </c>
      <c r="G259" s="382"/>
      <c r="H259" s="33">
        <f t="shared" si="31"/>
        <v>34131651.479999997</v>
      </c>
      <c r="I259" s="275">
        <f t="shared" si="33"/>
        <v>0</v>
      </c>
      <c r="K259" s="32"/>
    </row>
    <row r="260" spans="1:11" ht="15" x14ac:dyDescent="0.25">
      <c r="A260" s="50">
        <v>350</v>
      </c>
      <c r="B260" s="188" t="str">
        <f t="shared" si="29"/>
        <v>Warwick</v>
      </c>
      <c r="C260" s="403">
        <v>175034256.44000101</v>
      </c>
      <c r="D260" s="406">
        <v>385433.93</v>
      </c>
      <c r="E260" s="241">
        <f t="shared" si="32"/>
        <v>174648822.510001</v>
      </c>
      <c r="F260" s="404">
        <f t="shared" si="30"/>
        <v>178133853.78</v>
      </c>
      <c r="G260" s="382"/>
      <c r="H260" s="33">
        <f t="shared" si="31"/>
        <v>178133853.78</v>
      </c>
      <c r="I260" s="275">
        <f t="shared" si="33"/>
        <v>0</v>
      </c>
      <c r="K260" s="32"/>
    </row>
    <row r="261" spans="1:11" ht="15" x14ac:dyDescent="0.25">
      <c r="A261" s="50">
        <v>360</v>
      </c>
      <c r="B261" s="188" t="str">
        <f t="shared" si="29"/>
        <v>Westerly</v>
      </c>
      <c r="C261" s="403">
        <v>58744593.289999999</v>
      </c>
      <c r="D261" s="405">
        <v>60311.8</v>
      </c>
      <c r="E261" s="241">
        <f t="shared" si="32"/>
        <v>58684281.490000002</v>
      </c>
      <c r="F261" s="404">
        <f t="shared" si="30"/>
        <v>60545605.359999999</v>
      </c>
      <c r="G261" s="382"/>
      <c r="H261" s="33">
        <f t="shared" si="31"/>
        <v>60545605.359999999</v>
      </c>
      <c r="I261" s="275">
        <f t="shared" si="33"/>
        <v>0</v>
      </c>
      <c r="K261" s="32"/>
    </row>
    <row r="262" spans="1:11" ht="15" x14ac:dyDescent="0.25">
      <c r="A262" s="50">
        <v>380</v>
      </c>
      <c r="B262" s="188" t="str">
        <f t="shared" si="29"/>
        <v>W Warwick</v>
      </c>
      <c r="C262" s="403">
        <v>65364377.259999901</v>
      </c>
      <c r="D262" s="406">
        <v>1307114.8999999999</v>
      </c>
      <c r="E262" s="241">
        <f t="shared" si="32"/>
        <v>64057262.359999903</v>
      </c>
      <c r="F262" s="404">
        <f t="shared" si="30"/>
        <v>64369558.869999997</v>
      </c>
      <c r="G262" s="382"/>
      <c r="H262" s="33">
        <f t="shared" si="31"/>
        <v>64369558.870000005</v>
      </c>
      <c r="I262" s="275">
        <f t="shared" si="33"/>
        <v>0</v>
      </c>
      <c r="K262" s="32"/>
    </row>
    <row r="263" spans="1:11" ht="15" x14ac:dyDescent="0.25">
      <c r="A263" s="50">
        <v>390</v>
      </c>
      <c r="B263" s="188" t="str">
        <f t="shared" si="29"/>
        <v>Woonsocket</v>
      </c>
      <c r="C263" s="403">
        <v>84040148.909999996</v>
      </c>
      <c r="D263" s="405">
        <v>1267634.8799999999</v>
      </c>
      <c r="E263" s="241">
        <f t="shared" si="32"/>
        <v>82772514.030000001</v>
      </c>
      <c r="F263" s="404">
        <f t="shared" si="30"/>
        <v>96768580.810000002</v>
      </c>
      <c r="G263" s="382"/>
      <c r="H263" s="33">
        <f t="shared" si="31"/>
        <v>96768580.810000002</v>
      </c>
      <c r="I263" s="275">
        <f t="shared" si="33"/>
        <v>0</v>
      </c>
      <c r="K263" s="32"/>
    </row>
    <row r="264" spans="1:11" ht="15" x14ac:dyDescent="0.25">
      <c r="A264" s="50">
        <v>400</v>
      </c>
      <c r="B264" s="188" t="str">
        <f t="shared" si="29"/>
        <v>Davies</v>
      </c>
      <c r="C264" s="403">
        <v>17712325.800000001</v>
      </c>
      <c r="D264" s="406">
        <v>0</v>
      </c>
      <c r="E264" s="241">
        <f t="shared" si="32"/>
        <v>17712325.800000001</v>
      </c>
      <c r="F264" s="404">
        <f t="shared" ref="F264:F289" si="34">F190</f>
        <v>18587922.32</v>
      </c>
      <c r="G264" s="382"/>
      <c r="H264" s="33">
        <f t="shared" ref="H264:H289" si="35">G42</f>
        <v>18587922.32</v>
      </c>
      <c r="I264" s="275">
        <f t="shared" si="33"/>
        <v>0</v>
      </c>
      <c r="K264" s="32"/>
    </row>
    <row r="265" spans="1:11" ht="15" x14ac:dyDescent="0.25">
      <c r="A265" s="50">
        <v>410</v>
      </c>
      <c r="B265" s="188" t="str">
        <f t="shared" si="29"/>
        <v>Deaf</v>
      </c>
      <c r="C265" s="403">
        <v>7815607.2699999996</v>
      </c>
      <c r="D265" s="405">
        <v>0</v>
      </c>
      <c r="E265" s="241">
        <f t="shared" si="32"/>
        <v>7815607.2699999996</v>
      </c>
      <c r="F265" s="404">
        <f t="shared" si="34"/>
        <v>8131594.7599999998</v>
      </c>
      <c r="G265" s="382"/>
      <c r="H265" s="33">
        <f t="shared" si="35"/>
        <v>8131594.7599999998</v>
      </c>
      <c r="I265" s="275">
        <f t="shared" si="33"/>
        <v>0</v>
      </c>
      <c r="K265" s="32"/>
    </row>
    <row r="266" spans="1:11" ht="15" x14ac:dyDescent="0.25">
      <c r="A266" s="50">
        <v>420</v>
      </c>
      <c r="B266" s="188" t="str">
        <f t="shared" si="29"/>
        <v>Metropolitan C&amp;TC</v>
      </c>
      <c r="C266" s="403">
        <v>16528665.77</v>
      </c>
      <c r="D266" s="406">
        <v>319332.37</v>
      </c>
      <c r="E266" s="241">
        <f t="shared" si="32"/>
        <v>16209333.4</v>
      </c>
      <c r="F266" s="404">
        <f t="shared" si="34"/>
        <v>16530571.1</v>
      </c>
      <c r="G266" s="382"/>
      <c r="H266" s="33">
        <f t="shared" si="35"/>
        <v>16530571.1</v>
      </c>
      <c r="I266" s="275">
        <f t="shared" si="33"/>
        <v>0</v>
      </c>
      <c r="K266" s="32"/>
    </row>
    <row r="267" spans="1:11" ht="15" x14ac:dyDescent="0.25">
      <c r="A267" s="50">
        <v>430</v>
      </c>
      <c r="B267" s="188" t="str">
        <f t="shared" si="29"/>
        <v>UCAP</v>
      </c>
      <c r="C267" s="403">
        <v>2777354.19</v>
      </c>
      <c r="D267" s="405">
        <v>225000</v>
      </c>
      <c r="E267" s="241">
        <f t="shared" si="32"/>
        <v>2552354.19</v>
      </c>
      <c r="F267" s="404">
        <f t="shared" si="34"/>
        <v>2934154.18</v>
      </c>
      <c r="G267" s="382"/>
      <c r="H267" s="33">
        <f t="shared" si="35"/>
        <v>2934154.18</v>
      </c>
      <c r="I267" s="275">
        <f t="shared" si="33"/>
        <v>0</v>
      </c>
      <c r="K267" s="32"/>
    </row>
    <row r="268" spans="1:11" ht="15" x14ac:dyDescent="0.25">
      <c r="A268" s="50">
        <v>480</v>
      </c>
      <c r="B268" s="188" t="str">
        <f t="shared" si="29"/>
        <v>Highlander</v>
      </c>
      <c r="C268" s="403">
        <v>10254095.689999999</v>
      </c>
      <c r="D268" s="406">
        <v>617815</v>
      </c>
      <c r="E268" s="241">
        <f t="shared" si="32"/>
        <v>9636280.6899999995</v>
      </c>
      <c r="F268" s="404">
        <f t="shared" si="34"/>
        <v>10464305</v>
      </c>
      <c r="G268" s="382"/>
      <c r="H268" s="33">
        <f t="shared" si="35"/>
        <v>10464305</v>
      </c>
      <c r="I268" s="275">
        <f t="shared" si="33"/>
        <v>0</v>
      </c>
      <c r="K268" s="32"/>
    </row>
    <row r="269" spans="1:11" ht="15" x14ac:dyDescent="0.25">
      <c r="A269" s="50">
        <v>500</v>
      </c>
      <c r="B269" s="188" t="str">
        <f t="shared" si="29"/>
        <v>New England Laborers</v>
      </c>
      <c r="C269" s="403">
        <v>2730353.09</v>
      </c>
      <c r="D269" s="405">
        <v>218733.75</v>
      </c>
      <c r="E269" s="241">
        <f t="shared" si="32"/>
        <v>2511619.34</v>
      </c>
      <c r="F269" s="404">
        <f t="shared" si="34"/>
        <v>2734660.89</v>
      </c>
      <c r="G269" s="382"/>
      <c r="H269" s="33">
        <f t="shared" si="35"/>
        <v>2734660.89</v>
      </c>
      <c r="I269" s="275">
        <f t="shared" si="33"/>
        <v>0</v>
      </c>
      <c r="K269" s="32"/>
    </row>
    <row r="270" spans="1:11" ht="15" x14ac:dyDescent="0.25">
      <c r="A270" s="50">
        <v>510</v>
      </c>
      <c r="B270" s="188" t="str">
        <f t="shared" si="29"/>
        <v>Cuffee</v>
      </c>
      <c r="C270" s="403">
        <v>13247497.41</v>
      </c>
      <c r="D270" s="406">
        <v>173458.99</v>
      </c>
      <c r="E270" s="241">
        <f t="shared" si="32"/>
        <v>13074038.42</v>
      </c>
      <c r="F270" s="404">
        <f t="shared" si="34"/>
        <v>13908838.85</v>
      </c>
      <c r="G270" s="382"/>
      <c r="H270" s="33">
        <f t="shared" si="35"/>
        <v>13908838.850000001</v>
      </c>
      <c r="I270" s="275">
        <f t="shared" si="33"/>
        <v>0</v>
      </c>
      <c r="K270" s="32"/>
    </row>
    <row r="271" spans="1:11" ht="15" x14ac:dyDescent="0.25">
      <c r="A271" s="50">
        <v>520</v>
      </c>
      <c r="B271" s="188" t="str">
        <f t="shared" si="29"/>
        <v>Kingston Hill</v>
      </c>
      <c r="C271" s="403">
        <v>8960021</v>
      </c>
      <c r="D271" s="405">
        <v>5318442</v>
      </c>
      <c r="E271" s="241">
        <f t="shared" si="32"/>
        <v>3641579</v>
      </c>
      <c r="F271" s="404">
        <f t="shared" si="34"/>
        <v>8621807</v>
      </c>
      <c r="G271" s="382"/>
      <c r="H271" s="33">
        <f t="shared" si="35"/>
        <v>8621807</v>
      </c>
      <c r="I271" s="275">
        <f t="shared" si="33"/>
        <v>0</v>
      </c>
      <c r="K271" s="32"/>
    </row>
    <row r="272" spans="1:11" ht="15" x14ac:dyDescent="0.25">
      <c r="A272" s="50">
        <v>530</v>
      </c>
      <c r="B272" s="188" t="str">
        <f t="shared" si="29"/>
        <v>International</v>
      </c>
      <c r="C272" s="403">
        <v>5707092.9699999997</v>
      </c>
      <c r="D272" s="406">
        <v>248419</v>
      </c>
      <c r="E272" s="241">
        <f t="shared" si="32"/>
        <v>5458673.9699999997</v>
      </c>
      <c r="F272" s="404">
        <f t="shared" si="34"/>
        <v>5847407</v>
      </c>
      <c r="G272" s="382"/>
      <c r="H272" s="33">
        <f t="shared" si="35"/>
        <v>5847407</v>
      </c>
      <c r="I272" s="275">
        <f t="shared" si="33"/>
        <v>0</v>
      </c>
      <c r="K272" s="32"/>
    </row>
    <row r="273" spans="1:11" ht="15" x14ac:dyDescent="0.25">
      <c r="A273" s="50">
        <v>540</v>
      </c>
      <c r="B273" s="188" t="str">
        <f t="shared" si="29"/>
        <v>Blackstone</v>
      </c>
      <c r="C273" s="403">
        <v>5639614.1100000003</v>
      </c>
      <c r="D273" s="405">
        <v>241329.55</v>
      </c>
      <c r="E273" s="241">
        <f t="shared" si="32"/>
        <v>5398284.5600000005</v>
      </c>
      <c r="F273" s="404">
        <f t="shared" si="34"/>
        <v>6023732.0199999996</v>
      </c>
      <c r="G273" s="382"/>
      <c r="H273" s="33">
        <f t="shared" si="35"/>
        <v>6023732.0199999996</v>
      </c>
      <c r="I273" s="275">
        <f t="shared" si="33"/>
        <v>0</v>
      </c>
      <c r="K273" s="32"/>
    </row>
    <row r="274" spans="1:11" ht="15" x14ac:dyDescent="0.25">
      <c r="A274" s="50">
        <v>550</v>
      </c>
      <c r="B274" s="188" t="str">
        <f t="shared" si="29"/>
        <v>Compass</v>
      </c>
      <c r="C274" s="403">
        <v>6507003.9900000002</v>
      </c>
      <c r="D274" s="406">
        <v>3447445</v>
      </c>
      <c r="E274" s="241">
        <f t="shared" si="32"/>
        <v>3059558.99</v>
      </c>
      <c r="F274" s="404">
        <f t="shared" si="34"/>
        <v>3575944</v>
      </c>
      <c r="G274" s="382"/>
      <c r="H274" s="33">
        <f t="shared" si="35"/>
        <v>3575944</v>
      </c>
      <c r="I274" s="275">
        <f t="shared" si="33"/>
        <v>0</v>
      </c>
      <c r="K274" s="32"/>
    </row>
    <row r="275" spans="1:11" ht="15" x14ac:dyDescent="0.25">
      <c r="A275" s="50">
        <v>560</v>
      </c>
      <c r="B275" s="188" t="str">
        <f t="shared" si="29"/>
        <v>Times 2</v>
      </c>
      <c r="C275" s="403">
        <v>6991430.96</v>
      </c>
      <c r="D275" s="405">
        <v>525635</v>
      </c>
      <c r="E275" s="241">
        <f t="shared" si="32"/>
        <v>6465795.96</v>
      </c>
      <c r="F275" s="404">
        <f t="shared" si="34"/>
        <v>12212374</v>
      </c>
      <c r="G275" s="382"/>
      <c r="H275" s="33">
        <f t="shared" si="35"/>
        <v>12212374</v>
      </c>
      <c r="I275" s="275">
        <f t="shared" si="33"/>
        <v>0</v>
      </c>
      <c r="K275" s="32"/>
    </row>
    <row r="276" spans="1:11" ht="15" x14ac:dyDescent="0.25">
      <c r="A276" s="50">
        <v>570</v>
      </c>
      <c r="B276" s="188" t="str">
        <f t="shared" si="29"/>
        <v>ACES</v>
      </c>
      <c r="C276" s="403">
        <v>3395604.27</v>
      </c>
      <c r="D276" s="406">
        <v>84000</v>
      </c>
      <c r="E276" s="241">
        <f t="shared" si="32"/>
        <v>3311604.27</v>
      </c>
      <c r="F276" s="404">
        <f t="shared" si="34"/>
        <v>3247848.66</v>
      </c>
      <c r="G276" s="382"/>
      <c r="H276" s="33">
        <f t="shared" si="35"/>
        <v>3247848.66</v>
      </c>
      <c r="I276" s="275">
        <f t="shared" si="33"/>
        <v>0</v>
      </c>
      <c r="K276" s="32"/>
    </row>
    <row r="277" spans="1:11" ht="15" x14ac:dyDescent="0.25">
      <c r="A277" s="50">
        <v>580</v>
      </c>
      <c r="B277" s="188" t="str">
        <f t="shared" si="29"/>
        <v>Beacon</v>
      </c>
      <c r="C277" s="403">
        <v>6110948.7100000102</v>
      </c>
      <c r="D277" s="405">
        <v>1111973.8400000001</v>
      </c>
      <c r="E277" s="241">
        <f t="shared" si="32"/>
        <v>4998974.8700000104</v>
      </c>
      <c r="F277" s="404">
        <f t="shared" si="34"/>
        <v>6319100.7599999998</v>
      </c>
      <c r="G277" s="382"/>
      <c r="H277" s="33">
        <f t="shared" si="35"/>
        <v>6319100.7599999998</v>
      </c>
      <c r="I277" s="275">
        <f t="shared" si="33"/>
        <v>0</v>
      </c>
      <c r="K277" s="32"/>
    </row>
    <row r="278" spans="1:11" ht="15" x14ac:dyDescent="0.25">
      <c r="A278" s="50">
        <v>590</v>
      </c>
      <c r="B278" s="188" t="str">
        <f t="shared" si="29"/>
        <v>Learning Community</v>
      </c>
      <c r="C278" s="403">
        <v>11229761.83</v>
      </c>
      <c r="D278" s="406">
        <v>249722.95</v>
      </c>
      <c r="E278" s="241">
        <f t="shared" si="32"/>
        <v>10980038.880000001</v>
      </c>
      <c r="F278" s="404">
        <f t="shared" si="34"/>
        <v>10909741.710000001</v>
      </c>
      <c r="G278" s="382"/>
      <c r="H278" s="33">
        <f t="shared" si="35"/>
        <v>10909741.709999999</v>
      </c>
      <c r="I278" s="275">
        <f t="shared" si="33"/>
        <v>0</v>
      </c>
      <c r="K278" s="32"/>
    </row>
    <row r="279" spans="1:11" ht="15" x14ac:dyDescent="0.25">
      <c r="A279" s="50">
        <v>600</v>
      </c>
      <c r="B279" s="188" t="str">
        <f t="shared" si="29"/>
        <v>Segue</v>
      </c>
      <c r="C279" s="403">
        <v>4024794.02</v>
      </c>
      <c r="D279" s="405">
        <v>243331</v>
      </c>
      <c r="E279" s="241">
        <f t="shared" si="32"/>
        <v>3781463.02</v>
      </c>
      <c r="F279" s="404">
        <f t="shared" si="34"/>
        <v>4342749</v>
      </c>
      <c r="G279" s="382"/>
      <c r="H279" s="33">
        <f t="shared" si="35"/>
        <v>4342749</v>
      </c>
      <c r="I279" s="275">
        <f t="shared" si="33"/>
        <v>0</v>
      </c>
      <c r="K279" s="32"/>
    </row>
    <row r="280" spans="1:11" ht="15" x14ac:dyDescent="0.25">
      <c r="A280" s="50">
        <v>610</v>
      </c>
      <c r="B280" s="188" t="str">
        <f t="shared" si="29"/>
        <v>RIMA-BV</v>
      </c>
      <c r="C280" s="403">
        <v>34912836.549999997</v>
      </c>
      <c r="D280" s="406">
        <v>5626220.1399999997</v>
      </c>
      <c r="E280" s="241">
        <f t="shared" si="32"/>
        <v>29286616.409999996</v>
      </c>
      <c r="F280" s="404">
        <f t="shared" si="34"/>
        <v>38640928.590000004</v>
      </c>
      <c r="G280" s="382"/>
      <c r="H280" s="33">
        <f t="shared" si="35"/>
        <v>38640928.590000004</v>
      </c>
      <c r="I280" s="275">
        <f t="shared" si="33"/>
        <v>0</v>
      </c>
      <c r="K280" s="32"/>
    </row>
    <row r="281" spans="1:11" ht="15" x14ac:dyDescent="0.25">
      <c r="A281" s="50">
        <v>620</v>
      </c>
      <c r="B281" s="188" t="str">
        <f t="shared" si="29"/>
        <v>Greene</v>
      </c>
      <c r="C281" s="403">
        <v>3345692.25</v>
      </c>
      <c r="D281" s="405">
        <v>369271.69</v>
      </c>
      <c r="E281" s="241">
        <f t="shared" si="32"/>
        <v>2976420.56</v>
      </c>
      <c r="F281" s="404">
        <f t="shared" si="34"/>
        <v>3293499.67</v>
      </c>
      <c r="G281" s="382"/>
      <c r="H281" s="33">
        <f t="shared" si="35"/>
        <v>3293499.67</v>
      </c>
      <c r="I281" s="275">
        <f t="shared" si="33"/>
        <v>0</v>
      </c>
      <c r="K281" s="32"/>
    </row>
    <row r="282" spans="1:11" ht="15" x14ac:dyDescent="0.25">
      <c r="A282" s="50">
        <v>630</v>
      </c>
      <c r="B282" s="188" t="str">
        <f t="shared" si="29"/>
        <v>Trinity</v>
      </c>
      <c r="C282" s="403">
        <v>6401211.3899999997</v>
      </c>
      <c r="D282" s="406">
        <v>2853944.18</v>
      </c>
      <c r="E282" s="241">
        <f t="shared" si="32"/>
        <v>3547267.2099999995</v>
      </c>
      <c r="F282" s="404">
        <f t="shared" si="34"/>
        <v>5603339.46</v>
      </c>
      <c r="G282" s="382"/>
      <c r="H282" s="33">
        <f t="shared" si="35"/>
        <v>5603339.46</v>
      </c>
      <c r="I282" s="275">
        <f t="shared" si="33"/>
        <v>0</v>
      </c>
      <c r="K282" s="32"/>
    </row>
    <row r="283" spans="1:11" ht="15" x14ac:dyDescent="0.25">
      <c r="A283" s="50">
        <v>640</v>
      </c>
      <c r="B283" s="188" t="str">
        <f t="shared" si="29"/>
        <v>RINI</v>
      </c>
      <c r="C283" s="403">
        <v>5004151.29</v>
      </c>
      <c r="D283" s="405">
        <v>649407.6</v>
      </c>
      <c r="E283" s="241">
        <f t="shared" si="32"/>
        <v>4354743.6900000004</v>
      </c>
      <c r="F283" s="404">
        <f t="shared" si="34"/>
        <v>5018202.3899999997</v>
      </c>
      <c r="G283" s="382"/>
      <c r="H283" s="33">
        <f t="shared" si="35"/>
        <v>5018202.3900000006</v>
      </c>
      <c r="I283" s="275">
        <f t="shared" si="33"/>
        <v>0</v>
      </c>
      <c r="K283" s="32"/>
    </row>
    <row r="284" spans="1:11" ht="15" x14ac:dyDescent="0.25">
      <c r="A284" s="50">
        <v>650</v>
      </c>
      <c r="B284" s="188" t="str">
        <f t="shared" si="29"/>
        <v>Village Green</v>
      </c>
      <c r="C284" s="403">
        <v>4102415.17</v>
      </c>
      <c r="D284" s="406">
        <v>660506.26</v>
      </c>
      <c r="E284" s="241">
        <f t="shared" si="32"/>
        <v>3441908.91</v>
      </c>
      <c r="F284" s="404">
        <f t="shared" si="34"/>
        <v>4041946.96</v>
      </c>
      <c r="G284" s="382"/>
      <c r="H284" s="33">
        <f t="shared" si="35"/>
        <v>4041946.96</v>
      </c>
      <c r="I284" s="275">
        <f t="shared" si="33"/>
        <v>0</v>
      </c>
      <c r="K284" s="32"/>
    </row>
    <row r="285" spans="1:11" ht="15" x14ac:dyDescent="0.25">
      <c r="A285" s="50">
        <v>660</v>
      </c>
      <c r="B285" s="188" t="str">
        <f t="shared" si="29"/>
        <v>Nowell</v>
      </c>
      <c r="C285" s="403">
        <v>3322225.44</v>
      </c>
      <c r="D285" s="405">
        <v>523994.85</v>
      </c>
      <c r="E285" s="241">
        <f t="shared" si="32"/>
        <v>2798230.59</v>
      </c>
      <c r="F285" s="404">
        <f t="shared" si="34"/>
        <v>3214298.46</v>
      </c>
      <c r="G285" s="382"/>
      <c r="H285" s="33">
        <f t="shared" si="35"/>
        <v>3214298.46</v>
      </c>
      <c r="I285" s="275">
        <f t="shared" si="33"/>
        <v>0</v>
      </c>
      <c r="K285" s="32"/>
    </row>
    <row r="286" spans="1:11" ht="15" x14ac:dyDescent="0.25">
      <c r="A286" s="50">
        <v>671</v>
      </c>
      <c r="B286" s="188" t="str">
        <f t="shared" si="29"/>
        <v>Achievement First</v>
      </c>
      <c r="C286" s="403">
        <v>23344604.390000001</v>
      </c>
      <c r="D286" s="406">
        <v>1366492.92</v>
      </c>
      <c r="E286" s="241">
        <f t="shared" si="32"/>
        <v>21978111.469999999</v>
      </c>
      <c r="F286" s="404">
        <f t="shared" si="34"/>
        <v>24524934.350000001</v>
      </c>
      <c r="G286" s="382"/>
      <c r="H286" s="33">
        <f t="shared" si="35"/>
        <v>24524934.350000001</v>
      </c>
      <c r="I286" s="275">
        <f t="shared" si="33"/>
        <v>0</v>
      </c>
      <c r="K286" s="32"/>
    </row>
    <row r="287" spans="1:11" ht="15" x14ac:dyDescent="0.25">
      <c r="A287" s="50">
        <v>680</v>
      </c>
      <c r="B287" s="188" t="str">
        <f t="shared" si="29"/>
        <v>Hope Academy</v>
      </c>
      <c r="C287" s="403">
        <v>3382340.99</v>
      </c>
      <c r="D287" s="405">
        <v>650400</v>
      </c>
      <c r="E287" s="241">
        <f t="shared" si="32"/>
        <v>2731940.99</v>
      </c>
      <c r="F287" s="404">
        <f t="shared" si="34"/>
        <v>3549018</v>
      </c>
      <c r="G287" s="382"/>
      <c r="H287" s="33">
        <f t="shared" si="35"/>
        <v>3549018</v>
      </c>
      <c r="I287" s="275">
        <f t="shared" si="33"/>
        <v>0</v>
      </c>
      <c r="K287" s="32"/>
    </row>
    <row r="288" spans="1:11" ht="15" x14ac:dyDescent="0.25">
      <c r="A288" s="50">
        <v>690</v>
      </c>
      <c r="B288" s="188" t="str">
        <f t="shared" si="29"/>
        <v>Southside Elementary</v>
      </c>
      <c r="C288" s="403">
        <v>2242124</v>
      </c>
      <c r="D288" s="406">
        <v>176163</v>
      </c>
      <c r="E288" s="241">
        <f t="shared" si="32"/>
        <v>2065961</v>
      </c>
      <c r="F288" s="404">
        <f t="shared" si="34"/>
        <v>2612201</v>
      </c>
      <c r="G288" s="382"/>
      <c r="H288" s="33">
        <f t="shared" si="35"/>
        <v>2612201</v>
      </c>
      <c r="I288" s="275">
        <f t="shared" si="33"/>
        <v>0</v>
      </c>
      <c r="K288" s="32"/>
    </row>
    <row r="289" spans="1:11" ht="15" x14ac:dyDescent="0.25">
      <c r="A289" s="50">
        <v>700</v>
      </c>
      <c r="B289" s="188" t="str">
        <f t="shared" si="29"/>
        <v>RISE</v>
      </c>
      <c r="C289" s="403">
        <v>6806296.9900000002</v>
      </c>
      <c r="D289" s="406">
        <v>3824064</v>
      </c>
      <c r="E289" s="241">
        <f t="shared" si="32"/>
        <v>2982232.99</v>
      </c>
      <c r="F289" s="404">
        <f t="shared" si="34"/>
        <v>7363587</v>
      </c>
      <c r="G289" s="382"/>
      <c r="H289" s="33">
        <f t="shared" si="35"/>
        <v>7363587</v>
      </c>
      <c r="I289" s="275">
        <f t="shared" si="33"/>
        <v>0</v>
      </c>
      <c r="K289" s="32"/>
    </row>
    <row r="290" spans="1:11" ht="15" x14ac:dyDescent="0.25">
      <c r="A290" s="50">
        <v>710</v>
      </c>
      <c r="B290" s="188" t="str">
        <f t="shared" si="29"/>
        <v>Providence Preparatory Charter</v>
      </c>
      <c r="C290" s="403"/>
      <c r="D290" s="406"/>
      <c r="E290" s="241"/>
      <c r="F290" s="404"/>
      <c r="G290" s="382"/>
      <c r="H290" s="33"/>
      <c r="I290" s="275"/>
      <c r="K290" s="32"/>
    </row>
    <row r="291" spans="1:11" ht="15" x14ac:dyDescent="0.25">
      <c r="A291" s="50">
        <v>720</v>
      </c>
      <c r="B291" s="188" t="str">
        <f t="shared" si="29"/>
        <v>Charette</v>
      </c>
      <c r="C291" s="403">
        <v>2157264.64</v>
      </c>
      <c r="D291" s="406">
        <v>303900.27</v>
      </c>
      <c r="E291" s="241">
        <f t="shared" si="32"/>
        <v>1853364.37</v>
      </c>
      <c r="F291" s="404">
        <f>F217</f>
        <v>2278168.77</v>
      </c>
      <c r="G291" s="382"/>
      <c r="H291" s="33">
        <f>G69</f>
        <v>2278168.77</v>
      </c>
      <c r="I291" s="275">
        <f t="shared" si="33"/>
        <v>0</v>
      </c>
      <c r="K291" s="32"/>
    </row>
    <row r="292" spans="1:11" ht="15" x14ac:dyDescent="0.25">
      <c r="A292" s="50">
        <v>960</v>
      </c>
      <c r="B292" s="188" t="str">
        <f t="shared" si="29"/>
        <v>Bristol-Warren</v>
      </c>
      <c r="C292" s="403">
        <v>58053263.090000004</v>
      </c>
      <c r="D292" s="405">
        <v>2825929.73</v>
      </c>
      <c r="E292" s="241">
        <f t="shared" si="32"/>
        <v>55227333.360000007</v>
      </c>
      <c r="F292" s="404">
        <f>F218</f>
        <v>60189572.210000001</v>
      </c>
      <c r="G292" s="382"/>
      <c r="H292" s="33">
        <f>G70</f>
        <v>60189572.210000001</v>
      </c>
      <c r="I292" s="275">
        <f t="shared" si="33"/>
        <v>0</v>
      </c>
      <c r="K292" s="32"/>
    </row>
    <row r="293" spans="1:11" ht="15" x14ac:dyDescent="0.25">
      <c r="A293" s="50">
        <v>970</v>
      </c>
      <c r="B293" s="188" t="str">
        <f t="shared" si="29"/>
        <v>Exeter-W. Greenwich</v>
      </c>
      <c r="C293" s="403">
        <v>34030071.420000099</v>
      </c>
      <c r="D293" s="406">
        <v>827635.37</v>
      </c>
      <c r="E293" s="241">
        <f t="shared" si="32"/>
        <v>33202436.050000098</v>
      </c>
      <c r="F293" s="404">
        <f>F219</f>
        <v>35303444.549999997</v>
      </c>
      <c r="G293" s="382"/>
      <c r="H293" s="33">
        <f>G71</f>
        <v>35303444.549999997</v>
      </c>
      <c r="I293" s="275">
        <f t="shared" si="33"/>
        <v>0</v>
      </c>
      <c r="K293" s="32"/>
    </row>
    <row r="294" spans="1:11" ht="15" x14ac:dyDescent="0.25">
      <c r="A294" s="50">
        <v>980</v>
      </c>
      <c r="B294" s="188" t="str">
        <f t="shared" si="29"/>
        <v>Chariho</v>
      </c>
      <c r="C294" s="403">
        <v>61147049.329999998</v>
      </c>
      <c r="D294" s="405">
        <v>3706172.79</v>
      </c>
      <c r="E294" s="241">
        <f t="shared" si="32"/>
        <v>57440876.539999999</v>
      </c>
      <c r="F294" s="404">
        <f>F220</f>
        <v>67047409.009999998</v>
      </c>
      <c r="G294" s="382"/>
      <c r="H294" s="33">
        <f>G72</f>
        <v>67047409.009999998</v>
      </c>
      <c r="I294" s="275">
        <f t="shared" si="33"/>
        <v>0</v>
      </c>
      <c r="K294" s="32"/>
    </row>
    <row r="295" spans="1:11" ht="15" x14ac:dyDescent="0.25">
      <c r="A295" s="50">
        <v>990</v>
      </c>
      <c r="B295" s="188" t="str">
        <f t="shared" si="29"/>
        <v>Foster-Glocester</v>
      </c>
      <c r="C295" s="403">
        <v>29379908.010000002</v>
      </c>
      <c r="D295" s="406">
        <v>5250375.63</v>
      </c>
      <c r="E295" s="241">
        <f t="shared" si="32"/>
        <v>24129532.380000003</v>
      </c>
      <c r="F295" s="404">
        <f>F221</f>
        <v>29542928.140000001</v>
      </c>
      <c r="G295" s="382"/>
      <c r="H295" s="33">
        <f>G73</f>
        <v>29542928.140000001</v>
      </c>
      <c r="I295" s="275">
        <f t="shared" si="33"/>
        <v>0</v>
      </c>
      <c r="K295" s="32"/>
    </row>
    <row r="296" spans="1:11" x14ac:dyDescent="0.2">
      <c r="A296" s="50">
        <v>90000</v>
      </c>
      <c r="B296" s="51" t="s">
        <v>44</v>
      </c>
      <c r="C296" s="407">
        <f>SUM(C232:C295)</f>
        <v>2649289949.3700089</v>
      </c>
      <c r="D296" s="407">
        <f t="shared" ref="D296:I296" si="36">SUM(D232:D295)</f>
        <v>63131279.130000003</v>
      </c>
      <c r="E296" s="407">
        <f t="shared" si="36"/>
        <v>2586158670.2400093</v>
      </c>
      <c r="F296" s="407">
        <f t="shared" si="36"/>
        <v>2669100180.1399999</v>
      </c>
      <c r="G296" s="407">
        <f t="shared" si="36"/>
        <v>0</v>
      </c>
      <c r="H296" s="407">
        <f t="shared" si="36"/>
        <v>2669100180.1399999</v>
      </c>
      <c r="I296" s="407">
        <f t="shared" si="36"/>
        <v>0</v>
      </c>
      <c r="K296" s="32"/>
    </row>
    <row r="297" spans="1:11" x14ac:dyDescent="0.2">
      <c r="C297" s="32"/>
      <c r="D297" s="32"/>
      <c r="E297" s="32"/>
      <c r="F297" s="32"/>
      <c r="G297" s="202"/>
      <c r="K297" s="32"/>
    </row>
    <row r="298" spans="1:11" x14ac:dyDescent="0.2">
      <c r="B298" s="158" t="s">
        <v>385</v>
      </c>
      <c r="D298" s="202"/>
      <c r="E298" s="202"/>
      <c r="F298" s="408">
        <f>M147</f>
        <v>2669100180.1399999</v>
      </c>
      <c r="G298" s="202"/>
      <c r="K298" s="32"/>
    </row>
    <row r="299" spans="1:11" x14ac:dyDescent="0.2">
      <c r="K299" s="32"/>
    </row>
    <row r="300" spans="1:11" x14ac:dyDescent="0.2">
      <c r="B300" s="158" t="s">
        <v>325</v>
      </c>
      <c r="F300" s="396">
        <f>F296-F298</f>
        <v>0</v>
      </c>
      <c r="K300" s="32"/>
    </row>
    <row r="301" spans="1:11" x14ac:dyDescent="0.2">
      <c r="K301" s="32"/>
    </row>
    <row r="302" spans="1:11" x14ac:dyDescent="0.2">
      <c r="K302" s="32"/>
    </row>
    <row r="303" spans="1:11" x14ac:dyDescent="0.2">
      <c r="K303" s="32"/>
    </row>
    <row r="304" spans="1:11" x14ac:dyDescent="0.2">
      <c r="K304" s="32"/>
    </row>
    <row r="305" spans="11:11" x14ac:dyDescent="0.2">
      <c r="K305" s="32"/>
    </row>
    <row r="306" spans="11:11" x14ac:dyDescent="0.2">
      <c r="K306" s="32"/>
    </row>
    <row r="307" spans="11:11" x14ac:dyDescent="0.2">
      <c r="K307" s="32"/>
    </row>
    <row r="308" spans="11:11" x14ac:dyDescent="0.2">
      <c r="K308" s="32"/>
    </row>
    <row r="309" spans="11:11" x14ac:dyDescent="0.2">
      <c r="K309" s="32"/>
    </row>
    <row r="310" spans="11:11" x14ac:dyDescent="0.2">
      <c r="K310" s="32"/>
    </row>
    <row r="311" spans="11:11" x14ac:dyDescent="0.2">
      <c r="K311" s="32"/>
    </row>
    <row r="312" spans="11:11" x14ac:dyDescent="0.2">
      <c r="K312" s="32"/>
    </row>
    <row r="313" spans="11:11" x14ac:dyDescent="0.2">
      <c r="K313" s="32"/>
    </row>
    <row r="314" spans="11:11" x14ac:dyDescent="0.2">
      <c r="K314" s="32"/>
    </row>
    <row r="315" spans="11:11" x14ac:dyDescent="0.2">
      <c r="K315" s="32"/>
    </row>
    <row r="316" spans="11:11" x14ac:dyDescent="0.2">
      <c r="K316" s="32"/>
    </row>
    <row r="317" spans="11:11" x14ac:dyDescent="0.2">
      <c r="K317" s="32"/>
    </row>
    <row r="318" spans="11:11" x14ac:dyDescent="0.2">
      <c r="K318" s="32"/>
    </row>
    <row r="319" spans="11:11" x14ac:dyDescent="0.2">
      <c r="K319" s="32"/>
    </row>
    <row r="320" spans="11:11" x14ac:dyDescent="0.2">
      <c r="K320" s="32"/>
    </row>
    <row r="321" spans="11:11" x14ac:dyDescent="0.2">
      <c r="K321" s="32"/>
    </row>
    <row r="322" spans="11:11" x14ac:dyDescent="0.2">
      <c r="K322" s="32"/>
    </row>
    <row r="323" spans="11:11" x14ac:dyDescent="0.2">
      <c r="K323" s="32"/>
    </row>
    <row r="324" spans="11:11" x14ac:dyDescent="0.2">
      <c r="K324" s="32"/>
    </row>
    <row r="325" spans="11:11" x14ac:dyDescent="0.2">
      <c r="K325" s="32"/>
    </row>
    <row r="326" spans="11:11" x14ac:dyDescent="0.2">
      <c r="K326" s="32"/>
    </row>
    <row r="327" spans="11:11" x14ac:dyDescent="0.2">
      <c r="K327" s="32"/>
    </row>
    <row r="328" spans="11:11" x14ac:dyDescent="0.2">
      <c r="K328" s="32"/>
    </row>
    <row r="329" spans="11:11" x14ac:dyDescent="0.2">
      <c r="K329" s="32"/>
    </row>
    <row r="330" spans="11:11" x14ac:dyDescent="0.2">
      <c r="K330" s="32"/>
    </row>
    <row r="331" spans="11:11" x14ac:dyDescent="0.2">
      <c r="K331" s="32"/>
    </row>
    <row r="332" spans="11:11" x14ac:dyDescent="0.2">
      <c r="K332" s="32"/>
    </row>
    <row r="333" spans="11:11" x14ac:dyDescent="0.2">
      <c r="K333" s="32"/>
    </row>
    <row r="334" spans="11:11" x14ac:dyDescent="0.2">
      <c r="K334" s="32"/>
    </row>
    <row r="335" spans="11:11" x14ac:dyDescent="0.2">
      <c r="K335" s="32"/>
    </row>
    <row r="336" spans="11:11" x14ac:dyDescent="0.2">
      <c r="K336" s="32"/>
    </row>
    <row r="337" spans="11:11" x14ac:dyDescent="0.2">
      <c r="K337" s="32"/>
    </row>
    <row r="338" spans="11:11" x14ac:dyDescent="0.2">
      <c r="K338" s="32"/>
    </row>
    <row r="339" spans="11:11" x14ac:dyDescent="0.2">
      <c r="K339" s="32"/>
    </row>
    <row r="340" spans="11:11" x14ac:dyDescent="0.2">
      <c r="K340" s="32"/>
    </row>
    <row r="341" spans="11:11" x14ac:dyDescent="0.2">
      <c r="K341" s="32"/>
    </row>
    <row r="342" spans="11:11" x14ac:dyDescent="0.2">
      <c r="K342" s="32"/>
    </row>
    <row r="343" spans="11:11" x14ac:dyDescent="0.2">
      <c r="K343" s="32"/>
    </row>
    <row r="344" spans="11:11" x14ac:dyDescent="0.2">
      <c r="K344" s="32"/>
    </row>
    <row r="345" spans="11:11" x14ac:dyDescent="0.2">
      <c r="K345" s="32"/>
    </row>
    <row r="346" spans="11:11" x14ac:dyDescent="0.2">
      <c r="K346" s="32"/>
    </row>
    <row r="347" spans="11:11" x14ac:dyDescent="0.2">
      <c r="K347" s="32"/>
    </row>
    <row r="348" spans="11:11" x14ac:dyDescent="0.2">
      <c r="K348" s="32"/>
    </row>
    <row r="349" spans="11:11" x14ac:dyDescent="0.2">
      <c r="K349" s="32"/>
    </row>
    <row r="350" spans="11:11" x14ac:dyDescent="0.2">
      <c r="K350" s="32"/>
    </row>
    <row r="351" spans="11:11" x14ac:dyDescent="0.2">
      <c r="K351" s="32"/>
    </row>
    <row r="352" spans="11:11" x14ac:dyDescent="0.2">
      <c r="K352" s="32"/>
    </row>
    <row r="353" spans="11:11" x14ac:dyDescent="0.2">
      <c r="K353" s="32"/>
    </row>
    <row r="354" spans="11:11" x14ac:dyDescent="0.2">
      <c r="K354" s="32"/>
    </row>
    <row r="355" spans="11:11" x14ac:dyDescent="0.2">
      <c r="K355" s="32"/>
    </row>
    <row r="356" spans="11:11" x14ac:dyDescent="0.2">
      <c r="K356" s="32"/>
    </row>
    <row r="357" spans="11:11" x14ac:dyDescent="0.2">
      <c r="K357" s="32"/>
    </row>
    <row r="358" spans="11:11" x14ac:dyDescent="0.2">
      <c r="K358" s="32"/>
    </row>
    <row r="359" spans="11:11" x14ac:dyDescent="0.2">
      <c r="K359" s="32"/>
    </row>
    <row r="360" spans="11:11" x14ac:dyDescent="0.2">
      <c r="K360" s="32"/>
    </row>
    <row r="361" spans="11:11" x14ac:dyDescent="0.2">
      <c r="K361" s="32"/>
    </row>
    <row r="362" spans="11:11" x14ac:dyDescent="0.2">
      <c r="K362" s="32"/>
    </row>
    <row r="363" spans="11:11" x14ac:dyDescent="0.2">
      <c r="K363" s="32"/>
    </row>
    <row r="364" spans="11:11" x14ac:dyDescent="0.2">
      <c r="K364" s="32"/>
    </row>
    <row r="365" spans="11:11" x14ac:dyDescent="0.2">
      <c r="K365" s="32"/>
    </row>
    <row r="366" spans="11:11" x14ac:dyDescent="0.2">
      <c r="K366" s="32"/>
    </row>
    <row r="367" spans="11:11" x14ac:dyDescent="0.2">
      <c r="K367" s="32"/>
    </row>
    <row r="368" spans="11:11" x14ac:dyDescent="0.2">
      <c r="K368" s="32"/>
    </row>
    <row r="369" spans="11:11" x14ac:dyDescent="0.2">
      <c r="K369" s="32"/>
    </row>
    <row r="370" spans="11:11" x14ac:dyDescent="0.2">
      <c r="K370" s="32"/>
    </row>
    <row r="371" spans="11:11" x14ac:dyDescent="0.2">
      <c r="K371" s="32"/>
    </row>
    <row r="372" spans="11:11" x14ac:dyDescent="0.2">
      <c r="K372" s="32"/>
    </row>
    <row r="373" spans="11:11" x14ac:dyDescent="0.2">
      <c r="K373" s="32"/>
    </row>
    <row r="374" spans="11:11" x14ac:dyDescent="0.2">
      <c r="K374" s="32"/>
    </row>
    <row r="375" spans="11:11" x14ac:dyDescent="0.2">
      <c r="K375" s="32"/>
    </row>
    <row r="376" spans="11:11" x14ac:dyDescent="0.2">
      <c r="K376" s="32"/>
    </row>
    <row r="377" spans="11:11" x14ac:dyDescent="0.2">
      <c r="K377" s="32"/>
    </row>
    <row r="378" spans="11:11" x14ac:dyDescent="0.2">
      <c r="K378" s="32"/>
    </row>
    <row r="379" spans="11:11" x14ac:dyDescent="0.2">
      <c r="K379" s="32"/>
    </row>
    <row r="380" spans="11:11" x14ac:dyDescent="0.2">
      <c r="K380" s="32"/>
    </row>
    <row r="381" spans="11:11" x14ac:dyDescent="0.2">
      <c r="K381" s="32"/>
    </row>
    <row r="382" spans="11:11" x14ac:dyDescent="0.2">
      <c r="K382" s="32"/>
    </row>
    <row r="383" spans="11:11" x14ac:dyDescent="0.2">
      <c r="K383" s="32"/>
    </row>
    <row r="384" spans="11:11" x14ac:dyDescent="0.2">
      <c r="K384" s="32"/>
    </row>
    <row r="385" spans="11:11" x14ac:dyDescent="0.2">
      <c r="K385" s="32"/>
    </row>
    <row r="386" spans="11:11" x14ac:dyDescent="0.2">
      <c r="K386" s="32"/>
    </row>
    <row r="387" spans="11:11" x14ac:dyDescent="0.2">
      <c r="K387" s="32"/>
    </row>
    <row r="388" spans="11:11" x14ac:dyDescent="0.2">
      <c r="K388" s="32"/>
    </row>
    <row r="389" spans="11:11" x14ac:dyDescent="0.2">
      <c r="K389" s="32"/>
    </row>
    <row r="390" spans="11:11" x14ac:dyDescent="0.2">
      <c r="K390" s="32"/>
    </row>
    <row r="391" spans="11:11" x14ac:dyDescent="0.2">
      <c r="K391" s="32"/>
    </row>
    <row r="392" spans="11:11" x14ac:dyDescent="0.2">
      <c r="K392" s="32"/>
    </row>
    <row r="393" spans="11:11" x14ac:dyDescent="0.2">
      <c r="K393" s="32"/>
    </row>
    <row r="394" spans="11:11" x14ac:dyDescent="0.2">
      <c r="K394" s="32"/>
    </row>
    <row r="395" spans="11:11" x14ac:dyDescent="0.2">
      <c r="K395" s="32"/>
    </row>
    <row r="396" spans="11:11" x14ac:dyDescent="0.2">
      <c r="K396" s="32"/>
    </row>
    <row r="397" spans="11:11" x14ac:dyDescent="0.2">
      <c r="K397" s="32"/>
    </row>
    <row r="398" spans="11:11" x14ac:dyDescent="0.2">
      <c r="K398" s="32"/>
    </row>
    <row r="399" spans="11:11" x14ac:dyDescent="0.2">
      <c r="K399" s="32"/>
    </row>
    <row r="400" spans="11:11" x14ac:dyDescent="0.2">
      <c r="K400" s="32"/>
    </row>
    <row r="401" spans="11:11" x14ac:dyDescent="0.2">
      <c r="K401" s="32"/>
    </row>
    <row r="402" spans="11:11" x14ac:dyDescent="0.2">
      <c r="K402" s="32"/>
    </row>
    <row r="403" spans="11:11" x14ac:dyDescent="0.2">
      <c r="K403" s="32"/>
    </row>
    <row r="404" spans="11:11" x14ac:dyDescent="0.2">
      <c r="K404" s="32"/>
    </row>
    <row r="405" spans="11:11" x14ac:dyDescent="0.2">
      <c r="K405" s="32"/>
    </row>
    <row r="406" spans="11:11" x14ac:dyDescent="0.2">
      <c r="K406" s="32"/>
    </row>
    <row r="407" spans="11:11" x14ac:dyDescent="0.2">
      <c r="K407" s="32"/>
    </row>
    <row r="408" spans="11:11" x14ac:dyDescent="0.2">
      <c r="K408" s="32"/>
    </row>
    <row r="409" spans="11:11" x14ac:dyDescent="0.2">
      <c r="K409" s="32"/>
    </row>
    <row r="410" spans="11:11" x14ac:dyDescent="0.2">
      <c r="K410" s="32"/>
    </row>
    <row r="411" spans="11:11" x14ac:dyDescent="0.2">
      <c r="K411" s="32"/>
    </row>
    <row r="412" spans="11:11" x14ac:dyDescent="0.2">
      <c r="K412" s="32"/>
    </row>
    <row r="413" spans="11:11" x14ac:dyDescent="0.2">
      <c r="K413" s="32"/>
    </row>
    <row r="414" spans="11:11" x14ac:dyDescent="0.2">
      <c r="K414" s="32"/>
    </row>
    <row r="415" spans="11:11" x14ac:dyDescent="0.2">
      <c r="K415" s="32"/>
    </row>
    <row r="416" spans="11:11" x14ac:dyDescent="0.2">
      <c r="K416" s="32"/>
    </row>
    <row r="417" spans="11:11" x14ac:dyDescent="0.2">
      <c r="K417" s="32"/>
    </row>
    <row r="418" spans="11:11" x14ac:dyDescent="0.2">
      <c r="K418" s="32"/>
    </row>
    <row r="419" spans="11:11" x14ac:dyDescent="0.2">
      <c r="K419" s="32"/>
    </row>
    <row r="420" spans="11:11" x14ac:dyDescent="0.2">
      <c r="K420" s="32"/>
    </row>
    <row r="421" spans="11:11" x14ac:dyDescent="0.2">
      <c r="K421" s="32"/>
    </row>
    <row r="422" spans="11:11" x14ac:dyDescent="0.2">
      <c r="K422" s="32"/>
    </row>
    <row r="423" spans="11:11" x14ac:dyDescent="0.2">
      <c r="K423" s="32"/>
    </row>
    <row r="424" spans="11:11" x14ac:dyDescent="0.2">
      <c r="K424" s="32"/>
    </row>
    <row r="425" spans="11:11" x14ac:dyDescent="0.2">
      <c r="K425" s="32"/>
    </row>
    <row r="426" spans="11:11" x14ac:dyDescent="0.2">
      <c r="K426" s="32"/>
    </row>
    <row r="427" spans="11:11" x14ac:dyDescent="0.2">
      <c r="K427" s="32"/>
    </row>
    <row r="428" spans="11:11" x14ac:dyDescent="0.2">
      <c r="K428" s="32"/>
    </row>
    <row r="429" spans="11:11" x14ac:dyDescent="0.2">
      <c r="K429" s="32"/>
    </row>
    <row r="430" spans="11:11" x14ac:dyDescent="0.2">
      <c r="K430" s="32"/>
    </row>
    <row r="431" spans="11:11" x14ac:dyDescent="0.2">
      <c r="K431" s="32"/>
    </row>
    <row r="432" spans="11:11" x14ac:dyDescent="0.2">
      <c r="K432" s="32"/>
    </row>
    <row r="433" spans="11:11" x14ac:dyDescent="0.2">
      <c r="K433" s="32"/>
    </row>
    <row r="434" spans="11:11" x14ac:dyDescent="0.2">
      <c r="K434" s="32"/>
    </row>
    <row r="435" spans="11:11" x14ac:dyDescent="0.2">
      <c r="K435" s="32"/>
    </row>
    <row r="436" spans="11:11" x14ac:dyDescent="0.2">
      <c r="K436" s="32"/>
    </row>
    <row r="437" spans="11:11" x14ac:dyDescent="0.2">
      <c r="K437" s="32"/>
    </row>
    <row r="438" spans="11:11" x14ac:dyDescent="0.2">
      <c r="K438" s="32"/>
    </row>
    <row r="439" spans="11:11" x14ac:dyDescent="0.2">
      <c r="K439" s="32"/>
    </row>
    <row r="440" spans="11:11" x14ac:dyDescent="0.2">
      <c r="K440" s="32"/>
    </row>
    <row r="441" spans="11:11" x14ac:dyDescent="0.2">
      <c r="K441" s="32"/>
    </row>
    <row r="442" spans="11:11" x14ac:dyDescent="0.2">
      <c r="K442" s="32"/>
    </row>
  </sheetData>
  <sheetProtection algorithmName="SHA-512" hashValue="+X79srnj+ozZQQ9ZopG17Ljx3cDFGtkDzy8GcXNdA8NiNfJJZTZusJQIDOCA6UgmdJ1gzrxN6BuVPh177AQQ0w==" saltValue="9fdPxxnHfIUTSMtRae6erQ==" spinCount="100000" sheet="1" objects="1" scenarios="1"/>
  <mergeCells count="4">
    <mergeCell ref="B2:G2"/>
    <mergeCell ref="C81:D81"/>
    <mergeCell ref="E81:F81"/>
    <mergeCell ref="G81:I8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B050"/>
  </sheetPr>
  <dimension ref="A1:E10"/>
  <sheetViews>
    <sheetView workbookViewId="0">
      <selection activeCell="D3" sqref="D3"/>
    </sheetView>
  </sheetViews>
  <sheetFormatPr defaultColWidth="9.3984375" defaultRowHeight="12.75" x14ac:dyDescent="0.2"/>
  <cols>
    <col min="1" max="1" width="42" style="158" customWidth="1"/>
    <col min="2" max="3" width="9.3984375" style="158"/>
    <col min="4" max="4" width="24.59765625" style="32" customWidth="1"/>
    <col min="5" max="5" width="23.19921875" style="158" customWidth="1"/>
    <col min="6" max="16384" width="9.3984375" style="158"/>
  </cols>
  <sheetData>
    <row r="1" spans="1:5" x14ac:dyDescent="0.2">
      <c r="D1" s="32" t="s">
        <v>449</v>
      </c>
    </row>
    <row r="2" spans="1:5" x14ac:dyDescent="0.2">
      <c r="A2" s="218" t="s">
        <v>397</v>
      </c>
      <c r="B2" s="218"/>
      <c r="C2" s="218"/>
      <c r="D2" s="216" t="s">
        <v>67</v>
      </c>
      <c r="E2" s="217" t="s">
        <v>325</v>
      </c>
    </row>
    <row r="3" spans="1:5" x14ac:dyDescent="0.2">
      <c r="A3" s="158" t="s">
        <v>330</v>
      </c>
      <c r="D3" s="32">
        <f ca="1">'Rev by Fund Type and Source'!K72</f>
        <v>2827191499.6000004</v>
      </c>
      <c r="E3" s="32">
        <f ca="1">D10-D3</f>
        <v>0</v>
      </c>
    </row>
    <row r="4" spans="1:5" x14ac:dyDescent="0.2">
      <c r="A4" s="158" t="s">
        <v>390</v>
      </c>
      <c r="D4" s="32">
        <f ca="1">'Revenue and Percents by Source '!J71</f>
        <v>2827191499.5999999</v>
      </c>
      <c r="E4" s="32">
        <f ca="1">D3-D4</f>
        <v>0</v>
      </c>
    </row>
    <row r="5" spans="1:5" x14ac:dyDescent="0.2">
      <c r="A5" s="158" t="s">
        <v>391</v>
      </c>
      <c r="D5" s="32">
        <f>'Rev Exp GF and Other'!D72+'Rev Exp GF and Other'!F72</f>
        <v>2827191499.5999994</v>
      </c>
      <c r="E5" s="32">
        <f t="shared" ref="E5:E10" ca="1" si="0">D4-D5</f>
        <v>0</v>
      </c>
    </row>
    <row r="6" spans="1:5" x14ac:dyDescent="0.2">
      <c r="A6" s="158" t="s">
        <v>321</v>
      </c>
      <c r="D6" s="32">
        <f ca="1">'Rev by Fund Type and Source'!K72</f>
        <v>2827191499.6000004</v>
      </c>
      <c r="E6" s="32">
        <f t="shared" ca="1" si="0"/>
        <v>0</v>
      </c>
    </row>
    <row r="7" spans="1:5" x14ac:dyDescent="0.2">
      <c r="A7" s="158" t="s">
        <v>396</v>
      </c>
      <c r="B7" s="158" t="s">
        <v>393</v>
      </c>
      <c r="D7" s="32">
        <f>'Revenue FY 21'!I74</f>
        <v>2827191499.6000009</v>
      </c>
      <c r="E7" s="32">
        <f t="shared" ca="1" si="0"/>
        <v>0</v>
      </c>
    </row>
    <row r="8" spans="1:5" x14ac:dyDescent="0.2">
      <c r="A8" s="158" t="s">
        <v>396</v>
      </c>
      <c r="B8" s="158" t="s">
        <v>392</v>
      </c>
      <c r="D8" s="32">
        <f>'Revenue FY 21'!N148</f>
        <v>2827191499.6000009</v>
      </c>
      <c r="E8" s="32">
        <f t="shared" si="0"/>
        <v>0</v>
      </c>
    </row>
    <row r="9" spans="1:5" x14ac:dyDescent="0.2">
      <c r="A9" s="158" t="s">
        <v>396</v>
      </c>
      <c r="B9" s="158" t="s">
        <v>394</v>
      </c>
      <c r="D9" s="32">
        <f>'Revenue FY 21'!H297</f>
        <v>2827191499.6000009</v>
      </c>
      <c r="E9" s="32">
        <f t="shared" si="0"/>
        <v>0</v>
      </c>
    </row>
    <row r="10" spans="1:5" x14ac:dyDescent="0.2">
      <c r="A10" s="158" t="s">
        <v>396</v>
      </c>
      <c r="B10" s="158" t="s">
        <v>395</v>
      </c>
      <c r="D10" s="32">
        <f>'Revenue FY 21'!G74</f>
        <v>2827191499.6000009</v>
      </c>
      <c r="E10" s="32">
        <f t="shared" si="0"/>
        <v>0</v>
      </c>
    </row>
  </sheetData>
  <sheetProtection algorithmName="SHA-512" hashValue="11LX4WtoTFNnoLte4W+j5Dbz2sRp9vjbLhVzqZ72HCNO+5GYKLrLr6cijeziPSAi+unh6zQ8m3oD1BXI+w+O0A==" saltValue="XXhZvGkX1ug+wLQXZ58HeA=="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59999389629810485"/>
  </sheetPr>
  <dimension ref="A1:S132"/>
  <sheetViews>
    <sheetView tabSelected="1" workbookViewId="0">
      <selection activeCell="C18" sqref="C18"/>
    </sheetView>
  </sheetViews>
  <sheetFormatPr defaultColWidth="9.59765625" defaultRowHeight="12.75" x14ac:dyDescent="0.2"/>
  <cols>
    <col min="1" max="1" width="14.19921875" style="69" customWidth="1"/>
    <col min="2" max="2" width="29.19921875" style="69" customWidth="1"/>
    <col min="3" max="3" width="13.59765625" style="69" customWidth="1"/>
    <col min="4" max="4" width="22.19921875" style="62" customWidth="1"/>
    <col min="5" max="7" width="20.796875" style="62" bestFit="1" customWidth="1"/>
    <col min="8" max="8" width="23" style="62" bestFit="1" customWidth="1"/>
    <col min="9" max="9" width="17.796875" style="62" bestFit="1" customWidth="1"/>
    <col min="10" max="10" width="20.796875" style="62" bestFit="1" customWidth="1"/>
    <col min="11" max="11" width="22.19921875" style="62" customWidth="1"/>
    <col min="12" max="12" width="2.796875" style="62" customWidth="1"/>
    <col min="13" max="13" width="26.3984375" style="62" customWidth="1"/>
    <col min="14" max="14" width="17.19921875" style="62" customWidth="1"/>
    <col min="15" max="17" width="9.59765625" style="62"/>
    <col min="18" max="18" width="23" style="62" customWidth="1"/>
    <col min="19" max="19" width="21.19921875" style="62" customWidth="1"/>
    <col min="20" max="16384" width="9.59765625" style="62"/>
  </cols>
  <sheetData>
    <row r="1" spans="1:19" s="66" customFormat="1" ht="3" customHeight="1" x14ac:dyDescent="0.2">
      <c r="A1" s="429" t="s">
        <v>137</v>
      </c>
      <c r="B1" s="430" t="s">
        <v>304</v>
      </c>
      <c r="C1" s="430" t="s">
        <v>333</v>
      </c>
      <c r="D1" s="431" t="s">
        <v>305</v>
      </c>
      <c r="E1" s="432" t="s">
        <v>306</v>
      </c>
      <c r="F1" s="431" t="s">
        <v>307</v>
      </c>
      <c r="G1" s="432" t="s">
        <v>308</v>
      </c>
      <c r="H1" s="431" t="s">
        <v>309</v>
      </c>
      <c r="I1" s="431" t="s">
        <v>310</v>
      </c>
      <c r="J1" s="431" t="s">
        <v>311</v>
      </c>
      <c r="K1" s="433" t="s">
        <v>312</v>
      </c>
    </row>
    <row r="2" spans="1:19" ht="15" customHeight="1" x14ac:dyDescent="0.25">
      <c r="E2" s="90"/>
    </row>
    <row r="3" spans="1:19" ht="15" customHeight="1" x14ac:dyDescent="0.25">
      <c r="A3" s="449" t="s">
        <v>330</v>
      </c>
      <c r="B3" s="450"/>
      <c r="C3" s="450"/>
      <c r="D3" s="450"/>
    </row>
    <row r="4" spans="1:19" s="64" customFormat="1" x14ac:dyDescent="0.2">
      <c r="A4" s="63"/>
      <c r="B4" s="63"/>
      <c r="C4" s="63"/>
      <c r="D4" s="447" t="s">
        <v>290</v>
      </c>
      <c r="E4" s="448"/>
      <c r="F4" s="443" t="s">
        <v>34</v>
      </c>
      <c r="G4" s="443"/>
      <c r="H4" s="444" t="s">
        <v>291</v>
      </c>
      <c r="I4" s="445"/>
      <c r="J4" s="446"/>
    </row>
    <row r="5" spans="1:19" s="65" customFormat="1" x14ac:dyDescent="0.2">
      <c r="A5" s="58" t="s">
        <v>130</v>
      </c>
      <c r="B5" s="58" t="s">
        <v>38</v>
      </c>
      <c r="C5" s="88" t="s">
        <v>138</v>
      </c>
      <c r="D5" s="73" t="s">
        <v>293</v>
      </c>
      <c r="E5" s="74" t="s">
        <v>294</v>
      </c>
      <c r="F5" s="73" t="s">
        <v>293</v>
      </c>
      <c r="G5" s="74" t="s">
        <v>294</v>
      </c>
      <c r="H5" s="73" t="s">
        <v>295</v>
      </c>
      <c r="I5" s="73" t="s">
        <v>296</v>
      </c>
      <c r="J5" s="73" t="s">
        <v>131</v>
      </c>
      <c r="K5" s="73" t="s">
        <v>44</v>
      </c>
      <c r="M5" s="227" t="s">
        <v>398</v>
      </c>
      <c r="N5" s="227" t="s">
        <v>399</v>
      </c>
    </row>
    <row r="6" spans="1:19" s="66" customFormat="1" ht="12" customHeight="1" x14ac:dyDescent="0.2">
      <c r="A6" s="57"/>
      <c r="B6" s="57" t="s">
        <v>140</v>
      </c>
      <c r="C6" s="56">
        <f t="shared" ref="C6:K6" si="0">AVERAGE(C8:C71)</f>
        <v>2160.38778282761</v>
      </c>
      <c r="D6" s="56">
        <f t="shared" ca="1" si="0"/>
        <v>454099.35421875003</v>
      </c>
      <c r="E6" s="56">
        <f t="shared" ca="1" si="0"/>
        <v>4014418.38</v>
      </c>
      <c r="F6" s="56">
        <f t="shared" ca="1" si="0"/>
        <v>16114081.455937499</v>
      </c>
      <c r="G6" s="56">
        <f t="shared" ca="1" si="0"/>
        <v>572005.49234374997</v>
      </c>
      <c r="H6" s="56">
        <f t="shared" ca="1" si="0"/>
        <v>20920203.598906249</v>
      </c>
      <c r="I6" s="56">
        <f t="shared" ca="1" si="0"/>
        <v>151726.69187499996</v>
      </c>
      <c r="J6" s="56">
        <f t="shared" ca="1" si="0"/>
        <v>1948332.20796875</v>
      </c>
      <c r="K6" s="56">
        <f t="shared" ca="1" si="0"/>
        <v>44174867.181250006</v>
      </c>
      <c r="M6" s="56">
        <f>AVERAGE(M8:M71)</f>
        <v>41704690.314687505</v>
      </c>
      <c r="N6" s="56">
        <f ca="1">AVERAGE(N8:N71)</f>
        <v>2470176.8665625006</v>
      </c>
    </row>
    <row r="7" spans="1:19" s="66" customFormat="1" ht="12" customHeight="1" x14ac:dyDescent="0.2">
      <c r="A7" s="143" t="s">
        <v>334</v>
      </c>
      <c r="B7" s="144" t="s">
        <v>354</v>
      </c>
      <c r="C7" s="144" t="s">
        <v>355</v>
      </c>
      <c r="D7" s="144" t="s">
        <v>356</v>
      </c>
      <c r="E7" s="144" t="s">
        <v>357</v>
      </c>
      <c r="F7" s="144" t="s">
        <v>358</v>
      </c>
      <c r="G7" s="144" t="s">
        <v>359</v>
      </c>
      <c r="H7" s="144" t="s">
        <v>360</v>
      </c>
      <c r="I7" s="144" t="s">
        <v>361</v>
      </c>
      <c r="J7" s="144" t="s">
        <v>362</v>
      </c>
      <c r="K7" s="145" t="s">
        <v>363</v>
      </c>
    </row>
    <row r="8" spans="1:19" ht="25.5" x14ac:dyDescent="0.2">
      <c r="A8" s="141">
        <v>570</v>
      </c>
      <c r="B8" s="138" t="str">
        <f>VLOOKUP($A8,num,$B$1)</f>
        <v>Academy for Career Exploration</v>
      </c>
      <c r="C8" s="223">
        <f t="shared" ref="C8:C40" si="1">VLOOKUP($A8,num,5)</f>
        <v>1.0000000000000001E-5</v>
      </c>
      <c r="D8" s="223">
        <f t="shared" ref="D8:D39" si="2">VLOOKUP($A8*1,revtype21,D$1)</f>
        <v>0</v>
      </c>
      <c r="E8" s="223">
        <f t="shared" ref="E8:J17" si="3">VLOOKUP($A8,revtype21,E$1)</f>
        <v>0</v>
      </c>
      <c r="F8" s="223">
        <f t="shared" si="3"/>
        <v>0</v>
      </c>
      <c r="G8" s="223">
        <f t="shared" si="3"/>
        <v>0</v>
      </c>
      <c r="H8" s="223">
        <f t="shared" si="3"/>
        <v>0</v>
      </c>
      <c r="I8" s="223">
        <f t="shared" si="3"/>
        <v>0</v>
      </c>
      <c r="J8" s="223">
        <f t="shared" si="3"/>
        <v>0</v>
      </c>
      <c r="K8" s="224">
        <f>SUM(Table20[[#This Row],[Filter4]:[Filter10]])</f>
        <v>0</v>
      </c>
      <c r="M8" s="242">
        <f t="shared" ref="M8:M39" si="4">VLOOKUP($A8,revtype20,13,FALSE)</f>
        <v>3247848.66</v>
      </c>
      <c r="N8" s="242">
        <f>Table20[[#This Row],[Filter11]]-M8</f>
        <v>-3247848.66</v>
      </c>
      <c r="R8" s="66"/>
      <c r="S8" s="68"/>
    </row>
    <row r="9" spans="1:19" ht="12" customHeight="1" x14ac:dyDescent="0.2">
      <c r="A9" s="141">
        <v>671</v>
      </c>
      <c r="B9" s="140" t="s">
        <v>378</v>
      </c>
      <c r="C9" s="223">
        <f t="shared" si="1"/>
        <v>1770.6333333333334</v>
      </c>
      <c r="D9" s="223">
        <f t="shared" si="2"/>
        <v>596975</v>
      </c>
      <c r="E9" s="223">
        <f t="shared" si="3"/>
        <v>4852718</v>
      </c>
      <c r="F9" s="223">
        <f t="shared" si="3"/>
        <v>18773222</v>
      </c>
      <c r="G9" s="223">
        <f t="shared" si="3"/>
        <v>0</v>
      </c>
      <c r="H9" s="223">
        <f t="shared" si="3"/>
        <v>0</v>
      </c>
      <c r="I9" s="223">
        <f t="shared" si="3"/>
        <v>1036195</v>
      </c>
      <c r="J9" s="223">
        <f t="shared" si="3"/>
        <v>8934885</v>
      </c>
      <c r="K9" s="224">
        <f>SUM(Table20[[#This Row],[Filter4]:[Filter10]])</f>
        <v>34193995</v>
      </c>
      <c r="M9" s="242">
        <f t="shared" si="4"/>
        <v>24524934.350000001</v>
      </c>
      <c r="N9" s="243">
        <f>Table20[[#This Row],[Filter11]]-M9</f>
        <v>9669060.6499999985</v>
      </c>
      <c r="R9" s="32"/>
      <c r="S9" s="68"/>
    </row>
    <row r="10" spans="1:19" x14ac:dyDescent="0.2">
      <c r="A10" s="142">
        <v>10</v>
      </c>
      <c r="B10" s="139" t="str">
        <f t="shared" ref="B10:B46" si="5">VLOOKUP($A10,num,$B$1)</f>
        <v>Barrington</v>
      </c>
      <c r="C10" s="223">
        <f t="shared" si="1"/>
        <v>3360.9915254237289</v>
      </c>
      <c r="D10" s="223">
        <f t="shared" ca="1" si="2"/>
        <v>278518.19</v>
      </c>
      <c r="E10" s="223">
        <f t="shared" ca="1" si="3"/>
        <v>2043131.89</v>
      </c>
      <c r="F10" s="223">
        <f t="shared" ca="1" si="3"/>
        <v>6006463</v>
      </c>
      <c r="G10" s="223">
        <f t="shared" ca="1" si="3"/>
        <v>70696.259999999995</v>
      </c>
      <c r="H10" s="223">
        <f t="shared" ca="1" si="3"/>
        <v>48208708</v>
      </c>
      <c r="I10" s="223">
        <f t="shared" ca="1" si="3"/>
        <v>191810.7</v>
      </c>
      <c r="J10" s="223">
        <f t="shared" ca="1" si="3"/>
        <v>200615.35</v>
      </c>
      <c r="K10" s="224">
        <f ca="1">SUM(Table20[[#This Row],[Filter4]:[Filter10]])</f>
        <v>56999943.390000008</v>
      </c>
      <c r="M10" s="242">
        <f t="shared" si="4"/>
        <v>54431848.210000001</v>
      </c>
      <c r="N10" s="242">
        <f ca="1">Table20[[#This Row],[Filter11]]-M10</f>
        <v>2568095.1800000072</v>
      </c>
      <c r="R10" s="32"/>
      <c r="S10" s="68"/>
    </row>
    <row r="11" spans="1:19" x14ac:dyDescent="0.2">
      <c r="A11" s="141">
        <v>580</v>
      </c>
      <c r="B11" s="140" t="str">
        <f t="shared" si="5"/>
        <v xml:space="preserve">Beacon </v>
      </c>
      <c r="C11" s="223">
        <f t="shared" si="1"/>
        <v>392.78888888888889</v>
      </c>
      <c r="D11" s="223">
        <f t="shared" si="2"/>
        <v>161788.26999999999</v>
      </c>
      <c r="E11" s="223">
        <f t="shared" si="3"/>
        <v>458875</v>
      </c>
      <c r="F11" s="223">
        <f t="shared" si="3"/>
        <v>3342828</v>
      </c>
      <c r="G11" s="223">
        <f t="shared" si="3"/>
        <v>11061.89</v>
      </c>
      <c r="H11" s="223">
        <f t="shared" si="3"/>
        <v>0</v>
      </c>
      <c r="I11" s="223">
        <f t="shared" si="3"/>
        <v>50013.54</v>
      </c>
      <c r="J11" s="223">
        <f t="shared" si="3"/>
        <v>1825126.16</v>
      </c>
      <c r="K11" s="224">
        <f>SUM(Table20[[#This Row],[Filter4]:[Filter10]])</f>
        <v>5849692.8600000003</v>
      </c>
      <c r="M11" s="242">
        <f t="shared" si="4"/>
        <v>6319100.7599999998</v>
      </c>
      <c r="N11" s="243">
        <f>Table20[[#This Row],[Filter11]]-M11</f>
        <v>-469407.89999999944</v>
      </c>
      <c r="R11" s="32"/>
      <c r="S11" s="68"/>
    </row>
    <row r="12" spans="1:19" x14ac:dyDescent="0.2">
      <c r="A12" s="141">
        <v>540</v>
      </c>
      <c r="B12" s="140" t="str">
        <f t="shared" si="5"/>
        <v xml:space="preserve">Blackstone Academy </v>
      </c>
      <c r="C12" s="223">
        <f t="shared" si="1"/>
        <v>349.53860640301326</v>
      </c>
      <c r="D12" s="223">
        <f t="shared" si="2"/>
        <v>210397.45</v>
      </c>
      <c r="E12" s="223">
        <f t="shared" si="3"/>
        <v>692950</v>
      </c>
      <c r="F12" s="223">
        <f t="shared" si="3"/>
        <v>3925202</v>
      </c>
      <c r="G12" s="223">
        <f t="shared" si="3"/>
        <v>2537.75</v>
      </c>
      <c r="H12" s="223">
        <f t="shared" si="3"/>
        <v>0</v>
      </c>
      <c r="I12" s="223">
        <f t="shared" si="3"/>
        <v>263346.89</v>
      </c>
      <c r="J12" s="223">
        <f t="shared" si="3"/>
        <v>1212239.01</v>
      </c>
      <c r="K12" s="224">
        <f>SUM(Table20[[#This Row],[Filter4]:[Filter10]])</f>
        <v>6306673.0999999996</v>
      </c>
      <c r="M12" s="242">
        <f t="shared" si="4"/>
        <v>6023732.0199999996</v>
      </c>
      <c r="N12" s="242">
        <f>Table20[[#This Row],[Filter11]]-M12</f>
        <v>282941.08000000007</v>
      </c>
      <c r="R12" s="32"/>
      <c r="S12" s="68"/>
    </row>
    <row r="13" spans="1:19" x14ac:dyDescent="0.2">
      <c r="A13" s="141">
        <v>960</v>
      </c>
      <c r="B13" s="140" t="str">
        <f t="shared" si="5"/>
        <v xml:space="preserve">Bristol-Warren </v>
      </c>
      <c r="C13" s="223">
        <f t="shared" si="1"/>
        <v>3083.5480225988704</v>
      </c>
      <c r="D13" s="223">
        <f t="shared" si="2"/>
        <v>289018.98</v>
      </c>
      <c r="E13" s="223">
        <f t="shared" si="3"/>
        <v>3288072.86</v>
      </c>
      <c r="F13" s="223">
        <f t="shared" si="3"/>
        <v>14147445</v>
      </c>
      <c r="G13" s="223">
        <f t="shared" si="3"/>
        <v>3251243.27</v>
      </c>
      <c r="H13" s="223">
        <f t="shared" si="3"/>
        <v>40275132.960000001</v>
      </c>
      <c r="I13" s="223">
        <f t="shared" si="3"/>
        <v>242620.28</v>
      </c>
      <c r="J13" s="223">
        <f t="shared" si="3"/>
        <v>1462768.65</v>
      </c>
      <c r="K13" s="224">
        <f>SUM(Table20[[#This Row],[Filter4]:[Filter10]])</f>
        <v>62956302</v>
      </c>
      <c r="M13" s="242">
        <f t="shared" si="4"/>
        <v>60189572.209999993</v>
      </c>
      <c r="N13" s="243">
        <f>Table20[[#This Row],[Filter11]]-M13</f>
        <v>2766729.7900000066</v>
      </c>
      <c r="R13" s="32"/>
      <c r="S13" s="68"/>
    </row>
    <row r="14" spans="1:19" x14ac:dyDescent="0.2">
      <c r="A14" s="142">
        <v>30</v>
      </c>
      <c r="B14" s="139" t="str">
        <f t="shared" si="5"/>
        <v>Burrillville</v>
      </c>
      <c r="C14" s="223">
        <f t="shared" si="1"/>
        <v>2087.6440677966102</v>
      </c>
      <c r="D14" s="223">
        <f t="shared" si="2"/>
        <v>325887.03999999998</v>
      </c>
      <c r="E14" s="223">
        <f t="shared" si="3"/>
        <v>2352429.4300000002</v>
      </c>
      <c r="F14" s="223">
        <f t="shared" si="3"/>
        <v>14293839</v>
      </c>
      <c r="G14" s="223">
        <f t="shared" si="3"/>
        <v>109504.24</v>
      </c>
      <c r="H14" s="223">
        <f t="shared" si="3"/>
        <v>20533111.960000001</v>
      </c>
      <c r="I14" s="223">
        <f t="shared" si="3"/>
        <v>6112.74</v>
      </c>
      <c r="J14" s="223">
        <f t="shared" si="3"/>
        <v>640274.88</v>
      </c>
      <c r="K14" s="224">
        <f>SUM(Table20[[#This Row],[Filter4]:[Filter10]])</f>
        <v>38261159.290000007</v>
      </c>
      <c r="M14" s="242">
        <f t="shared" si="4"/>
        <v>36510044.850000001</v>
      </c>
      <c r="N14" s="242">
        <f>Table20[[#This Row],[Filter11]]-M14</f>
        <v>1751114.4400000051</v>
      </c>
      <c r="R14" s="32"/>
      <c r="S14" s="68"/>
    </row>
    <row r="15" spans="1:19" x14ac:dyDescent="0.2">
      <c r="A15" s="142">
        <v>40</v>
      </c>
      <c r="B15" s="139" t="str">
        <f t="shared" si="5"/>
        <v>Central Falls</v>
      </c>
      <c r="C15" s="223">
        <f t="shared" si="1"/>
        <v>2751.1242937853103</v>
      </c>
      <c r="D15" s="223">
        <f t="shared" si="2"/>
        <v>682857.51</v>
      </c>
      <c r="E15" s="223">
        <f t="shared" si="3"/>
        <v>7857407.3499999996</v>
      </c>
      <c r="F15" s="223">
        <f t="shared" si="3"/>
        <v>44037062</v>
      </c>
      <c r="G15" s="223">
        <f t="shared" si="3"/>
        <v>4692839.4000000004</v>
      </c>
      <c r="H15" s="223">
        <f t="shared" si="3"/>
        <v>0</v>
      </c>
      <c r="I15" s="223">
        <f t="shared" si="3"/>
        <v>867286.3</v>
      </c>
      <c r="J15" s="223">
        <f t="shared" si="3"/>
        <v>1968674.23</v>
      </c>
      <c r="K15" s="224">
        <f>SUM(Table20[[#This Row],[Filter4]:[Filter10]])</f>
        <v>60106126.789999992</v>
      </c>
      <c r="M15" s="242">
        <f t="shared" si="4"/>
        <v>52144581.359999999</v>
      </c>
      <c r="N15" s="243">
        <f>Table20[[#This Row],[Filter11]]-M15</f>
        <v>7961545.4299999923</v>
      </c>
      <c r="R15" s="32"/>
      <c r="S15" s="68"/>
    </row>
    <row r="16" spans="1:19" x14ac:dyDescent="0.2">
      <c r="A16" s="142">
        <v>720</v>
      </c>
      <c r="B16" s="139" t="str">
        <f t="shared" si="5"/>
        <v>Charette</v>
      </c>
      <c r="C16" s="223">
        <f t="shared" si="1"/>
        <v>166.68926553672316</v>
      </c>
      <c r="D16" s="223">
        <f t="shared" si="2"/>
        <v>196101.83</v>
      </c>
      <c r="E16" s="223">
        <f t="shared" si="3"/>
        <v>489401.5</v>
      </c>
      <c r="F16" s="223">
        <f t="shared" si="3"/>
        <v>2001614</v>
      </c>
      <c r="G16" s="223">
        <f t="shared" si="3"/>
        <v>9901.5</v>
      </c>
      <c r="H16" s="223">
        <f t="shared" si="3"/>
        <v>0</v>
      </c>
      <c r="I16" s="223">
        <f t="shared" si="3"/>
        <v>0</v>
      </c>
      <c r="J16" s="223">
        <f t="shared" si="3"/>
        <v>711191.74</v>
      </c>
      <c r="K16" s="224">
        <f>SUM(Table20[[#This Row],[Filter4]:[Filter10]])</f>
        <v>3408210.5700000003</v>
      </c>
      <c r="M16" s="242">
        <f t="shared" si="4"/>
        <v>2278168.77</v>
      </c>
      <c r="N16" s="243">
        <f>Table20[[#This Row],[Filter11]]-M16</f>
        <v>1130041.8000000003</v>
      </c>
      <c r="R16" s="32"/>
      <c r="S16" s="68"/>
    </row>
    <row r="17" spans="1:19" x14ac:dyDescent="0.2">
      <c r="A17" s="141">
        <v>980</v>
      </c>
      <c r="B17" s="140" t="str">
        <f t="shared" si="5"/>
        <v xml:space="preserve">Chariho </v>
      </c>
      <c r="C17" s="223">
        <f t="shared" si="1"/>
        <v>3092.101694915254</v>
      </c>
      <c r="D17" s="223">
        <f t="shared" si="2"/>
        <v>421081.38</v>
      </c>
      <c r="E17" s="223">
        <f t="shared" si="3"/>
        <v>1987586.28</v>
      </c>
      <c r="F17" s="223">
        <f t="shared" si="3"/>
        <v>13584412.75</v>
      </c>
      <c r="G17" s="223">
        <f t="shared" si="3"/>
        <v>2207807.58</v>
      </c>
      <c r="H17" s="223">
        <f t="shared" si="3"/>
        <v>42020246.649999999</v>
      </c>
      <c r="I17" s="223">
        <f t="shared" si="3"/>
        <v>177518.34</v>
      </c>
      <c r="J17" s="223">
        <f t="shared" si="3"/>
        <v>7608646.9699999997</v>
      </c>
      <c r="K17" s="224">
        <f>SUM(Table20[[#This Row],[Filter4]:[Filter10]])</f>
        <v>68007299.950000003</v>
      </c>
      <c r="M17" s="242">
        <f t="shared" si="4"/>
        <v>67047409.010000005</v>
      </c>
      <c r="N17" s="242">
        <f>Table20[[#This Row],[Filter11]]-M17</f>
        <v>959890.93999999762</v>
      </c>
      <c r="R17" s="32"/>
      <c r="S17" s="68"/>
    </row>
    <row r="18" spans="1:19" x14ac:dyDescent="0.2">
      <c r="A18" s="141">
        <v>550</v>
      </c>
      <c r="B18" s="140" t="str">
        <f t="shared" si="5"/>
        <v>Compass School</v>
      </c>
      <c r="C18" s="223">
        <f t="shared" si="1"/>
        <v>214.65395480225988</v>
      </c>
      <c r="D18" s="223">
        <f t="shared" si="2"/>
        <v>7362</v>
      </c>
      <c r="E18" s="223">
        <f t="shared" ref="E18:J27" si="6">VLOOKUP($A18,revtype21,E$1)</f>
        <v>176235</v>
      </c>
      <c r="F18" s="223">
        <f t="shared" si="6"/>
        <v>612710</v>
      </c>
      <c r="G18" s="223">
        <f t="shared" si="6"/>
        <v>748206</v>
      </c>
      <c r="H18" s="223">
        <f t="shared" si="6"/>
        <v>0</v>
      </c>
      <c r="I18" s="223">
        <f t="shared" si="6"/>
        <v>143721</v>
      </c>
      <c r="J18" s="223">
        <f t="shared" si="6"/>
        <v>3062773</v>
      </c>
      <c r="K18" s="224">
        <f>SUM(Table20[[#This Row],[Filter4]:[Filter10]])</f>
        <v>4751007</v>
      </c>
      <c r="M18" s="242">
        <f t="shared" si="4"/>
        <v>3575944</v>
      </c>
      <c r="N18" s="243">
        <f>Table20[[#This Row],[Filter11]]-M18</f>
        <v>1175063</v>
      </c>
      <c r="R18" s="32"/>
      <c r="S18" s="68"/>
    </row>
    <row r="19" spans="1:19" x14ac:dyDescent="0.2">
      <c r="A19" s="142">
        <v>60</v>
      </c>
      <c r="B19" s="139" t="str">
        <f t="shared" si="5"/>
        <v xml:space="preserve">Coventry </v>
      </c>
      <c r="C19" s="223">
        <f t="shared" si="1"/>
        <v>4320.6638418079092</v>
      </c>
      <c r="D19" s="223">
        <f t="shared" si="2"/>
        <v>374075.18</v>
      </c>
      <c r="E19" s="223">
        <f t="shared" si="6"/>
        <v>4640656.0599999996</v>
      </c>
      <c r="F19" s="223">
        <f t="shared" si="6"/>
        <v>23545619.699999999</v>
      </c>
      <c r="G19" s="223">
        <f t="shared" si="6"/>
        <v>243393.86</v>
      </c>
      <c r="H19" s="223">
        <f t="shared" si="6"/>
        <v>47517589.109999999</v>
      </c>
      <c r="I19" s="223">
        <f t="shared" si="6"/>
        <v>27835.24</v>
      </c>
      <c r="J19" s="223">
        <f t="shared" si="6"/>
        <v>1574042.85</v>
      </c>
      <c r="K19" s="224">
        <f>SUM(Table20[[#This Row],[Filter4]:[Filter10]])</f>
        <v>77923211.999999985</v>
      </c>
      <c r="M19" s="242">
        <f t="shared" si="4"/>
        <v>77725666.929999992</v>
      </c>
      <c r="N19" s="242">
        <f>Table20[[#This Row],[Filter11]]-M19</f>
        <v>197545.06999999285</v>
      </c>
      <c r="R19" s="32"/>
      <c r="S19" s="68"/>
    </row>
    <row r="20" spans="1:19" x14ac:dyDescent="0.2">
      <c r="A20" s="142">
        <v>70</v>
      </c>
      <c r="B20" s="139" t="str">
        <f t="shared" si="5"/>
        <v xml:space="preserve">Cranston </v>
      </c>
      <c r="C20" s="223">
        <f t="shared" si="1"/>
        <v>10118.725988700564</v>
      </c>
      <c r="D20" s="223">
        <f t="shared" si="2"/>
        <v>1699809.35</v>
      </c>
      <c r="E20" s="223">
        <f t="shared" si="6"/>
        <v>13088495.470000001</v>
      </c>
      <c r="F20" s="223">
        <f t="shared" si="6"/>
        <v>68878395</v>
      </c>
      <c r="G20" s="223">
        <f t="shared" si="6"/>
        <v>1123105.53</v>
      </c>
      <c r="H20" s="223">
        <f t="shared" si="6"/>
        <v>96011879</v>
      </c>
      <c r="I20" s="223">
        <f t="shared" si="6"/>
        <v>228299.28</v>
      </c>
      <c r="J20" s="223">
        <f t="shared" si="6"/>
        <v>2326834.9700000002</v>
      </c>
      <c r="K20" s="224">
        <f>SUM(Table20[[#This Row],[Filter4]:[Filter10]])</f>
        <v>183356818.59999999</v>
      </c>
      <c r="M20" s="242">
        <f t="shared" si="4"/>
        <v>175479459.01999998</v>
      </c>
      <c r="N20" s="243">
        <f>Table20[[#This Row],[Filter11]]-M20</f>
        <v>7877359.5800000131</v>
      </c>
      <c r="R20" s="32"/>
      <c r="S20" s="68"/>
    </row>
    <row r="21" spans="1:19" x14ac:dyDescent="0.2">
      <c r="A21" s="142">
        <v>80</v>
      </c>
      <c r="B21" s="139" t="str">
        <f t="shared" si="5"/>
        <v xml:space="preserve">Cumberland </v>
      </c>
      <c r="C21" s="223">
        <f t="shared" si="1"/>
        <v>4589.6214689265535</v>
      </c>
      <c r="D21" s="223">
        <f t="shared" si="2"/>
        <v>392129.29</v>
      </c>
      <c r="E21" s="223">
        <f t="shared" si="6"/>
        <v>4179139.24</v>
      </c>
      <c r="F21" s="223">
        <f t="shared" si="6"/>
        <v>20716584</v>
      </c>
      <c r="G21" s="223">
        <f t="shared" si="6"/>
        <v>26726.42</v>
      </c>
      <c r="H21" s="223">
        <f t="shared" si="6"/>
        <v>46208075</v>
      </c>
      <c r="I21" s="223">
        <f t="shared" si="6"/>
        <v>2296.5</v>
      </c>
      <c r="J21" s="223">
        <f t="shared" si="6"/>
        <v>1914722.79</v>
      </c>
      <c r="K21" s="224">
        <f>SUM(Table20[[#This Row],[Filter4]:[Filter10]])</f>
        <v>73439673.24000001</v>
      </c>
      <c r="M21" s="242">
        <f t="shared" si="4"/>
        <v>72927996.310000002</v>
      </c>
      <c r="N21" s="242">
        <f>Table20[[#This Row],[Filter11]]-M21</f>
        <v>511676.93000000715</v>
      </c>
      <c r="R21" s="32"/>
      <c r="S21" s="68"/>
    </row>
    <row r="22" spans="1:19" x14ac:dyDescent="0.2">
      <c r="A22" s="141">
        <v>400</v>
      </c>
      <c r="B22" s="140" t="str">
        <f t="shared" si="5"/>
        <v>Davies Career &amp; Tech</v>
      </c>
      <c r="C22" s="223">
        <f t="shared" si="1"/>
        <v>877.66666666666663</v>
      </c>
      <c r="D22" s="223">
        <f t="shared" si="2"/>
        <v>0</v>
      </c>
      <c r="E22" s="223">
        <f t="shared" si="6"/>
        <v>1086038.8700000001</v>
      </c>
      <c r="F22" s="223">
        <f t="shared" si="6"/>
        <v>13726982</v>
      </c>
      <c r="G22" s="223">
        <f t="shared" si="6"/>
        <v>373852</v>
      </c>
      <c r="H22" s="223">
        <f t="shared" si="6"/>
        <v>0</v>
      </c>
      <c r="I22" s="223">
        <f t="shared" si="6"/>
        <v>3399</v>
      </c>
      <c r="J22" s="223">
        <f t="shared" si="6"/>
        <v>3914500.23</v>
      </c>
      <c r="K22" s="224">
        <f>SUM(Table20[[#This Row],[Filter4]:[Filter10]])</f>
        <v>19104772.100000001</v>
      </c>
      <c r="M22" s="242">
        <f t="shared" si="4"/>
        <v>18587922.32</v>
      </c>
      <c r="N22" s="243">
        <f>Table20[[#This Row],[Filter11]]-M22</f>
        <v>516849.78000000119</v>
      </c>
      <c r="R22" s="32"/>
      <c r="S22" s="68"/>
    </row>
    <row r="23" spans="1:19" x14ac:dyDescent="0.2">
      <c r="A23" s="142">
        <v>90</v>
      </c>
      <c r="B23" s="139" t="str">
        <f t="shared" si="5"/>
        <v xml:space="preserve">East Greenwich </v>
      </c>
      <c r="C23" s="223">
        <f t="shared" si="1"/>
        <v>2513.7542372881353</v>
      </c>
      <c r="D23" s="223">
        <f t="shared" si="2"/>
        <v>219150</v>
      </c>
      <c r="E23" s="223">
        <f t="shared" si="6"/>
        <v>1915565.97</v>
      </c>
      <c r="F23" s="223">
        <f t="shared" si="6"/>
        <v>3415459</v>
      </c>
      <c r="G23" s="223">
        <f t="shared" si="6"/>
        <v>141462.23000000001</v>
      </c>
      <c r="H23" s="223">
        <f t="shared" si="6"/>
        <v>37441266</v>
      </c>
      <c r="I23" s="223">
        <f t="shared" si="6"/>
        <v>2849.88</v>
      </c>
      <c r="J23" s="223">
        <f t="shared" si="6"/>
        <v>1012903.48</v>
      </c>
      <c r="K23" s="224">
        <f>SUM(Table20[[#This Row],[Filter4]:[Filter10]])</f>
        <v>44148656.560000002</v>
      </c>
      <c r="M23" s="242">
        <f t="shared" si="4"/>
        <v>40656705.899999999</v>
      </c>
      <c r="N23" s="242">
        <f>Table20[[#This Row],[Filter11]]-M23</f>
        <v>3491950.6600000039</v>
      </c>
      <c r="R23" s="32"/>
      <c r="S23" s="68"/>
    </row>
    <row r="24" spans="1:19" x14ac:dyDescent="0.2">
      <c r="A24" s="141">
        <v>100</v>
      </c>
      <c r="B24" s="140" t="str">
        <f t="shared" si="5"/>
        <v xml:space="preserve">East Providence </v>
      </c>
      <c r="C24" s="223">
        <f t="shared" si="1"/>
        <v>4883.1468926553671</v>
      </c>
      <c r="D24" s="223">
        <f t="shared" si="2"/>
        <v>870171.08</v>
      </c>
      <c r="E24" s="223">
        <f t="shared" si="6"/>
        <v>7046982.1500000004</v>
      </c>
      <c r="F24" s="223">
        <f t="shared" si="6"/>
        <v>37948342.509999998</v>
      </c>
      <c r="G24" s="223">
        <f t="shared" si="6"/>
        <v>2482375.86</v>
      </c>
      <c r="H24" s="223">
        <f t="shared" si="6"/>
        <v>50314493</v>
      </c>
      <c r="I24" s="223">
        <f t="shared" si="6"/>
        <v>254327.44</v>
      </c>
      <c r="J24" s="223">
        <f t="shared" si="6"/>
        <v>733917.54</v>
      </c>
      <c r="K24" s="224">
        <f>SUM(Table20[[#This Row],[Filter4]:[Filter10]])</f>
        <v>99650609.579999998</v>
      </c>
      <c r="M24" s="242">
        <f t="shared" si="4"/>
        <v>94633777.090000004</v>
      </c>
      <c r="N24" s="243">
        <f>Table20[[#This Row],[Filter11]]-M24</f>
        <v>5016832.4899999946</v>
      </c>
      <c r="R24" s="32"/>
      <c r="S24" s="68"/>
    </row>
    <row r="25" spans="1:19" x14ac:dyDescent="0.2">
      <c r="A25" s="141">
        <v>970</v>
      </c>
      <c r="B25" s="140" t="str">
        <f t="shared" si="5"/>
        <v xml:space="preserve">Exeter W. Greenwich </v>
      </c>
      <c r="C25" s="223">
        <f t="shared" si="1"/>
        <v>1525.4717514124295</v>
      </c>
      <c r="D25" s="223">
        <f t="shared" si="2"/>
        <v>264408.78999999998</v>
      </c>
      <c r="E25" s="223">
        <f t="shared" si="6"/>
        <v>1308027.7</v>
      </c>
      <c r="F25" s="223">
        <f t="shared" si="6"/>
        <v>5558449</v>
      </c>
      <c r="G25" s="223">
        <f t="shared" si="6"/>
        <v>394684.2</v>
      </c>
      <c r="H25" s="223">
        <f t="shared" si="6"/>
        <v>26670265</v>
      </c>
      <c r="I25" s="223">
        <f t="shared" si="6"/>
        <v>12474.56</v>
      </c>
      <c r="J25" s="223">
        <f t="shared" si="6"/>
        <v>1004291.71</v>
      </c>
      <c r="K25" s="224">
        <f>SUM(Table20[[#This Row],[Filter4]:[Filter10]])</f>
        <v>35212600.960000001</v>
      </c>
      <c r="M25" s="242">
        <f t="shared" si="4"/>
        <v>35303444.549999997</v>
      </c>
      <c r="N25" s="242">
        <f>Table20[[#This Row],[Filter11]]-M25</f>
        <v>-90843.589999996126</v>
      </c>
      <c r="R25" s="32"/>
      <c r="S25" s="68"/>
    </row>
    <row r="26" spans="1:19" x14ac:dyDescent="0.2">
      <c r="A26" s="141">
        <v>120</v>
      </c>
      <c r="B26" s="140" t="str">
        <f t="shared" si="5"/>
        <v xml:space="preserve">Foster </v>
      </c>
      <c r="C26" s="223">
        <f t="shared" si="1"/>
        <v>209.95197740112997</v>
      </c>
      <c r="D26" s="223">
        <f t="shared" si="2"/>
        <v>35657.51</v>
      </c>
      <c r="E26" s="223">
        <f t="shared" si="6"/>
        <v>341256.61</v>
      </c>
      <c r="F26" s="223">
        <f t="shared" si="6"/>
        <v>1065648</v>
      </c>
      <c r="G26" s="223">
        <f t="shared" si="6"/>
        <v>1136.0899999999999</v>
      </c>
      <c r="H26" s="223">
        <f t="shared" si="6"/>
        <v>3468750.96</v>
      </c>
      <c r="I26" s="223">
        <f t="shared" si="6"/>
        <v>0</v>
      </c>
      <c r="J26" s="223">
        <f t="shared" si="6"/>
        <v>57583.3</v>
      </c>
      <c r="K26" s="224">
        <f>SUM(Table20[[#This Row],[Filter4]:[Filter10]])</f>
        <v>4970032.47</v>
      </c>
      <c r="M26" s="242">
        <f t="shared" si="4"/>
        <v>4807757.6500000004</v>
      </c>
      <c r="N26" s="243">
        <f>Table20[[#This Row],[Filter11]]-M26</f>
        <v>162274.81999999937</v>
      </c>
      <c r="R26" s="32"/>
      <c r="S26" s="68"/>
    </row>
    <row r="27" spans="1:19" x14ac:dyDescent="0.2">
      <c r="A27" s="141">
        <v>990</v>
      </c>
      <c r="B27" s="140" t="str">
        <f t="shared" si="5"/>
        <v xml:space="preserve">Foster-Glocester </v>
      </c>
      <c r="C27" s="223">
        <f t="shared" si="1"/>
        <v>1366.7098013076875</v>
      </c>
      <c r="D27" s="223">
        <f t="shared" si="2"/>
        <v>94113.08</v>
      </c>
      <c r="E27" s="223">
        <f t="shared" si="6"/>
        <v>1368101.87</v>
      </c>
      <c r="F27" s="223">
        <f t="shared" si="6"/>
        <v>4743551.96</v>
      </c>
      <c r="G27" s="223">
        <f t="shared" si="6"/>
        <v>3121552.13</v>
      </c>
      <c r="H27" s="223">
        <f t="shared" si="6"/>
        <v>16448784.960000001</v>
      </c>
      <c r="I27" s="223">
        <f t="shared" si="6"/>
        <v>344157.5</v>
      </c>
      <c r="J27" s="223">
        <f t="shared" si="6"/>
        <v>4278294.68</v>
      </c>
      <c r="K27" s="224">
        <f>SUM(Table20[[#This Row],[Filter4]:[Filter10]])</f>
        <v>30398556.18</v>
      </c>
      <c r="M27" s="242">
        <f t="shared" si="4"/>
        <v>29542928.140000001</v>
      </c>
      <c r="N27" s="242">
        <f>Table20[[#This Row],[Filter11]]-M27</f>
        <v>855628.03999999911</v>
      </c>
      <c r="R27" s="32"/>
      <c r="S27" s="68"/>
    </row>
    <row r="28" spans="1:19" x14ac:dyDescent="0.2">
      <c r="A28" s="141">
        <v>130</v>
      </c>
      <c r="B28" s="140" t="str">
        <f t="shared" si="5"/>
        <v xml:space="preserve">Glocester </v>
      </c>
      <c r="C28" s="223">
        <f t="shared" si="1"/>
        <v>515.89516129032245</v>
      </c>
      <c r="D28" s="223">
        <f t="shared" si="2"/>
        <v>72397.070000000007</v>
      </c>
      <c r="E28" s="223">
        <f t="shared" ref="E28:J37" si="7">VLOOKUP($A28,revtype21,E$1)</f>
        <v>1016004.12</v>
      </c>
      <c r="F28" s="223">
        <f t="shared" si="7"/>
        <v>2218173.2799999998</v>
      </c>
      <c r="G28" s="223">
        <f t="shared" si="7"/>
        <v>43039.23</v>
      </c>
      <c r="H28" s="223">
        <f t="shared" si="7"/>
        <v>7164305</v>
      </c>
      <c r="I28" s="223">
        <f t="shared" si="7"/>
        <v>0</v>
      </c>
      <c r="J28" s="223">
        <f t="shared" si="7"/>
        <v>90916.76</v>
      </c>
      <c r="K28" s="224">
        <f>SUM(Table20[[#This Row],[Filter4]:[Filter10]])</f>
        <v>10604835.459999999</v>
      </c>
      <c r="M28" s="242">
        <f t="shared" si="4"/>
        <v>9453613</v>
      </c>
      <c r="N28" s="243">
        <f>Table20[[#This Row],[Filter11]]-M28</f>
        <v>1151222.459999999</v>
      </c>
      <c r="R28" s="32"/>
      <c r="S28" s="68"/>
    </row>
    <row r="29" spans="1:19" x14ac:dyDescent="0.2">
      <c r="A29" s="141">
        <v>480</v>
      </c>
      <c r="B29" s="140" t="str">
        <f t="shared" si="5"/>
        <v xml:space="preserve">Highlander </v>
      </c>
      <c r="C29" s="223">
        <f t="shared" si="1"/>
        <v>617.5310734463277</v>
      </c>
      <c r="D29" s="223">
        <f t="shared" si="2"/>
        <v>187470.88</v>
      </c>
      <c r="E29" s="223">
        <f t="shared" si="7"/>
        <v>1127829.45</v>
      </c>
      <c r="F29" s="223">
        <f t="shared" si="7"/>
        <v>6751639</v>
      </c>
      <c r="G29" s="223">
        <f t="shared" si="7"/>
        <v>96791.33</v>
      </c>
      <c r="H29" s="223">
        <f t="shared" si="7"/>
        <v>0</v>
      </c>
      <c r="I29" s="223">
        <f t="shared" si="7"/>
        <v>237110.82</v>
      </c>
      <c r="J29" s="223">
        <f t="shared" si="7"/>
        <v>3074677.11</v>
      </c>
      <c r="K29" s="224">
        <f>SUM(Table20[[#This Row],[Filter4]:[Filter10]])</f>
        <v>11475518.59</v>
      </c>
      <c r="M29" s="242">
        <f t="shared" si="4"/>
        <v>10464305</v>
      </c>
      <c r="N29" s="242">
        <f>Table20[[#This Row],[Filter11]]-M29</f>
        <v>1011213.5899999999</v>
      </c>
      <c r="R29" s="32"/>
      <c r="S29" s="68"/>
    </row>
    <row r="30" spans="1:19" x14ac:dyDescent="0.2">
      <c r="A30" s="141">
        <v>680</v>
      </c>
      <c r="B30" s="140" t="str">
        <f t="shared" si="5"/>
        <v>Hope Academy</v>
      </c>
      <c r="C30" s="223">
        <f t="shared" si="1"/>
        <v>241.95642458100559</v>
      </c>
      <c r="D30" s="223">
        <f t="shared" si="2"/>
        <v>162227.01</v>
      </c>
      <c r="E30" s="223">
        <f t="shared" si="7"/>
        <v>600112.25</v>
      </c>
      <c r="F30" s="223">
        <f t="shared" si="7"/>
        <v>2662389</v>
      </c>
      <c r="G30" s="223">
        <f t="shared" si="7"/>
        <v>10091.870000000001</v>
      </c>
      <c r="H30" s="223">
        <f t="shared" si="7"/>
        <v>0</v>
      </c>
      <c r="I30" s="223">
        <f t="shared" si="7"/>
        <v>30897.5</v>
      </c>
      <c r="J30" s="223">
        <f t="shared" si="7"/>
        <v>1147707.6200000001</v>
      </c>
      <c r="K30" s="224">
        <f>SUM(Table20[[#This Row],[Filter4]:[Filter10]])</f>
        <v>4613425.25</v>
      </c>
      <c r="M30" s="242">
        <f t="shared" si="4"/>
        <v>3549018</v>
      </c>
      <c r="N30" s="243">
        <f>Table20[[#This Row],[Filter11]]-M30</f>
        <v>1064407.25</v>
      </c>
      <c r="R30" s="32"/>
      <c r="S30" s="68"/>
    </row>
    <row r="31" spans="1:19" x14ac:dyDescent="0.2">
      <c r="A31" s="141">
        <v>530</v>
      </c>
      <c r="B31" s="140" t="str">
        <f t="shared" si="5"/>
        <v xml:space="preserve">International </v>
      </c>
      <c r="C31" s="223">
        <f t="shared" si="1"/>
        <v>370.1055555555555</v>
      </c>
      <c r="D31" s="223">
        <f t="shared" si="2"/>
        <v>13136</v>
      </c>
      <c r="E31" s="223">
        <f t="shared" si="7"/>
        <v>1093253</v>
      </c>
      <c r="F31" s="223">
        <f t="shared" si="7"/>
        <v>3625251</v>
      </c>
      <c r="G31" s="223">
        <f t="shared" si="7"/>
        <v>51630</v>
      </c>
      <c r="H31" s="223">
        <f t="shared" si="7"/>
        <v>0</v>
      </c>
      <c r="I31" s="223">
        <f t="shared" si="7"/>
        <v>65817</v>
      </c>
      <c r="J31" s="223">
        <f t="shared" si="7"/>
        <v>2006882</v>
      </c>
      <c r="K31" s="224">
        <f>SUM(Table20[[#This Row],[Filter4]:[Filter10]])</f>
        <v>6855969</v>
      </c>
      <c r="M31" s="242">
        <f t="shared" si="4"/>
        <v>5847407</v>
      </c>
      <c r="N31" s="242">
        <f>Table20[[#This Row],[Filter11]]-M31</f>
        <v>1008562</v>
      </c>
      <c r="R31" s="32"/>
      <c r="S31" s="68"/>
    </row>
    <row r="32" spans="1:19" x14ac:dyDescent="0.2">
      <c r="A32" s="141">
        <v>150</v>
      </c>
      <c r="B32" s="140" t="str">
        <f t="shared" si="5"/>
        <v xml:space="preserve">Jamestown </v>
      </c>
      <c r="C32" s="223">
        <f t="shared" si="1"/>
        <v>461.70338983050851</v>
      </c>
      <c r="D32" s="223">
        <f t="shared" si="2"/>
        <v>176255.52</v>
      </c>
      <c r="E32" s="223">
        <f t="shared" si="7"/>
        <v>676777.76</v>
      </c>
      <c r="F32" s="223">
        <f t="shared" si="7"/>
        <v>405580</v>
      </c>
      <c r="G32" s="223">
        <f t="shared" si="7"/>
        <v>134837.38</v>
      </c>
      <c r="H32" s="223">
        <f t="shared" si="7"/>
        <v>12484508</v>
      </c>
      <c r="I32" s="223">
        <f t="shared" si="7"/>
        <v>386.99</v>
      </c>
      <c r="J32" s="223">
        <f t="shared" si="7"/>
        <v>83410.22</v>
      </c>
      <c r="K32" s="224">
        <f>SUM(Table20[[#This Row],[Filter4]:[Filter10]])</f>
        <v>13961755.870000001</v>
      </c>
      <c r="M32" s="242">
        <f t="shared" si="4"/>
        <v>13412758.949999999</v>
      </c>
      <c r="N32" s="243">
        <f>Table20[[#This Row],[Filter11]]-M32</f>
        <v>548996.92000000179</v>
      </c>
      <c r="R32" s="32"/>
      <c r="S32" s="68"/>
    </row>
    <row r="33" spans="1:19" x14ac:dyDescent="0.2">
      <c r="A33" s="141">
        <v>160</v>
      </c>
      <c r="B33" s="140" t="str">
        <f t="shared" si="5"/>
        <v xml:space="preserve">Johnston </v>
      </c>
      <c r="C33" s="223">
        <f t="shared" si="1"/>
        <v>3031.7062146892663</v>
      </c>
      <c r="D33" s="223">
        <f t="shared" si="2"/>
        <v>497043</v>
      </c>
      <c r="E33" s="223">
        <f t="shared" si="7"/>
        <v>4558276.0199999996</v>
      </c>
      <c r="F33" s="223">
        <f t="shared" si="7"/>
        <v>18915010</v>
      </c>
      <c r="G33" s="223">
        <f t="shared" si="7"/>
        <v>248804.09</v>
      </c>
      <c r="H33" s="223">
        <f t="shared" si="7"/>
        <v>37613888.270000003</v>
      </c>
      <c r="I33" s="223">
        <f t="shared" si="7"/>
        <v>57990.53</v>
      </c>
      <c r="J33" s="223">
        <f t="shared" si="7"/>
        <v>590697.89</v>
      </c>
      <c r="K33" s="224">
        <f>SUM(Table20[[#This Row],[Filter4]:[Filter10]])</f>
        <v>62481709.800000004</v>
      </c>
      <c r="M33" s="242">
        <f t="shared" si="4"/>
        <v>60446232.359999999</v>
      </c>
      <c r="N33" s="242">
        <f>Table20[[#This Row],[Filter11]]-M33</f>
        <v>2035477.4400000051</v>
      </c>
      <c r="R33" s="32"/>
      <c r="S33" s="68"/>
    </row>
    <row r="34" spans="1:19" x14ac:dyDescent="0.2">
      <c r="A34" s="141">
        <v>520</v>
      </c>
      <c r="B34" s="140" t="str">
        <f t="shared" si="5"/>
        <v>Kingston Hill</v>
      </c>
      <c r="C34" s="223">
        <f t="shared" si="1"/>
        <v>258.8901098901099</v>
      </c>
      <c r="D34" s="223">
        <f t="shared" si="2"/>
        <v>45584.82</v>
      </c>
      <c r="E34" s="223">
        <f t="shared" si="7"/>
        <v>155146.78</v>
      </c>
      <c r="F34" s="223">
        <f t="shared" si="7"/>
        <v>829329</v>
      </c>
      <c r="G34" s="223">
        <f t="shared" si="7"/>
        <v>302560.49</v>
      </c>
      <c r="H34" s="223">
        <f t="shared" si="7"/>
        <v>0</v>
      </c>
      <c r="I34" s="223">
        <f t="shared" si="7"/>
        <v>2126.85</v>
      </c>
      <c r="J34" s="223">
        <f t="shared" si="7"/>
        <v>4919359.2300000004</v>
      </c>
      <c r="K34" s="224">
        <f>SUM(Table20[[#This Row],[Filter4]:[Filter10]])</f>
        <v>6254107.1699999999</v>
      </c>
      <c r="M34" s="242">
        <f t="shared" si="4"/>
        <v>8621807</v>
      </c>
      <c r="N34" s="243">
        <f>Table20[[#This Row],[Filter11]]-M34</f>
        <v>-2367699.83</v>
      </c>
      <c r="R34" s="32"/>
      <c r="S34" s="68"/>
    </row>
    <row r="35" spans="1:19" x14ac:dyDescent="0.2">
      <c r="A35" s="141">
        <v>590</v>
      </c>
      <c r="B35" s="140" t="str">
        <f t="shared" si="5"/>
        <v>Learning Community</v>
      </c>
      <c r="C35" s="223">
        <f t="shared" si="1"/>
        <v>583.55188323917139</v>
      </c>
      <c r="D35" s="223">
        <f t="shared" si="2"/>
        <v>430957.97</v>
      </c>
      <c r="E35" s="223">
        <f t="shared" si="7"/>
        <v>1303816.02</v>
      </c>
      <c r="F35" s="223">
        <f t="shared" si="7"/>
        <v>6938935.0499999998</v>
      </c>
      <c r="G35" s="223">
        <f t="shared" si="7"/>
        <v>73006</v>
      </c>
      <c r="H35" s="223">
        <f t="shared" si="7"/>
        <v>0</v>
      </c>
      <c r="I35" s="223">
        <f t="shared" si="7"/>
        <v>548873.67000000004</v>
      </c>
      <c r="J35" s="223">
        <f t="shared" si="7"/>
        <v>3006162.38</v>
      </c>
      <c r="K35" s="224">
        <f>SUM(Table20[[#This Row],[Filter4]:[Filter10]])</f>
        <v>12301751.09</v>
      </c>
      <c r="M35" s="242">
        <f t="shared" si="4"/>
        <v>10909741.710000001</v>
      </c>
      <c r="N35" s="242">
        <f>Table20[[#This Row],[Filter11]]-M35</f>
        <v>1392009.379999999</v>
      </c>
      <c r="R35" s="32"/>
      <c r="S35" s="68"/>
    </row>
    <row r="36" spans="1:19" x14ac:dyDescent="0.2">
      <c r="A36" s="141">
        <v>170</v>
      </c>
      <c r="B36" s="140" t="str">
        <f t="shared" si="5"/>
        <v xml:space="preserve">Lincoln </v>
      </c>
      <c r="C36" s="223">
        <f t="shared" si="1"/>
        <v>3193.8798882681567</v>
      </c>
      <c r="D36" s="223">
        <f t="shared" si="2"/>
        <v>494500.34</v>
      </c>
      <c r="E36" s="223">
        <f t="shared" si="7"/>
        <v>3411379.28</v>
      </c>
      <c r="F36" s="223">
        <f t="shared" si="7"/>
        <v>15193312</v>
      </c>
      <c r="G36" s="223">
        <f t="shared" si="7"/>
        <v>64234</v>
      </c>
      <c r="H36" s="223">
        <f t="shared" si="7"/>
        <v>42454172</v>
      </c>
      <c r="I36" s="223">
        <f t="shared" si="7"/>
        <v>15439.31</v>
      </c>
      <c r="J36" s="223">
        <f t="shared" si="7"/>
        <v>1065159.1499999999</v>
      </c>
      <c r="K36" s="224">
        <f>SUM(Table20[[#This Row],[Filter4]:[Filter10]])</f>
        <v>62698196.080000006</v>
      </c>
      <c r="M36" s="242">
        <f t="shared" si="4"/>
        <v>59121892.090000004</v>
      </c>
      <c r="N36" s="243">
        <f>Table20[[#This Row],[Filter11]]-M36</f>
        <v>3576303.9900000021</v>
      </c>
      <c r="R36" s="32"/>
      <c r="S36" s="68"/>
    </row>
    <row r="37" spans="1:19" x14ac:dyDescent="0.2">
      <c r="A37" s="141">
        <v>180</v>
      </c>
      <c r="B37" s="140" t="str">
        <f t="shared" si="5"/>
        <v xml:space="preserve">Little Compton </v>
      </c>
      <c r="C37" s="223">
        <f t="shared" si="1"/>
        <v>212.25706214689265</v>
      </c>
      <c r="D37" s="223">
        <f t="shared" si="2"/>
        <v>17955.150000000001</v>
      </c>
      <c r="E37" s="223">
        <f t="shared" si="7"/>
        <v>251517.93</v>
      </c>
      <c r="F37" s="223">
        <f t="shared" si="7"/>
        <v>397611</v>
      </c>
      <c r="G37" s="223">
        <f t="shared" si="7"/>
        <v>0</v>
      </c>
      <c r="H37" s="223">
        <f t="shared" si="7"/>
        <v>7196329</v>
      </c>
      <c r="I37" s="223">
        <f t="shared" si="7"/>
        <v>0</v>
      </c>
      <c r="J37" s="223">
        <f t="shared" si="7"/>
        <v>154995.78</v>
      </c>
      <c r="K37" s="224">
        <f>SUM(Table20[[#This Row],[Filter4]:[Filter10]])</f>
        <v>8018408.8600000003</v>
      </c>
      <c r="M37" s="242">
        <f t="shared" si="4"/>
        <v>8084190.96</v>
      </c>
      <c r="N37" s="242">
        <f>Table20[[#This Row],[Filter11]]-M37</f>
        <v>-65782.099999999627</v>
      </c>
      <c r="R37" s="32"/>
      <c r="S37" s="68"/>
    </row>
    <row r="38" spans="1:19" x14ac:dyDescent="0.2">
      <c r="A38" s="141">
        <v>420</v>
      </c>
      <c r="B38" s="140" t="str">
        <f t="shared" si="5"/>
        <v>MET Career &amp; Tech</v>
      </c>
      <c r="C38" s="223">
        <f t="shared" si="1"/>
        <v>810.35028248587571</v>
      </c>
      <c r="D38" s="223">
        <f t="shared" si="2"/>
        <v>110850.47</v>
      </c>
      <c r="E38" s="223">
        <f t="shared" ref="E38:J47" si="8">VLOOKUP($A38,revtype21,E$1)</f>
        <v>1154194.8</v>
      </c>
      <c r="F38" s="223">
        <f t="shared" si="8"/>
        <v>9367991.3200000003</v>
      </c>
      <c r="G38" s="223">
        <f t="shared" si="8"/>
        <v>848881.57</v>
      </c>
      <c r="H38" s="223">
        <f t="shared" si="8"/>
        <v>0</v>
      </c>
      <c r="I38" s="223">
        <f t="shared" si="8"/>
        <v>63690</v>
      </c>
      <c r="J38" s="223">
        <f t="shared" si="8"/>
        <v>5013600.54</v>
      </c>
      <c r="K38" s="224">
        <f>SUM(Table20[[#This Row],[Filter4]:[Filter10]])</f>
        <v>16559208.699999999</v>
      </c>
      <c r="M38" s="242">
        <f t="shared" si="4"/>
        <v>16530571.100000001</v>
      </c>
      <c r="N38" s="243">
        <f>Table20[[#This Row],[Filter11]]-M38</f>
        <v>28637.599999997765</v>
      </c>
      <c r="R38" s="32"/>
      <c r="S38" s="68"/>
    </row>
    <row r="39" spans="1:19" x14ac:dyDescent="0.2">
      <c r="A39" s="141">
        <v>190</v>
      </c>
      <c r="B39" s="140" t="str">
        <f t="shared" si="5"/>
        <v xml:space="preserve">Middletown  </v>
      </c>
      <c r="C39" s="223">
        <f t="shared" si="1"/>
        <v>2004.9106145251396</v>
      </c>
      <c r="D39" s="223">
        <f t="shared" si="2"/>
        <v>1526500.82</v>
      </c>
      <c r="E39" s="223">
        <f t="shared" si="8"/>
        <v>2192494.86</v>
      </c>
      <c r="F39" s="223">
        <f t="shared" si="8"/>
        <v>7880949</v>
      </c>
      <c r="G39" s="223">
        <f t="shared" si="8"/>
        <v>210695.77</v>
      </c>
      <c r="H39" s="223">
        <f t="shared" si="8"/>
        <v>27029227</v>
      </c>
      <c r="I39" s="223">
        <f t="shared" si="8"/>
        <v>136787.98000000001</v>
      </c>
      <c r="J39" s="223">
        <f t="shared" si="8"/>
        <v>1142181.1000000001</v>
      </c>
      <c r="K39" s="224">
        <f>SUM(Table20[[#This Row],[Filter4]:[Filter10]])</f>
        <v>40118836.530000001</v>
      </c>
      <c r="M39" s="242">
        <f t="shared" si="4"/>
        <v>38967352.290000007</v>
      </c>
      <c r="N39" s="242">
        <f>Table20[[#This Row],[Filter11]]-M39</f>
        <v>1151484.2399999946</v>
      </c>
      <c r="R39" s="32"/>
      <c r="S39" s="68"/>
    </row>
    <row r="40" spans="1:19" x14ac:dyDescent="0.2">
      <c r="A40" s="141">
        <v>200</v>
      </c>
      <c r="B40" s="140" t="str">
        <f t="shared" si="5"/>
        <v xml:space="preserve">Narragansett </v>
      </c>
      <c r="C40" s="223">
        <f t="shared" si="1"/>
        <v>1214.6271186440679</v>
      </c>
      <c r="D40" s="223">
        <f t="shared" ref="D40:D71" si="9">VLOOKUP($A40*1,revtype21,D$1)</f>
        <v>147154.62</v>
      </c>
      <c r="E40" s="223">
        <f t="shared" si="8"/>
        <v>1768790.27</v>
      </c>
      <c r="F40" s="223">
        <f t="shared" si="8"/>
        <v>2260927</v>
      </c>
      <c r="G40" s="223">
        <f t="shared" si="8"/>
        <v>922466.95</v>
      </c>
      <c r="H40" s="223">
        <f t="shared" si="8"/>
        <v>26669361</v>
      </c>
      <c r="I40" s="223">
        <f t="shared" si="8"/>
        <v>4720.22</v>
      </c>
      <c r="J40" s="223">
        <f t="shared" si="8"/>
        <v>2064039.51</v>
      </c>
      <c r="K40" s="224">
        <f>SUM(Table20[[#This Row],[Filter4]:[Filter10]])</f>
        <v>33837459.57</v>
      </c>
      <c r="M40" s="242">
        <f t="shared" ref="M40:M71" si="10">VLOOKUP($A40,revtype20,13,FALSE)</f>
        <v>31971285.009999998</v>
      </c>
      <c r="N40" s="243">
        <f>Table20[[#This Row],[Filter11]]-M40</f>
        <v>1866174.5600000024</v>
      </c>
      <c r="R40" s="32"/>
      <c r="S40" s="68"/>
    </row>
    <row r="41" spans="1:19" x14ac:dyDescent="0.2">
      <c r="A41" s="141">
        <v>500</v>
      </c>
      <c r="B41" s="140" t="str">
        <f t="shared" si="5"/>
        <v xml:space="preserve">New England Laborers </v>
      </c>
      <c r="C41" s="223">
        <f t="shared" ref="C41:C71" si="11">VLOOKUP($A41,num,5)</f>
        <v>168.94915254237287</v>
      </c>
      <c r="D41" s="223">
        <f t="shared" si="9"/>
        <v>0</v>
      </c>
      <c r="E41" s="223">
        <f t="shared" si="8"/>
        <v>62725.68</v>
      </c>
      <c r="F41" s="223">
        <f t="shared" si="8"/>
        <v>1388664</v>
      </c>
      <c r="G41" s="223">
        <f t="shared" si="8"/>
        <v>122009</v>
      </c>
      <c r="H41" s="223">
        <f t="shared" si="8"/>
        <v>0</v>
      </c>
      <c r="I41" s="223">
        <f t="shared" si="8"/>
        <v>0</v>
      </c>
      <c r="J41" s="223">
        <f t="shared" si="8"/>
        <v>1263402.8400000001</v>
      </c>
      <c r="K41" s="224">
        <f>SUM(Table20[[#This Row],[Filter4]:[Filter10]])</f>
        <v>2836801.52</v>
      </c>
      <c r="M41" s="242">
        <f t="shared" si="10"/>
        <v>2734660.89</v>
      </c>
      <c r="N41" s="242">
        <f>Table20[[#This Row],[Filter11]]-M41</f>
        <v>102140.62999999989</v>
      </c>
      <c r="R41" s="32"/>
      <c r="S41" s="68"/>
    </row>
    <row r="42" spans="1:19" x14ac:dyDescent="0.2">
      <c r="A42" s="141">
        <v>220</v>
      </c>
      <c r="B42" s="140" t="str">
        <f t="shared" si="5"/>
        <v xml:space="preserve">New Shoreham </v>
      </c>
      <c r="C42" s="223">
        <f t="shared" si="11"/>
        <v>147.48587570621467</v>
      </c>
      <c r="D42" s="223">
        <f t="shared" si="9"/>
        <v>17223.349999999999</v>
      </c>
      <c r="E42" s="223">
        <f t="shared" si="8"/>
        <v>148697.79999999999</v>
      </c>
      <c r="F42" s="223">
        <f t="shared" si="8"/>
        <v>177909</v>
      </c>
      <c r="G42" s="223">
        <f t="shared" si="8"/>
        <v>14881</v>
      </c>
      <c r="H42" s="223">
        <f t="shared" si="8"/>
        <v>5172384</v>
      </c>
      <c r="I42" s="223">
        <f t="shared" si="8"/>
        <v>16340</v>
      </c>
      <c r="J42" s="223">
        <f t="shared" si="8"/>
        <v>60978.94</v>
      </c>
      <c r="K42" s="224">
        <f>SUM(Table20[[#This Row],[Filter4]:[Filter10]])</f>
        <v>5608414.0900000008</v>
      </c>
      <c r="M42" s="242">
        <f t="shared" si="10"/>
        <v>5341921.0600000005</v>
      </c>
      <c r="N42" s="243">
        <f>Table20[[#This Row],[Filter11]]-M42</f>
        <v>266493.03000000026</v>
      </c>
      <c r="R42" s="32"/>
      <c r="S42" s="68"/>
    </row>
    <row r="43" spans="1:19" x14ac:dyDescent="0.2">
      <c r="A43" s="141">
        <v>210</v>
      </c>
      <c r="B43" s="140" t="str">
        <f t="shared" si="5"/>
        <v xml:space="preserve">Newport </v>
      </c>
      <c r="C43" s="223">
        <f t="shared" si="11"/>
        <v>1975.7711864406779</v>
      </c>
      <c r="D43" s="223">
        <f t="shared" si="9"/>
        <v>1064063.6499999999</v>
      </c>
      <c r="E43" s="223">
        <f t="shared" si="8"/>
        <v>4938518.1900000004</v>
      </c>
      <c r="F43" s="223">
        <f t="shared" si="8"/>
        <v>13971113</v>
      </c>
      <c r="G43" s="223">
        <f t="shared" si="8"/>
        <v>175734.23</v>
      </c>
      <c r="H43" s="223">
        <f t="shared" si="8"/>
        <v>27007530</v>
      </c>
      <c r="I43" s="223">
        <f t="shared" si="8"/>
        <v>295032.98</v>
      </c>
      <c r="J43" s="223">
        <f t="shared" si="8"/>
        <v>1791627.67</v>
      </c>
      <c r="K43" s="224">
        <f>SUM(Table20[[#This Row],[Filter4]:[Filter10]])</f>
        <v>49243619.719999999</v>
      </c>
      <c r="M43" s="242">
        <f t="shared" si="10"/>
        <v>45465777</v>
      </c>
      <c r="N43" s="242">
        <f>Table20[[#This Row],[Filter11]]-M43</f>
        <v>3777842.7199999988</v>
      </c>
      <c r="R43" s="32"/>
      <c r="S43" s="68"/>
    </row>
    <row r="44" spans="1:19" x14ac:dyDescent="0.2">
      <c r="A44" s="141">
        <v>230</v>
      </c>
      <c r="B44" s="140" t="str">
        <f t="shared" si="5"/>
        <v xml:space="preserve">North Kingstown </v>
      </c>
      <c r="C44" s="223">
        <f t="shared" si="11"/>
        <v>3852.7247191011238</v>
      </c>
      <c r="D44" s="223">
        <f t="shared" si="9"/>
        <v>312806.55</v>
      </c>
      <c r="E44" s="223">
        <f t="shared" si="8"/>
        <v>4318584.42</v>
      </c>
      <c r="F44" s="223">
        <f t="shared" si="8"/>
        <v>11861298</v>
      </c>
      <c r="G44" s="223">
        <f t="shared" si="8"/>
        <v>401051.89</v>
      </c>
      <c r="H44" s="223">
        <f t="shared" si="8"/>
        <v>54306526</v>
      </c>
      <c r="I44" s="223">
        <f t="shared" si="8"/>
        <v>175478.99</v>
      </c>
      <c r="J44" s="223">
        <f t="shared" si="8"/>
        <v>6248135.3799999999</v>
      </c>
      <c r="K44" s="224">
        <f>SUM(Table20[[#This Row],[Filter4]:[Filter10]])</f>
        <v>77623881.229999989</v>
      </c>
      <c r="M44" s="242">
        <f t="shared" si="10"/>
        <v>73406885.439999998</v>
      </c>
      <c r="N44" s="243">
        <f>Table20[[#This Row],[Filter11]]-M44</f>
        <v>4216995.7899999917</v>
      </c>
      <c r="R44" s="32"/>
      <c r="S44" s="68"/>
    </row>
    <row r="45" spans="1:19" x14ac:dyDescent="0.2">
      <c r="A45" s="141">
        <v>240</v>
      </c>
      <c r="B45" s="140" t="str">
        <f t="shared" si="5"/>
        <v xml:space="preserve">North Providence </v>
      </c>
      <c r="C45" s="223">
        <f t="shared" si="11"/>
        <v>3512.6638418079096</v>
      </c>
      <c r="D45" s="223">
        <f t="shared" si="9"/>
        <v>887406.2</v>
      </c>
      <c r="E45" s="223">
        <f t="shared" si="8"/>
        <v>4657509.08</v>
      </c>
      <c r="F45" s="223">
        <f t="shared" si="8"/>
        <v>25221286.809999999</v>
      </c>
      <c r="G45" s="223">
        <f t="shared" si="8"/>
        <v>176258</v>
      </c>
      <c r="H45" s="223">
        <f t="shared" si="8"/>
        <v>32850260</v>
      </c>
      <c r="I45" s="223">
        <f t="shared" si="8"/>
        <v>64102.080000000002</v>
      </c>
      <c r="J45" s="223">
        <f t="shared" si="8"/>
        <v>1731927.3</v>
      </c>
      <c r="K45" s="224">
        <f>SUM(Table20[[#This Row],[Filter4]:[Filter10]])</f>
        <v>65588749.469999999</v>
      </c>
      <c r="M45" s="242">
        <f t="shared" si="10"/>
        <v>60668324.149999999</v>
      </c>
      <c r="N45" s="242">
        <f>Table20[[#This Row],[Filter11]]-M45</f>
        <v>4920425.32</v>
      </c>
      <c r="R45" s="32"/>
      <c r="S45" s="68"/>
    </row>
    <row r="46" spans="1:19" x14ac:dyDescent="0.2">
      <c r="A46" s="141">
        <v>250</v>
      </c>
      <c r="B46" s="140" t="str">
        <f t="shared" si="5"/>
        <v xml:space="preserve">North Smithfield </v>
      </c>
      <c r="C46" s="223">
        <f t="shared" si="11"/>
        <v>1613.9774011299437</v>
      </c>
      <c r="D46" s="223">
        <f t="shared" si="9"/>
        <v>133891.06</v>
      </c>
      <c r="E46" s="223">
        <f t="shared" si="8"/>
        <v>1506559.29</v>
      </c>
      <c r="F46" s="223">
        <f t="shared" si="8"/>
        <v>6193885</v>
      </c>
      <c r="G46" s="223">
        <f t="shared" si="8"/>
        <v>181800.94</v>
      </c>
      <c r="H46" s="223">
        <f t="shared" si="8"/>
        <v>20701519</v>
      </c>
      <c r="I46" s="223">
        <f t="shared" si="8"/>
        <v>0</v>
      </c>
      <c r="J46" s="223">
        <f t="shared" si="8"/>
        <v>359867.1</v>
      </c>
      <c r="K46" s="224">
        <f>SUM(Table20[[#This Row],[Filter4]:[Filter10]])</f>
        <v>29077522.390000001</v>
      </c>
      <c r="M46" s="242">
        <f t="shared" si="10"/>
        <v>29422449.16</v>
      </c>
      <c r="N46" s="243">
        <f>Table20[[#This Row],[Filter11]]-M46</f>
        <v>-344926.76999999955</v>
      </c>
      <c r="R46" s="32"/>
      <c r="S46" s="68"/>
    </row>
    <row r="47" spans="1:19" x14ac:dyDescent="0.2">
      <c r="A47" s="141">
        <v>660</v>
      </c>
      <c r="B47" s="140" t="s">
        <v>377</v>
      </c>
      <c r="C47" s="223">
        <f t="shared" si="11"/>
        <v>171.38378378378377</v>
      </c>
      <c r="D47" s="223">
        <f t="shared" si="9"/>
        <v>230100.1</v>
      </c>
      <c r="E47" s="223">
        <f t="shared" si="8"/>
        <v>880358.45</v>
      </c>
      <c r="F47" s="223">
        <f t="shared" si="8"/>
        <v>1757647</v>
      </c>
      <c r="G47" s="223">
        <f t="shared" si="8"/>
        <v>16923.599999999999</v>
      </c>
      <c r="H47" s="223">
        <f t="shared" si="8"/>
        <v>0</v>
      </c>
      <c r="I47" s="223">
        <f t="shared" si="8"/>
        <v>344307.55</v>
      </c>
      <c r="J47" s="223">
        <f t="shared" si="8"/>
        <v>754661.86</v>
      </c>
      <c r="K47" s="224">
        <f>SUM(Table20[[#This Row],[Filter4]:[Filter10]])</f>
        <v>3983998.5599999996</v>
      </c>
      <c r="M47" s="242">
        <f t="shared" si="10"/>
        <v>3214298.46</v>
      </c>
      <c r="N47" s="242">
        <f>Table20[[#This Row],[Filter11]]-M47</f>
        <v>769700.09999999963</v>
      </c>
      <c r="R47" s="32"/>
      <c r="S47" s="68"/>
    </row>
    <row r="48" spans="1:19" x14ac:dyDescent="0.2">
      <c r="A48" s="141">
        <v>510</v>
      </c>
      <c r="B48" s="140" t="str">
        <f t="shared" ref="B48:B65" si="12">VLOOKUP($A48,num,$B$1)</f>
        <v xml:space="preserve">Paul Cuffee </v>
      </c>
      <c r="C48" s="223">
        <f t="shared" si="11"/>
        <v>817.34463276836163</v>
      </c>
      <c r="D48" s="223">
        <f t="shared" si="9"/>
        <v>29404.65</v>
      </c>
      <c r="E48" s="223">
        <f t="shared" ref="E48:J57" si="13">VLOOKUP($A48,revtype21,E$1)</f>
        <v>3674833.18</v>
      </c>
      <c r="F48" s="223">
        <f t="shared" si="13"/>
        <v>9010207</v>
      </c>
      <c r="G48" s="223">
        <f t="shared" si="13"/>
        <v>392461.95</v>
      </c>
      <c r="H48" s="223">
        <f t="shared" si="13"/>
        <v>0</v>
      </c>
      <c r="I48" s="223">
        <f t="shared" si="13"/>
        <v>35441.07</v>
      </c>
      <c r="J48" s="223">
        <f t="shared" si="13"/>
        <v>3599371.48</v>
      </c>
      <c r="K48" s="224">
        <f>SUM(Table20[[#This Row],[Filter4]:[Filter10]])</f>
        <v>16741719.33</v>
      </c>
      <c r="M48" s="242">
        <f t="shared" si="10"/>
        <v>13908838.85</v>
      </c>
      <c r="N48" s="243">
        <f>Table20[[#This Row],[Filter11]]-M48</f>
        <v>2832880.4800000004</v>
      </c>
      <c r="R48" s="32"/>
      <c r="S48" s="68"/>
    </row>
    <row r="49" spans="1:19" x14ac:dyDescent="0.2">
      <c r="A49" s="141">
        <v>260</v>
      </c>
      <c r="B49" s="140" t="str">
        <f t="shared" si="12"/>
        <v xml:space="preserve">Pawtucket </v>
      </c>
      <c r="C49" s="223">
        <f t="shared" si="11"/>
        <v>8441.0310734463274</v>
      </c>
      <c r="D49" s="223">
        <f t="shared" si="9"/>
        <v>1888151.88</v>
      </c>
      <c r="E49" s="223">
        <f t="shared" si="13"/>
        <v>19486082.149999999</v>
      </c>
      <c r="F49" s="223">
        <f t="shared" si="13"/>
        <v>92259256.719999999</v>
      </c>
      <c r="G49" s="223">
        <f t="shared" si="13"/>
        <v>1891546.99</v>
      </c>
      <c r="H49" s="223">
        <f t="shared" si="13"/>
        <v>32805936.960000001</v>
      </c>
      <c r="I49" s="223">
        <f t="shared" si="13"/>
        <v>49595.16</v>
      </c>
      <c r="J49" s="223">
        <f t="shared" si="13"/>
        <v>1435712.06</v>
      </c>
      <c r="K49" s="224">
        <f>SUM(Table20[[#This Row],[Filter4]:[Filter10]])</f>
        <v>149816281.91999999</v>
      </c>
      <c r="M49" s="242">
        <f t="shared" si="10"/>
        <v>145976759.33000001</v>
      </c>
      <c r="N49" s="242">
        <f>Table20[[#This Row],[Filter11]]-M49</f>
        <v>3839522.5899999738</v>
      </c>
      <c r="R49" s="32"/>
      <c r="S49" s="68"/>
    </row>
    <row r="50" spans="1:19" x14ac:dyDescent="0.2">
      <c r="A50" s="141">
        <v>270</v>
      </c>
      <c r="B50" s="140" t="str">
        <f t="shared" si="12"/>
        <v xml:space="preserve">Portsmouth </v>
      </c>
      <c r="C50" s="223">
        <f t="shared" si="11"/>
        <v>2291.8389830508477</v>
      </c>
      <c r="D50" s="223">
        <f t="shared" si="9"/>
        <v>385613.51</v>
      </c>
      <c r="E50" s="223">
        <f t="shared" si="13"/>
        <v>2137840.7999999998</v>
      </c>
      <c r="F50" s="223">
        <f t="shared" si="13"/>
        <v>3935454</v>
      </c>
      <c r="G50" s="223">
        <f t="shared" si="13"/>
        <v>70251.97</v>
      </c>
      <c r="H50" s="223">
        <f t="shared" si="13"/>
        <v>34570876.009999998</v>
      </c>
      <c r="I50" s="223">
        <f t="shared" si="13"/>
        <v>50832.25</v>
      </c>
      <c r="J50" s="223">
        <f t="shared" si="13"/>
        <v>1687704.41</v>
      </c>
      <c r="K50" s="224">
        <f>SUM(Table20[[#This Row],[Filter4]:[Filter10]])</f>
        <v>42838572.949999996</v>
      </c>
      <c r="M50" s="242">
        <f t="shared" si="10"/>
        <v>41457613.060000002</v>
      </c>
      <c r="N50" s="243">
        <f>Table20[[#This Row],[Filter11]]-M50</f>
        <v>1380959.8899999931</v>
      </c>
      <c r="R50" s="32"/>
      <c r="S50" s="68"/>
    </row>
    <row r="51" spans="1:19" x14ac:dyDescent="0.2">
      <c r="A51" s="141">
        <v>280</v>
      </c>
      <c r="B51" s="140" t="str">
        <f t="shared" si="12"/>
        <v xml:space="preserve">Providence </v>
      </c>
      <c r="C51" s="223">
        <f t="shared" si="11"/>
        <v>21817.875706214687</v>
      </c>
      <c r="D51" s="223">
        <f t="shared" si="9"/>
        <v>4903616.68</v>
      </c>
      <c r="E51" s="223">
        <f t="shared" si="13"/>
        <v>84321289.180000007</v>
      </c>
      <c r="F51" s="223">
        <f t="shared" si="13"/>
        <v>269072014</v>
      </c>
      <c r="G51" s="223">
        <f t="shared" si="13"/>
        <v>3544162.76</v>
      </c>
      <c r="H51" s="223">
        <f t="shared" si="13"/>
        <v>134897350.19999999</v>
      </c>
      <c r="I51" s="223">
        <f t="shared" si="13"/>
        <v>862782.24</v>
      </c>
      <c r="J51" s="223">
        <f t="shared" si="13"/>
        <v>3520478.6</v>
      </c>
      <c r="K51" s="224">
        <f>SUM(Table20[[#This Row],[Filter4]:[Filter10]])</f>
        <v>501121693.66000003</v>
      </c>
      <c r="M51" s="242">
        <f t="shared" si="10"/>
        <v>447502639.53999996</v>
      </c>
      <c r="N51" s="242">
        <f>Table20[[#This Row],[Filter11]]-M51</f>
        <v>53619054.120000064</v>
      </c>
      <c r="R51" s="32"/>
      <c r="S51" s="68"/>
    </row>
    <row r="52" spans="1:19" ht="25.5" x14ac:dyDescent="0.2">
      <c r="A52" s="141">
        <v>710</v>
      </c>
      <c r="B52" s="138" t="s">
        <v>454</v>
      </c>
      <c r="C52" s="223">
        <f>VLOOKUP($A52,num,5)</f>
        <v>0</v>
      </c>
      <c r="D52" s="223">
        <f t="shared" si="9"/>
        <v>0</v>
      </c>
      <c r="E52" s="223">
        <f t="shared" si="13"/>
        <v>400000</v>
      </c>
      <c r="F52" s="223">
        <f t="shared" si="13"/>
        <v>0</v>
      </c>
      <c r="G52" s="223">
        <f t="shared" si="13"/>
        <v>0</v>
      </c>
      <c r="H52" s="223">
        <f t="shared" si="13"/>
        <v>0</v>
      </c>
      <c r="I52" s="223">
        <f t="shared" si="13"/>
        <v>15097.03</v>
      </c>
      <c r="J52" s="223">
        <f t="shared" si="13"/>
        <v>0</v>
      </c>
      <c r="K52" s="224">
        <f>SUM(Table20[[#This Row],[Filter4]:[Filter10]])</f>
        <v>415097.03</v>
      </c>
      <c r="M52" s="242">
        <f t="shared" si="10"/>
        <v>0</v>
      </c>
      <c r="N52" s="242">
        <f>Table20[[#This Row],[Filter11]]-M52</f>
        <v>415097.03</v>
      </c>
      <c r="R52" s="32"/>
      <c r="S52" s="68"/>
    </row>
    <row r="53" spans="1:19" x14ac:dyDescent="0.2">
      <c r="A53" s="141">
        <v>410</v>
      </c>
      <c r="B53" s="140" t="str">
        <f t="shared" si="12"/>
        <v>RI Deaf</v>
      </c>
      <c r="C53" s="223">
        <f t="shared" si="11"/>
        <v>80.511235955056179</v>
      </c>
      <c r="D53" s="223">
        <f t="shared" si="9"/>
        <v>83468.37</v>
      </c>
      <c r="E53" s="223">
        <f t="shared" si="13"/>
        <v>431896.04</v>
      </c>
      <c r="F53" s="223">
        <f t="shared" si="13"/>
        <v>6881156.4800000004</v>
      </c>
      <c r="G53" s="223">
        <f t="shared" si="13"/>
        <v>0</v>
      </c>
      <c r="H53" s="223">
        <f t="shared" si="13"/>
        <v>0</v>
      </c>
      <c r="I53" s="223">
        <f t="shared" si="13"/>
        <v>0</v>
      </c>
      <c r="J53" s="223">
        <f t="shared" si="13"/>
        <v>699112.53</v>
      </c>
      <c r="K53" s="224">
        <f>SUM(Table20[[#This Row],[Filter4]:[Filter10]])</f>
        <v>8095633.4200000009</v>
      </c>
      <c r="L53" s="222"/>
      <c r="M53" s="242">
        <f t="shared" si="10"/>
        <v>8131594.7600000007</v>
      </c>
      <c r="N53" s="243">
        <f>Table20[[#This Row],[Filter11]]-M53</f>
        <v>-35961.339999999851</v>
      </c>
      <c r="R53" s="32"/>
      <c r="S53" s="68"/>
    </row>
    <row r="54" spans="1:19" ht="25.5" x14ac:dyDescent="0.2">
      <c r="A54" s="141">
        <v>640</v>
      </c>
      <c r="B54" s="138" t="str">
        <f t="shared" si="12"/>
        <v>RI Nurses Middle Level College</v>
      </c>
      <c r="C54" s="223">
        <f t="shared" si="11"/>
        <v>265.10169491525426</v>
      </c>
      <c r="D54" s="223">
        <f t="shared" si="9"/>
        <v>107845.14</v>
      </c>
      <c r="E54" s="223">
        <f t="shared" si="13"/>
        <v>937705.82</v>
      </c>
      <c r="F54" s="223">
        <f t="shared" si="13"/>
        <v>3068016</v>
      </c>
      <c r="G54" s="223">
        <f t="shared" si="13"/>
        <v>92403.47</v>
      </c>
      <c r="H54" s="223">
        <f t="shared" si="13"/>
        <v>0</v>
      </c>
      <c r="I54" s="223">
        <f t="shared" si="13"/>
        <v>80885.460000000006</v>
      </c>
      <c r="J54" s="223">
        <f t="shared" si="13"/>
        <v>1219038.44</v>
      </c>
      <c r="K54" s="224">
        <f>SUM(Table20[[#This Row],[Filter4]:[Filter10]])</f>
        <v>5505894.3300000001</v>
      </c>
      <c r="L54" s="222"/>
      <c r="M54" s="242">
        <f t="shared" si="10"/>
        <v>5018202.3900000006</v>
      </c>
      <c r="N54" s="242">
        <f>Table20[[#This Row],[Filter11]]-M54</f>
        <v>487691.93999999948</v>
      </c>
      <c r="R54" s="32"/>
      <c r="S54" s="68"/>
    </row>
    <row r="55" spans="1:19" x14ac:dyDescent="0.2">
      <c r="A55" s="141">
        <v>610</v>
      </c>
      <c r="B55" s="140" t="str">
        <f t="shared" si="12"/>
        <v>RIMA Blackstone Valley</v>
      </c>
      <c r="C55" s="223">
        <f t="shared" si="11"/>
        <v>2129.2994350282488</v>
      </c>
      <c r="D55" s="223">
        <f t="shared" si="9"/>
        <v>373092.18</v>
      </c>
      <c r="E55" s="223">
        <f t="shared" si="13"/>
        <v>3209004.65</v>
      </c>
      <c r="F55" s="223">
        <f t="shared" si="13"/>
        <v>20731463.989999998</v>
      </c>
      <c r="G55" s="223">
        <f t="shared" si="13"/>
        <v>140574.32999999999</v>
      </c>
      <c r="H55" s="223">
        <f t="shared" si="13"/>
        <v>0</v>
      </c>
      <c r="I55" s="223">
        <f t="shared" si="13"/>
        <v>110414.76</v>
      </c>
      <c r="J55" s="223">
        <f t="shared" si="13"/>
        <v>9487427.4499999993</v>
      </c>
      <c r="K55" s="224">
        <f>SUM(Table20[[#This Row],[Filter4]:[Filter10]])</f>
        <v>34051977.359999999</v>
      </c>
      <c r="M55" s="242">
        <f t="shared" si="10"/>
        <v>38640928.589999996</v>
      </c>
      <c r="N55" s="243">
        <f>Table20[[#This Row],[Filter11]]-M55</f>
        <v>-4588951.2299999967</v>
      </c>
      <c r="R55" s="32"/>
      <c r="S55" s="68"/>
    </row>
    <row r="56" spans="1:19" x14ac:dyDescent="0.2">
      <c r="A56" s="141">
        <v>700</v>
      </c>
      <c r="B56" s="140" t="str">
        <f t="shared" si="12"/>
        <v>RISE</v>
      </c>
      <c r="C56" s="223">
        <f t="shared" si="11"/>
        <v>331.49152542372883</v>
      </c>
      <c r="D56" s="223">
        <f t="shared" si="9"/>
        <v>0</v>
      </c>
      <c r="E56" s="223">
        <f t="shared" si="13"/>
        <v>633402</v>
      </c>
      <c r="F56" s="223">
        <f t="shared" si="13"/>
        <v>3115902</v>
      </c>
      <c r="G56" s="223">
        <f t="shared" si="13"/>
        <v>2595533</v>
      </c>
      <c r="H56" s="223">
        <f t="shared" si="13"/>
        <v>0</v>
      </c>
      <c r="I56" s="223">
        <f t="shared" si="13"/>
        <v>16763</v>
      </c>
      <c r="J56" s="223">
        <f t="shared" si="13"/>
        <v>1218273</v>
      </c>
      <c r="K56" s="224">
        <f>SUM(Table20[[#This Row],[Filter4]:[Filter10]])</f>
        <v>7579873</v>
      </c>
      <c r="M56" s="242">
        <f t="shared" si="10"/>
        <v>7363587</v>
      </c>
      <c r="N56" s="243">
        <f>Table20[[#This Row],[Filter11]]-M56</f>
        <v>216286</v>
      </c>
      <c r="R56" s="32"/>
      <c r="S56" s="68"/>
    </row>
    <row r="57" spans="1:19" x14ac:dyDescent="0.2">
      <c r="A57" s="141">
        <v>300</v>
      </c>
      <c r="B57" s="140" t="str">
        <f t="shared" si="12"/>
        <v xml:space="preserve">Scituate </v>
      </c>
      <c r="C57" s="223">
        <f t="shared" si="11"/>
        <v>1195.5169491525423</v>
      </c>
      <c r="D57" s="223">
        <f t="shared" si="9"/>
        <v>167516.46</v>
      </c>
      <c r="E57" s="223">
        <f t="shared" si="13"/>
        <v>0</v>
      </c>
      <c r="F57" s="223">
        <f t="shared" si="13"/>
        <v>2623036</v>
      </c>
      <c r="G57" s="223">
        <f t="shared" si="13"/>
        <v>0</v>
      </c>
      <c r="H57" s="223">
        <f t="shared" si="13"/>
        <v>20431273</v>
      </c>
      <c r="I57" s="223">
        <f t="shared" si="13"/>
        <v>0</v>
      </c>
      <c r="J57" s="223">
        <f t="shared" si="13"/>
        <v>444291.5</v>
      </c>
      <c r="K57" s="224">
        <f>SUM(Table20[[#This Row],[Filter4]:[Filter10]])</f>
        <v>23666116.960000001</v>
      </c>
      <c r="M57" s="242">
        <f t="shared" si="10"/>
        <v>24493955.870000005</v>
      </c>
      <c r="N57" s="242">
        <f>Table20[[#This Row],[Filter11]]-M57</f>
        <v>-827838.91000000387</v>
      </c>
      <c r="R57" s="32"/>
      <c r="S57" s="68"/>
    </row>
    <row r="58" spans="1:19" x14ac:dyDescent="0.2">
      <c r="A58" s="141">
        <v>600</v>
      </c>
      <c r="B58" s="140" t="str">
        <f t="shared" si="12"/>
        <v>Segue Institute</v>
      </c>
      <c r="C58" s="223">
        <f t="shared" si="11"/>
        <v>230.27337649971435</v>
      </c>
      <c r="D58" s="223">
        <f t="shared" si="9"/>
        <v>255603</v>
      </c>
      <c r="E58" s="223">
        <f t="shared" ref="E58:J71" si="14">VLOOKUP($A58,revtype21,E$1)</f>
        <v>931597</v>
      </c>
      <c r="F58" s="223">
        <f t="shared" si="14"/>
        <v>3084298</v>
      </c>
      <c r="G58" s="223">
        <f t="shared" si="14"/>
        <v>21063</v>
      </c>
      <c r="H58" s="223">
        <f t="shared" si="14"/>
        <v>0</v>
      </c>
      <c r="I58" s="223">
        <f t="shared" si="14"/>
        <v>364326</v>
      </c>
      <c r="J58" s="223">
        <f t="shared" si="14"/>
        <v>789198</v>
      </c>
      <c r="K58" s="224">
        <f>SUM(Table20[[#This Row],[Filter4]:[Filter10]])</f>
        <v>5446085</v>
      </c>
      <c r="M58" s="242">
        <f t="shared" si="10"/>
        <v>4342749</v>
      </c>
      <c r="N58" s="243">
        <f>Table20[[#This Row],[Filter11]]-M58</f>
        <v>1103336</v>
      </c>
      <c r="R58" s="32"/>
      <c r="S58" s="68"/>
    </row>
    <row r="59" spans="1:19" x14ac:dyDescent="0.2">
      <c r="A59" s="141">
        <v>310</v>
      </c>
      <c r="B59" s="140" t="str">
        <f t="shared" si="12"/>
        <v xml:space="preserve">Smithfield </v>
      </c>
      <c r="C59" s="223">
        <f t="shared" si="11"/>
        <v>2357.8135593220341</v>
      </c>
      <c r="D59" s="223">
        <f t="shared" si="9"/>
        <v>190571.67</v>
      </c>
      <c r="E59" s="223">
        <f t="shared" si="14"/>
        <v>2487163.77</v>
      </c>
      <c r="F59" s="223">
        <f t="shared" si="14"/>
        <v>6089786</v>
      </c>
      <c r="G59" s="223">
        <f t="shared" si="14"/>
        <v>68642.69</v>
      </c>
      <c r="H59" s="223">
        <f t="shared" si="14"/>
        <v>32538175</v>
      </c>
      <c r="I59" s="223">
        <f t="shared" si="14"/>
        <v>97709.9</v>
      </c>
      <c r="J59" s="223">
        <f t="shared" si="14"/>
        <v>518302.53</v>
      </c>
      <c r="K59" s="224">
        <f>SUM(Table20[[#This Row],[Filter4]:[Filter10]])</f>
        <v>41990351.559999995</v>
      </c>
      <c r="M59" s="242">
        <f t="shared" si="10"/>
        <v>41197285.390000001</v>
      </c>
      <c r="N59" s="242">
        <f>Table20[[#This Row],[Filter11]]-M59</f>
        <v>793066.16999999434</v>
      </c>
      <c r="R59" s="32"/>
      <c r="S59" s="68"/>
    </row>
    <row r="60" spans="1:19" x14ac:dyDescent="0.2">
      <c r="A60" s="141">
        <v>320</v>
      </c>
      <c r="B60" s="140" t="str">
        <f t="shared" si="12"/>
        <v xml:space="preserve">South Kingstown </v>
      </c>
      <c r="C60" s="223">
        <f t="shared" si="11"/>
        <v>2704.3954802259886</v>
      </c>
      <c r="D60" s="223">
        <f t="shared" si="9"/>
        <v>349816.07</v>
      </c>
      <c r="E60" s="223">
        <f t="shared" si="14"/>
        <v>3279567.18</v>
      </c>
      <c r="F60" s="223">
        <f t="shared" si="14"/>
        <v>4725901</v>
      </c>
      <c r="G60" s="223">
        <f t="shared" si="14"/>
        <v>43331.3</v>
      </c>
      <c r="H60" s="223">
        <f t="shared" si="14"/>
        <v>55994773</v>
      </c>
      <c r="I60" s="223">
        <f t="shared" si="14"/>
        <v>21886.54</v>
      </c>
      <c r="J60" s="223">
        <f t="shared" si="14"/>
        <v>400209.28</v>
      </c>
      <c r="K60" s="224">
        <f>SUM(Table20[[#This Row],[Filter4]:[Filter10]])</f>
        <v>64815484.369999997</v>
      </c>
      <c r="M60" s="242">
        <f t="shared" si="10"/>
        <v>62825928.050000004</v>
      </c>
      <c r="N60" s="243">
        <f>Table20[[#This Row],[Filter11]]-M60</f>
        <v>1989556.3199999928</v>
      </c>
      <c r="R60" s="32"/>
      <c r="S60" s="68"/>
    </row>
    <row r="61" spans="1:19" x14ac:dyDescent="0.2">
      <c r="A61" s="141">
        <v>690</v>
      </c>
      <c r="B61" s="140" t="str">
        <f t="shared" si="12"/>
        <v>Southside Elementary</v>
      </c>
      <c r="C61" s="223">
        <f t="shared" si="11"/>
        <v>142.10169491525423</v>
      </c>
      <c r="D61" s="223">
        <f t="shared" si="9"/>
        <v>109964</v>
      </c>
      <c r="E61" s="223">
        <f t="shared" si="14"/>
        <v>322655</v>
      </c>
      <c r="F61" s="223">
        <f t="shared" si="14"/>
        <v>1683255</v>
      </c>
      <c r="G61" s="223">
        <f t="shared" si="14"/>
        <v>5076</v>
      </c>
      <c r="H61" s="223">
        <f t="shared" si="14"/>
        <v>0</v>
      </c>
      <c r="I61" s="223">
        <f t="shared" si="14"/>
        <v>38222</v>
      </c>
      <c r="J61" s="223">
        <f t="shared" si="14"/>
        <v>622834</v>
      </c>
      <c r="K61" s="224">
        <f>SUM(Table20[[#This Row],[Filter4]:[Filter10]])</f>
        <v>2782006</v>
      </c>
      <c r="M61" s="242">
        <f t="shared" si="10"/>
        <v>2612201</v>
      </c>
      <c r="N61" s="242">
        <f>Table20[[#This Row],[Filter11]]-M61</f>
        <v>169805</v>
      </c>
      <c r="R61" s="32"/>
      <c r="S61" s="68"/>
    </row>
    <row r="62" spans="1:19" x14ac:dyDescent="0.2">
      <c r="A62" s="141">
        <v>620</v>
      </c>
      <c r="B62" s="140" t="str">
        <f t="shared" si="12"/>
        <v>The Greene School</v>
      </c>
      <c r="C62" s="223">
        <f t="shared" si="11"/>
        <v>189.89587475933467</v>
      </c>
      <c r="D62" s="223">
        <f t="shared" si="9"/>
        <v>31482</v>
      </c>
      <c r="E62" s="223">
        <f t="shared" si="14"/>
        <v>564525</v>
      </c>
      <c r="F62" s="223">
        <f t="shared" si="14"/>
        <v>1366254</v>
      </c>
      <c r="G62" s="223">
        <f t="shared" si="14"/>
        <v>381940</v>
      </c>
      <c r="H62" s="223">
        <f t="shared" si="14"/>
        <v>0</v>
      </c>
      <c r="I62" s="223">
        <f t="shared" si="14"/>
        <v>71525</v>
      </c>
      <c r="J62" s="223">
        <f t="shared" si="14"/>
        <v>1689494</v>
      </c>
      <c r="K62" s="224">
        <f>SUM(Table20[[#This Row],[Filter4]:[Filter10]])</f>
        <v>4105220</v>
      </c>
      <c r="M62" s="242">
        <f t="shared" si="10"/>
        <v>3293499.67</v>
      </c>
      <c r="N62" s="243">
        <f>Table20[[#This Row],[Filter11]]-M62</f>
        <v>811720.33000000007</v>
      </c>
      <c r="R62" s="32"/>
      <c r="S62" s="68"/>
    </row>
    <row r="63" spans="1:19" x14ac:dyDescent="0.2">
      <c r="A63" s="141">
        <v>560</v>
      </c>
      <c r="B63" s="140" t="str">
        <f t="shared" si="12"/>
        <v>Times 2 Academy</v>
      </c>
      <c r="C63" s="223">
        <f t="shared" si="11"/>
        <v>698.16384180790965</v>
      </c>
      <c r="D63" s="223">
        <f t="shared" si="9"/>
        <v>2664</v>
      </c>
      <c r="E63" s="223">
        <f t="shared" si="14"/>
        <v>0</v>
      </c>
      <c r="F63" s="223">
        <f t="shared" si="14"/>
        <v>8291394</v>
      </c>
      <c r="G63" s="223">
        <f t="shared" si="14"/>
        <v>836662</v>
      </c>
      <c r="H63" s="223">
        <f t="shared" si="14"/>
        <v>0</v>
      </c>
      <c r="I63" s="223">
        <f t="shared" si="14"/>
        <v>157</v>
      </c>
      <c r="J63" s="223">
        <f t="shared" si="14"/>
        <v>5024372</v>
      </c>
      <c r="K63" s="224">
        <f>SUM(Table20[[#This Row],[Filter4]:[Filter10]])</f>
        <v>14155249</v>
      </c>
      <c r="M63" s="242">
        <f t="shared" si="10"/>
        <v>12212374</v>
      </c>
      <c r="N63" s="242">
        <f>Table20[[#This Row],[Filter11]]-M63</f>
        <v>1942875</v>
      </c>
      <c r="R63" s="32"/>
      <c r="S63" s="68"/>
    </row>
    <row r="64" spans="1:19" x14ac:dyDescent="0.2">
      <c r="A64" s="141">
        <v>330</v>
      </c>
      <c r="B64" s="140" t="str">
        <f t="shared" si="12"/>
        <v xml:space="preserve">Tiverton </v>
      </c>
      <c r="C64" s="223">
        <f t="shared" si="11"/>
        <v>1655.5702723290804</v>
      </c>
      <c r="D64" s="223">
        <f t="shared" si="9"/>
        <v>675000</v>
      </c>
      <c r="E64" s="223">
        <f t="shared" si="14"/>
        <v>1731656.96</v>
      </c>
      <c r="F64" s="223">
        <f t="shared" si="14"/>
        <v>7474766</v>
      </c>
      <c r="G64" s="223">
        <f t="shared" si="14"/>
        <v>352335.11</v>
      </c>
      <c r="H64" s="223">
        <f t="shared" si="14"/>
        <v>24651754</v>
      </c>
      <c r="I64" s="223">
        <f t="shared" si="14"/>
        <v>38120</v>
      </c>
      <c r="J64" s="223">
        <f t="shared" si="14"/>
        <v>624946.31000000006</v>
      </c>
      <c r="K64" s="224">
        <f>SUM(Table20[[#This Row],[Filter4]:[Filter10]])</f>
        <v>35548578.380000003</v>
      </c>
      <c r="M64" s="242">
        <f t="shared" si="10"/>
        <v>34131651.480000004</v>
      </c>
      <c r="N64" s="243">
        <f>Table20[[#This Row],[Filter11]]-M64</f>
        <v>1416926.8999999985</v>
      </c>
      <c r="R64" s="32"/>
      <c r="S64" s="68"/>
    </row>
    <row r="65" spans="1:19" ht="25.5" x14ac:dyDescent="0.2">
      <c r="A65" s="141">
        <v>630</v>
      </c>
      <c r="B65" s="138" t="str">
        <f t="shared" si="12"/>
        <v>Trinity Academy for the Performing Arts</v>
      </c>
      <c r="C65" s="223">
        <f t="shared" si="11"/>
        <v>216.45327147050469</v>
      </c>
      <c r="D65" s="223">
        <f t="shared" si="9"/>
        <v>155207.54</v>
      </c>
      <c r="E65" s="223">
        <f t="shared" si="14"/>
        <v>802799.56</v>
      </c>
      <c r="F65" s="223">
        <f t="shared" si="14"/>
        <v>2293504</v>
      </c>
      <c r="G65" s="223">
        <f t="shared" si="14"/>
        <v>568917</v>
      </c>
      <c r="H65" s="223">
        <f t="shared" si="14"/>
        <v>0</v>
      </c>
      <c r="I65" s="223">
        <f t="shared" si="14"/>
        <v>118163.31</v>
      </c>
      <c r="J65" s="223">
        <f t="shared" si="14"/>
        <v>1360127.45</v>
      </c>
      <c r="K65" s="224">
        <f>SUM(Table20[[#This Row],[Filter4]:[Filter10]])</f>
        <v>5298718.8600000003</v>
      </c>
      <c r="M65" s="242">
        <f t="shared" si="10"/>
        <v>5603339.4600000009</v>
      </c>
      <c r="N65" s="242">
        <f>Table20[[#This Row],[Filter11]]-M65</f>
        <v>-304620.60000000056</v>
      </c>
      <c r="R65" s="32"/>
      <c r="S65" s="68"/>
    </row>
    <row r="66" spans="1:19" x14ac:dyDescent="0.2">
      <c r="A66" s="141">
        <v>430</v>
      </c>
      <c r="B66" s="140" t="s">
        <v>376</v>
      </c>
      <c r="C66" s="223">
        <f t="shared" si="11"/>
        <v>124.03370786516854</v>
      </c>
      <c r="D66" s="223">
        <f t="shared" si="9"/>
        <v>143963</v>
      </c>
      <c r="E66" s="223">
        <f t="shared" si="14"/>
        <v>425732</v>
      </c>
      <c r="F66" s="223">
        <f t="shared" si="14"/>
        <v>0</v>
      </c>
      <c r="G66" s="223">
        <f t="shared" si="14"/>
        <v>3584</v>
      </c>
      <c r="H66" s="223">
        <f t="shared" si="14"/>
        <v>0</v>
      </c>
      <c r="I66" s="223">
        <f t="shared" si="14"/>
        <v>788433</v>
      </c>
      <c r="J66" s="223">
        <f t="shared" si="14"/>
        <v>2015851</v>
      </c>
      <c r="K66" s="224">
        <f>SUM(Table20[[#This Row],[Filter4]:[Filter10]])</f>
        <v>3377563</v>
      </c>
      <c r="M66" s="242">
        <f t="shared" si="10"/>
        <v>2934154.18</v>
      </c>
      <c r="N66" s="243">
        <f>Table20[[#This Row],[Filter11]]-M66</f>
        <v>443408.81999999983</v>
      </c>
      <c r="R66" s="32"/>
      <c r="S66" s="68"/>
    </row>
    <row r="67" spans="1:19" x14ac:dyDescent="0.2">
      <c r="A67" s="141">
        <v>650</v>
      </c>
      <c r="B67" s="140" t="s">
        <v>379</v>
      </c>
      <c r="C67" s="223">
        <f t="shared" si="11"/>
        <v>221.06214689265539</v>
      </c>
      <c r="D67" s="223">
        <f t="shared" si="9"/>
        <v>327984.65999999997</v>
      </c>
      <c r="E67" s="223">
        <f t="shared" si="14"/>
        <v>587386.62</v>
      </c>
      <c r="F67" s="223">
        <f t="shared" si="14"/>
        <v>2386822</v>
      </c>
      <c r="G67" s="223">
        <f t="shared" si="14"/>
        <v>22210.639999999999</v>
      </c>
      <c r="H67" s="223">
        <f t="shared" si="14"/>
        <v>0</v>
      </c>
      <c r="I67" s="223">
        <f t="shared" si="14"/>
        <v>0</v>
      </c>
      <c r="J67" s="223">
        <f t="shared" si="14"/>
        <v>1165811.6499999999</v>
      </c>
      <c r="K67" s="224">
        <f>SUM(Table20[[#This Row],[Filter4]:[Filter10]])</f>
        <v>4490215.57</v>
      </c>
      <c r="M67" s="242">
        <f t="shared" si="10"/>
        <v>4041946.96</v>
      </c>
      <c r="N67" s="242">
        <f>Table20[[#This Row],[Filter11]]-M67</f>
        <v>448268.61000000034</v>
      </c>
      <c r="R67" s="32"/>
      <c r="S67" s="68"/>
    </row>
    <row r="68" spans="1:19" x14ac:dyDescent="0.2">
      <c r="A68" s="141">
        <v>350</v>
      </c>
      <c r="B68" s="140" t="str">
        <f>VLOOKUP($A68,num,$B$1)</f>
        <v xml:space="preserve">Warwick </v>
      </c>
      <c r="C68" s="223">
        <f t="shared" si="11"/>
        <v>8080.553672316385</v>
      </c>
      <c r="D68" s="223">
        <f t="shared" si="9"/>
        <v>1761247.4</v>
      </c>
      <c r="E68" s="223">
        <f t="shared" si="14"/>
        <v>12779411</v>
      </c>
      <c r="F68" s="223">
        <f t="shared" si="14"/>
        <v>38414252</v>
      </c>
      <c r="G68" s="223">
        <f t="shared" si="14"/>
        <v>967300.88</v>
      </c>
      <c r="H68" s="223">
        <f t="shared" si="14"/>
        <v>129967938</v>
      </c>
      <c r="I68" s="223">
        <f t="shared" si="14"/>
        <v>220913.26</v>
      </c>
      <c r="J68" s="223">
        <f t="shared" si="14"/>
        <v>2588292.71</v>
      </c>
      <c r="K68" s="224">
        <f>SUM(Table20[[#This Row],[Filter4]:[Filter10]])</f>
        <v>186699355.25</v>
      </c>
      <c r="M68" s="242">
        <f t="shared" si="10"/>
        <v>178133853.78</v>
      </c>
      <c r="N68" s="243">
        <f>Table20[[#This Row],[Filter11]]-M68</f>
        <v>8565501.4699999988</v>
      </c>
      <c r="R68" s="32"/>
      <c r="S68" s="68"/>
    </row>
    <row r="69" spans="1:19" x14ac:dyDescent="0.2">
      <c r="A69" s="141">
        <v>380</v>
      </c>
      <c r="B69" s="140" t="str">
        <f>VLOOKUP($A69,num,$B$1)</f>
        <v xml:space="preserve">West Warwick </v>
      </c>
      <c r="C69" s="223">
        <f t="shared" si="11"/>
        <v>3516.536723163842</v>
      </c>
      <c r="D69" s="223">
        <f t="shared" si="9"/>
        <v>509887.09</v>
      </c>
      <c r="E69" s="223">
        <f t="shared" si="14"/>
        <v>5110733.88</v>
      </c>
      <c r="F69" s="223">
        <f t="shared" si="14"/>
        <v>29462793</v>
      </c>
      <c r="G69" s="223">
        <f t="shared" si="14"/>
        <v>451888.18</v>
      </c>
      <c r="H69" s="223">
        <f t="shared" si="14"/>
        <v>32390849.329999998</v>
      </c>
      <c r="I69" s="223">
        <f t="shared" si="14"/>
        <v>42288.78</v>
      </c>
      <c r="J69" s="223">
        <f t="shared" si="14"/>
        <v>377689.03</v>
      </c>
      <c r="K69" s="224">
        <f>SUM(Table20[[#This Row],[Filter4]:[Filter10]])</f>
        <v>68346129.289999992</v>
      </c>
      <c r="M69" s="242">
        <f t="shared" si="10"/>
        <v>64369558.869999997</v>
      </c>
      <c r="N69" s="242">
        <f>Table20[[#This Row],[Filter11]]-M69</f>
        <v>3976570.4199999943</v>
      </c>
      <c r="R69" s="32"/>
      <c r="S69" s="68"/>
    </row>
    <row r="70" spans="1:19" s="68" customFormat="1" x14ac:dyDescent="0.2">
      <c r="A70" s="141">
        <v>360</v>
      </c>
      <c r="B70" s="140" t="str">
        <f>VLOOKUP($A70,num,$B$1)</f>
        <v xml:space="preserve">Westerly </v>
      </c>
      <c r="C70" s="223">
        <f t="shared" si="11"/>
        <v>2411.0762711864413</v>
      </c>
      <c r="D70" s="223">
        <f t="shared" si="9"/>
        <v>856102.37</v>
      </c>
      <c r="E70" s="223">
        <f t="shared" si="14"/>
        <v>3525425.95</v>
      </c>
      <c r="F70" s="223">
        <f t="shared" si="14"/>
        <v>8260853.6100000003</v>
      </c>
      <c r="G70" s="223">
        <f t="shared" si="14"/>
        <v>516051.20000000001</v>
      </c>
      <c r="H70" s="223">
        <f t="shared" si="14"/>
        <v>48459462.960000001</v>
      </c>
      <c r="I70" s="223">
        <f t="shared" si="14"/>
        <v>264906.58</v>
      </c>
      <c r="J70" s="223">
        <f t="shared" si="14"/>
        <v>566707.4</v>
      </c>
      <c r="K70" s="224">
        <f>SUM(Table20[[#This Row],[Filter4]:[Filter10]])</f>
        <v>62449510.07</v>
      </c>
      <c r="M70" s="242">
        <f t="shared" si="10"/>
        <v>60545605.359999999</v>
      </c>
      <c r="N70" s="243">
        <f>Table20[[#This Row],[Filter11]]-M70</f>
        <v>1903904.7100000009</v>
      </c>
      <c r="R70" s="32"/>
    </row>
    <row r="71" spans="1:19" s="66" customFormat="1" x14ac:dyDescent="0.2">
      <c r="A71" s="178">
        <v>390</v>
      </c>
      <c r="B71" s="180" t="str">
        <f>VLOOKUP($A71,num,$B$1)</f>
        <v xml:space="preserve">Woonsocket </v>
      </c>
      <c r="C71" s="223">
        <f t="shared" si="11"/>
        <v>5711.1299435028241</v>
      </c>
      <c r="D71" s="223">
        <f t="shared" si="9"/>
        <v>2107130.4900000002</v>
      </c>
      <c r="E71" s="223">
        <f t="shared" si="14"/>
        <v>14146451.880000001</v>
      </c>
      <c r="F71" s="223">
        <f t="shared" si="14"/>
        <v>68728100</v>
      </c>
      <c r="G71" s="223">
        <f t="shared" si="14"/>
        <v>534631.49</v>
      </c>
      <c r="H71" s="223">
        <f t="shared" si="14"/>
        <v>16416330</v>
      </c>
      <c r="I71" s="223">
        <f t="shared" si="14"/>
        <v>508679.28</v>
      </c>
      <c r="J71" s="223">
        <f t="shared" si="14"/>
        <v>2623339.56</v>
      </c>
      <c r="K71" s="225">
        <f>SUM(Table20[[#This Row],[Filter4]:[Filter10]])</f>
        <v>105064662.7</v>
      </c>
      <c r="M71" s="242">
        <f t="shared" si="10"/>
        <v>96768580.810000002</v>
      </c>
      <c r="N71" s="242">
        <f>Table20[[#This Row],[Filter11]]-M71</f>
        <v>8296081.8900000006</v>
      </c>
      <c r="R71" s="32"/>
      <c r="S71" s="68"/>
    </row>
    <row r="72" spans="1:19" x14ac:dyDescent="0.2">
      <c r="A72" s="334"/>
      <c r="B72" s="179" t="s">
        <v>65</v>
      </c>
      <c r="C72" s="226">
        <f>SUM(C8:C71)</f>
        <v>138264.81810096704</v>
      </c>
      <c r="D72" s="226">
        <f ca="1">SUM(D8:D71)</f>
        <v>29062358.670000002</v>
      </c>
      <c r="E72" s="226">
        <f t="shared" ref="E72:M72" ca="1" si="15">SUM(E8:E71)</f>
        <v>256922776.31999999</v>
      </c>
      <c r="F72" s="226">
        <f t="shared" ca="1" si="15"/>
        <v>1031301213.1799999</v>
      </c>
      <c r="G72" s="226">
        <f t="shared" ca="1" si="15"/>
        <v>36608351.509999998</v>
      </c>
      <c r="H72" s="226">
        <f t="shared" ca="1" si="15"/>
        <v>1338893030.3299999</v>
      </c>
      <c r="I72" s="226">
        <f t="shared" ca="1" si="15"/>
        <v>9710508.2799999975</v>
      </c>
      <c r="J72" s="226">
        <f t="shared" ca="1" si="15"/>
        <v>124693261.31</v>
      </c>
      <c r="K72" s="226">
        <f t="shared" ca="1" si="15"/>
        <v>2827191499.6000004</v>
      </c>
      <c r="M72" s="179">
        <f t="shared" si="15"/>
        <v>2669100180.1400003</v>
      </c>
      <c r="N72" s="221">
        <f ca="1">SUM(N8:N71)</f>
        <v>158091319.46000004</v>
      </c>
    </row>
    <row r="74" spans="1:19" x14ac:dyDescent="0.2">
      <c r="B74" s="166"/>
      <c r="D74" s="68"/>
      <c r="M74" s="68"/>
    </row>
    <row r="75" spans="1:19" x14ac:dyDescent="0.2">
      <c r="B75" s="166"/>
    </row>
    <row r="76" spans="1:19" x14ac:dyDescent="0.2">
      <c r="A76" s="181"/>
      <c r="B76" s="182"/>
      <c r="D76" s="68"/>
      <c r="E76" s="68"/>
      <c r="F76" s="68"/>
      <c r="G76" s="68"/>
      <c r="H76" s="68"/>
      <c r="I76" s="68"/>
      <c r="J76" s="68"/>
      <c r="K76" s="68"/>
    </row>
    <row r="77" spans="1:19" x14ac:dyDescent="0.2">
      <c r="A77" s="181"/>
      <c r="B77" s="183"/>
    </row>
    <row r="78" spans="1:19" x14ac:dyDescent="0.2">
      <c r="A78" s="181"/>
      <c r="B78" s="183"/>
      <c r="K78" s="68"/>
      <c r="M78" s="68"/>
    </row>
    <row r="79" spans="1:19" x14ac:dyDescent="0.2">
      <c r="A79" s="181"/>
      <c r="B79" s="183"/>
      <c r="K79" s="68"/>
    </row>
    <row r="80" spans="1:19" x14ac:dyDescent="0.2">
      <c r="B80" s="166"/>
      <c r="K80" s="68"/>
    </row>
    <row r="81" spans="2:11" x14ac:dyDescent="0.2">
      <c r="B81" s="166"/>
      <c r="K81" s="68"/>
    </row>
    <row r="82" spans="2:11" x14ac:dyDescent="0.2">
      <c r="B82" s="166"/>
      <c r="K82" s="68"/>
    </row>
    <row r="83" spans="2:11" x14ac:dyDescent="0.2">
      <c r="B83" s="166"/>
      <c r="K83" s="68"/>
    </row>
    <row r="84" spans="2:11" x14ac:dyDescent="0.2">
      <c r="B84" s="166"/>
      <c r="K84" s="68"/>
    </row>
    <row r="85" spans="2:11" x14ac:dyDescent="0.2">
      <c r="B85" s="166"/>
      <c r="K85" s="68"/>
    </row>
    <row r="86" spans="2:11" x14ac:dyDescent="0.2">
      <c r="B86" s="166"/>
      <c r="K86" s="68"/>
    </row>
    <row r="87" spans="2:11" x14ac:dyDescent="0.2">
      <c r="B87" s="166"/>
      <c r="K87" s="68"/>
    </row>
    <row r="88" spans="2:11" x14ac:dyDescent="0.2">
      <c r="B88" s="166"/>
      <c r="K88" s="68"/>
    </row>
    <row r="89" spans="2:11" x14ac:dyDescent="0.2">
      <c r="B89" s="166"/>
      <c r="K89" s="68"/>
    </row>
    <row r="90" spans="2:11" x14ac:dyDescent="0.2">
      <c r="B90" s="166"/>
      <c r="K90" s="68"/>
    </row>
    <row r="91" spans="2:11" x14ac:dyDescent="0.2">
      <c r="B91" s="166"/>
      <c r="K91" s="68"/>
    </row>
    <row r="92" spans="2:11" x14ac:dyDescent="0.2">
      <c r="B92" s="166"/>
      <c r="K92" s="68"/>
    </row>
    <row r="93" spans="2:11" x14ac:dyDescent="0.2">
      <c r="B93" s="166"/>
      <c r="K93" s="68"/>
    </row>
    <row r="94" spans="2:11" x14ac:dyDescent="0.2">
      <c r="B94" s="166"/>
      <c r="K94" s="68"/>
    </row>
    <row r="95" spans="2:11" x14ac:dyDescent="0.2">
      <c r="B95" s="166"/>
      <c r="K95" s="68"/>
    </row>
    <row r="96" spans="2:11" x14ac:dyDescent="0.2">
      <c r="B96" s="166"/>
      <c r="K96" s="68"/>
    </row>
    <row r="97" spans="2:11" x14ac:dyDescent="0.2">
      <c r="B97" s="166"/>
      <c r="K97" s="68"/>
    </row>
    <row r="98" spans="2:11" x14ac:dyDescent="0.2">
      <c r="B98" s="166"/>
      <c r="K98" s="68"/>
    </row>
    <row r="99" spans="2:11" x14ac:dyDescent="0.2">
      <c r="B99" s="166"/>
      <c r="K99" s="68"/>
    </row>
    <row r="100" spans="2:11" x14ac:dyDescent="0.2">
      <c r="B100" s="166"/>
      <c r="K100" s="68"/>
    </row>
    <row r="101" spans="2:11" x14ac:dyDescent="0.2">
      <c r="B101" s="166"/>
      <c r="K101" s="68"/>
    </row>
    <row r="102" spans="2:11" x14ac:dyDescent="0.2">
      <c r="B102" s="166"/>
      <c r="K102" s="68"/>
    </row>
    <row r="103" spans="2:11" x14ac:dyDescent="0.2">
      <c r="B103" s="166"/>
      <c r="K103" s="68"/>
    </row>
    <row r="104" spans="2:11" x14ac:dyDescent="0.2">
      <c r="B104" s="166"/>
      <c r="K104" s="68"/>
    </row>
    <row r="105" spans="2:11" x14ac:dyDescent="0.2">
      <c r="B105" s="166"/>
      <c r="K105" s="68"/>
    </row>
    <row r="106" spans="2:11" x14ac:dyDescent="0.2">
      <c r="B106" s="166"/>
      <c r="K106" s="68"/>
    </row>
    <row r="107" spans="2:11" x14ac:dyDescent="0.2">
      <c r="B107" s="166"/>
      <c r="K107" s="68"/>
    </row>
    <row r="108" spans="2:11" x14ac:dyDescent="0.2">
      <c r="B108" s="166"/>
      <c r="K108" s="68"/>
    </row>
    <row r="109" spans="2:11" x14ac:dyDescent="0.2">
      <c r="B109" s="166"/>
      <c r="K109" s="68"/>
    </row>
    <row r="110" spans="2:11" x14ac:dyDescent="0.2">
      <c r="B110" s="166"/>
      <c r="K110" s="68"/>
    </row>
    <row r="111" spans="2:11" x14ac:dyDescent="0.2">
      <c r="B111" s="166"/>
      <c r="K111" s="68"/>
    </row>
    <row r="112" spans="2:11" x14ac:dyDescent="0.2">
      <c r="B112" s="166"/>
      <c r="K112" s="68"/>
    </row>
    <row r="113" spans="2:11" x14ac:dyDescent="0.2">
      <c r="B113" s="166"/>
      <c r="K113" s="68"/>
    </row>
    <row r="114" spans="2:11" x14ac:dyDescent="0.2">
      <c r="B114" s="166"/>
      <c r="K114" s="68"/>
    </row>
    <row r="115" spans="2:11" x14ac:dyDescent="0.2">
      <c r="B115" s="166"/>
      <c r="K115" s="68"/>
    </row>
    <row r="116" spans="2:11" x14ac:dyDescent="0.2">
      <c r="B116" s="166"/>
      <c r="K116" s="68"/>
    </row>
    <row r="117" spans="2:11" x14ac:dyDescent="0.2">
      <c r="B117" s="166"/>
      <c r="K117" s="68"/>
    </row>
    <row r="118" spans="2:11" x14ac:dyDescent="0.2">
      <c r="B118" s="166"/>
      <c r="K118" s="68"/>
    </row>
    <row r="119" spans="2:11" x14ac:dyDescent="0.2">
      <c r="B119" s="166"/>
      <c r="K119" s="68"/>
    </row>
    <row r="120" spans="2:11" x14ac:dyDescent="0.2">
      <c r="B120" s="166"/>
      <c r="K120" s="68"/>
    </row>
    <row r="121" spans="2:11" x14ac:dyDescent="0.2">
      <c r="B121" s="166"/>
      <c r="K121" s="68"/>
    </row>
    <row r="122" spans="2:11" x14ac:dyDescent="0.2">
      <c r="B122" s="166"/>
      <c r="K122" s="68"/>
    </row>
    <row r="123" spans="2:11" x14ac:dyDescent="0.2">
      <c r="B123" s="166"/>
      <c r="K123" s="68"/>
    </row>
    <row r="124" spans="2:11" x14ac:dyDescent="0.2">
      <c r="B124" s="166"/>
      <c r="K124" s="68"/>
    </row>
    <row r="125" spans="2:11" x14ac:dyDescent="0.2">
      <c r="B125" s="166"/>
      <c r="K125" s="68"/>
    </row>
    <row r="126" spans="2:11" x14ac:dyDescent="0.2">
      <c r="B126" s="166"/>
      <c r="K126" s="68"/>
    </row>
    <row r="127" spans="2:11" x14ac:dyDescent="0.2">
      <c r="B127" s="166"/>
      <c r="K127" s="68"/>
    </row>
    <row r="128" spans="2:11" x14ac:dyDescent="0.2">
      <c r="B128" s="166"/>
      <c r="K128" s="68"/>
    </row>
    <row r="129" spans="11:11" x14ac:dyDescent="0.2">
      <c r="K129" s="68"/>
    </row>
    <row r="130" spans="11:11" x14ac:dyDescent="0.2">
      <c r="K130" s="68"/>
    </row>
    <row r="131" spans="11:11" x14ac:dyDescent="0.2">
      <c r="K131" s="68"/>
    </row>
    <row r="132" spans="11:11" x14ac:dyDescent="0.2">
      <c r="K132" s="68"/>
    </row>
  </sheetData>
  <sheetProtection algorithmName="SHA-512" hashValue="k1cgLizRckNkYoPdrP/vYfVdFxY1Adu4CvI5kbyDP9LwKPomZw/jPXSawbyPASGf7FMiXQRji8792Q4FwXgIyw==" saltValue="FnC3SRpCl8UDzEJTc+Gseg==" spinCount="100000" sheet="1" objects="1" scenarios="1"/>
  <sortState xmlns:xlrd2="http://schemas.microsoft.com/office/spreadsheetml/2017/richdata2" ref="A71:K124">
    <sortCondition ref="A71:A124"/>
  </sortState>
  <mergeCells count="4">
    <mergeCell ref="F4:G4"/>
    <mergeCell ref="H4:J4"/>
    <mergeCell ref="D4:E4"/>
    <mergeCell ref="A3:D3"/>
  </mergeCells>
  <pageMargins left="0.7" right="0.7" top="0.75" bottom="0.75" header="0.3" footer="0.3"/>
  <pageSetup scale="85" orientation="landscape" r:id="rId1"/>
  <headerFooter>
    <oddHeader>&amp;C&amp;"-,Bold"&amp;14FY 21 UCOA REVENUE REPORT</oddHeader>
    <oddFooter>&amp;C&amp;"Arial,Regular"Page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9" tint="0.59999389629810485"/>
  </sheetPr>
  <dimension ref="A1:K80"/>
  <sheetViews>
    <sheetView topLeftCell="A50" workbookViewId="0">
      <selection activeCell="G71" sqref="G71"/>
    </sheetView>
  </sheetViews>
  <sheetFormatPr defaultColWidth="9.59765625" defaultRowHeight="12.75" customHeight="1" x14ac:dyDescent="0.25"/>
  <cols>
    <col min="1" max="1" width="15.3984375" style="38" customWidth="1"/>
    <col min="2" max="2" width="28.19921875" style="37" customWidth="1"/>
    <col min="3" max="3" width="17.59765625" style="39" customWidth="1"/>
    <col min="4" max="4" width="17.19921875" style="55" bestFit="1" customWidth="1"/>
    <col min="5" max="5" width="12.3984375" style="39" customWidth="1"/>
    <col min="6" max="6" width="19.3984375" style="55" customWidth="1"/>
    <col min="7" max="7" width="13.19921875" style="39" customWidth="1"/>
    <col min="8" max="8" width="19.59765625" style="55" bestFit="1" customWidth="1"/>
    <col min="9" max="9" width="12.59765625" style="39" customWidth="1"/>
    <col min="10" max="10" width="19.59765625" style="37" bestFit="1" customWidth="1"/>
    <col min="11" max="16384" width="9.59765625" style="37"/>
  </cols>
  <sheetData>
    <row r="1" spans="1:11" ht="2.1" customHeight="1" x14ac:dyDescent="0.25">
      <c r="A1" s="69"/>
      <c r="B1" s="99" t="s">
        <v>141</v>
      </c>
      <c r="C1" s="102">
        <v>5</v>
      </c>
      <c r="D1" s="99" t="s">
        <v>305</v>
      </c>
      <c r="E1" s="100" t="s">
        <v>313</v>
      </c>
      <c r="F1" s="101" t="s">
        <v>314</v>
      </c>
      <c r="G1" s="100" t="s">
        <v>315</v>
      </c>
      <c r="H1" s="101" t="s">
        <v>316</v>
      </c>
      <c r="I1" s="100" t="s">
        <v>317</v>
      </c>
      <c r="J1" s="101" t="s">
        <v>318</v>
      </c>
      <c r="K1" s="100" t="s">
        <v>319</v>
      </c>
    </row>
    <row r="2" spans="1:11" ht="12.75" customHeight="1" x14ac:dyDescent="0.25">
      <c r="A2" s="69"/>
      <c r="B2" s="62"/>
      <c r="C2" s="70"/>
      <c r="D2" s="71"/>
      <c r="E2" s="70"/>
      <c r="F2" s="71"/>
      <c r="G2" s="70"/>
      <c r="H2" s="71"/>
      <c r="I2" s="70"/>
    </row>
    <row r="3" spans="1:11" ht="45" customHeight="1" x14ac:dyDescent="0.25">
      <c r="A3" s="449" t="s">
        <v>331</v>
      </c>
      <c r="B3" s="450"/>
      <c r="C3" s="450"/>
      <c r="D3" s="451"/>
      <c r="E3" s="70"/>
      <c r="F3" s="71"/>
      <c r="G3" s="70"/>
      <c r="H3" s="71"/>
      <c r="I3" s="70"/>
    </row>
    <row r="4" spans="1:11" ht="12.75" customHeight="1" x14ac:dyDescent="0.25">
      <c r="A4" s="337" t="s">
        <v>292</v>
      </c>
      <c r="B4" s="337" t="s">
        <v>129</v>
      </c>
      <c r="C4" s="88" t="s">
        <v>138</v>
      </c>
      <c r="D4" s="452" t="s">
        <v>290</v>
      </c>
      <c r="E4" s="453"/>
      <c r="F4" s="454" t="s">
        <v>34</v>
      </c>
      <c r="G4" s="455"/>
      <c r="H4" s="456" t="s">
        <v>291</v>
      </c>
      <c r="I4" s="457"/>
      <c r="J4" s="72" t="s">
        <v>44</v>
      </c>
    </row>
    <row r="5" spans="1:11" ht="12.75" customHeight="1" x14ac:dyDescent="0.25">
      <c r="A5" s="91"/>
      <c r="B5" s="91" t="s">
        <v>140</v>
      </c>
      <c r="C5" s="92">
        <f t="shared" ref="C5:J5" si="0">AVERAGE(C7:C70)</f>
        <v>2160.38778282761</v>
      </c>
      <c r="D5" s="92">
        <f t="shared" ca="1" si="0"/>
        <v>4468517.7342187501</v>
      </c>
      <c r="E5" s="93">
        <f t="shared" ca="1" si="0"/>
        <v>0.11184363878383284</v>
      </c>
      <c r="F5" s="92">
        <f t="shared" ca="1" si="0"/>
        <v>16686086.948281247</v>
      </c>
      <c r="G5" s="93">
        <f t="shared" ca="1" si="0"/>
        <v>0.37294473525992899</v>
      </c>
      <c r="H5" s="92">
        <f t="shared" ca="1" si="0"/>
        <v>23020262.498750005</v>
      </c>
      <c r="I5" s="93">
        <f t="shared" ca="1" si="0"/>
        <v>0.51521162595623804</v>
      </c>
      <c r="J5" s="92">
        <f t="shared" ca="1" si="0"/>
        <v>44174867.181249999</v>
      </c>
    </row>
    <row r="6" spans="1:11" s="146" customFormat="1" ht="12.75" customHeight="1" x14ac:dyDescent="0.25">
      <c r="A6" s="132" t="s">
        <v>334</v>
      </c>
      <c r="B6" s="133" t="s">
        <v>354</v>
      </c>
      <c r="C6" s="133" t="s">
        <v>355</v>
      </c>
      <c r="D6" s="133" t="s">
        <v>356</v>
      </c>
      <c r="E6" s="133" t="s">
        <v>357</v>
      </c>
      <c r="F6" s="133" t="s">
        <v>358</v>
      </c>
      <c r="G6" s="133" t="s">
        <v>359</v>
      </c>
      <c r="H6" s="133" t="s">
        <v>360</v>
      </c>
      <c r="I6" s="133" t="s">
        <v>361</v>
      </c>
      <c r="J6" s="134" t="s">
        <v>362</v>
      </c>
    </row>
    <row r="7" spans="1:11" s="146" customFormat="1" ht="12.75" customHeight="1" x14ac:dyDescent="0.25">
      <c r="A7" s="141">
        <v>570</v>
      </c>
      <c r="B7" s="147" t="str">
        <f>VLOOKUP($A7,num,B$1)</f>
        <v>Academy for Career Exploration</v>
      </c>
      <c r="C7" s="147">
        <f t="shared" ref="C7:C40" si="1">VLOOKUP($A7,num,$C$1)</f>
        <v>1.0000000000000001E-5</v>
      </c>
      <c r="D7" s="147">
        <f t="shared" ref="D7:D38" si="2">VLOOKUP($A7*1,revtype21,E$1)</f>
        <v>0</v>
      </c>
      <c r="E7" s="148"/>
      <c r="F7" s="147">
        <f t="shared" ref="F7:F38" si="3">VLOOKUP($A7,revtype21,G$1)</f>
        <v>0</v>
      </c>
      <c r="G7" s="148"/>
      <c r="H7" s="147">
        <f t="shared" ref="H7:H38" si="4">VLOOKUP($A7,revtype21,I$1)</f>
        <v>0</v>
      </c>
      <c r="I7" s="148"/>
      <c r="J7" s="149">
        <f t="shared" ref="J7" si="5">D7+F7+H7</f>
        <v>0</v>
      </c>
    </row>
    <row r="8" spans="1:11" s="146" customFormat="1" ht="12.75" customHeight="1" x14ac:dyDescent="0.25">
      <c r="A8" s="141">
        <v>671</v>
      </c>
      <c r="B8" s="147" t="s">
        <v>378</v>
      </c>
      <c r="C8" s="147">
        <f t="shared" si="1"/>
        <v>1770.6333333333334</v>
      </c>
      <c r="D8" s="147">
        <f t="shared" si="2"/>
        <v>5449693</v>
      </c>
      <c r="E8" s="148">
        <f t="shared" ref="E8:E70" si="6">D8/$J8</f>
        <v>0.15937573249338077</v>
      </c>
      <c r="F8" s="147">
        <f t="shared" si="3"/>
        <v>18773222</v>
      </c>
      <c r="G8" s="148">
        <f t="shared" ref="G8:G70" si="7">F8/$J8</f>
        <v>0.54902101962639926</v>
      </c>
      <c r="H8" s="147">
        <f t="shared" si="4"/>
        <v>9971080</v>
      </c>
      <c r="I8" s="148">
        <f t="shared" ref="I8:I70" si="8">H8/$J8</f>
        <v>0.29160324788021991</v>
      </c>
      <c r="J8" s="149">
        <f t="shared" ref="J8:J70" si="9">D8+F8+H8</f>
        <v>34193995</v>
      </c>
    </row>
    <row r="9" spans="1:11" s="146" customFormat="1" ht="12.75" customHeight="1" x14ac:dyDescent="0.25">
      <c r="A9" s="142">
        <v>10</v>
      </c>
      <c r="B9" s="147" t="str">
        <f t="shared" ref="B9:B45" si="10">VLOOKUP($A9,num,B$1)</f>
        <v>Barrington</v>
      </c>
      <c r="C9" s="147">
        <f t="shared" si="1"/>
        <v>3360.9915254237289</v>
      </c>
      <c r="D9" s="147">
        <f t="shared" ca="1" si="2"/>
        <v>2321650.08</v>
      </c>
      <c r="E9" s="148">
        <f t="shared" ca="1" si="6"/>
        <v>4.0730743609954309E-2</v>
      </c>
      <c r="F9" s="147">
        <f t="shared" ca="1" si="3"/>
        <v>6077159.2599999998</v>
      </c>
      <c r="G9" s="148">
        <f t="shared" ca="1" si="7"/>
        <v>0.10661693501025774</v>
      </c>
      <c r="H9" s="147">
        <f t="shared" ca="1" si="4"/>
        <v>48601134.050000004</v>
      </c>
      <c r="I9" s="148">
        <f t="shared" ca="1" si="8"/>
        <v>0.85265232137978797</v>
      </c>
      <c r="J9" s="149">
        <f t="shared" ca="1" si="9"/>
        <v>56999943.390000001</v>
      </c>
    </row>
    <row r="10" spans="1:11" s="146" customFormat="1" ht="12.75" customHeight="1" x14ac:dyDescent="0.25">
      <c r="A10" s="141">
        <v>580</v>
      </c>
      <c r="B10" s="147" t="str">
        <f t="shared" si="10"/>
        <v xml:space="preserve">Beacon </v>
      </c>
      <c r="C10" s="147">
        <f t="shared" si="1"/>
        <v>392.78888888888889</v>
      </c>
      <c r="D10" s="147">
        <f t="shared" si="2"/>
        <v>620663.27</v>
      </c>
      <c r="E10" s="148">
        <f t="shared" si="6"/>
        <v>0.10610185608958621</v>
      </c>
      <c r="F10" s="147">
        <f t="shared" si="3"/>
        <v>3353889.89</v>
      </c>
      <c r="G10" s="148">
        <f t="shared" si="7"/>
        <v>0.57334461317341712</v>
      </c>
      <c r="H10" s="147">
        <f t="shared" si="4"/>
        <v>1875139.7</v>
      </c>
      <c r="I10" s="148">
        <f t="shared" si="8"/>
        <v>0.32055353073699666</v>
      </c>
      <c r="J10" s="149">
        <f t="shared" si="9"/>
        <v>5849692.8600000003</v>
      </c>
    </row>
    <row r="11" spans="1:11" s="146" customFormat="1" ht="12.75" customHeight="1" x14ac:dyDescent="0.25">
      <c r="A11" s="141">
        <v>540</v>
      </c>
      <c r="B11" s="147" t="str">
        <f t="shared" si="10"/>
        <v xml:space="preserve">Blackstone Academy </v>
      </c>
      <c r="C11" s="147">
        <f t="shared" si="1"/>
        <v>349.53860640301326</v>
      </c>
      <c r="D11" s="147">
        <f t="shared" si="2"/>
        <v>903347.45</v>
      </c>
      <c r="E11" s="148">
        <f t="shared" si="6"/>
        <v>0.14323676456291987</v>
      </c>
      <c r="F11" s="147">
        <f t="shared" si="3"/>
        <v>3927739.75</v>
      </c>
      <c r="G11" s="148">
        <f t="shared" si="7"/>
        <v>0.62279107981671034</v>
      </c>
      <c r="H11" s="147">
        <f t="shared" si="4"/>
        <v>1475585.9</v>
      </c>
      <c r="I11" s="148">
        <f t="shared" si="8"/>
        <v>0.2339721556203698</v>
      </c>
      <c r="J11" s="149">
        <f t="shared" si="9"/>
        <v>6306673.0999999996</v>
      </c>
    </row>
    <row r="12" spans="1:11" s="146" customFormat="1" ht="12.75" customHeight="1" x14ac:dyDescent="0.25">
      <c r="A12" s="141">
        <v>960</v>
      </c>
      <c r="B12" s="147" t="str">
        <f t="shared" si="10"/>
        <v xml:space="preserve">Bristol-Warren </v>
      </c>
      <c r="C12" s="147">
        <f t="shared" si="1"/>
        <v>3083.5480225988704</v>
      </c>
      <c r="D12" s="147">
        <f t="shared" si="2"/>
        <v>3577091.84</v>
      </c>
      <c r="E12" s="148">
        <f t="shared" si="6"/>
        <v>5.6818646050716258E-2</v>
      </c>
      <c r="F12" s="147">
        <f t="shared" si="3"/>
        <v>17398688.27</v>
      </c>
      <c r="G12" s="148">
        <f t="shared" si="7"/>
        <v>0.2763613445719858</v>
      </c>
      <c r="H12" s="147">
        <f t="shared" si="4"/>
        <v>41980521.890000001</v>
      </c>
      <c r="I12" s="148">
        <f t="shared" si="8"/>
        <v>0.66682000937729791</v>
      </c>
      <c r="J12" s="149">
        <f t="shared" si="9"/>
        <v>62956302</v>
      </c>
    </row>
    <row r="13" spans="1:11" s="146" customFormat="1" ht="12.75" customHeight="1" x14ac:dyDescent="0.25">
      <c r="A13" s="142">
        <v>30</v>
      </c>
      <c r="B13" s="147" t="str">
        <f t="shared" si="10"/>
        <v>Burrillville</v>
      </c>
      <c r="C13" s="147">
        <f t="shared" si="1"/>
        <v>2087.6440677966102</v>
      </c>
      <c r="D13" s="147">
        <f t="shared" si="2"/>
        <v>2678316.4700000002</v>
      </c>
      <c r="E13" s="148">
        <f t="shared" si="6"/>
        <v>7.0000923121532527E-2</v>
      </c>
      <c r="F13" s="147">
        <f t="shared" si="3"/>
        <v>14403343.24</v>
      </c>
      <c r="G13" s="148">
        <f t="shared" si="7"/>
        <v>0.37644816590187541</v>
      </c>
      <c r="H13" s="147">
        <f t="shared" si="4"/>
        <v>21179499.579999998</v>
      </c>
      <c r="I13" s="148">
        <f t="shared" si="8"/>
        <v>0.55355091097659204</v>
      </c>
      <c r="J13" s="149">
        <f t="shared" si="9"/>
        <v>38261159.289999999</v>
      </c>
    </row>
    <row r="14" spans="1:11" s="146" customFormat="1" ht="12.75" customHeight="1" x14ac:dyDescent="0.25">
      <c r="A14" s="142">
        <v>40</v>
      </c>
      <c r="B14" s="147" t="str">
        <f t="shared" si="10"/>
        <v>Central Falls</v>
      </c>
      <c r="C14" s="147">
        <f t="shared" si="1"/>
        <v>2751.1242937853103</v>
      </c>
      <c r="D14" s="147">
        <f t="shared" si="2"/>
        <v>8540264.8599999994</v>
      </c>
      <c r="E14" s="148">
        <f t="shared" si="6"/>
        <v>0.14208642805812707</v>
      </c>
      <c r="F14" s="147">
        <f t="shared" si="3"/>
        <v>48729901.399999999</v>
      </c>
      <c r="G14" s="148">
        <f t="shared" si="7"/>
        <v>0.81073101865727459</v>
      </c>
      <c r="H14" s="147">
        <f t="shared" si="4"/>
        <v>2835960.5300000003</v>
      </c>
      <c r="I14" s="148">
        <f t="shared" si="8"/>
        <v>4.7182553284598368E-2</v>
      </c>
      <c r="J14" s="149">
        <f t="shared" si="9"/>
        <v>60106126.789999999</v>
      </c>
    </row>
    <row r="15" spans="1:11" s="146" customFormat="1" ht="12.75" customHeight="1" x14ac:dyDescent="0.25">
      <c r="A15" s="142">
        <v>720</v>
      </c>
      <c r="B15" s="147" t="str">
        <f t="shared" si="10"/>
        <v>Charette</v>
      </c>
      <c r="C15" s="147">
        <f t="shared" si="1"/>
        <v>166.68926553672316</v>
      </c>
      <c r="D15" s="147">
        <f t="shared" si="2"/>
        <v>685503.33</v>
      </c>
      <c r="E15" s="148">
        <f t="shared" si="6"/>
        <v>0.20113291591604915</v>
      </c>
      <c r="F15" s="147">
        <f t="shared" si="3"/>
        <v>2011515.5</v>
      </c>
      <c r="G15" s="148">
        <f t="shared" si="7"/>
        <v>0.59019695487887647</v>
      </c>
      <c r="H15" s="147">
        <f t="shared" si="4"/>
        <v>711191.74</v>
      </c>
      <c r="I15" s="148">
        <f t="shared" si="8"/>
        <v>0.2086701292050743</v>
      </c>
      <c r="J15" s="149">
        <f t="shared" si="9"/>
        <v>3408210.5700000003</v>
      </c>
    </row>
    <row r="16" spans="1:11" s="146" customFormat="1" ht="12.75" customHeight="1" x14ac:dyDescent="0.25">
      <c r="A16" s="141">
        <v>980</v>
      </c>
      <c r="B16" s="147" t="str">
        <f t="shared" si="10"/>
        <v xml:space="preserve">Chariho </v>
      </c>
      <c r="C16" s="147">
        <f t="shared" si="1"/>
        <v>3092.101694915254</v>
      </c>
      <c r="D16" s="147">
        <f t="shared" si="2"/>
        <v>2408667.66</v>
      </c>
      <c r="E16" s="148">
        <f t="shared" si="6"/>
        <v>3.5417781058370047E-2</v>
      </c>
      <c r="F16" s="147">
        <f t="shared" si="3"/>
        <v>15792220.33</v>
      </c>
      <c r="G16" s="148">
        <f t="shared" si="7"/>
        <v>0.23221360562190646</v>
      </c>
      <c r="H16" s="147">
        <f t="shared" si="4"/>
        <v>49806411.960000001</v>
      </c>
      <c r="I16" s="148">
        <f t="shared" si="8"/>
        <v>0.73236861331972347</v>
      </c>
      <c r="J16" s="149">
        <f t="shared" si="9"/>
        <v>68007299.950000003</v>
      </c>
    </row>
    <row r="17" spans="1:10" s="146" customFormat="1" ht="12.75" customHeight="1" x14ac:dyDescent="0.25">
      <c r="A17" s="141">
        <v>550</v>
      </c>
      <c r="B17" s="147" t="str">
        <f t="shared" si="10"/>
        <v>Compass School</v>
      </c>
      <c r="C17" s="147">
        <f t="shared" si="1"/>
        <v>214.65395480225988</v>
      </c>
      <c r="D17" s="147">
        <f t="shared" si="2"/>
        <v>183597</v>
      </c>
      <c r="E17" s="148">
        <f t="shared" si="6"/>
        <v>3.8643807512807285E-2</v>
      </c>
      <c r="F17" s="147">
        <f t="shared" si="3"/>
        <v>1360916</v>
      </c>
      <c r="G17" s="148">
        <f t="shared" si="7"/>
        <v>0.28644790462316727</v>
      </c>
      <c r="H17" s="147">
        <f t="shared" si="4"/>
        <v>3206494</v>
      </c>
      <c r="I17" s="148">
        <f t="shared" si="8"/>
        <v>0.67490828786402546</v>
      </c>
      <c r="J17" s="149">
        <f t="shared" si="9"/>
        <v>4751007</v>
      </c>
    </row>
    <row r="18" spans="1:10" s="146" customFormat="1" ht="12.75" customHeight="1" x14ac:dyDescent="0.25">
      <c r="A18" s="142">
        <v>60</v>
      </c>
      <c r="B18" s="147" t="str">
        <f t="shared" si="10"/>
        <v xml:space="preserve">Coventry </v>
      </c>
      <c r="C18" s="147">
        <f t="shared" si="1"/>
        <v>4320.6638418079092</v>
      </c>
      <c r="D18" s="147">
        <f t="shared" si="2"/>
        <v>5014731.2399999993</v>
      </c>
      <c r="E18" s="148">
        <f t="shared" si="6"/>
        <v>6.4354780960517888E-2</v>
      </c>
      <c r="F18" s="147">
        <f t="shared" si="3"/>
        <v>23789013.559999999</v>
      </c>
      <c r="G18" s="148">
        <f t="shared" si="7"/>
        <v>0.30528789752660607</v>
      </c>
      <c r="H18" s="147">
        <f t="shared" si="4"/>
        <v>49119467.200000003</v>
      </c>
      <c r="I18" s="148">
        <f t="shared" si="8"/>
        <v>0.63035732151287605</v>
      </c>
      <c r="J18" s="149">
        <f t="shared" si="9"/>
        <v>77923212</v>
      </c>
    </row>
    <row r="19" spans="1:10" s="146" customFormat="1" ht="12.75" customHeight="1" x14ac:dyDescent="0.25">
      <c r="A19" s="142">
        <v>70</v>
      </c>
      <c r="B19" s="147" t="str">
        <f t="shared" si="10"/>
        <v xml:space="preserve">Cranston </v>
      </c>
      <c r="C19" s="147">
        <f t="shared" si="1"/>
        <v>10118.725988700564</v>
      </c>
      <c r="D19" s="147">
        <f t="shared" si="2"/>
        <v>14788304.82</v>
      </c>
      <c r="E19" s="148">
        <f t="shared" si="6"/>
        <v>8.0653149050656583E-2</v>
      </c>
      <c r="F19" s="147">
        <f t="shared" si="3"/>
        <v>70001500.530000001</v>
      </c>
      <c r="G19" s="148">
        <f t="shared" si="7"/>
        <v>0.38177746027929832</v>
      </c>
      <c r="H19" s="147">
        <f t="shared" si="4"/>
        <v>98567013.25</v>
      </c>
      <c r="I19" s="148">
        <f t="shared" si="8"/>
        <v>0.53756939067004517</v>
      </c>
      <c r="J19" s="149">
        <f t="shared" si="9"/>
        <v>183356818.59999999</v>
      </c>
    </row>
    <row r="20" spans="1:10" s="146" customFormat="1" ht="12.75" customHeight="1" x14ac:dyDescent="0.25">
      <c r="A20" s="142">
        <v>80</v>
      </c>
      <c r="B20" s="147" t="str">
        <f t="shared" si="10"/>
        <v xml:space="preserve">Cumberland </v>
      </c>
      <c r="C20" s="147">
        <f t="shared" si="1"/>
        <v>4589.6214689265535</v>
      </c>
      <c r="D20" s="147">
        <f t="shared" si="2"/>
        <v>4571268.53</v>
      </c>
      <c r="E20" s="148">
        <f t="shared" si="6"/>
        <v>6.2245218807839016E-2</v>
      </c>
      <c r="F20" s="147">
        <f t="shared" si="3"/>
        <v>20743310.420000002</v>
      </c>
      <c r="G20" s="148">
        <f t="shared" si="7"/>
        <v>0.28245374066699752</v>
      </c>
      <c r="H20" s="147">
        <f t="shared" si="4"/>
        <v>48125094.289999999</v>
      </c>
      <c r="I20" s="148">
        <f t="shared" si="8"/>
        <v>0.65530104052516336</v>
      </c>
      <c r="J20" s="149">
        <f t="shared" si="9"/>
        <v>73439673.24000001</v>
      </c>
    </row>
    <row r="21" spans="1:10" s="146" customFormat="1" ht="12.75" customHeight="1" x14ac:dyDescent="0.25">
      <c r="A21" s="141">
        <v>400</v>
      </c>
      <c r="B21" s="147" t="str">
        <f t="shared" si="10"/>
        <v>Davies Career &amp; Tech</v>
      </c>
      <c r="C21" s="147">
        <f t="shared" si="1"/>
        <v>877.66666666666663</v>
      </c>
      <c r="D21" s="147">
        <f t="shared" si="2"/>
        <v>1086038.8700000001</v>
      </c>
      <c r="E21" s="148">
        <f t="shared" si="6"/>
        <v>5.6846470835420229E-2</v>
      </c>
      <c r="F21" s="147">
        <f t="shared" si="3"/>
        <v>14100834</v>
      </c>
      <c r="G21" s="148">
        <f t="shared" si="7"/>
        <v>0.73807915248567657</v>
      </c>
      <c r="H21" s="147">
        <f t="shared" si="4"/>
        <v>3917899.23</v>
      </c>
      <c r="I21" s="148">
        <f t="shared" si="8"/>
        <v>0.20507437667890316</v>
      </c>
      <c r="J21" s="149">
        <f t="shared" si="9"/>
        <v>19104772.100000001</v>
      </c>
    </row>
    <row r="22" spans="1:10" s="146" customFormat="1" ht="12.75" customHeight="1" x14ac:dyDescent="0.25">
      <c r="A22" s="142">
        <v>90</v>
      </c>
      <c r="B22" s="147" t="str">
        <f t="shared" si="10"/>
        <v xml:space="preserve">East Greenwich </v>
      </c>
      <c r="C22" s="147">
        <f t="shared" si="1"/>
        <v>2513.7542372881353</v>
      </c>
      <c r="D22" s="147">
        <f t="shared" si="2"/>
        <v>2134715.9699999997</v>
      </c>
      <c r="E22" s="148">
        <f t="shared" si="6"/>
        <v>4.8352908929376485E-2</v>
      </c>
      <c r="F22" s="147">
        <f t="shared" si="3"/>
        <v>3556921.23</v>
      </c>
      <c r="G22" s="148">
        <f t="shared" si="7"/>
        <v>8.0566918840802887E-2</v>
      </c>
      <c r="H22" s="147">
        <f t="shared" si="4"/>
        <v>38457019.359999999</v>
      </c>
      <c r="I22" s="148">
        <f t="shared" si="8"/>
        <v>0.87108017222982059</v>
      </c>
      <c r="J22" s="149">
        <f t="shared" si="9"/>
        <v>44148656.560000002</v>
      </c>
    </row>
    <row r="23" spans="1:10" s="146" customFormat="1" ht="12.75" customHeight="1" x14ac:dyDescent="0.25">
      <c r="A23" s="141">
        <v>100</v>
      </c>
      <c r="B23" s="147" t="str">
        <f t="shared" si="10"/>
        <v xml:space="preserve">East Providence </v>
      </c>
      <c r="C23" s="147">
        <f t="shared" si="1"/>
        <v>4883.1468926553671</v>
      </c>
      <c r="D23" s="147">
        <f t="shared" si="2"/>
        <v>7917153.2300000004</v>
      </c>
      <c r="E23" s="148">
        <f t="shared" si="6"/>
        <v>7.9449119913752989E-2</v>
      </c>
      <c r="F23" s="147">
        <f t="shared" si="3"/>
        <v>40430718.369999997</v>
      </c>
      <c r="G23" s="148">
        <f t="shared" si="7"/>
        <v>0.40572474709792944</v>
      </c>
      <c r="H23" s="147">
        <f t="shared" si="4"/>
        <v>51302737.979999997</v>
      </c>
      <c r="I23" s="148">
        <f t="shared" si="8"/>
        <v>0.5148261329883177</v>
      </c>
      <c r="J23" s="149">
        <f t="shared" si="9"/>
        <v>99650609.579999983</v>
      </c>
    </row>
    <row r="24" spans="1:10" s="146" customFormat="1" ht="12.75" customHeight="1" x14ac:dyDescent="0.25">
      <c r="A24" s="141">
        <v>970</v>
      </c>
      <c r="B24" s="147" t="str">
        <f t="shared" si="10"/>
        <v xml:space="preserve">Exeter W. Greenwich </v>
      </c>
      <c r="C24" s="147">
        <f t="shared" si="1"/>
        <v>1525.4717514124295</v>
      </c>
      <c r="D24" s="147">
        <f t="shared" si="2"/>
        <v>1572436.49</v>
      </c>
      <c r="E24" s="148">
        <f t="shared" si="6"/>
        <v>4.4655505334190458E-2</v>
      </c>
      <c r="F24" s="147">
        <f t="shared" si="3"/>
        <v>5953133.2000000002</v>
      </c>
      <c r="G24" s="148">
        <f t="shared" si="7"/>
        <v>0.16906258094261492</v>
      </c>
      <c r="H24" s="147">
        <f t="shared" si="4"/>
        <v>27687031.27</v>
      </c>
      <c r="I24" s="148">
        <f t="shared" si="8"/>
        <v>0.78628191372319456</v>
      </c>
      <c r="J24" s="149">
        <f t="shared" si="9"/>
        <v>35212600.960000001</v>
      </c>
    </row>
    <row r="25" spans="1:10" s="146" customFormat="1" ht="12.75" customHeight="1" x14ac:dyDescent="0.25">
      <c r="A25" s="141">
        <v>120</v>
      </c>
      <c r="B25" s="147" t="str">
        <f t="shared" si="10"/>
        <v xml:space="preserve">Foster </v>
      </c>
      <c r="C25" s="147">
        <f t="shared" si="1"/>
        <v>209.95197740112997</v>
      </c>
      <c r="D25" s="147">
        <f t="shared" si="2"/>
        <v>376914.12</v>
      </c>
      <c r="E25" s="148">
        <f t="shared" si="6"/>
        <v>7.5837355646088969E-2</v>
      </c>
      <c r="F25" s="147">
        <f t="shared" si="3"/>
        <v>1066784.0900000001</v>
      </c>
      <c r="G25" s="148">
        <f t="shared" si="7"/>
        <v>0.2146432838093712</v>
      </c>
      <c r="H25" s="147">
        <f t="shared" si="4"/>
        <v>3526334.26</v>
      </c>
      <c r="I25" s="148">
        <f t="shared" si="8"/>
        <v>0.7095193605445399</v>
      </c>
      <c r="J25" s="149">
        <f t="shared" si="9"/>
        <v>4970032.47</v>
      </c>
    </row>
    <row r="26" spans="1:10" s="146" customFormat="1" ht="12.75" customHeight="1" x14ac:dyDescent="0.25">
      <c r="A26" s="141">
        <v>990</v>
      </c>
      <c r="B26" s="147" t="str">
        <f t="shared" si="10"/>
        <v xml:space="preserve">Foster-Glocester </v>
      </c>
      <c r="C26" s="147">
        <f t="shared" si="1"/>
        <v>1366.7098013076875</v>
      </c>
      <c r="D26" s="147">
        <f t="shared" si="2"/>
        <v>1462214.9500000002</v>
      </c>
      <c r="E26" s="148">
        <f t="shared" si="6"/>
        <v>4.8101460521405598E-2</v>
      </c>
      <c r="F26" s="147">
        <f t="shared" si="3"/>
        <v>7865104.0899999999</v>
      </c>
      <c r="G26" s="148">
        <f t="shared" si="7"/>
        <v>0.25873281755317895</v>
      </c>
      <c r="H26" s="147">
        <f t="shared" si="4"/>
        <v>21071237.140000001</v>
      </c>
      <c r="I26" s="148">
        <f t="shared" si="8"/>
        <v>0.69316572192541548</v>
      </c>
      <c r="J26" s="149">
        <f t="shared" si="9"/>
        <v>30398556.18</v>
      </c>
    </row>
    <row r="27" spans="1:10" s="146" customFormat="1" ht="12.75" customHeight="1" x14ac:dyDescent="0.25">
      <c r="A27" s="141">
        <v>130</v>
      </c>
      <c r="B27" s="147" t="str">
        <f t="shared" si="10"/>
        <v xml:space="preserve">Glocester </v>
      </c>
      <c r="C27" s="147">
        <f t="shared" si="1"/>
        <v>515.89516129032245</v>
      </c>
      <c r="D27" s="147">
        <f t="shared" si="2"/>
        <v>1088401.19</v>
      </c>
      <c r="E27" s="148">
        <f t="shared" si="6"/>
        <v>0.10263253910023419</v>
      </c>
      <c r="F27" s="147">
        <f t="shared" si="3"/>
        <v>2261212.5099999998</v>
      </c>
      <c r="G27" s="148">
        <f t="shared" si="7"/>
        <v>0.21322466704259455</v>
      </c>
      <c r="H27" s="147">
        <f t="shared" si="4"/>
        <v>7255221.7599999998</v>
      </c>
      <c r="I27" s="148">
        <f t="shared" si="8"/>
        <v>0.68414279385717136</v>
      </c>
      <c r="J27" s="149">
        <f t="shared" si="9"/>
        <v>10604835.459999999</v>
      </c>
    </row>
    <row r="28" spans="1:10" s="146" customFormat="1" ht="12.75" customHeight="1" x14ac:dyDescent="0.25">
      <c r="A28" s="141">
        <v>480</v>
      </c>
      <c r="B28" s="147" t="str">
        <f t="shared" si="10"/>
        <v xml:space="preserve">Highlander </v>
      </c>
      <c r="C28" s="147">
        <f t="shared" si="1"/>
        <v>617.5310734463277</v>
      </c>
      <c r="D28" s="147">
        <f t="shared" si="2"/>
        <v>1315300.33</v>
      </c>
      <c r="E28" s="148">
        <f t="shared" si="6"/>
        <v>0.11461794250816512</v>
      </c>
      <c r="F28" s="147">
        <f t="shared" si="3"/>
        <v>6848430.3300000001</v>
      </c>
      <c r="G28" s="148">
        <f t="shared" si="7"/>
        <v>0.59678613008111558</v>
      </c>
      <c r="H28" s="147">
        <f t="shared" si="4"/>
        <v>3311787.9299999997</v>
      </c>
      <c r="I28" s="148">
        <f t="shared" si="8"/>
        <v>0.28859592741071927</v>
      </c>
      <c r="J28" s="149">
        <f t="shared" si="9"/>
        <v>11475518.59</v>
      </c>
    </row>
    <row r="29" spans="1:10" s="146" customFormat="1" ht="12.75" customHeight="1" x14ac:dyDescent="0.25">
      <c r="A29" s="141">
        <v>680</v>
      </c>
      <c r="B29" s="147" t="str">
        <f t="shared" si="10"/>
        <v>Hope Academy</v>
      </c>
      <c r="C29" s="147">
        <f t="shared" si="1"/>
        <v>241.95642458100559</v>
      </c>
      <c r="D29" s="147">
        <f t="shared" si="2"/>
        <v>762339.26</v>
      </c>
      <c r="E29" s="148">
        <f t="shared" si="6"/>
        <v>0.16524365708537275</v>
      </c>
      <c r="F29" s="147">
        <f t="shared" si="3"/>
        <v>2672480.87</v>
      </c>
      <c r="G29" s="148">
        <f t="shared" si="7"/>
        <v>0.57928344455131253</v>
      </c>
      <c r="H29" s="147">
        <f t="shared" si="4"/>
        <v>1178605.1200000001</v>
      </c>
      <c r="I29" s="148">
        <f t="shared" si="8"/>
        <v>0.25547289836331477</v>
      </c>
      <c r="J29" s="149">
        <f t="shared" si="9"/>
        <v>4613425.25</v>
      </c>
    </row>
    <row r="30" spans="1:10" s="146" customFormat="1" ht="12.75" customHeight="1" x14ac:dyDescent="0.25">
      <c r="A30" s="141">
        <v>530</v>
      </c>
      <c r="B30" s="147" t="str">
        <f t="shared" si="10"/>
        <v xml:space="preserve">International </v>
      </c>
      <c r="C30" s="147">
        <f t="shared" si="1"/>
        <v>370.1055555555555</v>
      </c>
      <c r="D30" s="147">
        <f t="shared" si="2"/>
        <v>1106389</v>
      </c>
      <c r="E30" s="148">
        <f t="shared" si="6"/>
        <v>0.16137602139099522</v>
      </c>
      <c r="F30" s="147">
        <f t="shared" si="3"/>
        <v>3676881</v>
      </c>
      <c r="G30" s="148">
        <f t="shared" si="7"/>
        <v>0.53630362097611584</v>
      </c>
      <c r="H30" s="147">
        <f t="shared" si="4"/>
        <v>2072699</v>
      </c>
      <c r="I30" s="148">
        <f t="shared" si="8"/>
        <v>0.30232035763288895</v>
      </c>
      <c r="J30" s="149">
        <f t="shared" si="9"/>
        <v>6855969</v>
      </c>
    </row>
    <row r="31" spans="1:10" s="146" customFormat="1" ht="12.75" customHeight="1" x14ac:dyDescent="0.25">
      <c r="A31" s="141">
        <v>150</v>
      </c>
      <c r="B31" s="147" t="str">
        <f t="shared" si="10"/>
        <v xml:space="preserve">Jamestown </v>
      </c>
      <c r="C31" s="147">
        <f t="shared" si="1"/>
        <v>461.70338983050851</v>
      </c>
      <c r="D31" s="147">
        <f t="shared" si="2"/>
        <v>853033.28</v>
      </c>
      <c r="E31" s="148">
        <f t="shared" si="6"/>
        <v>6.1097851011199494E-2</v>
      </c>
      <c r="F31" s="147">
        <f t="shared" si="3"/>
        <v>540417.38</v>
      </c>
      <c r="G31" s="148">
        <f t="shared" si="7"/>
        <v>3.8706978193280783E-2</v>
      </c>
      <c r="H31" s="147">
        <f t="shared" si="4"/>
        <v>12568305.210000001</v>
      </c>
      <c r="I31" s="148">
        <f t="shared" si="8"/>
        <v>0.90019517079551969</v>
      </c>
      <c r="J31" s="149">
        <f t="shared" si="9"/>
        <v>13961755.870000001</v>
      </c>
    </row>
    <row r="32" spans="1:10" s="146" customFormat="1" ht="12.75" customHeight="1" x14ac:dyDescent="0.25">
      <c r="A32" s="141">
        <v>160</v>
      </c>
      <c r="B32" s="147" t="str">
        <f t="shared" si="10"/>
        <v xml:space="preserve">Johnston </v>
      </c>
      <c r="C32" s="147">
        <f t="shared" si="1"/>
        <v>3031.7062146892663</v>
      </c>
      <c r="D32" s="147">
        <f t="shared" si="2"/>
        <v>5055319.0199999996</v>
      </c>
      <c r="E32" s="148">
        <f t="shared" si="6"/>
        <v>8.0908781724792031E-2</v>
      </c>
      <c r="F32" s="147">
        <f t="shared" si="3"/>
        <v>19163814.09</v>
      </c>
      <c r="G32" s="148">
        <f t="shared" si="7"/>
        <v>0.30671078226479642</v>
      </c>
      <c r="H32" s="147">
        <f t="shared" si="4"/>
        <v>38262576.690000005</v>
      </c>
      <c r="I32" s="148">
        <f t="shared" si="8"/>
        <v>0.61238043601041148</v>
      </c>
      <c r="J32" s="149">
        <f t="shared" si="9"/>
        <v>62481709.800000004</v>
      </c>
    </row>
    <row r="33" spans="1:10" s="146" customFormat="1" ht="12.75" customHeight="1" x14ac:dyDescent="0.25">
      <c r="A33" s="141">
        <v>520</v>
      </c>
      <c r="B33" s="147" t="str">
        <f t="shared" si="10"/>
        <v>Kingston Hill</v>
      </c>
      <c r="C33" s="147">
        <f t="shared" si="1"/>
        <v>258.8901098901099</v>
      </c>
      <c r="D33" s="147">
        <f t="shared" si="2"/>
        <v>200731.6</v>
      </c>
      <c r="E33" s="148">
        <f t="shared" si="6"/>
        <v>3.2095964226976942E-2</v>
      </c>
      <c r="F33" s="147">
        <f t="shared" si="3"/>
        <v>1131889.49</v>
      </c>
      <c r="G33" s="148">
        <f t="shared" si="7"/>
        <v>0.18098338567485725</v>
      </c>
      <c r="H33" s="147">
        <f t="shared" si="4"/>
        <v>4921486.08</v>
      </c>
      <c r="I33" s="148">
        <f t="shared" si="8"/>
        <v>0.78692065009816581</v>
      </c>
      <c r="J33" s="149">
        <f t="shared" si="9"/>
        <v>6254107.1699999999</v>
      </c>
    </row>
    <row r="34" spans="1:10" s="146" customFormat="1" ht="12.75" customHeight="1" x14ac:dyDescent="0.25">
      <c r="A34" s="141">
        <v>590</v>
      </c>
      <c r="B34" s="147" t="str">
        <f t="shared" si="10"/>
        <v>Learning Community</v>
      </c>
      <c r="C34" s="147">
        <f t="shared" si="1"/>
        <v>583.55188323917139</v>
      </c>
      <c r="D34" s="147">
        <f t="shared" si="2"/>
        <v>1734773.99</v>
      </c>
      <c r="E34" s="148">
        <f t="shared" si="6"/>
        <v>0.14101845967361384</v>
      </c>
      <c r="F34" s="147">
        <f t="shared" si="3"/>
        <v>7011941.0499999998</v>
      </c>
      <c r="G34" s="148">
        <f t="shared" si="7"/>
        <v>0.56999536071738222</v>
      </c>
      <c r="H34" s="147">
        <f t="shared" si="4"/>
        <v>3555036.05</v>
      </c>
      <c r="I34" s="148">
        <f t="shared" si="8"/>
        <v>0.28898617960900391</v>
      </c>
      <c r="J34" s="149">
        <f t="shared" si="9"/>
        <v>12301751.09</v>
      </c>
    </row>
    <row r="35" spans="1:10" s="146" customFormat="1" ht="12.75" customHeight="1" x14ac:dyDescent="0.25">
      <c r="A35" s="141">
        <v>170</v>
      </c>
      <c r="B35" s="147" t="str">
        <f t="shared" si="10"/>
        <v xml:space="preserve">Lincoln </v>
      </c>
      <c r="C35" s="147">
        <f t="shared" si="1"/>
        <v>3193.8798882681567</v>
      </c>
      <c r="D35" s="147">
        <f t="shared" si="2"/>
        <v>3905879.6199999996</v>
      </c>
      <c r="E35" s="148">
        <f t="shared" si="6"/>
        <v>6.2296523093204756E-2</v>
      </c>
      <c r="F35" s="147">
        <f t="shared" si="3"/>
        <v>15257546</v>
      </c>
      <c r="G35" s="148">
        <f t="shared" si="7"/>
        <v>0.24334904277839314</v>
      </c>
      <c r="H35" s="147">
        <f t="shared" si="4"/>
        <v>43534770.460000001</v>
      </c>
      <c r="I35" s="148">
        <f t="shared" si="8"/>
        <v>0.69435443412840214</v>
      </c>
      <c r="J35" s="149">
        <f t="shared" si="9"/>
        <v>62698196.079999998</v>
      </c>
    </row>
    <row r="36" spans="1:10" s="146" customFormat="1" ht="12.75" customHeight="1" x14ac:dyDescent="0.25">
      <c r="A36" s="141">
        <v>180</v>
      </c>
      <c r="B36" s="147" t="str">
        <f t="shared" si="10"/>
        <v xml:space="preserve">Little Compton </v>
      </c>
      <c r="C36" s="147">
        <f t="shared" si="1"/>
        <v>212.25706214689265</v>
      </c>
      <c r="D36" s="147">
        <f t="shared" si="2"/>
        <v>269473.08</v>
      </c>
      <c r="E36" s="148">
        <f t="shared" si="6"/>
        <v>3.3606802135554857E-2</v>
      </c>
      <c r="F36" s="147">
        <f t="shared" si="3"/>
        <v>397611</v>
      </c>
      <c r="G36" s="148">
        <f t="shared" si="7"/>
        <v>4.958726936256528E-2</v>
      </c>
      <c r="H36" s="147">
        <f t="shared" si="4"/>
        <v>7351324.7800000003</v>
      </c>
      <c r="I36" s="148">
        <f t="shared" si="8"/>
        <v>0.91680592850187981</v>
      </c>
      <c r="J36" s="149">
        <f t="shared" si="9"/>
        <v>8018408.8600000003</v>
      </c>
    </row>
    <row r="37" spans="1:10" s="146" customFormat="1" ht="12.75" customHeight="1" x14ac:dyDescent="0.25">
      <c r="A37" s="141">
        <v>420</v>
      </c>
      <c r="B37" s="147" t="str">
        <f t="shared" si="10"/>
        <v>MET Career &amp; Tech</v>
      </c>
      <c r="C37" s="147">
        <f t="shared" si="1"/>
        <v>810.35028248587571</v>
      </c>
      <c r="D37" s="147">
        <f t="shared" si="2"/>
        <v>1265045.27</v>
      </c>
      <c r="E37" s="148">
        <f t="shared" si="6"/>
        <v>7.6395273042243861E-2</v>
      </c>
      <c r="F37" s="147">
        <f t="shared" si="3"/>
        <v>10216872.890000001</v>
      </c>
      <c r="G37" s="148">
        <f t="shared" si="7"/>
        <v>0.61699040546544959</v>
      </c>
      <c r="H37" s="147">
        <f t="shared" si="4"/>
        <v>5077290.54</v>
      </c>
      <c r="I37" s="148">
        <f t="shared" si="8"/>
        <v>0.30661432149230661</v>
      </c>
      <c r="J37" s="149">
        <f t="shared" si="9"/>
        <v>16559208.699999999</v>
      </c>
    </row>
    <row r="38" spans="1:10" s="146" customFormat="1" ht="12.75" customHeight="1" x14ac:dyDescent="0.25">
      <c r="A38" s="141">
        <v>190</v>
      </c>
      <c r="B38" s="147" t="str">
        <f t="shared" si="10"/>
        <v xml:space="preserve">Middletown  </v>
      </c>
      <c r="C38" s="147">
        <f t="shared" si="1"/>
        <v>2004.9106145251396</v>
      </c>
      <c r="D38" s="147">
        <f t="shared" si="2"/>
        <v>3718995.6799999997</v>
      </c>
      <c r="E38" s="148">
        <f t="shared" si="6"/>
        <v>9.269948985731466E-2</v>
      </c>
      <c r="F38" s="147">
        <f t="shared" si="3"/>
        <v>8091644.7699999996</v>
      </c>
      <c r="G38" s="148">
        <f t="shared" si="7"/>
        <v>0.20169191008191981</v>
      </c>
      <c r="H38" s="147">
        <f t="shared" si="4"/>
        <v>28308196.080000002</v>
      </c>
      <c r="I38" s="148">
        <f t="shared" si="8"/>
        <v>0.70560860006076553</v>
      </c>
      <c r="J38" s="149">
        <f t="shared" si="9"/>
        <v>40118836.530000001</v>
      </c>
    </row>
    <row r="39" spans="1:10" s="146" customFormat="1" ht="12.75" customHeight="1" x14ac:dyDescent="0.25">
      <c r="A39" s="141">
        <v>200</v>
      </c>
      <c r="B39" s="147" t="str">
        <f t="shared" si="10"/>
        <v xml:space="preserve">Narragansett </v>
      </c>
      <c r="C39" s="147">
        <f t="shared" si="1"/>
        <v>1214.6271186440679</v>
      </c>
      <c r="D39" s="147">
        <f t="shared" ref="D39:D70" si="11">VLOOKUP($A39*1,revtype21,E$1)</f>
        <v>1915944.8900000001</v>
      </c>
      <c r="E39" s="148">
        <f t="shared" si="6"/>
        <v>5.6622007513195828E-2</v>
      </c>
      <c r="F39" s="147">
        <f t="shared" ref="F39:F70" si="12">VLOOKUP($A39,revtype21,G$1)</f>
        <v>3183393.95</v>
      </c>
      <c r="G39" s="148">
        <f t="shared" si="7"/>
        <v>9.4078987916172335E-2</v>
      </c>
      <c r="H39" s="147">
        <f t="shared" ref="H39:H70" si="13">VLOOKUP($A39,revtype21,I$1)</f>
        <v>28738120.73</v>
      </c>
      <c r="I39" s="148">
        <f t="shared" si="8"/>
        <v>0.84929900457063179</v>
      </c>
      <c r="J39" s="149">
        <f t="shared" si="9"/>
        <v>33837459.57</v>
      </c>
    </row>
    <row r="40" spans="1:10" s="146" customFormat="1" ht="12.75" customHeight="1" x14ac:dyDescent="0.25">
      <c r="A40" s="141">
        <v>500</v>
      </c>
      <c r="B40" s="147" t="str">
        <f t="shared" si="10"/>
        <v xml:space="preserve">New England Laborers </v>
      </c>
      <c r="C40" s="147">
        <f t="shared" si="1"/>
        <v>168.94915254237287</v>
      </c>
      <c r="D40" s="147">
        <f t="shared" si="11"/>
        <v>62725.68</v>
      </c>
      <c r="E40" s="148">
        <f t="shared" si="6"/>
        <v>2.2111409472172026E-2</v>
      </c>
      <c r="F40" s="147">
        <f t="shared" si="12"/>
        <v>1510673</v>
      </c>
      <c r="G40" s="148">
        <f t="shared" si="7"/>
        <v>0.53252685792413135</v>
      </c>
      <c r="H40" s="147">
        <f t="shared" si="13"/>
        <v>1263402.8400000001</v>
      </c>
      <c r="I40" s="148">
        <f t="shared" si="8"/>
        <v>0.4453617326036966</v>
      </c>
      <c r="J40" s="149">
        <f t="shared" si="9"/>
        <v>2836801.52</v>
      </c>
    </row>
    <row r="41" spans="1:10" s="146" customFormat="1" ht="12.75" customHeight="1" x14ac:dyDescent="0.25">
      <c r="A41" s="141">
        <v>220</v>
      </c>
      <c r="B41" s="147" t="str">
        <f t="shared" si="10"/>
        <v xml:space="preserve">New Shoreham </v>
      </c>
      <c r="C41" s="147">
        <f t="shared" ref="C41:C70" si="14">VLOOKUP($A41,num,$C$1)</f>
        <v>147.48587570621467</v>
      </c>
      <c r="D41" s="147">
        <f t="shared" si="11"/>
        <v>165921.15</v>
      </c>
      <c r="E41" s="148">
        <f t="shared" si="6"/>
        <v>2.9584325860646278E-2</v>
      </c>
      <c r="F41" s="147">
        <f t="shared" si="12"/>
        <v>192790</v>
      </c>
      <c r="G41" s="148">
        <f t="shared" si="7"/>
        <v>3.4375136519208045E-2</v>
      </c>
      <c r="H41" s="147">
        <f t="shared" si="13"/>
        <v>5249702.9400000004</v>
      </c>
      <c r="I41" s="148">
        <f t="shared" si="8"/>
        <v>0.93604053762014561</v>
      </c>
      <c r="J41" s="149">
        <f t="shared" si="9"/>
        <v>5608414.0900000008</v>
      </c>
    </row>
    <row r="42" spans="1:10" s="146" customFormat="1" ht="12.75" customHeight="1" x14ac:dyDescent="0.25">
      <c r="A42" s="141">
        <v>210</v>
      </c>
      <c r="B42" s="147" t="str">
        <f t="shared" si="10"/>
        <v xml:space="preserve">Newport </v>
      </c>
      <c r="C42" s="147">
        <f t="shared" si="14"/>
        <v>1975.7711864406779</v>
      </c>
      <c r="D42" s="147">
        <f t="shared" si="11"/>
        <v>6002581.8399999999</v>
      </c>
      <c r="E42" s="148">
        <f t="shared" si="6"/>
        <v>0.12189562575072213</v>
      </c>
      <c r="F42" s="147">
        <f t="shared" si="12"/>
        <v>14146847.23</v>
      </c>
      <c r="G42" s="148">
        <f t="shared" si="7"/>
        <v>0.28728284619285094</v>
      </c>
      <c r="H42" s="147">
        <f t="shared" si="13"/>
        <v>29094190.649999999</v>
      </c>
      <c r="I42" s="148">
        <f t="shared" si="8"/>
        <v>0.59082152805642696</v>
      </c>
      <c r="J42" s="149">
        <f t="shared" si="9"/>
        <v>49243619.719999999</v>
      </c>
    </row>
    <row r="43" spans="1:10" s="146" customFormat="1" ht="12.75" customHeight="1" x14ac:dyDescent="0.25">
      <c r="A43" s="141">
        <v>230</v>
      </c>
      <c r="B43" s="147" t="str">
        <f t="shared" si="10"/>
        <v xml:space="preserve">North Kingstown </v>
      </c>
      <c r="C43" s="147">
        <f t="shared" si="14"/>
        <v>3852.7247191011238</v>
      </c>
      <c r="D43" s="147">
        <f t="shared" si="11"/>
        <v>4631390.97</v>
      </c>
      <c r="E43" s="148">
        <f t="shared" si="6"/>
        <v>5.9664511701974315E-2</v>
      </c>
      <c r="F43" s="147">
        <f t="shared" si="12"/>
        <v>12262349.890000001</v>
      </c>
      <c r="G43" s="148">
        <f t="shared" si="7"/>
        <v>0.1579713574700882</v>
      </c>
      <c r="H43" s="147">
        <f t="shared" si="13"/>
        <v>60730140.370000005</v>
      </c>
      <c r="I43" s="148">
        <f t="shared" si="8"/>
        <v>0.78236413082793754</v>
      </c>
      <c r="J43" s="149">
        <f t="shared" si="9"/>
        <v>77623881.230000004</v>
      </c>
    </row>
    <row r="44" spans="1:10" s="146" customFormat="1" ht="12.75" customHeight="1" x14ac:dyDescent="0.25">
      <c r="A44" s="141">
        <v>240</v>
      </c>
      <c r="B44" s="147" t="str">
        <f t="shared" si="10"/>
        <v xml:space="preserve">North Providence </v>
      </c>
      <c r="C44" s="147">
        <f t="shared" si="14"/>
        <v>3512.6638418079096</v>
      </c>
      <c r="D44" s="147">
        <f t="shared" si="11"/>
        <v>5544915.2800000003</v>
      </c>
      <c r="E44" s="148">
        <f t="shared" si="6"/>
        <v>8.4540646449376505E-2</v>
      </c>
      <c r="F44" s="147">
        <f t="shared" si="12"/>
        <v>25397544.809999999</v>
      </c>
      <c r="G44" s="148">
        <f t="shared" si="7"/>
        <v>0.38722410497575843</v>
      </c>
      <c r="H44" s="147">
        <f t="shared" si="13"/>
        <v>34646289.379999995</v>
      </c>
      <c r="I44" s="148">
        <f t="shared" si="8"/>
        <v>0.52823524857486504</v>
      </c>
      <c r="J44" s="149">
        <f t="shared" si="9"/>
        <v>65588749.469999999</v>
      </c>
    </row>
    <row r="45" spans="1:10" s="146" customFormat="1" ht="12.75" customHeight="1" x14ac:dyDescent="0.25">
      <c r="A45" s="141">
        <v>250</v>
      </c>
      <c r="B45" s="147" t="str">
        <f t="shared" si="10"/>
        <v xml:space="preserve">North Smithfield </v>
      </c>
      <c r="C45" s="147">
        <f t="shared" si="14"/>
        <v>1613.9774011299437</v>
      </c>
      <c r="D45" s="147">
        <f t="shared" si="11"/>
        <v>1640450.35</v>
      </c>
      <c r="E45" s="148">
        <f t="shared" si="6"/>
        <v>5.6416441813631431E-2</v>
      </c>
      <c r="F45" s="147">
        <f t="shared" si="12"/>
        <v>6375685.9400000004</v>
      </c>
      <c r="G45" s="148">
        <f t="shared" si="7"/>
        <v>0.2192651029371282</v>
      </c>
      <c r="H45" s="147">
        <f t="shared" si="13"/>
        <v>21061386.100000001</v>
      </c>
      <c r="I45" s="148">
        <f t="shared" si="8"/>
        <v>0.72431845524924043</v>
      </c>
      <c r="J45" s="149">
        <f t="shared" si="9"/>
        <v>29077522.390000001</v>
      </c>
    </row>
    <row r="46" spans="1:10" s="146" customFormat="1" ht="12.75" customHeight="1" x14ac:dyDescent="0.25">
      <c r="A46" s="141">
        <v>660</v>
      </c>
      <c r="B46" s="147" t="s">
        <v>377</v>
      </c>
      <c r="C46" s="147">
        <f t="shared" si="14"/>
        <v>171.38378378378377</v>
      </c>
      <c r="D46" s="147">
        <f t="shared" si="11"/>
        <v>1110458.55</v>
      </c>
      <c r="E46" s="148">
        <f t="shared" si="6"/>
        <v>0.27872965646855052</v>
      </c>
      <c r="F46" s="147">
        <f t="shared" si="12"/>
        <v>1774570.6</v>
      </c>
      <c r="G46" s="148">
        <f t="shared" si="7"/>
        <v>0.44542450838636843</v>
      </c>
      <c r="H46" s="147">
        <f t="shared" si="13"/>
        <v>1098969.4099999999</v>
      </c>
      <c r="I46" s="148">
        <f t="shared" si="8"/>
        <v>0.27584583514508093</v>
      </c>
      <c r="J46" s="149">
        <f t="shared" si="9"/>
        <v>3983998.5600000005</v>
      </c>
    </row>
    <row r="47" spans="1:10" s="146" customFormat="1" ht="12.75" customHeight="1" x14ac:dyDescent="0.25">
      <c r="A47" s="141">
        <v>510</v>
      </c>
      <c r="B47" s="147" t="str">
        <f t="shared" ref="B47:B64" si="15">VLOOKUP($A47,num,B$1)</f>
        <v xml:space="preserve">Paul Cuffee </v>
      </c>
      <c r="C47" s="147">
        <f t="shared" si="14"/>
        <v>817.34463276836163</v>
      </c>
      <c r="D47" s="147">
        <f t="shared" si="11"/>
        <v>3704237.83</v>
      </c>
      <c r="E47" s="148">
        <f t="shared" si="6"/>
        <v>0.22125791007392312</v>
      </c>
      <c r="F47" s="147">
        <f t="shared" si="12"/>
        <v>9402668.9499999993</v>
      </c>
      <c r="G47" s="148">
        <f t="shared" si="7"/>
        <v>0.56163102275589283</v>
      </c>
      <c r="H47" s="147">
        <f t="shared" si="13"/>
        <v>3634812.55</v>
      </c>
      <c r="I47" s="148">
        <f t="shared" si="8"/>
        <v>0.21711106717018414</v>
      </c>
      <c r="J47" s="149">
        <f t="shared" si="9"/>
        <v>16741719.329999998</v>
      </c>
    </row>
    <row r="48" spans="1:10" s="146" customFormat="1" ht="12.75" customHeight="1" x14ac:dyDescent="0.25">
      <c r="A48" s="141">
        <v>260</v>
      </c>
      <c r="B48" s="147" t="str">
        <f t="shared" si="15"/>
        <v xml:space="preserve">Pawtucket </v>
      </c>
      <c r="C48" s="147">
        <f t="shared" si="14"/>
        <v>8441.0310734463274</v>
      </c>
      <c r="D48" s="147">
        <f t="shared" si="11"/>
        <v>21374234.029999997</v>
      </c>
      <c r="E48" s="148">
        <f t="shared" si="6"/>
        <v>0.14266963347424128</v>
      </c>
      <c r="F48" s="147">
        <f t="shared" si="12"/>
        <v>94150803.709999993</v>
      </c>
      <c r="G48" s="148">
        <f t="shared" si="7"/>
        <v>0.6284417321227832</v>
      </c>
      <c r="H48" s="147">
        <f t="shared" si="13"/>
        <v>34291244.18</v>
      </c>
      <c r="I48" s="148">
        <f t="shared" si="8"/>
        <v>0.2288886344029756</v>
      </c>
      <c r="J48" s="149">
        <f t="shared" si="9"/>
        <v>149816281.91999999</v>
      </c>
    </row>
    <row r="49" spans="1:10" s="146" customFormat="1" ht="12.75" customHeight="1" x14ac:dyDescent="0.25">
      <c r="A49" s="141">
        <v>270</v>
      </c>
      <c r="B49" s="147" t="str">
        <f t="shared" si="15"/>
        <v xml:space="preserve">Portsmouth </v>
      </c>
      <c r="C49" s="147">
        <f t="shared" si="14"/>
        <v>2291.8389830508477</v>
      </c>
      <c r="D49" s="147">
        <f t="shared" si="11"/>
        <v>2523454.3099999996</v>
      </c>
      <c r="E49" s="148">
        <f t="shared" si="6"/>
        <v>5.890612446276644E-2</v>
      </c>
      <c r="F49" s="147">
        <f t="shared" si="12"/>
        <v>4005705.97</v>
      </c>
      <c r="G49" s="148">
        <f t="shared" si="7"/>
        <v>9.3506989009072505E-2</v>
      </c>
      <c r="H49" s="147">
        <f t="shared" si="13"/>
        <v>36309412.669999994</v>
      </c>
      <c r="I49" s="148">
        <f t="shared" si="8"/>
        <v>0.84758688652816105</v>
      </c>
      <c r="J49" s="149">
        <f t="shared" si="9"/>
        <v>42838572.949999996</v>
      </c>
    </row>
    <row r="50" spans="1:10" s="146" customFormat="1" ht="12.75" customHeight="1" x14ac:dyDescent="0.25">
      <c r="A50" s="141">
        <v>280</v>
      </c>
      <c r="B50" s="147" t="str">
        <f t="shared" si="15"/>
        <v xml:space="preserve">Providence </v>
      </c>
      <c r="C50" s="147">
        <f t="shared" si="14"/>
        <v>21817.875706214687</v>
      </c>
      <c r="D50" s="147">
        <f t="shared" si="11"/>
        <v>89224905.860000014</v>
      </c>
      <c r="E50" s="148">
        <f t="shared" si="6"/>
        <v>0.1780503757646883</v>
      </c>
      <c r="F50" s="147">
        <f t="shared" si="12"/>
        <v>272616176.75999999</v>
      </c>
      <c r="G50" s="148">
        <f t="shared" si="7"/>
        <v>0.54401192406761789</v>
      </c>
      <c r="H50" s="147">
        <f t="shared" si="13"/>
        <v>139280611.03999999</v>
      </c>
      <c r="I50" s="148">
        <f t="shared" si="8"/>
        <v>0.27793770016769381</v>
      </c>
      <c r="J50" s="149">
        <f t="shared" si="9"/>
        <v>501121693.65999997</v>
      </c>
    </row>
    <row r="51" spans="1:10" s="146" customFormat="1" ht="12.75" customHeight="1" x14ac:dyDescent="0.25">
      <c r="A51" s="141">
        <v>710</v>
      </c>
      <c r="B51" s="138" t="s">
        <v>454</v>
      </c>
      <c r="C51" s="147">
        <f t="shared" si="14"/>
        <v>0</v>
      </c>
      <c r="D51" s="147">
        <f t="shared" si="11"/>
        <v>400000</v>
      </c>
      <c r="E51" s="148">
        <f t="shared" si="6"/>
        <v>0.96363011799915788</v>
      </c>
      <c r="F51" s="147">
        <f t="shared" si="12"/>
        <v>0</v>
      </c>
      <c r="G51" s="148">
        <f t="shared" si="7"/>
        <v>0</v>
      </c>
      <c r="H51" s="147">
        <f t="shared" si="13"/>
        <v>15097.03</v>
      </c>
      <c r="I51" s="148">
        <f t="shared" si="8"/>
        <v>3.6369882000842069E-2</v>
      </c>
      <c r="J51" s="149">
        <f t="shared" si="9"/>
        <v>415097.03</v>
      </c>
    </row>
    <row r="52" spans="1:10" s="146" customFormat="1" ht="12.75" customHeight="1" x14ac:dyDescent="0.25">
      <c r="A52" s="141">
        <v>410</v>
      </c>
      <c r="B52" s="147" t="str">
        <f t="shared" si="15"/>
        <v>RI Deaf</v>
      </c>
      <c r="C52" s="147">
        <f t="shared" si="14"/>
        <v>80.511235955056179</v>
      </c>
      <c r="D52" s="147">
        <f t="shared" si="11"/>
        <v>515364.41</v>
      </c>
      <c r="E52" s="148">
        <f t="shared" si="6"/>
        <v>6.3659553646143216E-2</v>
      </c>
      <c r="F52" s="147">
        <f t="shared" si="12"/>
        <v>6881156.4800000004</v>
      </c>
      <c r="G52" s="148">
        <f t="shared" si="7"/>
        <v>0.84998370393110012</v>
      </c>
      <c r="H52" s="147">
        <f t="shared" si="13"/>
        <v>699112.53</v>
      </c>
      <c r="I52" s="148">
        <f t="shared" si="8"/>
        <v>8.635674242275658E-2</v>
      </c>
      <c r="J52" s="149">
        <f t="shared" si="9"/>
        <v>8095633.4200000009</v>
      </c>
    </row>
    <row r="53" spans="1:10" s="146" customFormat="1" ht="12.75" customHeight="1" x14ac:dyDescent="0.25">
      <c r="A53" s="141">
        <v>640</v>
      </c>
      <c r="B53" s="147" t="str">
        <f t="shared" si="15"/>
        <v>RI Nurses Middle Level College</v>
      </c>
      <c r="C53" s="147">
        <f t="shared" si="14"/>
        <v>265.10169491525426</v>
      </c>
      <c r="D53" s="147">
        <f t="shared" si="11"/>
        <v>1045550.96</v>
      </c>
      <c r="E53" s="148">
        <f t="shared" si="6"/>
        <v>0.18989666298226976</v>
      </c>
      <c r="F53" s="147">
        <f t="shared" si="12"/>
        <v>3160419.47</v>
      </c>
      <c r="G53" s="148">
        <f t="shared" si="7"/>
        <v>0.57400656107397541</v>
      </c>
      <c r="H53" s="147">
        <f t="shared" si="13"/>
        <v>1299923.8999999999</v>
      </c>
      <c r="I53" s="148">
        <f t="shared" si="8"/>
        <v>0.23609677594375478</v>
      </c>
      <c r="J53" s="149">
        <f t="shared" si="9"/>
        <v>5505894.3300000001</v>
      </c>
    </row>
    <row r="54" spans="1:10" s="146" customFormat="1" ht="12.75" customHeight="1" x14ac:dyDescent="0.25">
      <c r="A54" s="141">
        <v>610</v>
      </c>
      <c r="B54" s="147" t="str">
        <f t="shared" si="15"/>
        <v>RIMA Blackstone Valley</v>
      </c>
      <c r="C54" s="147">
        <f t="shared" si="14"/>
        <v>2129.2994350282488</v>
      </c>
      <c r="D54" s="147">
        <f t="shared" si="11"/>
        <v>3582096.83</v>
      </c>
      <c r="E54" s="148">
        <f t="shared" si="6"/>
        <v>0.10519497273623232</v>
      </c>
      <c r="F54" s="147">
        <f t="shared" si="12"/>
        <v>20872038.319999997</v>
      </c>
      <c r="G54" s="148">
        <f t="shared" si="7"/>
        <v>0.61294644065274917</v>
      </c>
      <c r="H54" s="147">
        <f t="shared" si="13"/>
        <v>9597842.209999999</v>
      </c>
      <c r="I54" s="148">
        <f t="shared" si="8"/>
        <v>0.28185858661101842</v>
      </c>
      <c r="J54" s="149">
        <f t="shared" si="9"/>
        <v>34051977.359999999</v>
      </c>
    </row>
    <row r="55" spans="1:10" s="146" customFormat="1" ht="12.75" customHeight="1" x14ac:dyDescent="0.25">
      <c r="A55" s="141">
        <v>700</v>
      </c>
      <c r="B55" s="147" t="str">
        <f t="shared" si="15"/>
        <v>RISE</v>
      </c>
      <c r="C55" s="147">
        <f t="shared" si="14"/>
        <v>331.49152542372883</v>
      </c>
      <c r="D55" s="147">
        <f t="shared" si="11"/>
        <v>633402</v>
      </c>
      <c r="E55" s="148">
        <f t="shared" si="6"/>
        <v>8.3563669206594887E-2</v>
      </c>
      <c r="F55" s="147">
        <f t="shared" si="12"/>
        <v>5711435</v>
      </c>
      <c r="G55" s="148">
        <f t="shared" si="7"/>
        <v>0.75350009162422638</v>
      </c>
      <c r="H55" s="147">
        <f t="shared" si="13"/>
        <v>1235036</v>
      </c>
      <c r="I55" s="148">
        <f t="shared" si="8"/>
        <v>0.16293623916917868</v>
      </c>
      <c r="J55" s="149">
        <f t="shared" si="9"/>
        <v>7579873</v>
      </c>
    </row>
    <row r="56" spans="1:10" s="146" customFormat="1" ht="12.75" customHeight="1" x14ac:dyDescent="0.25">
      <c r="A56" s="141">
        <v>300</v>
      </c>
      <c r="B56" s="147" t="str">
        <f t="shared" si="15"/>
        <v xml:space="preserve">Scituate </v>
      </c>
      <c r="C56" s="147">
        <f t="shared" si="14"/>
        <v>1195.5169491525423</v>
      </c>
      <c r="D56" s="147">
        <f t="shared" si="11"/>
        <v>167516.46</v>
      </c>
      <c r="E56" s="148">
        <f t="shared" si="6"/>
        <v>7.0783246902368048E-3</v>
      </c>
      <c r="F56" s="147">
        <f t="shared" si="12"/>
        <v>2623036</v>
      </c>
      <c r="G56" s="148">
        <f t="shared" si="7"/>
        <v>0.11083508141337267</v>
      </c>
      <c r="H56" s="147">
        <f t="shared" si="13"/>
        <v>20875564.5</v>
      </c>
      <c r="I56" s="148">
        <f t="shared" si="8"/>
        <v>0.88208659389639044</v>
      </c>
      <c r="J56" s="149">
        <f t="shared" si="9"/>
        <v>23666116.960000001</v>
      </c>
    </row>
    <row r="57" spans="1:10" s="146" customFormat="1" ht="12.75" customHeight="1" x14ac:dyDescent="0.25">
      <c r="A57" s="141">
        <v>600</v>
      </c>
      <c r="B57" s="147" t="str">
        <f t="shared" si="15"/>
        <v>Segue Institute</v>
      </c>
      <c r="C57" s="147">
        <f t="shared" si="14"/>
        <v>230.27337649971435</v>
      </c>
      <c r="D57" s="147">
        <f t="shared" si="11"/>
        <v>1187200</v>
      </c>
      <c r="E57" s="148">
        <f t="shared" si="6"/>
        <v>0.21799145624792857</v>
      </c>
      <c r="F57" s="147">
        <f t="shared" si="12"/>
        <v>3105361</v>
      </c>
      <c r="G57" s="148">
        <f t="shared" si="7"/>
        <v>0.57020061199926186</v>
      </c>
      <c r="H57" s="147">
        <f t="shared" si="13"/>
        <v>1153524</v>
      </c>
      <c r="I57" s="148">
        <f t="shared" si="8"/>
        <v>0.2118079317528096</v>
      </c>
      <c r="J57" s="149">
        <f t="shared" si="9"/>
        <v>5446085</v>
      </c>
    </row>
    <row r="58" spans="1:10" s="146" customFormat="1" ht="12.75" customHeight="1" x14ac:dyDescent="0.25">
      <c r="A58" s="141">
        <v>310</v>
      </c>
      <c r="B58" s="147" t="str">
        <f t="shared" si="15"/>
        <v xml:space="preserve">Smithfield </v>
      </c>
      <c r="C58" s="147">
        <f t="shared" si="14"/>
        <v>2357.8135593220341</v>
      </c>
      <c r="D58" s="147">
        <f t="shared" si="11"/>
        <v>2677735.44</v>
      </c>
      <c r="E58" s="148">
        <f t="shared" si="6"/>
        <v>6.3770255321005928E-2</v>
      </c>
      <c r="F58" s="147">
        <f t="shared" si="12"/>
        <v>6158428.6900000004</v>
      </c>
      <c r="G58" s="148">
        <f t="shared" si="7"/>
        <v>0.14666294663430535</v>
      </c>
      <c r="H58" s="147">
        <f t="shared" si="13"/>
        <v>33154187.43</v>
      </c>
      <c r="I58" s="148">
        <f t="shared" si="8"/>
        <v>0.78956679804468866</v>
      </c>
      <c r="J58" s="149">
        <f t="shared" si="9"/>
        <v>41990351.560000002</v>
      </c>
    </row>
    <row r="59" spans="1:10" s="146" customFormat="1" ht="12.75" customHeight="1" x14ac:dyDescent="0.25">
      <c r="A59" s="141">
        <v>320</v>
      </c>
      <c r="B59" s="147" t="str">
        <f t="shared" si="15"/>
        <v xml:space="preserve">South Kingstown </v>
      </c>
      <c r="C59" s="147">
        <f t="shared" si="14"/>
        <v>2704.3954802259886</v>
      </c>
      <c r="D59" s="147">
        <f t="shared" si="11"/>
        <v>3629383.25</v>
      </c>
      <c r="E59" s="148">
        <f t="shared" si="6"/>
        <v>5.5995620263849612E-2</v>
      </c>
      <c r="F59" s="147">
        <f t="shared" si="12"/>
        <v>4769232.3</v>
      </c>
      <c r="G59" s="148">
        <f t="shared" si="7"/>
        <v>7.3581681080631553E-2</v>
      </c>
      <c r="H59" s="147">
        <f t="shared" si="13"/>
        <v>56416868.82</v>
      </c>
      <c r="I59" s="148">
        <f t="shared" si="8"/>
        <v>0.8704226986555188</v>
      </c>
      <c r="J59" s="149">
        <f t="shared" si="9"/>
        <v>64815484.370000005</v>
      </c>
    </row>
    <row r="60" spans="1:10" s="146" customFormat="1" ht="12.75" customHeight="1" x14ac:dyDescent="0.25">
      <c r="A60" s="141">
        <v>690</v>
      </c>
      <c r="B60" s="147" t="str">
        <f t="shared" si="15"/>
        <v>Southside Elementary</v>
      </c>
      <c r="C60" s="147">
        <f t="shared" si="14"/>
        <v>142.10169491525423</v>
      </c>
      <c r="D60" s="147">
        <f t="shared" si="11"/>
        <v>432619</v>
      </c>
      <c r="E60" s="148">
        <f t="shared" si="6"/>
        <v>0.15550613478188041</v>
      </c>
      <c r="F60" s="147">
        <f t="shared" si="12"/>
        <v>1688331</v>
      </c>
      <c r="G60" s="148">
        <f t="shared" si="7"/>
        <v>0.60687539854335326</v>
      </c>
      <c r="H60" s="147">
        <f t="shared" si="13"/>
        <v>661056</v>
      </c>
      <c r="I60" s="148">
        <f t="shared" si="8"/>
        <v>0.23761846667476633</v>
      </c>
      <c r="J60" s="149">
        <f t="shared" si="9"/>
        <v>2782006</v>
      </c>
    </row>
    <row r="61" spans="1:10" s="146" customFormat="1" ht="12.75" customHeight="1" x14ac:dyDescent="0.25">
      <c r="A61" s="142">
        <v>620</v>
      </c>
      <c r="B61" s="147" t="str">
        <f t="shared" si="15"/>
        <v>The Greene School</v>
      </c>
      <c r="C61" s="147">
        <f t="shared" si="14"/>
        <v>189.89587475933467</v>
      </c>
      <c r="D61" s="147">
        <f t="shared" si="11"/>
        <v>596007</v>
      </c>
      <c r="E61" s="148">
        <f t="shared" si="6"/>
        <v>0.14518271858755438</v>
      </c>
      <c r="F61" s="147">
        <f t="shared" si="12"/>
        <v>1748194</v>
      </c>
      <c r="G61" s="148">
        <f t="shared" si="7"/>
        <v>0.42584660505405314</v>
      </c>
      <c r="H61" s="147">
        <f t="shared" si="13"/>
        <v>1761019</v>
      </c>
      <c r="I61" s="148">
        <f t="shared" si="8"/>
        <v>0.42897067635839248</v>
      </c>
      <c r="J61" s="149">
        <f t="shared" si="9"/>
        <v>4105220</v>
      </c>
    </row>
    <row r="62" spans="1:10" s="146" customFormat="1" ht="12.75" customHeight="1" x14ac:dyDescent="0.25">
      <c r="A62" s="141">
        <v>560</v>
      </c>
      <c r="B62" s="147" t="str">
        <f t="shared" si="15"/>
        <v>Times 2 Academy</v>
      </c>
      <c r="C62" s="147">
        <f t="shared" si="14"/>
        <v>698.16384180790965</v>
      </c>
      <c r="D62" s="147">
        <f t="shared" si="11"/>
        <v>2664</v>
      </c>
      <c r="E62" s="148">
        <f t="shared" si="6"/>
        <v>1.8819873815006716E-4</v>
      </c>
      <c r="F62" s="147">
        <f t="shared" si="12"/>
        <v>9128056</v>
      </c>
      <c r="G62" s="148">
        <f t="shared" si="7"/>
        <v>0.6448530859471282</v>
      </c>
      <c r="H62" s="147">
        <f t="shared" si="13"/>
        <v>5024529</v>
      </c>
      <c r="I62" s="148">
        <f t="shared" si="8"/>
        <v>0.35495871531472178</v>
      </c>
      <c r="J62" s="149">
        <f t="shared" si="9"/>
        <v>14155249</v>
      </c>
    </row>
    <row r="63" spans="1:10" s="146" customFormat="1" ht="12.75" customHeight="1" x14ac:dyDescent="0.25">
      <c r="A63" s="141">
        <v>330</v>
      </c>
      <c r="B63" s="147" t="str">
        <f t="shared" si="15"/>
        <v xml:space="preserve">Tiverton </v>
      </c>
      <c r="C63" s="147">
        <f t="shared" si="14"/>
        <v>1655.5702723290804</v>
      </c>
      <c r="D63" s="147">
        <f t="shared" si="11"/>
        <v>2406656.96</v>
      </c>
      <c r="E63" s="148">
        <f t="shared" si="6"/>
        <v>6.7700512078818054E-2</v>
      </c>
      <c r="F63" s="147">
        <f t="shared" si="12"/>
        <v>7827101.1100000003</v>
      </c>
      <c r="G63" s="148">
        <f t="shared" si="7"/>
        <v>0.22018042539792843</v>
      </c>
      <c r="H63" s="147">
        <f t="shared" si="13"/>
        <v>25314820.309999999</v>
      </c>
      <c r="I63" s="148">
        <f t="shared" si="8"/>
        <v>0.71211906252325363</v>
      </c>
      <c r="J63" s="149">
        <f t="shared" si="9"/>
        <v>35548578.379999995</v>
      </c>
    </row>
    <row r="64" spans="1:10" s="146" customFormat="1" ht="12.75" customHeight="1" x14ac:dyDescent="0.25">
      <c r="A64" s="142">
        <v>630</v>
      </c>
      <c r="B64" s="147" t="str">
        <f t="shared" si="15"/>
        <v>Trinity Academy for the Performing Arts</v>
      </c>
      <c r="C64" s="147">
        <f t="shared" si="14"/>
        <v>216.45327147050469</v>
      </c>
      <c r="D64" s="147">
        <f t="shared" si="11"/>
        <v>958007.10000000009</v>
      </c>
      <c r="E64" s="148">
        <f t="shared" si="6"/>
        <v>0.180799760340559</v>
      </c>
      <c r="F64" s="147">
        <f t="shared" si="12"/>
        <v>2862421</v>
      </c>
      <c r="G64" s="148">
        <f t="shared" si="7"/>
        <v>0.54021001597355933</v>
      </c>
      <c r="H64" s="147">
        <f t="shared" si="13"/>
        <v>1478290.76</v>
      </c>
      <c r="I64" s="148">
        <f t="shared" si="8"/>
        <v>0.27899022368588167</v>
      </c>
      <c r="J64" s="149">
        <f t="shared" si="9"/>
        <v>5298718.8600000003</v>
      </c>
    </row>
    <row r="65" spans="1:10" s="146" customFormat="1" ht="12.75" customHeight="1" x14ac:dyDescent="0.25">
      <c r="A65" s="141">
        <v>430</v>
      </c>
      <c r="B65" s="147" t="s">
        <v>376</v>
      </c>
      <c r="C65" s="147">
        <f t="shared" si="14"/>
        <v>124.03370786516854</v>
      </c>
      <c r="D65" s="147">
        <f t="shared" si="11"/>
        <v>569695</v>
      </c>
      <c r="E65" s="148">
        <f t="shared" si="6"/>
        <v>0.16867042894536682</v>
      </c>
      <c r="F65" s="147">
        <f t="shared" si="12"/>
        <v>3584</v>
      </c>
      <c r="G65" s="148">
        <f t="shared" si="7"/>
        <v>1.06112010345921E-3</v>
      </c>
      <c r="H65" s="147">
        <f t="shared" si="13"/>
        <v>2804284</v>
      </c>
      <c r="I65" s="148">
        <f t="shared" si="8"/>
        <v>0.83026845095117396</v>
      </c>
      <c r="J65" s="149">
        <f t="shared" si="9"/>
        <v>3377563</v>
      </c>
    </row>
    <row r="66" spans="1:10" s="146" customFormat="1" ht="12.75" customHeight="1" x14ac:dyDescent="0.25">
      <c r="A66" s="141">
        <v>650</v>
      </c>
      <c r="B66" s="147" t="s">
        <v>379</v>
      </c>
      <c r="C66" s="147">
        <f t="shared" si="14"/>
        <v>221.06214689265539</v>
      </c>
      <c r="D66" s="147">
        <f t="shared" si="11"/>
        <v>915371.28</v>
      </c>
      <c r="E66" s="148">
        <f t="shared" si="6"/>
        <v>0.20385909445323133</v>
      </c>
      <c r="F66" s="147">
        <f t="shared" si="12"/>
        <v>2409032.64</v>
      </c>
      <c r="G66" s="148">
        <f t="shared" si="7"/>
        <v>0.53650712364350917</v>
      </c>
      <c r="H66" s="147">
        <f t="shared" si="13"/>
        <v>1165811.6499999999</v>
      </c>
      <c r="I66" s="148">
        <f t="shared" si="8"/>
        <v>0.25963378190325948</v>
      </c>
      <c r="J66" s="149">
        <f t="shared" si="9"/>
        <v>4490215.57</v>
      </c>
    </row>
    <row r="67" spans="1:10" s="146" customFormat="1" ht="12.75" customHeight="1" x14ac:dyDescent="0.25">
      <c r="A67" s="141">
        <v>350</v>
      </c>
      <c r="B67" s="147" t="str">
        <f>VLOOKUP($A67,num,B$1)</f>
        <v xml:space="preserve">Warwick </v>
      </c>
      <c r="C67" s="147">
        <f t="shared" si="14"/>
        <v>8080.553672316385</v>
      </c>
      <c r="D67" s="147">
        <f t="shared" si="11"/>
        <v>14540658.4</v>
      </c>
      <c r="E67" s="148">
        <f t="shared" si="6"/>
        <v>7.7882745660954822E-2</v>
      </c>
      <c r="F67" s="147">
        <f t="shared" si="12"/>
        <v>39381552.880000003</v>
      </c>
      <c r="G67" s="148">
        <f t="shared" si="7"/>
        <v>0.21093566620659235</v>
      </c>
      <c r="H67" s="147">
        <f t="shared" si="13"/>
        <v>132777143.97</v>
      </c>
      <c r="I67" s="148">
        <f t="shared" si="8"/>
        <v>0.7111815881324528</v>
      </c>
      <c r="J67" s="149">
        <f t="shared" si="9"/>
        <v>186699355.25</v>
      </c>
    </row>
    <row r="68" spans="1:10" s="146" customFormat="1" ht="12.75" customHeight="1" x14ac:dyDescent="0.25">
      <c r="A68" s="141">
        <v>380</v>
      </c>
      <c r="B68" s="147" t="str">
        <f>VLOOKUP($A68,num,B$1)</f>
        <v xml:space="preserve">West Warwick </v>
      </c>
      <c r="C68" s="147">
        <f t="shared" si="14"/>
        <v>3516.536723163842</v>
      </c>
      <c r="D68" s="147">
        <f t="shared" si="11"/>
        <v>5620620.9699999997</v>
      </c>
      <c r="E68" s="148">
        <f t="shared" si="6"/>
        <v>8.2237590166241881E-2</v>
      </c>
      <c r="F68" s="147">
        <f t="shared" si="12"/>
        <v>29914681.18</v>
      </c>
      <c r="G68" s="148">
        <f t="shared" si="7"/>
        <v>0.43769386051211157</v>
      </c>
      <c r="H68" s="147">
        <f t="shared" si="13"/>
        <v>32810827.140000001</v>
      </c>
      <c r="I68" s="148">
        <f t="shared" si="8"/>
        <v>0.48006854932164666</v>
      </c>
      <c r="J68" s="149">
        <f t="shared" si="9"/>
        <v>68346129.289999992</v>
      </c>
    </row>
    <row r="69" spans="1:10" s="146" customFormat="1" ht="12.75" customHeight="1" x14ac:dyDescent="0.25">
      <c r="A69" s="141">
        <v>360</v>
      </c>
      <c r="B69" s="147" t="str">
        <f>VLOOKUP($A69,num,B$1)</f>
        <v xml:space="preserve">Westerly </v>
      </c>
      <c r="C69" s="147">
        <f t="shared" si="14"/>
        <v>2411.0762711864413</v>
      </c>
      <c r="D69" s="147">
        <f t="shared" si="11"/>
        <v>4381528.32</v>
      </c>
      <c r="E69" s="148">
        <f t="shared" si="6"/>
        <v>7.0161132010302746E-2</v>
      </c>
      <c r="F69" s="147">
        <f t="shared" si="12"/>
        <v>8776904.8100000005</v>
      </c>
      <c r="G69" s="148">
        <f t="shared" si="7"/>
        <v>0.14054401387876253</v>
      </c>
      <c r="H69" s="147">
        <f t="shared" si="13"/>
        <v>49291076.939999998</v>
      </c>
      <c r="I69" s="148">
        <f t="shared" si="8"/>
        <v>0.7892948541109347</v>
      </c>
      <c r="J69" s="149">
        <f t="shared" si="9"/>
        <v>62449510.07</v>
      </c>
    </row>
    <row r="70" spans="1:10" s="146" customFormat="1" ht="12.75" customHeight="1" x14ac:dyDescent="0.25">
      <c r="A70" s="178">
        <v>390</v>
      </c>
      <c r="B70" s="237" t="str">
        <f>VLOOKUP($A70,num,B$1)</f>
        <v xml:space="preserve">Woonsocket </v>
      </c>
      <c r="C70" s="237">
        <f t="shared" si="14"/>
        <v>5711.1299435028241</v>
      </c>
      <c r="D70" s="147">
        <f t="shared" si="11"/>
        <v>16253582.370000001</v>
      </c>
      <c r="E70" s="148">
        <f t="shared" si="6"/>
        <v>0.15470075239674283</v>
      </c>
      <c r="F70" s="147">
        <f t="shared" si="12"/>
        <v>69262731.489999995</v>
      </c>
      <c r="G70" s="148">
        <f t="shared" si="7"/>
        <v>0.65923907915425106</v>
      </c>
      <c r="H70" s="147">
        <f t="shared" si="13"/>
        <v>19548348.84</v>
      </c>
      <c r="I70" s="148">
        <f t="shared" si="8"/>
        <v>0.18606016844900602</v>
      </c>
      <c r="J70" s="149">
        <f t="shared" si="9"/>
        <v>105064662.7</v>
      </c>
    </row>
    <row r="71" spans="1:10" s="146" customFormat="1" ht="12.75" customHeight="1" x14ac:dyDescent="0.25">
      <c r="A71" s="336"/>
      <c r="B71" s="236" t="s">
        <v>65</v>
      </c>
      <c r="C71" s="238">
        <f>SUM(C7:C70)</f>
        <v>138264.81810096704</v>
      </c>
      <c r="D71" s="238">
        <f ca="1">SUM(D7:D70)</f>
        <v>285985134.99000001</v>
      </c>
      <c r="E71" s="239">
        <f ca="1">D71/J71</f>
        <v>0.10115520474310358</v>
      </c>
      <c r="F71" s="238">
        <f ca="1">SUM(F7:F70)</f>
        <v>1067909564.6899998</v>
      </c>
      <c r="G71" s="239">
        <f ca="1">F71/J71</f>
        <v>0.37772806152009553</v>
      </c>
      <c r="H71" s="238">
        <f ca="1">SUM(H7:H70)</f>
        <v>1473296799.9200003</v>
      </c>
      <c r="I71" s="239">
        <f ca="1">H71/J71</f>
        <v>0.52111673373680101</v>
      </c>
      <c r="J71" s="238">
        <f ca="1">SUM(J7:J70)</f>
        <v>2827191499.5999999</v>
      </c>
    </row>
    <row r="72" spans="1:10" s="146" customFormat="1" ht="12.75" customHeight="1" x14ac:dyDescent="0.25">
      <c r="A72" s="151"/>
      <c r="C72" s="152"/>
      <c r="D72" s="153"/>
      <c r="E72" s="152"/>
      <c r="F72" s="153"/>
      <c r="G72" s="152"/>
      <c r="H72" s="153"/>
      <c r="I72" s="152"/>
    </row>
    <row r="73" spans="1:10" s="146" customFormat="1" ht="12.75" customHeight="1" x14ac:dyDescent="0.25">
      <c r="A73" s="151"/>
      <c r="C73" s="152"/>
      <c r="D73" s="153"/>
      <c r="E73" s="152"/>
      <c r="F73" s="153"/>
      <c r="G73" s="152"/>
      <c r="H73" s="153"/>
      <c r="I73" s="152"/>
    </row>
    <row r="74" spans="1:10" s="146" customFormat="1" ht="12.75" customHeight="1" x14ac:dyDescent="0.25">
      <c r="A74" s="181"/>
      <c r="B74" s="182"/>
      <c r="C74" s="152"/>
      <c r="D74" s="153"/>
      <c r="E74" s="152"/>
      <c r="F74" s="153"/>
      <c r="G74" s="152"/>
      <c r="H74" s="153"/>
      <c r="I74" s="152"/>
    </row>
    <row r="75" spans="1:10" s="146" customFormat="1" ht="12.75" customHeight="1" x14ac:dyDescent="0.25">
      <c r="A75" s="181"/>
      <c r="B75" s="183"/>
      <c r="C75" s="152"/>
      <c r="D75" s="153"/>
      <c r="E75" s="152"/>
      <c r="F75" s="153"/>
      <c r="G75" s="152"/>
      <c r="H75" s="153"/>
      <c r="I75" s="152"/>
    </row>
    <row r="76" spans="1:10" s="146" customFormat="1" ht="12.75" customHeight="1" x14ac:dyDescent="0.25">
      <c r="A76" s="181"/>
      <c r="B76" s="183"/>
      <c r="C76" s="152"/>
      <c r="D76" s="153"/>
      <c r="E76" s="152"/>
      <c r="F76" s="153"/>
      <c r="G76" s="152"/>
      <c r="H76" s="153"/>
      <c r="I76" s="152"/>
    </row>
    <row r="77" spans="1:10" s="146" customFormat="1" ht="12.75" customHeight="1" x14ac:dyDescent="0.25">
      <c r="A77" s="181"/>
      <c r="B77" s="183"/>
      <c r="C77" s="152"/>
      <c r="D77" s="153"/>
      <c r="E77" s="152"/>
      <c r="F77" s="153"/>
      <c r="G77" s="152"/>
      <c r="H77" s="153"/>
      <c r="I77" s="152"/>
    </row>
    <row r="78" spans="1:10" s="146" customFormat="1" ht="12.75" customHeight="1" x14ac:dyDescent="0.25">
      <c r="A78" s="151"/>
      <c r="C78" s="152"/>
      <c r="D78" s="153"/>
      <c r="E78" s="152"/>
      <c r="F78" s="153"/>
      <c r="G78" s="152"/>
      <c r="H78" s="153"/>
      <c r="I78" s="152"/>
    </row>
    <row r="79" spans="1:10" s="146" customFormat="1" ht="12.75" customHeight="1" x14ac:dyDescent="0.25">
      <c r="A79" s="151"/>
      <c r="C79" s="152"/>
      <c r="D79" s="153"/>
      <c r="E79" s="152"/>
      <c r="F79" s="153"/>
      <c r="G79" s="152"/>
      <c r="H79" s="153"/>
      <c r="I79" s="152"/>
    </row>
    <row r="80" spans="1:10" s="146" customFormat="1" ht="12.75" customHeight="1" x14ac:dyDescent="0.25">
      <c r="A80" s="151"/>
      <c r="C80" s="152"/>
      <c r="D80" s="153"/>
      <c r="E80" s="152"/>
      <c r="F80" s="153"/>
      <c r="G80" s="152"/>
      <c r="H80" s="153"/>
      <c r="I80" s="152"/>
    </row>
  </sheetData>
  <sheetProtection algorithmName="SHA-512" hashValue="HvLSmduQxTaEYbh+ZLNRLIpfFNxdCnvnGoHVpPgASauU4ZeziewaajJdT2lxRJTQ6vp5nNbY1OJLi+qyX2kTSg==" saltValue="hORGIXx+n5Zf0QKRHC/CSg==" spinCount="100000" sheet="1" objects="1" scenarios="1"/>
  <sortState xmlns:xlrd2="http://schemas.microsoft.com/office/spreadsheetml/2017/richdata2" ref="A7:J60">
    <sortCondition ref="B7:B60"/>
  </sortState>
  <mergeCells count="4">
    <mergeCell ref="A3:D3"/>
    <mergeCell ref="D4:E4"/>
    <mergeCell ref="F4:G4"/>
    <mergeCell ref="H4:I4"/>
  </mergeCells>
  <pageMargins left="0.7" right="0.7" top="0.75" bottom="0.75" header="0.3" footer="0.3"/>
  <pageSetup scale="85" orientation="landscape" r:id="rId1"/>
  <headerFooter>
    <oddHeader>&amp;C&amp;"-,Bold"&amp;14FY 21 UCOA REVENUE REPORT</oddHeader>
    <oddFooter>&amp;C&amp;"Arial,Regular"Page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9" tint="0.59999389629810485"/>
  </sheetPr>
  <dimension ref="A1:K88"/>
  <sheetViews>
    <sheetView topLeftCell="A55" workbookViewId="0">
      <selection activeCell="D8" sqref="D8"/>
    </sheetView>
  </sheetViews>
  <sheetFormatPr defaultColWidth="9.59765625" defaultRowHeight="15" x14ac:dyDescent="0.25"/>
  <cols>
    <col min="1" max="1" width="11" style="37" customWidth="1"/>
    <col min="2" max="2" width="38" style="37" customWidth="1"/>
    <col min="3" max="3" width="22.3984375" style="81" customWidth="1"/>
    <col min="4" max="4" width="23" style="37" bestFit="1" customWidth="1"/>
    <col min="5" max="5" width="21.796875" style="37" customWidth="1"/>
    <col min="6" max="6" width="20.796875" style="37" bestFit="1" customWidth="1"/>
    <col min="7" max="7" width="22" style="37" customWidth="1"/>
    <col min="8" max="8" width="11.796875" style="37" customWidth="1"/>
    <col min="9" max="9" width="22.796875" style="37" customWidth="1"/>
    <col min="10" max="10" width="33.59765625" style="37" customWidth="1"/>
    <col min="11" max="11" width="18.3984375" style="37" customWidth="1"/>
    <col min="12" max="16384" width="9.59765625" style="37"/>
  </cols>
  <sheetData>
    <row r="1" spans="1:9" ht="0.95" customHeight="1" x14ac:dyDescent="0.25">
      <c r="B1" s="96" t="s">
        <v>304</v>
      </c>
      <c r="C1" s="103" t="s">
        <v>333</v>
      </c>
      <c r="D1" s="96" t="s">
        <v>305</v>
      </c>
      <c r="E1" s="96" t="s">
        <v>306</v>
      </c>
      <c r="F1" s="96" t="s">
        <v>307</v>
      </c>
      <c r="G1" s="97" t="s">
        <v>308</v>
      </c>
    </row>
    <row r="2" spans="1:9" s="52" customFormat="1" x14ac:dyDescent="0.25">
      <c r="B2" s="98"/>
      <c r="C2" s="104"/>
      <c r="D2" s="98"/>
      <c r="E2" s="98"/>
      <c r="F2" s="98"/>
      <c r="G2" s="98"/>
    </row>
    <row r="3" spans="1:9" ht="37.5" customHeight="1" x14ac:dyDescent="0.25">
      <c r="A3" s="449" t="s">
        <v>320</v>
      </c>
      <c r="B3" s="450"/>
      <c r="C3" s="450"/>
      <c r="D3" s="451"/>
      <c r="F3" s="175"/>
      <c r="G3" s="175"/>
      <c r="H3" s="175"/>
    </row>
    <row r="4" spans="1:9" x14ac:dyDescent="0.25">
      <c r="A4" s="62"/>
      <c r="B4" s="62"/>
      <c r="D4" s="447" t="s">
        <v>297</v>
      </c>
      <c r="E4" s="448"/>
      <c r="F4" s="458" t="s">
        <v>298</v>
      </c>
      <c r="G4" s="459"/>
    </row>
    <row r="5" spans="1:9" s="36" customFormat="1" x14ac:dyDescent="0.25">
      <c r="A5" s="58" t="s">
        <v>130</v>
      </c>
      <c r="B5" s="58" t="s">
        <v>38</v>
      </c>
      <c r="C5" s="88" t="s">
        <v>138</v>
      </c>
      <c r="D5" s="75" t="s">
        <v>299</v>
      </c>
      <c r="E5" s="67" t="s">
        <v>300</v>
      </c>
      <c r="F5" s="75" t="s">
        <v>299</v>
      </c>
      <c r="G5" s="67" t="s">
        <v>300</v>
      </c>
    </row>
    <row r="6" spans="1:9" s="52" customFormat="1" ht="18.75" customHeight="1" x14ac:dyDescent="0.25">
      <c r="A6" s="57"/>
      <c r="B6" s="57" t="s">
        <v>140</v>
      </c>
      <c r="C6" s="56">
        <f>AVERAGE(C8:C71)</f>
        <v>2160.38778282761</v>
      </c>
      <c r="D6" s="56">
        <f>AVERAGE(D8:D71)</f>
        <v>39008916.663749993</v>
      </c>
      <c r="E6" s="56">
        <f>AVERAGE(E8:E71)</f>
        <v>38020447.734062493</v>
      </c>
      <c r="F6" s="56">
        <f>AVERAGE(F8:F71)</f>
        <v>5165950.517500001</v>
      </c>
      <c r="G6" s="56">
        <f>AVERAGE(G8:G71)</f>
        <v>5131545.2728125006</v>
      </c>
      <c r="I6" s="121"/>
    </row>
    <row r="7" spans="1:9" ht="18.75" customHeight="1" x14ac:dyDescent="0.25">
      <c r="A7" s="132" t="s">
        <v>334</v>
      </c>
      <c r="B7" s="133" t="s">
        <v>354</v>
      </c>
      <c r="C7" s="133" t="s">
        <v>355</v>
      </c>
      <c r="D7" s="133" t="s">
        <v>356</v>
      </c>
      <c r="E7" s="133" t="s">
        <v>357</v>
      </c>
      <c r="F7" s="133" t="s">
        <v>358</v>
      </c>
      <c r="G7" s="134" t="s">
        <v>359</v>
      </c>
    </row>
    <row r="8" spans="1:9" ht="26.25" x14ac:dyDescent="0.25">
      <c r="A8" s="141">
        <v>570</v>
      </c>
      <c r="B8" s="138" t="str">
        <f>VLOOKUP($A8,num,B$1)</f>
        <v>Academy for Career Exploration</v>
      </c>
      <c r="C8" s="147">
        <f t="shared" ref="C8:C41" si="0">VLOOKUP($A8,num,5)</f>
        <v>1.0000000000000001E-5</v>
      </c>
      <c r="D8" s="147">
        <f t="shared" ref="D8:G27" si="1">VLOOKUP($A8,revexp21,D$1)</f>
        <v>0</v>
      </c>
      <c r="E8" s="147">
        <f t="shared" si="1"/>
        <v>0</v>
      </c>
      <c r="F8" s="147">
        <f t="shared" si="1"/>
        <v>0</v>
      </c>
      <c r="G8" s="147">
        <f t="shared" si="1"/>
        <v>0</v>
      </c>
    </row>
    <row r="9" spans="1:9" x14ac:dyDescent="0.25">
      <c r="A9" s="141">
        <v>671</v>
      </c>
      <c r="B9" s="140" t="s">
        <v>378</v>
      </c>
      <c r="C9" s="147">
        <f t="shared" si="0"/>
        <v>1770.6333333333334</v>
      </c>
      <c r="D9" s="147">
        <f t="shared" si="1"/>
        <v>28954823</v>
      </c>
      <c r="E9" s="147">
        <f t="shared" si="1"/>
        <v>20768021.73</v>
      </c>
      <c r="F9" s="147">
        <f t="shared" si="1"/>
        <v>5239172</v>
      </c>
      <c r="G9" s="147">
        <f t="shared" si="1"/>
        <v>6812327.3200000003</v>
      </c>
    </row>
    <row r="10" spans="1:9" x14ac:dyDescent="0.25">
      <c r="A10" s="142">
        <v>10</v>
      </c>
      <c r="B10" s="139" t="str">
        <f t="shared" ref="B10:B46" si="2">VLOOKUP($A10,num,B$1)</f>
        <v>Barrington</v>
      </c>
      <c r="C10" s="147">
        <f t="shared" si="0"/>
        <v>3360.9915254237289</v>
      </c>
      <c r="D10" s="147">
        <f t="shared" si="1"/>
        <v>54553197.310000002</v>
      </c>
      <c r="E10" s="147">
        <f t="shared" si="1"/>
        <v>53497145.539999999</v>
      </c>
      <c r="F10" s="147">
        <f t="shared" si="1"/>
        <v>2446746.08</v>
      </c>
      <c r="G10" s="147">
        <f t="shared" si="1"/>
        <v>2426671.77</v>
      </c>
    </row>
    <row r="11" spans="1:9" x14ac:dyDescent="0.25">
      <c r="A11" s="141">
        <v>580</v>
      </c>
      <c r="B11" s="138" t="str">
        <f t="shared" si="2"/>
        <v xml:space="preserve">Beacon </v>
      </c>
      <c r="C11" s="147">
        <f t="shared" si="0"/>
        <v>392.78888888888889</v>
      </c>
      <c r="D11" s="147">
        <f t="shared" si="1"/>
        <v>5375952.0999999996</v>
      </c>
      <c r="E11" s="147">
        <f t="shared" si="1"/>
        <v>4992377.67</v>
      </c>
      <c r="F11" s="147">
        <f t="shared" si="1"/>
        <v>473740.76</v>
      </c>
      <c r="G11" s="147">
        <f t="shared" si="1"/>
        <v>723704.67</v>
      </c>
    </row>
    <row r="12" spans="1:9" x14ac:dyDescent="0.25">
      <c r="A12" s="141">
        <v>540</v>
      </c>
      <c r="B12" s="140" t="str">
        <f t="shared" si="2"/>
        <v xml:space="preserve">Blackstone Academy </v>
      </c>
      <c r="C12" s="147">
        <f t="shared" si="0"/>
        <v>349.53860640301326</v>
      </c>
      <c r="D12" s="147">
        <f t="shared" si="1"/>
        <v>5385880.9800000004</v>
      </c>
      <c r="E12" s="147">
        <f t="shared" si="1"/>
        <v>5879609.3200000003</v>
      </c>
      <c r="F12" s="147">
        <f t="shared" si="1"/>
        <v>920792.12</v>
      </c>
      <c r="G12" s="147">
        <f t="shared" si="1"/>
        <v>1106131.8899999999</v>
      </c>
    </row>
    <row r="13" spans="1:9" x14ac:dyDescent="0.25">
      <c r="A13" s="141">
        <v>960</v>
      </c>
      <c r="B13" s="140" t="str">
        <f t="shared" si="2"/>
        <v xml:space="preserve">Bristol-Warren </v>
      </c>
      <c r="C13" s="147">
        <f t="shared" si="0"/>
        <v>3083.5480225988704</v>
      </c>
      <c r="D13" s="147">
        <f t="shared" si="1"/>
        <v>54424067.100000001</v>
      </c>
      <c r="E13" s="147">
        <f t="shared" si="1"/>
        <v>54144689.310000002</v>
      </c>
      <c r="F13" s="147">
        <f t="shared" si="1"/>
        <v>8532234.9000000004</v>
      </c>
      <c r="G13" s="147">
        <f t="shared" si="1"/>
        <v>6683505.5499999998</v>
      </c>
    </row>
    <row r="14" spans="1:9" x14ac:dyDescent="0.25">
      <c r="A14" s="142">
        <v>30</v>
      </c>
      <c r="B14" s="139" t="str">
        <f t="shared" si="2"/>
        <v>Burrillville</v>
      </c>
      <c r="C14" s="147">
        <f t="shared" si="0"/>
        <v>2087.6440677966102</v>
      </c>
      <c r="D14" s="147">
        <f t="shared" si="1"/>
        <v>35152838</v>
      </c>
      <c r="E14" s="147">
        <f t="shared" si="1"/>
        <v>34098614.560000002</v>
      </c>
      <c r="F14" s="147">
        <f t="shared" si="1"/>
        <v>3108321.29</v>
      </c>
      <c r="G14" s="147">
        <f t="shared" si="1"/>
        <v>3044768.97</v>
      </c>
    </row>
    <row r="15" spans="1:9" x14ac:dyDescent="0.25">
      <c r="A15" s="142">
        <v>40</v>
      </c>
      <c r="B15" s="139" t="str">
        <f t="shared" si="2"/>
        <v>Central Falls</v>
      </c>
      <c r="C15" s="147">
        <f t="shared" si="0"/>
        <v>2751.1242937853103</v>
      </c>
      <c r="D15" s="147">
        <f t="shared" si="1"/>
        <v>44677003.689999998</v>
      </c>
      <c r="E15" s="147">
        <f t="shared" si="1"/>
        <v>43029946.770000003</v>
      </c>
      <c r="F15" s="147">
        <f t="shared" si="1"/>
        <v>15429123.1</v>
      </c>
      <c r="G15" s="147">
        <f t="shared" si="1"/>
        <v>14619310.619999999</v>
      </c>
    </row>
    <row r="16" spans="1:9" x14ac:dyDescent="0.25">
      <c r="A16" s="142">
        <v>720</v>
      </c>
      <c r="B16" s="139" t="str">
        <f t="shared" si="2"/>
        <v>Charette</v>
      </c>
      <c r="C16" s="147">
        <f t="shared" si="0"/>
        <v>166.68926553672316</v>
      </c>
      <c r="D16" s="147">
        <f t="shared" si="1"/>
        <v>2896192.1</v>
      </c>
      <c r="E16" s="147">
        <f t="shared" si="1"/>
        <v>2287560.4300000002</v>
      </c>
      <c r="F16" s="147">
        <f t="shared" si="1"/>
        <v>512018.47</v>
      </c>
      <c r="G16" s="147">
        <f t="shared" si="1"/>
        <v>512139.9</v>
      </c>
    </row>
    <row r="17" spans="1:7" x14ac:dyDescent="0.25">
      <c r="A17" s="141">
        <v>980</v>
      </c>
      <c r="B17" s="140" t="str">
        <f t="shared" si="2"/>
        <v xml:space="preserve">Chariho </v>
      </c>
      <c r="C17" s="147">
        <f t="shared" si="0"/>
        <v>3092.101694915254</v>
      </c>
      <c r="D17" s="147">
        <f t="shared" si="1"/>
        <v>60104629.020000003</v>
      </c>
      <c r="E17" s="147">
        <f t="shared" si="1"/>
        <v>57455898.740000002</v>
      </c>
      <c r="F17" s="147">
        <f t="shared" si="1"/>
        <v>7902670.9299999997</v>
      </c>
      <c r="G17" s="147">
        <f t="shared" si="1"/>
        <v>6715038.75</v>
      </c>
    </row>
    <row r="18" spans="1:7" x14ac:dyDescent="0.25">
      <c r="A18" s="141">
        <v>550</v>
      </c>
      <c r="B18" s="140" t="str">
        <f t="shared" si="2"/>
        <v>Compass School</v>
      </c>
      <c r="C18" s="147">
        <f t="shared" si="0"/>
        <v>214.65395480225988</v>
      </c>
      <c r="D18" s="147">
        <f t="shared" si="1"/>
        <v>3704708</v>
      </c>
      <c r="E18" s="147">
        <f t="shared" si="1"/>
        <v>3151071.04</v>
      </c>
      <c r="F18" s="147">
        <f t="shared" si="1"/>
        <v>1046299</v>
      </c>
      <c r="G18" s="147">
        <f t="shared" si="1"/>
        <v>2663636</v>
      </c>
    </row>
    <row r="19" spans="1:7" x14ac:dyDescent="0.25">
      <c r="A19" s="142">
        <v>60</v>
      </c>
      <c r="B19" s="139" t="str">
        <f t="shared" si="2"/>
        <v xml:space="preserve">Coventry </v>
      </c>
      <c r="C19" s="147">
        <f t="shared" si="0"/>
        <v>4320.6638418079092</v>
      </c>
      <c r="D19" s="147">
        <f t="shared" si="1"/>
        <v>72252690.659999996</v>
      </c>
      <c r="E19" s="147">
        <f t="shared" si="1"/>
        <v>73011843.430000007</v>
      </c>
      <c r="F19" s="147">
        <f t="shared" si="1"/>
        <v>5670521.3399999999</v>
      </c>
      <c r="G19" s="147">
        <f t="shared" si="1"/>
        <v>7340445.9000000004</v>
      </c>
    </row>
    <row r="20" spans="1:7" x14ac:dyDescent="0.25">
      <c r="A20" s="142">
        <v>70</v>
      </c>
      <c r="B20" s="139" t="str">
        <f t="shared" si="2"/>
        <v xml:space="preserve">Cranston </v>
      </c>
      <c r="C20" s="147">
        <f t="shared" si="0"/>
        <v>10118.725988700564</v>
      </c>
      <c r="D20" s="147">
        <f t="shared" si="1"/>
        <v>168183265.84999999</v>
      </c>
      <c r="E20" s="147">
        <f t="shared" si="1"/>
        <v>165631719.69999999</v>
      </c>
      <c r="F20" s="147">
        <f t="shared" si="1"/>
        <v>15173552.75</v>
      </c>
      <c r="G20" s="147">
        <f t="shared" si="1"/>
        <v>14921987.18</v>
      </c>
    </row>
    <row r="21" spans="1:7" x14ac:dyDescent="0.25">
      <c r="A21" s="142">
        <v>80</v>
      </c>
      <c r="B21" s="139" t="str">
        <f t="shared" si="2"/>
        <v xml:space="preserve">Cumberland </v>
      </c>
      <c r="C21" s="147">
        <f t="shared" si="0"/>
        <v>4589.6214689265535</v>
      </c>
      <c r="D21" s="147">
        <f t="shared" si="1"/>
        <v>68828878.590000004</v>
      </c>
      <c r="E21" s="147">
        <f t="shared" si="1"/>
        <v>69144914.859999895</v>
      </c>
      <c r="F21" s="147">
        <f t="shared" si="1"/>
        <v>4610794.6500000004</v>
      </c>
      <c r="G21" s="147">
        <f t="shared" si="1"/>
        <v>4321780.79</v>
      </c>
    </row>
    <row r="22" spans="1:7" x14ac:dyDescent="0.25">
      <c r="A22" s="141">
        <v>400</v>
      </c>
      <c r="B22" s="140" t="str">
        <f t="shared" si="2"/>
        <v>Davies Career &amp; Tech</v>
      </c>
      <c r="C22" s="147">
        <f t="shared" si="0"/>
        <v>877.66666666666663</v>
      </c>
      <c r="D22" s="147">
        <f t="shared" si="1"/>
        <v>17475446.25</v>
      </c>
      <c r="E22" s="147">
        <f t="shared" si="1"/>
        <v>16306947.640000001</v>
      </c>
      <c r="F22" s="147">
        <f t="shared" si="1"/>
        <v>1629325.85</v>
      </c>
      <c r="G22" s="147">
        <f t="shared" si="1"/>
        <v>1737784.88</v>
      </c>
    </row>
    <row r="23" spans="1:7" x14ac:dyDescent="0.25">
      <c r="A23" s="142">
        <v>90</v>
      </c>
      <c r="B23" s="139" t="str">
        <f t="shared" si="2"/>
        <v xml:space="preserve">East Greenwich </v>
      </c>
      <c r="C23" s="147">
        <f t="shared" si="0"/>
        <v>2513.7542372881353</v>
      </c>
      <c r="D23" s="147">
        <f t="shared" si="1"/>
        <v>42340374.359999999</v>
      </c>
      <c r="E23" s="147">
        <f t="shared" si="1"/>
        <v>40801362.329999998</v>
      </c>
      <c r="F23" s="147">
        <f t="shared" si="1"/>
        <v>1808282.2</v>
      </c>
      <c r="G23" s="147">
        <f t="shared" si="1"/>
        <v>1951827.13</v>
      </c>
    </row>
    <row r="24" spans="1:7" x14ac:dyDescent="0.25">
      <c r="A24" s="141">
        <v>100</v>
      </c>
      <c r="B24" s="140" t="str">
        <f t="shared" si="2"/>
        <v xml:space="preserve">East Providence </v>
      </c>
      <c r="C24" s="147">
        <f t="shared" si="0"/>
        <v>4883.1468926553671</v>
      </c>
      <c r="D24" s="147">
        <f t="shared" si="1"/>
        <v>88226095.680000007</v>
      </c>
      <c r="E24" s="147">
        <f t="shared" si="1"/>
        <v>87408626.589999899</v>
      </c>
      <c r="F24" s="147">
        <f t="shared" si="1"/>
        <v>11424513.9</v>
      </c>
      <c r="G24" s="147">
        <f t="shared" si="1"/>
        <v>10063727.23</v>
      </c>
    </row>
    <row r="25" spans="1:7" x14ac:dyDescent="0.25">
      <c r="A25" s="141">
        <v>970</v>
      </c>
      <c r="B25" s="140" t="str">
        <f t="shared" si="2"/>
        <v xml:space="preserve">Exeter W. Greenwich </v>
      </c>
      <c r="C25" s="147">
        <f t="shared" si="0"/>
        <v>1525.4717514124295</v>
      </c>
      <c r="D25" s="147">
        <f t="shared" si="1"/>
        <v>33165919.989999998</v>
      </c>
      <c r="E25" s="147">
        <f t="shared" si="1"/>
        <v>32238942</v>
      </c>
      <c r="F25" s="147">
        <f t="shared" si="1"/>
        <v>2046680.97</v>
      </c>
      <c r="G25" s="147">
        <f t="shared" si="1"/>
        <v>2798804.71</v>
      </c>
    </row>
    <row r="26" spans="1:7" x14ac:dyDescent="0.25">
      <c r="A26" s="141">
        <v>120</v>
      </c>
      <c r="B26" s="140" t="str">
        <f t="shared" si="2"/>
        <v xml:space="preserve">Foster </v>
      </c>
      <c r="C26" s="147">
        <f t="shared" si="0"/>
        <v>209.95197740112997</v>
      </c>
      <c r="D26" s="147">
        <f t="shared" si="1"/>
        <v>4627639.7699999996</v>
      </c>
      <c r="E26" s="147">
        <f t="shared" si="1"/>
        <v>3952497.43</v>
      </c>
      <c r="F26" s="147">
        <f t="shared" si="1"/>
        <v>342392.7</v>
      </c>
      <c r="G26" s="147">
        <f t="shared" si="1"/>
        <v>329112.88</v>
      </c>
    </row>
    <row r="27" spans="1:7" x14ac:dyDescent="0.25">
      <c r="A27" s="141">
        <v>990</v>
      </c>
      <c r="B27" s="140" t="str">
        <f t="shared" si="2"/>
        <v xml:space="preserve">Foster-Glocester </v>
      </c>
      <c r="C27" s="147">
        <f t="shared" si="0"/>
        <v>1366.7098013076875</v>
      </c>
      <c r="D27" s="147">
        <f t="shared" si="1"/>
        <v>23501011.640000001</v>
      </c>
      <c r="E27" s="147">
        <f t="shared" si="1"/>
        <v>23220826.48</v>
      </c>
      <c r="F27" s="147">
        <f t="shared" si="1"/>
        <v>6897544.54</v>
      </c>
      <c r="G27" s="147">
        <f t="shared" si="1"/>
        <v>7079043.9400000004</v>
      </c>
    </row>
    <row r="28" spans="1:7" x14ac:dyDescent="0.25">
      <c r="A28" s="141">
        <v>130</v>
      </c>
      <c r="B28" s="140" t="str">
        <f t="shared" si="2"/>
        <v xml:space="preserve">Glocester </v>
      </c>
      <c r="C28" s="147">
        <f t="shared" si="0"/>
        <v>515.89516129032245</v>
      </c>
      <c r="D28" s="147">
        <f t="shared" ref="D28:G47" si="3">VLOOKUP($A28,revexp21,D$1)</f>
        <v>9489409.6500000004</v>
      </c>
      <c r="E28" s="147">
        <f t="shared" si="3"/>
        <v>8704877.4600000009</v>
      </c>
      <c r="F28" s="147">
        <f t="shared" si="3"/>
        <v>1115425.81</v>
      </c>
      <c r="G28" s="147">
        <f t="shared" si="3"/>
        <v>1013029.03</v>
      </c>
    </row>
    <row r="29" spans="1:7" x14ac:dyDescent="0.25">
      <c r="A29" s="141">
        <v>480</v>
      </c>
      <c r="B29" s="140" t="str">
        <f t="shared" si="2"/>
        <v xml:space="preserve">Highlander </v>
      </c>
      <c r="C29" s="147">
        <f t="shared" si="0"/>
        <v>617.5310734463277</v>
      </c>
      <c r="D29" s="147">
        <f t="shared" si="3"/>
        <v>10219762.310000001</v>
      </c>
      <c r="E29" s="147">
        <f t="shared" si="3"/>
        <v>9065674.1400000006</v>
      </c>
      <c r="F29" s="147">
        <f t="shared" si="3"/>
        <v>1255756.28</v>
      </c>
      <c r="G29" s="147">
        <f t="shared" si="3"/>
        <v>1526531.17</v>
      </c>
    </row>
    <row r="30" spans="1:7" x14ac:dyDescent="0.25">
      <c r="A30" s="141">
        <v>680</v>
      </c>
      <c r="B30" s="140" t="str">
        <f t="shared" si="2"/>
        <v>Hope Academy</v>
      </c>
      <c r="C30" s="147">
        <f t="shared" si="0"/>
        <v>241.95642458100559</v>
      </c>
      <c r="D30" s="147">
        <f t="shared" si="3"/>
        <v>3972476.93</v>
      </c>
      <c r="E30" s="147">
        <f t="shared" si="3"/>
        <v>3942819.45</v>
      </c>
      <c r="F30" s="147">
        <f t="shared" si="3"/>
        <v>640948.31999999995</v>
      </c>
      <c r="G30" s="147">
        <f t="shared" si="3"/>
        <v>228476.55</v>
      </c>
    </row>
    <row r="31" spans="1:7" x14ac:dyDescent="0.25">
      <c r="A31" s="141">
        <v>530</v>
      </c>
      <c r="B31" s="140" t="str">
        <f t="shared" si="2"/>
        <v xml:space="preserve">International </v>
      </c>
      <c r="C31" s="147">
        <f t="shared" si="0"/>
        <v>370.1055555555555</v>
      </c>
      <c r="D31" s="147">
        <f t="shared" si="3"/>
        <v>5710856</v>
      </c>
      <c r="E31" s="147">
        <f t="shared" si="3"/>
        <v>5509705.9800000004</v>
      </c>
      <c r="F31" s="147">
        <f t="shared" si="3"/>
        <v>1145113</v>
      </c>
      <c r="G31" s="147">
        <f t="shared" si="3"/>
        <v>758006</v>
      </c>
    </row>
    <row r="32" spans="1:7" x14ac:dyDescent="0.25">
      <c r="A32" s="141">
        <v>150</v>
      </c>
      <c r="B32" s="140" t="str">
        <f t="shared" si="2"/>
        <v xml:space="preserve">Jamestown </v>
      </c>
      <c r="C32" s="147">
        <f t="shared" si="0"/>
        <v>461.70338983050851</v>
      </c>
      <c r="D32" s="147">
        <f t="shared" si="3"/>
        <v>13110598.52</v>
      </c>
      <c r="E32" s="147">
        <f t="shared" si="3"/>
        <v>12971860.789999999</v>
      </c>
      <c r="F32" s="147">
        <f t="shared" si="3"/>
        <v>851157.35</v>
      </c>
      <c r="G32" s="147">
        <f t="shared" si="3"/>
        <v>789446.25</v>
      </c>
    </row>
    <row r="33" spans="1:7" x14ac:dyDescent="0.25">
      <c r="A33" s="141">
        <v>160</v>
      </c>
      <c r="B33" s="140" t="str">
        <f t="shared" si="2"/>
        <v xml:space="preserve">Johnston </v>
      </c>
      <c r="C33" s="147">
        <f t="shared" si="0"/>
        <v>3031.7062146892663</v>
      </c>
      <c r="D33" s="147">
        <f t="shared" si="3"/>
        <v>57314843.07</v>
      </c>
      <c r="E33" s="147">
        <f t="shared" si="3"/>
        <v>58237059.509999998</v>
      </c>
      <c r="F33" s="147">
        <f t="shared" si="3"/>
        <v>5166866.7300000004</v>
      </c>
      <c r="G33" s="147">
        <f t="shared" si="3"/>
        <v>5075954.76</v>
      </c>
    </row>
    <row r="34" spans="1:7" x14ac:dyDescent="0.25">
      <c r="A34" s="141">
        <v>520</v>
      </c>
      <c r="B34" s="140" t="str">
        <f t="shared" si="2"/>
        <v>Kingston Hill</v>
      </c>
      <c r="C34" s="147">
        <f t="shared" si="0"/>
        <v>258.8901098901099</v>
      </c>
      <c r="D34" s="147">
        <f t="shared" si="3"/>
        <v>4219144.59</v>
      </c>
      <c r="E34" s="147">
        <f t="shared" si="3"/>
        <v>5499510.3700000001</v>
      </c>
      <c r="F34" s="147">
        <f t="shared" si="3"/>
        <v>2034962.58</v>
      </c>
      <c r="G34" s="147">
        <f t="shared" si="3"/>
        <v>246597.8</v>
      </c>
    </row>
    <row r="35" spans="1:7" x14ac:dyDescent="0.25">
      <c r="A35" s="141">
        <v>590</v>
      </c>
      <c r="B35" s="140" t="str">
        <f t="shared" si="2"/>
        <v>Learning Community</v>
      </c>
      <c r="C35" s="147">
        <f t="shared" si="0"/>
        <v>583.55188323917139</v>
      </c>
      <c r="D35" s="147">
        <f t="shared" si="3"/>
        <v>9709077.3300000001</v>
      </c>
      <c r="E35" s="147">
        <f t="shared" si="3"/>
        <v>9649517.4900000002</v>
      </c>
      <c r="F35" s="147">
        <f t="shared" si="3"/>
        <v>2592673.7599999998</v>
      </c>
      <c r="G35" s="147">
        <f t="shared" si="3"/>
        <v>1901457.19</v>
      </c>
    </row>
    <row r="36" spans="1:7" x14ac:dyDescent="0.25">
      <c r="A36" s="141">
        <v>170</v>
      </c>
      <c r="B36" s="140" t="str">
        <f t="shared" si="2"/>
        <v xml:space="preserve">Lincoln </v>
      </c>
      <c r="C36" s="147">
        <f t="shared" si="0"/>
        <v>3193.8798882681567</v>
      </c>
      <c r="D36" s="147">
        <f t="shared" si="3"/>
        <v>58341447.079999998</v>
      </c>
      <c r="E36" s="147">
        <f t="shared" si="3"/>
        <v>58253178.780000001</v>
      </c>
      <c r="F36" s="147">
        <f t="shared" si="3"/>
        <v>4356749</v>
      </c>
      <c r="G36" s="147">
        <f t="shared" si="3"/>
        <v>4464920.7</v>
      </c>
    </row>
    <row r="37" spans="1:7" x14ac:dyDescent="0.25">
      <c r="A37" s="141">
        <v>180</v>
      </c>
      <c r="B37" s="140" t="str">
        <f t="shared" si="2"/>
        <v xml:space="preserve">Little Compton </v>
      </c>
      <c r="C37" s="147">
        <f t="shared" si="0"/>
        <v>212.25706214689265</v>
      </c>
      <c r="D37" s="147">
        <f t="shared" si="3"/>
        <v>7652161.1500000004</v>
      </c>
      <c r="E37" s="147">
        <f t="shared" si="3"/>
        <v>7430731.1399999997</v>
      </c>
      <c r="F37" s="147">
        <f t="shared" si="3"/>
        <v>366247.71</v>
      </c>
      <c r="G37" s="147">
        <f t="shared" si="3"/>
        <v>345822.63</v>
      </c>
    </row>
    <row r="38" spans="1:7" x14ac:dyDescent="0.25">
      <c r="A38" s="141">
        <v>420</v>
      </c>
      <c r="B38" s="140" t="str">
        <f t="shared" si="2"/>
        <v>MET Career &amp; Tech</v>
      </c>
      <c r="C38" s="147">
        <f t="shared" si="0"/>
        <v>810.35028248587571</v>
      </c>
      <c r="D38" s="147">
        <f t="shared" si="3"/>
        <v>14482442.33</v>
      </c>
      <c r="E38" s="147">
        <f t="shared" si="3"/>
        <v>14275854.199999999</v>
      </c>
      <c r="F38" s="147">
        <f t="shared" si="3"/>
        <v>2076766.37</v>
      </c>
      <c r="G38" s="147">
        <f t="shared" si="3"/>
        <v>2149850.5099999998</v>
      </c>
    </row>
    <row r="39" spans="1:7" x14ac:dyDescent="0.25">
      <c r="A39" s="141">
        <v>190</v>
      </c>
      <c r="B39" s="140" t="str">
        <f t="shared" si="2"/>
        <v xml:space="preserve">Middletown  </v>
      </c>
      <c r="C39" s="147">
        <f t="shared" si="0"/>
        <v>2004.9106145251396</v>
      </c>
      <c r="D39" s="147">
        <f t="shared" si="3"/>
        <v>36770280.049999997</v>
      </c>
      <c r="E39" s="147">
        <f t="shared" si="3"/>
        <v>37920029.649999999</v>
      </c>
      <c r="F39" s="147">
        <f t="shared" si="3"/>
        <v>3348556.48</v>
      </c>
      <c r="G39" s="147">
        <f t="shared" si="3"/>
        <v>3838342.03</v>
      </c>
    </row>
    <row r="40" spans="1:7" x14ac:dyDescent="0.25">
      <c r="A40" s="141">
        <v>200</v>
      </c>
      <c r="B40" s="140" t="str">
        <f t="shared" si="2"/>
        <v xml:space="preserve">Narragansett </v>
      </c>
      <c r="C40" s="147">
        <f t="shared" si="0"/>
        <v>1214.6271186440679</v>
      </c>
      <c r="D40" s="147">
        <f t="shared" si="3"/>
        <v>31026966.280000001</v>
      </c>
      <c r="E40" s="147">
        <f t="shared" si="3"/>
        <v>28018707.850000001</v>
      </c>
      <c r="F40" s="147">
        <f t="shared" si="3"/>
        <v>2810493.29</v>
      </c>
      <c r="G40" s="147">
        <f t="shared" si="3"/>
        <v>3189619.77</v>
      </c>
    </row>
    <row r="41" spans="1:7" x14ac:dyDescent="0.25">
      <c r="A41" s="141">
        <v>500</v>
      </c>
      <c r="B41" s="140" t="str">
        <f t="shared" si="2"/>
        <v xml:space="preserve">New England Laborers </v>
      </c>
      <c r="C41" s="147">
        <f t="shared" si="0"/>
        <v>168.94915254237287</v>
      </c>
      <c r="D41" s="147">
        <f t="shared" si="3"/>
        <v>2652066.84</v>
      </c>
      <c r="E41" s="147">
        <f t="shared" si="3"/>
        <v>2537384.75</v>
      </c>
      <c r="F41" s="147">
        <f t="shared" si="3"/>
        <v>184734.68</v>
      </c>
      <c r="G41" s="147">
        <f t="shared" si="3"/>
        <v>184734.68</v>
      </c>
    </row>
    <row r="42" spans="1:7" x14ac:dyDescent="0.25">
      <c r="A42" s="141">
        <v>220</v>
      </c>
      <c r="B42" s="140" t="str">
        <f t="shared" si="2"/>
        <v xml:space="preserve">New Shoreham </v>
      </c>
      <c r="C42" s="147">
        <f t="shared" ref="C42:C71" si="4">VLOOKUP($A42,num,5)</f>
        <v>147.48587570621467</v>
      </c>
      <c r="D42" s="147">
        <f t="shared" si="3"/>
        <v>5367516.3499999996</v>
      </c>
      <c r="E42" s="147">
        <f t="shared" si="3"/>
        <v>5292714.3</v>
      </c>
      <c r="F42" s="147">
        <f t="shared" si="3"/>
        <v>240897.74</v>
      </c>
      <c r="G42" s="147">
        <f t="shared" si="3"/>
        <v>285542.25</v>
      </c>
    </row>
    <row r="43" spans="1:7" x14ac:dyDescent="0.25">
      <c r="A43" s="141">
        <v>210</v>
      </c>
      <c r="B43" s="140" t="str">
        <f t="shared" si="2"/>
        <v xml:space="preserve">Newport </v>
      </c>
      <c r="C43" s="147">
        <f t="shared" si="4"/>
        <v>1975.7711864406779</v>
      </c>
      <c r="D43" s="147">
        <f t="shared" si="3"/>
        <v>43804939.18</v>
      </c>
      <c r="E43" s="147">
        <f t="shared" si="3"/>
        <v>40950476.700000003</v>
      </c>
      <c r="F43" s="147">
        <f t="shared" si="3"/>
        <v>5438680.54</v>
      </c>
      <c r="G43" s="147">
        <f t="shared" si="3"/>
        <v>5111434.93</v>
      </c>
    </row>
    <row r="44" spans="1:7" x14ac:dyDescent="0.25">
      <c r="A44" s="141">
        <v>230</v>
      </c>
      <c r="B44" s="140" t="str">
        <f t="shared" si="2"/>
        <v xml:space="preserve">North Kingstown </v>
      </c>
      <c r="C44" s="147">
        <f t="shared" si="4"/>
        <v>3852.7247191011238</v>
      </c>
      <c r="D44" s="147">
        <f t="shared" si="3"/>
        <v>71823808.879999995</v>
      </c>
      <c r="E44" s="147">
        <f t="shared" si="3"/>
        <v>70264523.629999995</v>
      </c>
      <c r="F44" s="147">
        <f t="shared" si="3"/>
        <v>5800072.3499999996</v>
      </c>
      <c r="G44" s="147">
        <f t="shared" si="3"/>
        <v>4669537.74</v>
      </c>
    </row>
    <row r="45" spans="1:7" x14ac:dyDescent="0.25">
      <c r="A45" s="141">
        <v>240</v>
      </c>
      <c r="B45" s="140" t="str">
        <f t="shared" si="2"/>
        <v xml:space="preserve">North Providence </v>
      </c>
      <c r="C45" s="147">
        <f t="shared" si="4"/>
        <v>3512.6638418079096</v>
      </c>
      <c r="D45" s="147">
        <f t="shared" si="3"/>
        <v>59516871.520000003</v>
      </c>
      <c r="E45" s="147">
        <f t="shared" si="3"/>
        <v>55644708.520000003</v>
      </c>
      <c r="F45" s="147">
        <f t="shared" si="3"/>
        <v>6071877.9500000002</v>
      </c>
      <c r="G45" s="147">
        <f t="shared" si="3"/>
        <v>5726270.29</v>
      </c>
    </row>
    <row r="46" spans="1:7" x14ac:dyDescent="0.25">
      <c r="A46" s="141">
        <v>250</v>
      </c>
      <c r="B46" s="140" t="str">
        <f t="shared" si="2"/>
        <v xml:space="preserve">North Smithfield </v>
      </c>
      <c r="C46" s="147">
        <f t="shared" si="4"/>
        <v>1613.9774011299437</v>
      </c>
      <c r="D46" s="147">
        <f t="shared" si="3"/>
        <v>27167804.550000001</v>
      </c>
      <c r="E46" s="147">
        <f t="shared" si="3"/>
        <v>26095206.050000001</v>
      </c>
      <c r="F46" s="147">
        <f t="shared" si="3"/>
        <v>1909717.84</v>
      </c>
      <c r="G46" s="147">
        <f t="shared" si="3"/>
        <v>1747199.16</v>
      </c>
    </row>
    <row r="47" spans="1:7" x14ac:dyDescent="0.25">
      <c r="A47" s="141">
        <v>660</v>
      </c>
      <c r="B47" s="140" t="s">
        <v>377</v>
      </c>
      <c r="C47" s="147">
        <f t="shared" si="4"/>
        <v>171.38378378378377</v>
      </c>
      <c r="D47" s="147">
        <f t="shared" si="3"/>
        <v>3030925.51</v>
      </c>
      <c r="E47" s="147">
        <f t="shared" si="3"/>
        <v>2747371.54</v>
      </c>
      <c r="F47" s="147">
        <f t="shared" si="3"/>
        <v>953073.05</v>
      </c>
      <c r="G47" s="147">
        <f t="shared" si="3"/>
        <v>488016.34</v>
      </c>
    </row>
    <row r="48" spans="1:7" x14ac:dyDescent="0.25">
      <c r="A48" s="141">
        <v>510</v>
      </c>
      <c r="B48" s="140" t="str">
        <f t="shared" ref="B48:B65" si="5">VLOOKUP($A48,num,B$1)</f>
        <v xml:space="preserve">Paul Cuffee </v>
      </c>
      <c r="C48" s="147">
        <f t="shared" si="4"/>
        <v>817.34463276836163</v>
      </c>
      <c r="D48" s="147">
        <f t="shared" ref="D48:G71" si="6">VLOOKUP($A48,revexp21,D$1)</f>
        <v>12506994.85</v>
      </c>
      <c r="E48" s="147">
        <f t="shared" si="6"/>
        <v>13561735.369999999</v>
      </c>
      <c r="F48" s="147">
        <f t="shared" si="6"/>
        <v>4234724.4800000004</v>
      </c>
      <c r="G48" s="147">
        <f t="shared" si="6"/>
        <v>1778031.92</v>
      </c>
    </row>
    <row r="49" spans="1:11" x14ac:dyDescent="0.25">
      <c r="A49" s="141">
        <v>260</v>
      </c>
      <c r="B49" s="140" t="str">
        <f t="shared" si="5"/>
        <v xml:space="preserve">Pawtucket </v>
      </c>
      <c r="C49" s="147">
        <f t="shared" si="4"/>
        <v>8441.0310734463274</v>
      </c>
      <c r="D49" s="147">
        <f t="shared" si="6"/>
        <v>127850636.73999999</v>
      </c>
      <c r="E49" s="147">
        <f t="shared" si="6"/>
        <v>120604331.20999999</v>
      </c>
      <c r="F49" s="147">
        <f t="shared" si="6"/>
        <v>21965645.18</v>
      </c>
      <c r="G49" s="147">
        <f t="shared" si="6"/>
        <v>20853157.870000001</v>
      </c>
    </row>
    <row r="50" spans="1:11" x14ac:dyDescent="0.25">
      <c r="A50" s="141">
        <v>270</v>
      </c>
      <c r="B50" s="140" t="str">
        <f t="shared" si="5"/>
        <v xml:space="preserve">Portsmouth </v>
      </c>
      <c r="C50" s="147">
        <f t="shared" si="4"/>
        <v>2291.8389830508477</v>
      </c>
      <c r="D50" s="147">
        <f t="shared" si="6"/>
        <v>40318595.600000001</v>
      </c>
      <c r="E50" s="147">
        <f t="shared" si="6"/>
        <v>39920546.93</v>
      </c>
      <c r="F50" s="147">
        <f t="shared" si="6"/>
        <v>2519977.35</v>
      </c>
      <c r="G50" s="147">
        <f t="shared" si="6"/>
        <v>3448140.84</v>
      </c>
    </row>
    <row r="51" spans="1:11" x14ac:dyDescent="0.25">
      <c r="A51" s="141">
        <v>280</v>
      </c>
      <c r="B51" s="140" t="str">
        <f t="shared" si="5"/>
        <v xml:space="preserve">Providence </v>
      </c>
      <c r="C51" s="147">
        <f t="shared" si="4"/>
        <v>21817.875706214687</v>
      </c>
      <c r="D51" s="147">
        <f t="shared" si="6"/>
        <v>409060937.01999998</v>
      </c>
      <c r="E51" s="147">
        <f t="shared" si="6"/>
        <v>401828693.01999998</v>
      </c>
      <c r="F51" s="147">
        <f t="shared" si="6"/>
        <v>92060756.640000001</v>
      </c>
      <c r="G51" s="147">
        <f t="shared" si="6"/>
        <v>90049996.740000099</v>
      </c>
    </row>
    <row r="52" spans="1:11" x14ac:dyDescent="0.25">
      <c r="A52" s="384">
        <v>710</v>
      </c>
      <c r="B52" s="385" t="s">
        <v>455</v>
      </c>
      <c r="C52" s="147">
        <f t="shared" si="4"/>
        <v>0</v>
      </c>
      <c r="D52" s="147">
        <f t="shared" si="6"/>
        <v>15097.03</v>
      </c>
      <c r="E52" s="147">
        <f t="shared" si="6"/>
        <v>64056.55</v>
      </c>
      <c r="F52" s="147">
        <f t="shared" si="6"/>
        <v>400000</v>
      </c>
      <c r="G52" s="147">
        <f t="shared" si="6"/>
        <v>401198.63</v>
      </c>
    </row>
    <row r="53" spans="1:11" x14ac:dyDescent="0.25">
      <c r="A53" s="141">
        <v>410</v>
      </c>
      <c r="B53" s="140" t="str">
        <f t="shared" si="5"/>
        <v>RI Deaf</v>
      </c>
      <c r="C53" s="147">
        <f t="shared" si="4"/>
        <v>80.511235955056179</v>
      </c>
      <c r="D53" s="147">
        <f t="shared" si="6"/>
        <v>6964624.8499999996</v>
      </c>
      <c r="E53" s="147">
        <f t="shared" si="6"/>
        <v>7535058.1299999999</v>
      </c>
      <c r="F53" s="147">
        <f t="shared" si="6"/>
        <v>1131008.57</v>
      </c>
      <c r="G53" s="147">
        <f t="shared" si="6"/>
        <v>474228.47</v>
      </c>
    </row>
    <row r="54" spans="1:11" ht="26.25" x14ac:dyDescent="0.25">
      <c r="A54" s="141">
        <v>640</v>
      </c>
      <c r="B54" s="138" t="str">
        <f t="shared" si="5"/>
        <v>RI Nurses Middle Level College</v>
      </c>
      <c r="C54" s="147">
        <f t="shared" si="4"/>
        <v>265.10169491525426</v>
      </c>
      <c r="D54" s="147">
        <f t="shared" si="6"/>
        <v>4466912.21</v>
      </c>
      <c r="E54" s="147">
        <f t="shared" si="6"/>
        <v>4170371.69</v>
      </c>
      <c r="F54" s="147">
        <f t="shared" si="6"/>
        <v>1038982.12</v>
      </c>
      <c r="G54" s="147">
        <f t="shared" si="6"/>
        <v>1012543.48</v>
      </c>
    </row>
    <row r="55" spans="1:11" x14ac:dyDescent="0.25">
      <c r="A55" s="141">
        <v>610</v>
      </c>
      <c r="B55" s="140" t="str">
        <f t="shared" si="5"/>
        <v>RIMA Blackstone Valley</v>
      </c>
      <c r="C55" s="147">
        <f t="shared" si="4"/>
        <v>2129.2994350282488</v>
      </c>
      <c r="D55" s="147">
        <f t="shared" si="6"/>
        <v>30559660.690000001</v>
      </c>
      <c r="E55" s="147">
        <f t="shared" si="6"/>
        <v>29584679.449999999</v>
      </c>
      <c r="F55" s="147">
        <f t="shared" si="6"/>
        <v>3492316.67</v>
      </c>
      <c r="G55" s="147">
        <f t="shared" si="6"/>
        <v>4446800.75</v>
      </c>
    </row>
    <row r="56" spans="1:11" x14ac:dyDescent="0.25">
      <c r="A56" s="141">
        <v>700</v>
      </c>
      <c r="B56" s="140" t="str">
        <f t="shared" si="5"/>
        <v>RISE</v>
      </c>
      <c r="C56" s="147">
        <f t="shared" si="4"/>
        <v>331.49152542372883</v>
      </c>
      <c r="D56" s="147">
        <f t="shared" si="6"/>
        <v>4335938</v>
      </c>
      <c r="E56" s="147">
        <f t="shared" si="6"/>
        <v>3374863.99</v>
      </c>
      <c r="F56" s="147">
        <f t="shared" si="6"/>
        <v>3243935</v>
      </c>
      <c r="G56" s="147">
        <f t="shared" si="6"/>
        <v>3987117.02</v>
      </c>
    </row>
    <row r="57" spans="1:11" x14ac:dyDescent="0.25">
      <c r="A57" s="141">
        <v>300</v>
      </c>
      <c r="B57" s="140" t="str">
        <f t="shared" si="5"/>
        <v xml:space="preserve">Scituate </v>
      </c>
      <c r="C57" s="147">
        <f t="shared" si="4"/>
        <v>1195.5169491525423</v>
      </c>
      <c r="D57" s="147">
        <f t="shared" si="6"/>
        <v>23603580.960000001</v>
      </c>
      <c r="E57" s="147">
        <f t="shared" si="6"/>
        <v>23062680.52</v>
      </c>
      <c r="F57" s="147">
        <f t="shared" si="6"/>
        <v>62536</v>
      </c>
      <c r="G57" s="147">
        <f t="shared" si="6"/>
        <v>2462013.39</v>
      </c>
    </row>
    <row r="58" spans="1:11" x14ac:dyDescent="0.25">
      <c r="A58" s="141">
        <v>600</v>
      </c>
      <c r="B58" s="140" t="str">
        <f t="shared" si="5"/>
        <v>Segue Institute</v>
      </c>
      <c r="C58" s="147">
        <f t="shared" si="4"/>
        <v>230.27337649971435</v>
      </c>
      <c r="D58" s="147">
        <f t="shared" si="6"/>
        <v>4167713</v>
      </c>
      <c r="E58" s="147">
        <f t="shared" si="6"/>
        <v>4043024.01</v>
      </c>
      <c r="F58" s="147">
        <f t="shared" si="6"/>
        <v>1278372</v>
      </c>
      <c r="G58" s="147">
        <f t="shared" si="6"/>
        <v>1271985</v>
      </c>
    </row>
    <row r="59" spans="1:11" x14ac:dyDescent="0.25">
      <c r="A59" s="141">
        <v>310</v>
      </c>
      <c r="B59" s="140" t="str">
        <f t="shared" si="5"/>
        <v xml:space="preserve">Smithfield </v>
      </c>
      <c r="C59" s="147">
        <f t="shared" si="4"/>
        <v>2357.8135593220341</v>
      </c>
      <c r="D59" s="147">
        <f t="shared" si="6"/>
        <v>39239206.75</v>
      </c>
      <c r="E59" s="147">
        <f t="shared" si="6"/>
        <v>38549337.759999998</v>
      </c>
      <c r="F59" s="147">
        <f t="shared" si="6"/>
        <v>2751144.81</v>
      </c>
      <c r="G59" s="147">
        <f t="shared" si="6"/>
        <v>2536882.94</v>
      </c>
    </row>
    <row r="60" spans="1:11" x14ac:dyDescent="0.25">
      <c r="A60" s="141">
        <v>320</v>
      </c>
      <c r="B60" s="140" t="str">
        <f t="shared" si="5"/>
        <v xml:space="preserve">South Kingstown </v>
      </c>
      <c r="C60" s="147">
        <f t="shared" si="4"/>
        <v>2704.3954802259886</v>
      </c>
      <c r="D60" s="147">
        <f t="shared" si="6"/>
        <v>61369510.700000003</v>
      </c>
      <c r="E60" s="147">
        <f t="shared" si="6"/>
        <v>61036562.630000003</v>
      </c>
      <c r="F60" s="147">
        <f t="shared" si="6"/>
        <v>3445973.67</v>
      </c>
      <c r="G60" s="147">
        <f t="shared" si="6"/>
        <v>3462233.14</v>
      </c>
    </row>
    <row r="61" spans="1:11" x14ac:dyDescent="0.25">
      <c r="A61" s="141">
        <v>690</v>
      </c>
      <c r="B61" s="140" t="str">
        <f t="shared" si="5"/>
        <v>Southside Elementary</v>
      </c>
      <c r="C61" s="147">
        <f t="shared" si="4"/>
        <v>142.10169491525423</v>
      </c>
      <c r="D61" s="147">
        <f t="shared" si="6"/>
        <v>2449275</v>
      </c>
      <c r="E61" s="147">
        <f t="shared" si="6"/>
        <v>2166202.96</v>
      </c>
      <c r="F61" s="147">
        <f t="shared" si="6"/>
        <v>332731</v>
      </c>
      <c r="G61" s="147">
        <f t="shared" si="6"/>
        <v>320175</v>
      </c>
    </row>
    <row r="62" spans="1:11" x14ac:dyDescent="0.25">
      <c r="A62" s="142">
        <v>620</v>
      </c>
      <c r="B62" s="139" t="str">
        <f t="shared" si="5"/>
        <v>The Greene School</v>
      </c>
      <c r="C62" s="147">
        <f t="shared" si="4"/>
        <v>189.89587475933467</v>
      </c>
      <c r="D62" s="147">
        <f t="shared" si="6"/>
        <v>3097867</v>
      </c>
      <c r="E62" s="147">
        <f t="shared" si="6"/>
        <v>3013259.99</v>
      </c>
      <c r="F62" s="147">
        <f t="shared" si="6"/>
        <v>1007353</v>
      </c>
      <c r="G62" s="147">
        <f t="shared" si="6"/>
        <v>430112</v>
      </c>
    </row>
    <row r="63" spans="1:11" x14ac:dyDescent="0.25">
      <c r="A63" s="141">
        <v>560</v>
      </c>
      <c r="B63" s="140" t="str">
        <f t="shared" si="5"/>
        <v>Times 2 Academy</v>
      </c>
      <c r="C63" s="147">
        <f t="shared" si="4"/>
        <v>698.16384180790965</v>
      </c>
      <c r="D63" s="147">
        <f t="shared" si="6"/>
        <v>13296845</v>
      </c>
      <c r="E63" s="147">
        <f t="shared" si="6"/>
        <v>10912468.83</v>
      </c>
      <c r="F63" s="147">
        <f t="shared" si="6"/>
        <v>858404</v>
      </c>
      <c r="G63" s="147">
        <f t="shared" si="6"/>
        <v>5323862</v>
      </c>
      <c r="J63" s="278"/>
      <c r="K63" s="278"/>
    </row>
    <row r="64" spans="1:11" x14ac:dyDescent="0.25">
      <c r="A64" s="141">
        <v>330</v>
      </c>
      <c r="B64" s="140" t="str">
        <f t="shared" si="5"/>
        <v xml:space="preserve">Tiverton </v>
      </c>
      <c r="C64" s="147">
        <f t="shared" si="4"/>
        <v>1655.5702723290804</v>
      </c>
      <c r="D64" s="147">
        <f t="shared" si="6"/>
        <v>33131305.199999999</v>
      </c>
      <c r="E64" s="147">
        <f t="shared" si="6"/>
        <v>32471984.190000001</v>
      </c>
      <c r="F64" s="147">
        <f t="shared" si="6"/>
        <v>2417273.1800000002</v>
      </c>
      <c r="G64" s="147">
        <f t="shared" si="6"/>
        <v>2396385.86</v>
      </c>
      <c r="J64" s="278"/>
      <c r="K64" s="278"/>
    </row>
    <row r="65" spans="1:11" ht="26.25" x14ac:dyDescent="0.25">
      <c r="A65" s="142">
        <v>630</v>
      </c>
      <c r="B65" s="154" t="str">
        <f t="shared" si="5"/>
        <v>Trinity Academy for the Performing Arts</v>
      </c>
      <c r="C65" s="147">
        <f t="shared" si="4"/>
        <v>216.45327147050469</v>
      </c>
      <c r="D65" s="147">
        <f t="shared" si="6"/>
        <v>3920334.69</v>
      </c>
      <c r="E65" s="147">
        <f t="shared" si="6"/>
        <v>3241550.93</v>
      </c>
      <c r="F65" s="147">
        <f t="shared" si="6"/>
        <v>1378384.17</v>
      </c>
      <c r="G65" s="147">
        <f t="shared" si="6"/>
        <v>1018985.84</v>
      </c>
      <c r="J65" s="278"/>
      <c r="K65" s="278"/>
    </row>
    <row r="66" spans="1:11" x14ac:dyDescent="0.25">
      <c r="A66" s="141">
        <v>430</v>
      </c>
      <c r="B66" s="140" t="s">
        <v>376</v>
      </c>
      <c r="C66" s="147">
        <f t="shared" si="4"/>
        <v>124.03370786516854</v>
      </c>
      <c r="D66" s="147">
        <f t="shared" si="6"/>
        <v>2763417</v>
      </c>
      <c r="E66" s="147">
        <f t="shared" si="6"/>
        <v>2430220.9500000002</v>
      </c>
      <c r="F66" s="147">
        <f t="shared" si="6"/>
        <v>614146</v>
      </c>
      <c r="G66" s="147">
        <f t="shared" si="6"/>
        <v>447389</v>
      </c>
      <c r="J66" s="278"/>
      <c r="K66" s="278"/>
    </row>
    <row r="67" spans="1:11" x14ac:dyDescent="0.25">
      <c r="A67" s="141">
        <v>650</v>
      </c>
      <c r="B67" s="140" t="s">
        <v>379</v>
      </c>
      <c r="C67" s="147">
        <f t="shared" si="4"/>
        <v>221.06214689265539</v>
      </c>
      <c r="D67" s="147">
        <f t="shared" si="6"/>
        <v>3871412.56</v>
      </c>
      <c r="E67" s="147">
        <f t="shared" si="6"/>
        <v>3732171.91</v>
      </c>
      <c r="F67" s="147">
        <f t="shared" si="6"/>
        <v>618803.01</v>
      </c>
      <c r="G67" s="147">
        <f t="shared" si="6"/>
        <v>606772.06000000006</v>
      </c>
      <c r="J67" s="278"/>
      <c r="K67" s="278"/>
    </row>
    <row r="68" spans="1:11" x14ac:dyDescent="0.25">
      <c r="A68" s="141">
        <v>350</v>
      </c>
      <c r="B68" s="140" t="str">
        <f>VLOOKUP($A68,num,B$1)</f>
        <v xml:space="preserve">Warwick </v>
      </c>
      <c r="C68" s="147">
        <f t="shared" si="4"/>
        <v>8080.553672316385</v>
      </c>
      <c r="D68" s="147">
        <f t="shared" si="6"/>
        <v>172241641.55000001</v>
      </c>
      <c r="E68" s="147">
        <f t="shared" si="6"/>
        <v>172064451.31999999</v>
      </c>
      <c r="F68" s="147">
        <f t="shared" si="6"/>
        <v>14457713.699999999</v>
      </c>
      <c r="G68" s="147">
        <f t="shared" si="6"/>
        <v>13938634.66</v>
      </c>
      <c r="J68" s="278"/>
      <c r="K68" s="278"/>
    </row>
    <row r="69" spans="1:11" x14ac:dyDescent="0.25">
      <c r="A69" s="141">
        <v>380</v>
      </c>
      <c r="B69" s="140" t="str">
        <f>VLOOKUP($A69,num,B$1)</f>
        <v xml:space="preserve">West Warwick </v>
      </c>
      <c r="C69" s="147">
        <f t="shared" si="4"/>
        <v>3516.536723163842</v>
      </c>
      <c r="D69" s="147">
        <f t="shared" si="6"/>
        <v>62582782.990000002</v>
      </c>
      <c r="E69" s="147">
        <f t="shared" si="6"/>
        <v>60818472.909999996</v>
      </c>
      <c r="F69" s="147">
        <f t="shared" si="6"/>
        <v>5763346.2999999998</v>
      </c>
      <c r="G69" s="147">
        <f t="shared" si="6"/>
        <v>5638278.7699999996</v>
      </c>
      <c r="J69" s="278"/>
      <c r="K69" s="278"/>
    </row>
    <row r="70" spans="1:11" x14ac:dyDescent="0.25">
      <c r="A70" s="141">
        <v>360</v>
      </c>
      <c r="B70" s="140" t="str">
        <f>VLOOKUP($A70,num,B$1)</f>
        <v xml:space="preserve">Westerly </v>
      </c>
      <c r="C70" s="147">
        <f t="shared" si="4"/>
        <v>2411.0762711864413</v>
      </c>
      <c r="D70" s="147">
        <f t="shared" si="6"/>
        <v>58004020.18</v>
      </c>
      <c r="E70" s="147">
        <f t="shared" si="6"/>
        <v>56889978.469999999</v>
      </c>
      <c r="F70" s="147">
        <f t="shared" si="6"/>
        <v>4445489.8899999997</v>
      </c>
      <c r="G70" s="147">
        <f t="shared" si="6"/>
        <v>5718427.21</v>
      </c>
      <c r="J70" s="278"/>
      <c r="K70" s="278"/>
    </row>
    <row r="71" spans="1:11" x14ac:dyDescent="0.25">
      <c r="A71" s="178">
        <v>390</v>
      </c>
      <c r="B71" s="180" t="str">
        <f>VLOOKUP($A71,num,B$1)</f>
        <v xml:space="preserve">Woonsocket </v>
      </c>
      <c r="C71" s="237">
        <f t="shared" si="4"/>
        <v>5711.1299435028241</v>
      </c>
      <c r="D71" s="147">
        <f t="shared" si="6"/>
        <v>87538344.700000003</v>
      </c>
      <c r="E71" s="147">
        <f t="shared" si="6"/>
        <v>84197423.390000105</v>
      </c>
      <c r="F71" s="147">
        <f t="shared" si="6"/>
        <v>17526318</v>
      </c>
      <c r="G71" s="147">
        <f t="shared" si="6"/>
        <v>16803005.010000002</v>
      </c>
      <c r="J71" s="278"/>
      <c r="K71" s="278"/>
    </row>
    <row r="72" spans="1:11" x14ac:dyDescent="0.25">
      <c r="A72" s="334"/>
      <c r="B72" s="235" t="s">
        <v>65</v>
      </c>
      <c r="C72" s="235">
        <f>SUM(C8:C71)</f>
        <v>138264.81810096704</v>
      </c>
      <c r="D72" s="235">
        <f>SUM(D8:D71)</f>
        <v>2496570666.4799995</v>
      </c>
      <c r="E72" s="235">
        <f>SUM(E8:E71)</f>
        <v>2433308654.9799995</v>
      </c>
      <c r="F72" s="235">
        <f>SUM(F8:F71)</f>
        <v>330620833.12000006</v>
      </c>
      <c r="G72" s="235">
        <f>SUM(G8:G71)</f>
        <v>328418897.46000004</v>
      </c>
      <c r="I72" s="81"/>
      <c r="J72" s="279"/>
      <c r="K72" s="278"/>
    </row>
    <row r="73" spans="1:11" x14ac:dyDescent="0.25">
      <c r="D73" s="81"/>
      <c r="E73" s="81"/>
      <c r="F73" s="81"/>
      <c r="I73" s="81"/>
    </row>
    <row r="74" spans="1:11" x14ac:dyDescent="0.25">
      <c r="A74" s="105" t="s">
        <v>339</v>
      </c>
      <c r="B74" s="106"/>
      <c r="C74" s="107"/>
      <c r="E74" s="81"/>
      <c r="F74" s="81"/>
      <c r="G74" s="81"/>
    </row>
    <row r="75" spans="1:11" x14ac:dyDescent="0.25">
      <c r="A75" s="108" t="s">
        <v>340</v>
      </c>
      <c r="B75" s="109"/>
      <c r="C75" s="110"/>
      <c r="F75" s="81"/>
      <c r="G75" s="81"/>
    </row>
    <row r="76" spans="1:11" x14ac:dyDescent="0.25">
      <c r="A76" s="108" t="s">
        <v>341</v>
      </c>
      <c r="B76" s="109"/>
      <c r="C76" s="110"/>
    </row>
    <row r="77" spans="1:11" x14ac:dyDescent="0.25">
      <c r="A77" s="108" t="s">
        <v>342</v>
      </c>
      <c r="B77" s="109"/>
      <c r="C77" s="110"/>
    </row>
    <row r="78" spans="1:11" x14ac:dyDescent="0.25">
      <c r="A78" s="108" t="s">
        <v>343</v>
      </c>
      <c r="B78" s="109"/>
      <c r="C78" s="110"/>
    </row>
    <row r="79" spans="1:11" x14ac:dyDescent="0.25">
      <c r="A79" s="111" t="s">
        <v>344</v>
      </c>
      <c r="B79" s="112"/>
      <c r="C79" s="113"/>
    </row>
    <row r="81" spans="1:5" x14ac:dyDescent="0.25">
      <c r="A81" s="181"/>
      <c r="B81" s="182"/>
    </row>
    <row r="82" spans="1:5" x14ac:dyDescent="0.25">
      <c r="A82" s="181"/>
      <c r="B82" s="183"/>
    </row>
    <row r="83" spans="1:5" x14ac:dyDescent="0.25">
      <c r="A83" s="181"/>
      <c r="B83" s="183"/>
    </row>
    <row r="84" spans="1:5" x14ac:dyDescent="0.25">
      <c r="A84" s="181"/>
      <c r="B84" s="183"/>
    </row>
    <row r="86" spans="1:5" x14ac:dyDescent="0.25">
      <c r="A86" s="52"/>
      <c r="B86" s="52"/>
      <c r="C86" s="52"/>
      <c r="D86" s="121"/>
      <c r="E86" s="52"/>
    </row>
    <row r="87" spans="1:5" x14ac:dyDescent="0.25">
      <c r="A87" s="52"/>
      <c r="B87" s="52"/>
      <c r="C87" s="52"/>
      <c r="D87" s="121"/>
      <c r="E87" s="52"/>
    </row>
    <row r="88" spans="1:5" x14ac:dyDescent="0.25">
      <c r="A88" s="52"/>
      <c r="B88" s="52"/>
      <c r="C88" s="121"/>
      <c r="D88" s="52"/>
      <c r="E88" s="52"/>
    </row>
  </sheetData>
  <sheetProtection algorithmName="SHA-512" hashValue="AgqvtWEGnwFL0fxXAcoReRCweGrnYutu+ynBkKuQk4DDnfbrR7zUABkquvyKKLwoPSd2xhBO2kWAHexvF7hfMA==" saltValue="1AJU4mp8yuu7XEKARJqHmA==" spinCount="100000" sheet="1" objects="1" scenarios="1"/>
  <sortState xmlns:xlrd2="http://schemas.microsoft.com/office/spreadsheetml/2017/richdata2" ref="A8:G61">
    <sortCondition ref="B8:B61"/>
  </sortState>
  <mergeCells count="3">
    <mergeCell ref="A3:D3"/>
    <mergeCell ref="D4:E4"/>
    <mergeCell ref="F4:G4"/>
  </mergeCells>
  <pageMargins left="0.7" right="0.7" top="0.75" bottom="0.75" header="0.3" footer="0.3"/>
  <pageSetup scale="85" orientation="landscape" r:id="rId1"/>
  <headerFooter>
    <oddHeader>&amp;C&amp;"-,Bold"&amp;14FY 21 UCOA REVENUE REPORT</oddHeader>
    <oddFooter>&amp;C&amp;"Arial,Regular"Page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9" tint="0.59999389629810485"/>
  </sheetPr>
  <dimension ref="A1:O228"/>
  <sheetViews>
    <sheetView topLeftCell="A19" workbookViewId="0">
      <selection activeCell="C5" sqref="C5"/>
    </sheetView>
  </sheetViews>
  <sheetFormatPr defaultColWidth="9.59765625" defaultRowHeight="12.75" x14ac:dyDescent="0.2"/>
  <cols>
    <col min="1" max="1" width="9.59765625" style="59" customWidth="1"/>
    <col min="2" max="2" width="36" style="59" customWidth="1"/>
    <col min="3" max="3" width="24.796875" style="59" bestFit="1" customWidth="1"/>
    <col min="4" max="4" width="14.59765625" style="59" customWidth="1"/>
    <col min="5" max="5" width="18.796875" style="59" customWidth="1"/>
    <col min="6" max="6" width="4.3984375" style="59" customWidth="1"/>
    <col min="7" max="7" width="20" style="59" customWidth="1"/>
    <col min="8" max="8" width="14" style="59" customWidth="1"/>
    <col min="9" max="9" width="16.59765625" style="59" customWidth="1"/>
    <col min="10" max="10" width="18" style="61" customWidth="1"/>
    <col min="11" max="11" width="21.59765625" style="59" customWidth="1"/>
    <col min="12" max="12" width="22.59765625" style="59" customWidth="1"/>
    <col min="13" max="13" width="42.19921875" style="61" customWidth="1"/>
    <col min="14" max="14" width="17.3984375" style="59" customWidth="1"/>
    <col min="15" max="16384" width="9.59765625" style="59"/>
  </cols>
  <sheetData>
    <row r="1" spans="1:15" ht="0.95" customHeight="1" x14ac:dyDescent="0.2">
      <c r="B1" s="94" t="s">
        <v>141</v>
      </c>
      <c r="C1" s="95" t="s">
        <v>322</v>
      </c>
      <c r="D1" s="94" t="s">
        <v>142</v>
      </c>
      <c r="G1" s="95" t="s">
        <v>322</v>
      </c>
    </row>
    <row r="3" spans="1:15" ht="18" x14ac:dyDescent="0.25">
      <c r="A3" s="449" t="s">
        <v>332</v>
      </c>
      <c r="B3" s="450"/>
      <c r="C3" s="450"/>
      <c r="D3" s="451"/>
      <c r="F3" s="60"/>
      <c r="G3" s="60"/>
      <c r="H3" s="60"/>
    </row>
    <row r="4" spans="1:15" ht="38.25" x14ac:dyDescent="0.2">
      <c r="A4" s="76" t="s">
        <v>130</v>
      </c>
      <c r="B4" s="76" t="s">
        <v>38</v>
      </c>
      <c r="C4" s="229" t="s">
        <v>460</v>
      </c>
      <c r="D4" s="230" t="s">
        <v>461</v>
      </c>
      <c r="E4" s="89" t="s">
        <v>321</v>
      </c>
      <c r="F4" s="77"/>
      <c r="G4" s="232" t="s">
        <v>462</v>
      </c>
      <c r="H4" s="230" t="s">
        <v>445</v>
      </c>
      <c r="I4" s="231" t="s">
        <v>321</v>
      </c>
      <c r="J4" s="290" t="s">
        <v>400</v>
      </c>
      <c r="K4" s="220"/>
    </row>
    <row r="5" spans="1:15" ht="12" customHeight="1" x14ac:dyDescent="0.2">
      <c r="A5" s="57"/>
      <c r="B5" s="57" t="s">
        <v>140</v>
      </c>
      <c r="C5" s="78">
        <f ca="1">AVERAGE(C7:C70)</f>
        <v>44174867.181249999</v>
      </c>
      <c r="D5" s="78">
        <f>AVERAGE(D7:D70)</f>
        <v>2160.38778282761</v>
      </c>
      <c r="E5" s="78">
        <f ca="1">C5/D5</f>
        <v>20447.656449636095</v>
      </c>
      <c r="F5" s="77"/>
      <c r="G5" s="233">
        <f>AVERAGE(G7:G70)</f>
        <v>41704690.314687505</v>
      </c>
      <c r="H5" s="233">
        <f>AVERAGE(H7:H70)</f>
        <v>2221.0591339727516</v>
      </c>
      <c r="I5" s="56">
        <f>G5/H5</f>
        <v>18776.938297942295</v>
      </c>
      <c r="J5" s="234">
        <f ca="1">E5-I5</f>
        <v>1670.7181516937999</v>
      </c>
    </row>
    <row r="6" spans="1:15" ht="12" customHeight="1" x14ac:dyDescent="0.2">
      <c r="A6" s="132" t="s">
        <v>334</v>
      </c>
      <c r="B6" s="133" t="s">
        <v>354</v>
      </c>
      <c r="C6" s="133" t="s">
        <v>355</v>
      </c>
      <c r="D6" s="133" t="s">
        <v>356</v>
      </c>
      <c r="E6" s="134" t="s">
        <v>357</v>
      </c>
      <c r="F6" s="77"/>
      <c r="G6" s="77"/>
      <c r="H6" s="77"/>
      <c r="I6" s="60"/>
      <c r="O6" s="61"/>
    </row>
    <row r="7" spans="1:15" ht="25.5" x14ac:dyDescent="0.2">
      <c r="A7" s="141">
        <v>570</v>
      </c>
      <c r="B7" s="138" t="str">
        <f>VLOOKUP($A7,num,B$1)</f>
        <v>Academy for Career Exploration</v>
      </c>
      <c r="C7" s="150">
        <f t="shared" ref="C7:C38" si="0">VLOOKUP($A7,revtype21,C$1)</f>
        <v>0</v>
      </c>
      <c r="D7" s="150">
        <f t="shared" ref="D7:D40" si="1">VLOOKUP($A7,num,D$1)</f>
        <v>1.0000000000000001E-5</v>
      </c>
      <c r="E7" s="228">
        <f t="shared" ref="E7:E40" si="2">C7/D7</f>
        <v>0</v>
      </c>
      <c r="F7" s="61"/>
      <c r="G7" s="263">
        <f t="shared" ref="G7:G70" si="3">VLOOKUP($A7,revtype20,G$1)</f>
        <v>3247848.66</v>
      </c>
      <c r="H7" s="263">
        <v>173.46666666666667</v>
      </c>
      <c r="I7" s="263">
        <f t="shared" ref="I7:I70" si="4">G7/H7</f>
        <v>18723.185972328978</v>
      </c>
      <c r="J7" s="263">
        <f>Table23[[#This Row],[Filter5]]-I7</f>
        <v>-18723.185972328978</v>
      </c>
      <c r="K7" s="61"/>
      <c r="N7" s="61"/>
    </row>
    <row r="8" spans="1:15" x14ac:dyDescent="0.2">
      <c r="A8" s="141">
        <v>671</v>
      </c>
      <c r="B8" s="140" t="s">
        <v>378</v>
      </c>
      <c r="C8" s="150">
        <f t="shared" si="0"/>
        <v>34193995</v>
      </c>
      <c r="D8" s="150">
        <f t="shared" si="1"/>
        <v>1770.6333333333334</v>
      </c>
      <c r="E8" s="228">
        <f t="shared" si="2"/>
        <v>19311.731207289293</v>
      </c>
      <c r="F8" s="61"/>
      <c r="G8" s="264">
        <f t="shared" si="3"/>
        <v>24524934.350000001</v>
      </c>
      <c r="H8" s="264">
        <v>1352.0931738290965</v>
      </c>
      <c r="I8" s="264">
        <f t="shared" si="4"/>
        <v>18138.494317330187</v>
      </c>
      <c r="J8" s="264">
        <f>Table23[[#This Row],[Filter5]]-I8</f>
        <v>1173.2368899591056</v>
      </c>
      <c r="N8" s="61"/>
    </row>
    <row r="9" spans="1:15" x14ac:dyDescent="0.2">
      <c r="A9" s="142">
        <v>10</v>
      </c>
      <c r="B9" s="139" t="str">
        <f t="shared" ref="B9:B45" si="5">VLOOKUP($A9,num,B$1)</f>
        <v>Barrington</v>
      </c>
      <c r="C9" s="150">
        <f t="shared" ca="1" si="0"/>
        <v>56999943.390000001</v>
      </c>
      <c r="D9" s="150">
        <f t="shared" si="1"/>
        <v>3360.9915254237289</v>
      </c>
      <c r="E9" s="228">
        <f t="shared" ca="1" si="2"/>
        <v>16959.264240576707</v>
      </c>
      <c r="F9" s="61"/>
      <c r="G9" s="263">
        <f t="shared" si="3"/>
        <v>54431848.210000001</v>
      </c>
      <c r="H9" s="263">
        <v>3402.7569832402232</v>
      </c>
      <c r="I9" s="263">
        <f t="shared" si="4"/>
        <v>15996.396004209535</v>
      </c>
      <c r="J9" s="263">
        <f ca="1">Table23[[#This Row],[Filter5]]-I9</f>
        <v>962.86823636717236</v>
      </c>
      <c r="N9" s="61"/>
    </row>
    <row r="10" spans="1:15" x14ac:dyDescent="0.2">
      <c r="A10" s="141">
        <v>580</v>
      </c>
      <c r="B10" s="140" t="str">
        <f t="shared" si="5"/>
        <v xml:space="preserve">Beacon </v>
      </c>
      <c r="C10" s="150">
        <f t="shared" si="0"/>
        <v>5849692.8600000003</v>
      </c>
      <c r="D10" s="150">
        <f t="shared" si="1"/>
        <v>392.78888888888889</v>
      </c>
      <c r="E10" s="228">
        <f t="shared" si="2"/>
        <v>14892.714701139997</v>
      </c>
      <c r="F10" s="61"/>
      <c r="G10" s="264">
        <f t="shared" si="3"/>
        <v>6319100.7599999998</v>
      </c>
      <c r="H10" s="264">
        <v>376.09392265193372</v>
      </c>
      <c r="I10" s="264">
        <f t="shared" si="4"/>
        <v>16801.922018421399</v>
      </c>
      <c r="J10" s="264">
        <f>Table23[[#This Row],[Filter5]]-I10</f>
        <v>-1909.2073172814016</v>
      </c>
      <c r="N10" s="61"/>
    </row>
    <row r="11" spans="1:15" x14ac:dyDescent="0.2">
      <c r="A11" s="141">
        <v>540</v>
      </c>
      <c r="B11" s="140" t="str">
        <f t="shared" si="5"/>
        <v xml:space="preserve">Blackstone Academy </v>
      </c>
      <c r="C11" s="150">
        <f t="shared" si="0"/>
        <v>6306673.0999999996</v>
      </c>
      <c r="D11" s="150">
        <f t="shared" si="1"/>
        <v>349.53860640301326</v>
      </c>
      <c r="E11" s="228">
        <f t="shared" si="2"/>
        <v>18042.851303036012</v>
      </c>
      <c r="F11" s="61"/>
      <c r="G11" s="263">
        <f t="shared" si="3"/>
        <v>6023732.0199999996</v>
      </c>
      <c r="H11" s="263">
        <v>354.90555555555557</v>
      </c>
      <c r="I11" s="263">
        <f t="shared" si="4"/>
        <v>16972.774659925173</v>
      </c>
      <c r="J11" s="263">
        <f>Table23[[#This Row],[Filter5]]-I11</f>
        <v>1070.0766431108386</v>
      </c>
      <c r="N11" s="61"/>
    </row>
    <row r="12" spans="1:15" x14ac:dyDescent="0.2">
      <c r="A12" s="141">
        <v>960</v>
      </c>
      <c r="B12" s="140" t="str">
        <f t="shared" si="5"/>
        <v xml:space="preserve">Bristol-Warren </v>
      </c>
      <c r="C12" s="150">
        <f t="shared" si="0"/>
        <v>62956302</v>
      </c>
      <c r="D12" s="150">
        <f t="shared" si="1"/>
        <v>3083.5480225988704</v>
      </c>
      <c r="E12" s="228">
        <f t="shared" si="2"/>
        <v>20416.838505060572</v>
      </c>
      <c r="F12" s="61"/>
      <c r="G12" s="264">
        <f t="shared" si="3"/>
        <v>60189572.209999993</v>
      </c>
      <c r="H12" s="264">
        <v>3130.1388888888891</v>
      </c>
      <c r="I12" s="264">
        <f t="shared" si="4"/>
        <v>19229.042015884985</v>
      </c>
      <c r="J12" s="264">
        <f>Table23[[#This Row],[Filter5]]-I12</f>
        <v>1187.7964891755873</v>
      </c>
      <c r="N12" s="61"/>
    </row>
    <row r="13" spans="1:15" x14ac:dyDescent="0.2">
      <c r="A13" s="142">
        <v>30</v>
      </c>
      <c r="B13" s="139" t="str">
        <f t="shared" si="5"/>
        <v>Burrillville</v>
      </c>
      <c r="C13" s="150">
        <f t="shared" si="0"/>
        <v>38261159.289999999</v>
      </c>
      <c r="D13" s="150">
        <f t="shared" si="1"/>
        <v>2087.6440677966102</v>
      </c>
      <c r="E13" s="228">
        <f t="shared" si="2"/>
        <v>18327.4342021255</v>
      </c>
      <c r="F13" s="61"/>
      <c r="G13" s="263">
        <f t="shared" si="3"/>
        <v>36510044.850000001</v>
      </c>
      <c r="H13" s="263">
        <v>2229.6472222222224</v>
      </c>
      <c r="I13" s="263">
        <f t="shared" si="4"/>
        <v>16374.807855751969</v>
      </c>
      <c r="J13" s="263">
        <f>Table23[[#This Row],[Filter5]]-I13</f>
        <v>1952.6263463735304</v>
      </c>
      <c r="N13" s="61"/>
    </row>
    <row r="14" spans="1:15" x14ac:dyDescent="0.2">
      <c r="A14" s="142">
        <v>40</v>
      </c>
      <c r="B14" s="139" t="str">
        <f t="shared" si="5"/>
        <v>Central Falls</v>
      </c>
      <c r="C14" s="150">
        <f t="shared" si="0"/>
        <v>60106126.789999999</v>
      </c>
      <c r="D14" s="150">
        <f t="shared" si="1"/>
        <v>2751.1242937853103</v>
      </c>
      <c r="E14" s="228">
        <f t="shared" si="2"/>
        <v>21847.841235591412</v>
      </c>
      <c r="F14" s="61"/>
      <c r="G14" s="264">
        <f t="shared" si="3"/>
        <v>52144581.359999999</v>
      </c>
      <c r="H14" s="264">
        <v>2836.1256830601087</v>
      </c>
      <c r="I14" s="264">
        <f t="shared" si="4"/>
        <v>18385.849989460727</v>
      </c>
      <c r="J14" s="264">
        <f>Table23[[#This Row],[Filter5]]-I14</f>
        <v>3461.9912461306849</v>
      </c>
      <c r="N14" s="61"/>
    </row>
    <row r="15" spans="1:15" x14ac:dyDescent="0.2">
      <c r="A15" s="142">
        <v>720</v>
      </c>
      <c r="B15" s="139" t="str">
        <f t="shared" si="5"/>
        <v>Charette</v>
      </c>
      <c r="C15" s="150">
        <f t="shared" si="0"/>
        <v>3408210.5700000003</v>
      </c>
      <c r="D15" s="150">
        <f t="shared" si="1"/>
        <v>166.68926553672316</v>
      </c>
      <c r="E15" s="228">
        <f t="shared" ref="E15" si="6">C15/D15</f>
        <v>20446.491014438721</v>
      </c>
      <c r="F15" s="61"/>
      <c r="G15" s="263">
        <f t="shared" si="3"/>
        <v>2278168.77</v>
      </c>
      <c r="H15" s="263">
        <v>121.64804469273743</v>
      </c>
      <c r="I15" s="263">
        <f t="shared" si="4"/>
        <v>18727.541209184845</v>
      </c>
      <c r="J15" s="264">
        <f>Table23[[#This Row],[Filter5]]-I15</f>
        <v>1718.9498052538765</v>
      </c>
      <c r="N15" s="61"/>
    </row>
    <row r="16" spans="1:15" x14ac:dyDescent="0.2">
      <c r="A16" s="141">
        <v>980</v>
      </c>
      <c r="B16" s="140" t="str">
        <f t="shared" si="5"/>
        <v xml:space="preserve">Chariho </v>
      </c>
      <c r="C16" s="150">
        <f t="shared" si="0"/>
        <v>68007299.950000003</v>
      </c>
      <c r="D16" s="150">
        <f t="shared" si="1"/>
        <v>3092.101694915254</v>
      </c>
      <c r="E16" s="228">
        <f t="shared" si="2"/>
        <v>21993.875577195042</v>
      </c>
      <c r="F16" s="61"/>
      <c r="G16" s="264">
        <f t="shared" si="3"/>
        <v>67047409.010000005</v>
      </c>
      <c r="H16" s="264">
        <v>3179.2805555555551</v>
      </c>
      <c r="I16" s="264">
        <f t="shared" si="4"/>
        <v>21088.862036047642</v>
      </c>
      <c r="J16" s="263">
        <f>Table23[[#This Row],[Filter5]]-I16</f>
        <v>905.01354114740025</v>
      </c>
      <c r="N16" s="61"/>
    </row>
    <row r="17" spans="1:14" x14ac:dyDescent="0.2">
      <c r="A17" s="141">
        <v>550</v>
      </c>
      <c r="B17" s="140" t="str">
        <f t="shared" si="5"/>
        <v>Compass School</v>
      </c>
      <c r="C17" s="150">
        <f t="shared" si="0"/>
        <v>4751007</v>
      </c>
      <c r="D17" s="150">
        <f t="shared" si="1"/>
        <v>214.65395480225988</v>
      </c>
      <c r="E17" s="228">
        <f t="shared" si="2"/>
        <v>22133.330850468828</v>
      </c>
      <c r="F17" s="61"/>
      <c r="G17" s="263">
        <f t="shared" si="3"/>
        <v>3575944</v>
      </c>
      <c r="H17" s="263">
        <v>196.74999999999997</v>
      </c>
      <c r="I17" s="263">
        <f t="shared" si="4"/>
        <v>18175.064803049558</v>
      </c>
      <c r="J17" s="264">
        <f>Table23[[#This Row],[Filter5]]-I17</f>
        <v>3958.2660474192708</v>
      </c>
      <c r="N17" s="61"/>
    </row>
    <row r="18" spans="1:14" x14ac:dyDescent="0.2">
      <c r="A18" s="142">
        <v>60</v>
      </c>
      <c r="B18" s="139" t="str">
        <f t="shared" si="5"/>
        <v xml:space="preserve">Coventry </v>
      </c>
      <c r="C18" s="150">
        <f t="shared" si="0"/>
        <v>77923212</v>
      </c>
      <c r="D18" s="150">
        <f t="shared" si="1"/>
        <v>4320.6638418079092</v>
      </c>
      <c r="E18" s="228">
        <f t="shared" si="2"/>
        <v>18035.009168265758</v>
      </c>
      <c r="F18" s="61"/>
      <c r="G18" s="264">
        <f t="shared" si="3"/>
        <v>77725666.929999992</v>
      </c>
      <c r="H18" s="264">
        <v>4501.094444444444</v>
      </c>
      <c r="I18" s="264">
        <f t="shared" si="4"/>
        <v>17268.170639239594</v>
      </c>
      <c r="J18" s="263">
        <f>Table23[[#This Row],[Filter5]]-I18</f>
        <v>766.83852902616491</v>
      </c>
      <c r="N18" s="61"/>
    </row>
    <row r="19" spans="1:14" x14ac:dyDescent="0.2">
      <c r="A19" s="142">
        <v>70</v>
      </c>
      <c r="B19" s="139" t="str">
        <f t="shared" si="5"/>
        <v xml:space="preserve">Cranston </v>
      </c>
      <c r="C19" s="150">
        <f t="shared" si="0"/>
        <v>183356818.59999999</v>
      </c>
      <c r="D19" s="150">
        <f t="shared" si="1"/>
        <v>10118.725988700564</v>
      </c>
      <c r="E19" s="228">
        <f t="shared" si="2"/>
        <v>18120.543910839362</v>
      </c>
      <c r="F19" s="61"/>
      <c r="G19" s="263">
        <f t="shared" si="3"/>
        <v>175479459.01999998</v>
      </c>
      <c r="H19" s="263">
        <v>10258.380555555554</v>
      </c>
      <c r="I19" s="263">
        <f t="shared" si="4"/>
        <v>17105.961128042465</v>
      </c>
      <c r="J19" s="264">
        <f>Table23[[#This Row],[Filter5]]-I19</f>
        <v>1014.5827827968969</v>
      </c>
      <c r="N19" s="61"/>
    </row>
    <row r="20" spans="1:14" x14ac:dyDescent="0.2">
      <c r="A20" s="142">
        <v>80</v>
      </c>
      <c r="B20" s="139" t="str">
        <f t="shared" si="5"/>
        <v xml:space="preserve">Cumberland </v>
      </c>
      <c r="C20" s="150">
        <f t="shared" si="0"/>
        <v>73439673.24000001</v>
      </c>
      <c r="D20" s="150">
        <f t="shared" si="1"/>
        <v>4589.6214689265535</v>
      </c>
      <c r="E20" s="228">
        <f t="shared" si="2"/>
        <v>16001.248411707576</v>
      </c>
      <c r="F20" s="61"/>
      <c r="G20" s="264">
        <f t="shared" si="3"/>
        <v>72927996.310000002</v>
      </c>
      <c r="H20" s="264">
        <v>4627.0111111111119</v>
      </c>
      <c r="I20" s="264">
        <f t="shared" si="4"/>
        <v>15761.3618292106</v>
      </c>
      <c r="J20" s="263">
        <f>Table23[[#This Row],[Filter5]]-I20</f>
        <v>239.88658249697619</v>
      </c>
      <c r="N20" s="61"/>
    </row>
    <row r="21" spans="1:14" x14ac:dyDescent="0.2">
      <c r="A21" s="141">
        <v>400</v>
      </c>
      <c r="B21" s="140" t="str">
        <f t="shared" si="5"/>
        <v>Davies Career &amp; Tech</v>
      </c>
      <c r="C21" s="150">
        <f t="shared" si="0"/>
        <v>19104772.100000001</v>
      </c>
      <c r="D21" s="150">
        <f t="shared" si="1"/>
        <v>877.66666666666663</v>
      </c>
      <c r="E21" s="228">
        <f t="shared" si="2"/>
        <v>21767.685643752375</v>
      </c>
      <c r="F21" s="61"/>
      <c r="G21" s="263">
        <f t="shared" si="3"/>
        <v>18587922.32</v>
      </c>
      <c r="H21" s="263">
        <v>878.48333333333335</v>
      </c>
      <c r="I21" s="263">
        <f t="shared" si="4"/>
        <v>21159.106399286648</v>
      </c>
      <c r="J21" s="264">
        <f>Table23[[#This Row],[Filter5]]-I21</f>
        <v>608.57924446572724</v>
      </c>
      <c r="N21" s="61"/>
    </row>
    <row r="22" spans="1:14" x14ac:dyDescent="0.2">
      <c r="A22" s="142">
        <v>90</v>
      </c>
      <c r="B22" s="139" t="str">
        <f t="shared" si="5"/>
        <v xml:space="preserve">East Greenwich </v>
      </c>
      <c r="C22" s="150">
        <f t="shared" si="0"/>
        <v>44148656.560000002</v>
      </c>
      <c r="D22" s="150">
        <f t="shared" si="1"/>
        <v>2513.7542372881353</v>
      </c>
      <c r="E22" s="228">
        <f t="shared" si="2"/>
        <v>17562.837251595462</v>
      </c>
      <c r="F22" s="61"/>
      <c r="G22" s="264">
        <f t="shared" si="3"/>
        <v>40656705.899999999</v>
      </c>
      <c r="H22" s="264">
        <v>2563.2611111111114</v>
      </c>
      <c r="I22" s="264">
        <f t="shared" si="4"/>
        <v>15861.320457663522</v>
      </c>
      <c r="J22" s="263">
        <f>Table23[[#This Row],[Filter5]]-I22</f>
        <v>1701.5167939319399</v>
      </c>
      <c r="N22" s="61"/>
    </row>
    <row r="23" spans="1:14" x14ac:dyDescent="0.2">
      <c r="A23" s="141">
        <v>100</v>
      </c>
      <c r="B23" s="140" t="str">
        <f t="shared" si="5"/>
        <v xml:space="preserve">East Providence </v>
      </c>
      <c r="C23" s="150">
        <f t="shared" si="0"/>
        <v>99650609.579999983</v>
      </c>
      <c r="D23" s="150">
        <f t="shared" si="1"/>
        <v>4883.1468926553671</v>
      </c>
      <c r="E23" s="228">
        <f t="shared" si="2"/>
        <v>20407.047293597137</v>
      </c>
      <c r="F23" s="61"/>
      <c r="G23" s="263">
        <f t="shared" si="3"/>
        <v>94633777.090000004</v>
      </c>
      <c r="H23" s="263">
        <v>5044.7666666666655</v>
      </c>
      <c r="I23" s="263">
        <f t="shared" si="4"/>
        <v>18758.801614214077</v>
      </c>
      <c r="J23" s="264">
        <f>Table23[[#This Row],[Filter5]]-I23</f>
        <v>1648.2456793830606</v>
      </c>
      <c r="N23" s="61"/>
    </row>
    <row r="24" spans="1:14" x14ac:dyDescent="0.2">
      <c r="A24" s="141">
        <v>970</v>
      </c>
      <c r="B24" s="140" t="str">
        <f t="shared" si="5"/>
        <v xml:space="preserve">Exeter W. Greenwich </v>
      </c>
      <c r="C24" s="150">
        <f t="shared" si="0"/>
        <v>35212600.960000001</v>
      </c>
      <c r="D24" s="150">
        <f t="shared" si="1"/>
        <v>1525.4717514124295</v>
      </c>
      <c r="E24" s="228">
        <f t="shared" si="2"/>
        <v>23083.089495034415</v>
      </c>
      <c r="F24" s="61"/>
      <c r="G24" s="264">
        <f t="shared" si="3"/>
        <v>35303444.549999997</v>
      </c>
      <c r="H24" s="264">
        <v>1619.6222222222223</v>
      </c>
      <c r="I24" s="264">
        <f t="shared" si="4"/>
        <v>21797.332776504805</v>
      </c>
      <c r="J24" s="263">
        <f>Table23[[#This Row],[Filter5]]-I24</f>
        <v>1285.7567185296102</v>
      </c>
      <c r="N24" s="61"/>
    </row>
    <row r="25" spans="1:14" x14ac:dyDescent="0.2">
      <c r="A25" s="141">
        <v>120</v>
      </c>
      <c r="B25" s="140" t="str">
        <f t="shared" si="5"/>
        <v xml:space="preserve">Foster </v>
      </c>
      <c r="C25" s="150">
        <f t="shared" si="0"/>
        <v>4970032.47</v>
      </c>
      <c r="D25" s="150">
        <f t="shared" si="1"/>
        <v>209.95197740112997</v>
      </c>
      <c r="E25" s="228">
        <f t="shared" si="2"/>
        <v>23672.234629657032</v>
      </c>
      <c r="F25" s="61"/>
      <c r="G25" s="263">
        <f t="shared" si="3"/>
        <v>4807757.6500000004</v>
      </c>
      <c r="H25" s="263">
        <v>225.80277777777778</v>
      </c>
      <c r="I25" s="263">
        <f t="shared" si="4"/>
        <v>21291.844579217362</v>
      </c>
      <c r="J25" s="264">
        <f>Table23[[#This Row],[Filter5]]-I25</f>
        <v>2380.3900504396697</v>
      </c>
      <c r="N25" s="61"/>
    </row>
    <row r="26" spans="1:14" x14ac:dyDescent="0.2">
      <c r="A26" s="141">
        <v>990</v>
      </c>
      <c r="B26" s="140" t="str">
        <f t="shared" si="5"/>
        <v xml:space="preserve">Foster-Glocester </v>
      </c>
      <c r="C26" s="150">
        <f t="shared" si="0"/>
        <v>30398556.18</v>
      </c>
      <c r="D26" s="150">
        <f t="shared" si="1"/>
        <v>1366.7098013076875</v>
      </c>
      <c r="E26" s="228">
        <f t="shared" si="2"/>
        <v>22242.14398031991</v>
      </c>
      <c r="F26" s="61"/>
      <c r="G26" s="264">
        <f t="shared" si="3"/>
        <v>29542928.140000001</v>
      </c>
      <c r="H26" s="264">
        <v>1347.4277777777777</v>
      </c>
      <c r="I26" s="264">
        <f t="shared" si="4"/>
        <v>21925.426080144476</v>
      </c>
      <c r="J26" s="263">
        <f>Table23[[#This Row],[Filter5]]-I26</f>
        <v>316.7179001754339</v>
      </c>
      <c r="N26" s="61"/>
    </row>
    <row r="27" spans="1:14" x14ac:dyDescent="0.2">
      <c r="A27" s="141">
        <v>130</v>
      </c>
      <c r="B27" s="140" t="str">
        <f t="shared" si="5"/>
        <v xml:space="preserve">Glocester </v>
      </c>
      <c r="C27" s="150">
        <f t="shared" si="0"/>
        <v>10604835.459999999</v>
      </c>
      <c r="D27" s="150">
        <f t="shared" si="1"/>
        <v>515.89516129032245</v>
      </c>
      <c r="E27" s="228">
        <f t="shared" si="2"/>
        <v>20556.183224273504</v>
      </c>
      <c r="F27" s="61"/>
      <c r="G27" s="263">
        <f t="shared" si="3"/>
        <v>9453613</v>
      </c>
      <c r="H27" s="263">
        <v>556.81111111111113</v>
      </c>
      <c r="I27" s="263">
        <f t="shared" si="4"/>
        <v>16978.132819827191</v>
      </c>
      <c r="J27" s="264">
        <f>Table23[[#This Row],[Filter5]]-I27</f>
        <v>3578.0504044463123</v>
      </c>
      <c r="N27" s="61"/>
    </row>
    <row r="28" spans="1:14" x14ac:dyDescent="0.2">
      <c r="A28" s="141">
        <v>480</v>
      </c>
      <c r="B28" s="140" t="str">
        <f t="shared" si="5"/>
        <v xml:space="preserve">Highlander </v>
      </c>
      <c r="C28" s="150">
        <f t="shared" si="0"/>
        <v>11475518.59</v>
      </c>
      <c r="D28" s="150">
        <f t="shared" si="1"/>
        <v>617.5310734463277</v>
      </c>
      <c r="E28" s="228">
        <f t="shared" si="2"/>
        <v>18582.900656249141</v>
      </c>
      <c r="F28" s="61"/>
      <c r="G28" s="264">
        <f t="shared" si="3"/>
        <v>10464305</v>
      </c>
      <c r="H28" s="264">
        <v>604.99444444444453</v>
      </c>
      <c r="I28" s="264">
        <f t="shared" si="4"/>
        <v>17296.530730309732</v>
      </c>
      <c r="J28" s="263">
        <f>Table23[[#This Row],[Filter5]]-I28</f>
        <v>1286.3699259394089</v>
      </c>
      <c r="N28" s="61"/>
    </row>
    <row r="29" spans="1:14" x14ac:dyDescent="0.2">
      <c r="A29" s="141">
        <v>680</v>
      </c>
      <c r="B29" s="140" t="str">
        <f t="shared" si="5"/>
        <v>Hope Academy</v>
      </c>
      <c r="C29" s="150">
        <f t="shared" si="0"/>
        <v>4613425.25</v>
      </c>
      <c r="D29" s="150">
        <f t="shared" si="1"/>
        <v>241.95642458100559</v>
      </c>
      <c r="E29" s="228">
        <f t="shared" ref="E29" si="7">C29/D29</f>
        <v>19067.174008663085</v>
      </c>
      <c r="F29" s="61"/>
      <c r="G29" s="263">
        <f t="shared" si="3"/>
        <v>3549018</v>
      </c>
      <c r="H29" s="263">
        <v>212.57377049180329</v>
      </c>
      <c r="I29" s="263">
        <f t="shared" si="4"/>
        <v>16695.465257962518</v>
      </c>
      <c r="J29" s="264">
        <f>Table23[[#This Row],[Filter5]]-I29</f>
        <v>2371.7087507005672</v>
      </c>
      <c r="N29" s="61"/>
    </row>
    <row r="30" spans="1:14" x14ac:dyDescent="0.2">
      <c r="A30" s="141">
        <v>530</v>
      </c>
      <c r="B30" s="140" t="str">
        <f t="shared" si="5"/>
        <v xml:space="preserve">International </v>
      </c>
      <c r="C30" s="150">
        <f t="shared" si="0"/>
        <v>6855969</v>
      </c>
      <c r="D30" s="150">
        <f t="shared" si="1"/>
        <v>370.1055555555555</v>
      </c>
      <c r="E30" s="228">
        <f t="shared" si="2"/>
        <v>18524.361218271068</v>
      </c>
      <c r="F30" s="61"/>
      <c r="G30" s="264">
        <f t="shared" si="3"/>
        <v>5847407</v>
      </c>
      <c r="H30" s="264">
        <v>374.46111111111111</v>
      </c>
      <c r="I30" s="264">
        <f t="shared" si="4"/>
        <v>15615.525421717135</v>
      </c>
      <c r="J30" s="263">
        <f>Table23[[#This Row],[Filter5]]-I30</f>
        <v>2908.8357965539326</v>
      </c>
      <c r="N30" s="61"/>
    </row>
    <row r="31" spans="1:14" x14ac:dyDescent="0.2">
      <c r="A31" s="141">
        <v>150</v>
      </c>
      <c r="B31" s="140" t="str">
        <f t="shared" si="5"/>
        <v xml:space="preserve">Jamestown </v>
      </c>
      <c r="C31" s="150">
        <f t="shared" si="0"/>
        <v>13961755.870000001</v>
      </c>
      <c r="D31" s="150">
        <f t="shared" si="1"/>
        <v>461.70338983050851</v>
      </c>
      <c r="E31" s="228">
        <f t="shared" si="2"/>
        <v>30239.665069657312</v>
      </c>
      <c r="F31" s="61"/>
      <c r="G31" s="263">
        <f t="shared" si="3"/>
        <v>13412758.949999999</v>
      </c>
      <c r="H31" s="263">
        <v>478.26388888888891</v>
      </c>
      <c r="I31" s="263">
        <f t="shared" si="4"/>
        <v>28044.682572963553</v>
      </c>
      <c r="J31" s="264">
        <f>Table23[[#This Row],[Filter5]]-I31</f>
        <v>2194.9824966937595</v>
      </c>
      <c r="N31" s="61"/>
    </row>
    <row r="32" spans="1:14" x14ac:dyDescent="0.2">
      <c r="A32" s="141">
        <v>160</v>
      </c>
      <c r="B32" s="140" t="str">
        <f t="shared" si="5"/>
        <v xml:space="preserve">Johnston </v>
      </c>
      <c r="C32" s="150">
        <f t="shared" si="0"/>
        <v>62481709.800000004</v>
      </c>
      <c r="D32" s="150">
        <f t="shared" si="1"/>
        <v>3031.7062146892663</v>
      </c>
      <c r="E32" s="228">
        <f t="shared" si="2"/>
        <v>20609.421024129162</v>
      </c>
      <c r="F32" s="61"/>
      <c r="G32" s="264">
        <f t="shared" si="3"/>
        <v>60446232.359999999</v>
      </c>
      <c r="H32" s="264">
        <v>3191.5166666666664</v>
      </c>
      <c r="I32" s="264">
        <f t="shared" si="4"/>
        <v>18939.657433508626</v>
      </c>
      <c r="J32" s="263">
        <f>Table23[[#This Row],[Filter5]]-I32</f>
        <v>1669.763590620536</v>
      </c>
      <c r="N32" s="61"/>
    </row>
    <row r="33" spans="1:14" x14ac:dyDescent="0.2">
      <c r="A33" s="141">
        <v>520</v>
      </c>
      <c r="B33" s="138" t="str">
        <f t="shared" si="5"/>
        <v>Kingston Hill</v>
      </c>
      <c r="C33" s="150">
        <f t="shared" si="0"/>
        <v>6254107.1699999999</v>
      </c>
      <c r="D33" s="150">
        <f t="shared" si="1"/>
        <v>258.8901098901099</v>
      </c>
      <c r="E33" s="228">
        <f t="shared" si="2"/>
        <v>24157.381572647395</v>
      </c>
      <c r="F33" s="61"/>
      <c r="G33" s="263">
        <f t="shared" si="3"/>
        <v>8621807</v>
      </c>
      <c r="H33" s="263">
        <v>239.11891891891892</v>
      </c>
      <c r="I33" s="263">
        <f t="shared" si="4"/>
        <v>36056.565657707346</v>
      </c>
      <c r="J33" s="264">
        <f>Table23[[#This Row],[Filter5]]-I33</f>
        <v>-11899.184085059951</v>
      </c>
      <c r="N33" s="61"/>
    </row>
    <row r="34" spans="1:14" x14ac:dyDescent="0.2">
      <c r="A34" s="141">
        <v>590</v>
      </c>
      <c r="B34" s="140" t="str">
        <f t="shared" si="5"/>
        <v>Learning Community</v>
      </c>
      <c r="C34" s="150">
        <f t="shared" si="0"/>
        <v>12301751.09</v>
      </c>
      <c r="D34" s="150">
        <f t="shared" si="1"/>
        <v>583.55188323917139</v>
      </c>
      <c r="E34" s="228">
        <f t="shared" si="2"/>
        <v>21080.818078618162</v>
      </c>
      <c r="F34" s="61"/>
      <c r="G34" s="264">
        <f t="shared" si="3"/>
        <v>10909741.710000001</v>
      </c>
      <c r="H34" s="264">
        <v>575.65555555555557</v>
      </c>
      <c r="I34" s="264">
        <f t="shared" si="4"/>
        <v>18951.856895520086</v>
      </c>
      <c r="J34" s="263">
        <f>Table23[[#This Row],[Filter5]]-I34</f>
        <v>2128.9611830980757</v>
      </c>
      <c r="N34" s="61"/>
    </row>
    <row r="35" spans="1:14" x14ac:dyDescent="0.2">
      <c r="A35" s="141">
        <v>170</v>
      </c>
      <c r="B35" s="139" t="str">
        <f t="shared" si="5"/>
        <v xml:space="preserve">Lincoln </v>
      </c>
      <c r="C35" s="150">
        <f t="shared" si="0"/>
        <v>62698196.079999998</v>
      </c>
      <c r="D35" s="150">
        <f t="shared" si="1"/>
        <v>3193.8798882681567</v>
      </c>
      <c r="E35" s="228">
        <f t="shared" si="2"/>
        <v>19630.73073295732</v>
      </c>
      <c r="F35" s="61"/>
      <c r="G35" s="263">
        <f t="shared" si="3"/>
        <v>59121892.090000004</v>
      </c>
      <c r="H35" s="263">
        <v>3189.0164835164833</v>
      </c>
      <c r="I35" s="263">
        <f t="shared" si="4"/>
        <v>18539.224364499718</v>
      </c>
      <c r="J35" s="264">
        <f>Table23[[#This Row],[Filter5]]-I35</f>
        <v>1091.5063684576016</v>
      </c>
      <c r="N35" s="61"/>
    </row>
    <row r="36" spans="1:14" x14ac:dyDescent="0.2">
      <c r="A36" s="141">
        <v>180</v>
      </c>
      <c r="B36" s="140" t="str">
        <f t="shared" si="5"/>
        <v xml:space="preserve">Little Compton </v>
      </c>
      <c r="C36" s="150">
        <f t="shared" si="0"/>
        <v>8018408.8600000003</v>
      </c>
      <c r="D36" s="150">
        <f t="shared" si="1"/>
        <v>212.25706214689265</v>
      </c>
      <c r="E36" s="228">
        <f t="shared" si="2"/>
        <v>37776.876674430059</v>
      </c>
      <c r="F36" s="61"/>
      <c r="G36" s="264">
        <f t="shared" si="3"/>
        <v>8084190.96</v>
      </c>
      <c r="H36" s="264">
        <v>229.54696132596686</v>
      </c>
      <c r="I36" s="264">
        <f t="shared" si="4"/>
        <v>35218.026469625489</v>
      </c>
      <c r="J36" s="263">
        <f>Table23[[#This Row],[Filter5]]-I36</f>
        <v>2558.8502048045702</v>
      </c>
      <c r="N36" s="61"/>
    </row>
    <row r="37" spans="1:14" x14ac:dyDescent="0.2">
      <c r="A37" s="141">
        <v>420</v>
      </c>
      <c r="B37" s="140" t="str">
        <f t="shared" si="5"/>
        <v>MET Career &amp; Tech</v>
      </c>
      <c r="C37" s="150">
        <f t="shared" si="0"/>
        <v>16559208.699999999</v>
      </c>
      <c r="D37" s="150">
        <f t="shared" si="1"/>
        <v>810.35028248587571</v>
      </c>
      <c r="E37" s="228">
        <f t="shared" si="2"/>
        <v>20434.630625662332</v>
      </c>
      <c r="F37" s="61"/>
      <c r="G37" s="263">
        <f t="shared" si="3"/>
        <v>16530571.100000001</v>
      </c>
      <c r="H37" s="263">
        <v>786.06111111111113</v>
      </c>
      <c r="I37" s="263">
        <f t="shared" si="4"/>
        <v>21029.625898467042</v>
      </c>
      <c r="J37" s="264">
        <f>Table23[[#This Row],[Filter5]]-I37</f>
        <v>-594.99527280471011</v>
      </c>
      <c r="N37" s="61"/>
    </row>
    <row r="38" spans="1:14" x14ac:dyDescent="0.2">
      <c r="A38" s="141">
        <v>190</v>
      </c>
      <c r="B38" s="140" t="str">
        <f t="shared" si="5"/>
        <v xml:space="preserve">Middletown  </v>
      </c>
      <c r="C38" s="150">
        <f t="shared" si="0"/>
        <v>40118836.530000001</v>
      </c>
      <c r="D38" s="150">
        <f t="shared" si="1"/>
        <v>2004.9106145251396</v>
      </c>
      <c r="E38" s="228">
        <f t="shared" si="2"/>
        <v>20010.286862340789</v>
      </c>
      <c r="F38" s="61"/>
      <c r="G38" s="264">
        <f t="shared" si="3"/>
        <v>38967352.290000007</v>
      </c>
      <c r="H38" s="264">
        <v>2144.0944444444444</v>
      </c>
      <c r="I38" s="264">
        <f t="shared" si="4"/>
        <v>18174.27044362163</v>
      </c>
      <c r="J38" s="263">
        <f>Table23[[#This Row],[Filter5]]-I38</f>
        <v>1836.0164187191585</v>
      </c>
      <c r="N38" s="61"/>
    </row>
    <row r="39" spans="1:14" x14ac:dyDescent="0.2">
      <c r="A39" s="141">
        <v>200</v>
      </c>
      <c r="B39" s="139" t="str">
        <f t="shared" si="5"/>
        <v xml:space="preserve">Narragansett </v>
      </c>
      <c r="C39" s="150">
        <f t="shared" ref="C39:C71" si="8">VLOOKUP($A39,revtype21,C$1)</f>
        <v>33837459.57</v>
      </c>
      <c r="D39" s="150">
        <f t="shared" si="1"/>
        <v>1214.6271186440679</v>
      </c>
      <c r="E39" s="228">
        <f t="shared" si="2"/>
        <v>27858.310629334523</v>
      </c>
      <c r="F39" s="61"/>
      <c r="G39" s="263">
        <f t="shared" si="3"/>
        <v>31971285.009999998</v>
      </c>
      <c r="H39" s="263">
        <v>1276.0083333333332</v>
      </c>
      <c r="I39" s="263">
        <f t="shared" si="4"/>
        <v>25055.702360878</v>
      </c>
      <c r="J39" s="264">
        <f>Table23[[#This Row],[Filter5]]-I39</f>
        <v>2802.6082684565226</v>
      </c>
      <c r="N39" s="61"/>
    </row>
    <row r="40" spans="1:14" x14ac:dyDescent="0.2">
      <c r="A40" s="141">
        <v>500</v>
      </c>
      <c r="B40" s="139" t="str">
        <f t="shared" si="5"/>
        <v xml:space="preserve">New England Laborers </v>
      </c>
      <c r="C40" s="150">
        <f t="shared" si="8"/>
        <v>2836801.52</v>
      </c>
      <c r="D40" s="150">
        <f t="shared" si="1"/>
        <v>168.94915254237287</v>
      </c>
      <c r="E40" s="228">
        <f t="shared" si="2"/>
        <v>16790.859719101125</v>
      </c>
      <c r="F40" s="61"/>
      <c r="G40" s="264">
        <f t="shared" si="3"/>
        <v>2734660.89</v>
      </c>
      <c r="H40" s="264">
        <v>164.23333333333332</v>
      </c>
      <c r="I40" s="264">
        <f t="shared" si="4"/>
        <v>16651.070976253301</v>
      </c>
      <c r="J40" s="263">
        <f>Table23[[#This Row],[Filter5]]-I40</f>
        <v>139.78874284782432</v>
      </c>
      <c r="N40" s="61"/>
    </row>
    <row r="41" spans="1:14" x14ac:dyDescent="0.2">
      <c r="A41" s="141">
        <v>220</v>
      </c>
      <c r="B41" s="140" t="str">
        <f t="shared" si="5"/>
        <v xml:space="preserve">New Shoreham </v>
      </c>
      <c r="C41" s="150">
        <f t="shared" si="8"/>
        <v>5608414.0900000008</v>
      </c>
      <c r="D41" s="150">
        <f t="shared" ref="D41:D70" si="9">VLOOKUP($A41,num,D$1)</f>
        <v>147.48587570621467</v>
      </c>
      <c r="E41" s="228">
        <f t="shared" ref="E41:E71" si="10">C41/D41</f>
        <v>38026.787739130443</v>
      </c>
      <c r="F41" s="61"/>
      <c r="G41" s="263">
        <f t="shared" si="3"/>
        <v>5341921.0600000005</v>
      </c>
      <c r="H41" s="263">
        <v>133.26666666666668</v>
      </c>
      <c r="I41" s="263">
        <f t="shared" si="4"/>
        <v>40084.450175087542</v>
      </c>
      <c r="J41" s="264">
        <f>Table23[[#This Row],[Filter5]]-I41</f>
        <v>-2057.6624359570997</v>
      </c>
      <c r="N41" s="61"/>
    </row>
    <row r="42" spans="1:14" x14ac:dyDescent="0.2">
      <c r="A42" s="141">
        <v>210</v>
      </c>
      <c r="B42" s="140" t="str">
        <f t="shared" si="5"/>
        <v xml:space="preserve">Newport </v>
      </c>
      <c r="C42" s="150">
        <f t="shared" si="8"/>
        <v>49243619.719999999</v>
      </c>
      <c r="D42" s="150">
        <f t="shared" si="9"/>
        <v>1975.7711864406779</v>
      </c>
      <c r="E42" s="228">
        <f t="shared" si="10"/>
        <v>24923.74626067487</v>
      </c>
      <c r="F42" s="61"/>
      <c r="G42" s="264">
        <f t="shared" si="3"/>
        <v>45465777</v>
      </c>
      <c r="H42" s="264">
        <v>2138.5388888888888</v>
      </c>
      <c r="I42" s="264">
        <f t="shared" si="4"/>
        <v>21260.205851866671</v>
      </c>
      <c r="J42" s="263">
        <f>Table23[[#This Row],[Filter5]]-I42</f>
        <v>3663.5404088081996</v>
      </c>
      <c r="N42" s="61"/>
    </row>
    <row r="43" spans="1:14" x14ac:dyDescent="0.2">
      <c r="A43" s="141">
        <v>230</v>
      </c>
      <c r="B43" s="139" t="str">
        <f t="shared" si="5"/>
        <v xml:space="preserve">North Kingstown </v>
      </c>
      <c r="C43" s="150">
        <f t="shared" si="8"/>
        <v>77623881.230000004</v>
      </c>
      <c r="D43" s="150">
        <f t="shared" si="9"/>
        <v>3852.7247191011238</v>
      </c>
      <c r="E43" s="228">
        <f t="shared" si="10"/>
        <v>20147.788095306838</v>
      </c>
      <c r="F43" s="61"/>
      <c r="G43" s="263">
        <f t="shared" si="3"/>
        <v>73406885.439999998</v>
      </c>
      <c r="H43" s="263">
        <v>3780.254054054054</v>
      </c>
      <c r="I43" s="263">
        <f t="shared" si="4"/>
        <v>19418.505843880077</v>
      </c>
      <c r="J43" s="264">
        <f>Table23[[#This Row],[Filter5]]-I43</f>
        <v>729.28225142676092</v>
      </c>
      <c r="N43" s="61"/>
    </row>
    <row r="44" spans="1:14" x14ac:dyDescent="0.2">
      <c r="A44" s="141">
        <v>240</v>
      </c>
      <c r="B44" s="139" t="str">
        <f t="shared" si="5"/>
        <v xml:space="preserve">North Providence </v>
      </c>
      <c r="C44" s="150">
        <f t="shared" si="8"/>
        <v>65588749.469999999</v>
      </c>
      <c r="D44" s="150">
        <f t="shared" si="9"/>
        <v>3512.6638418079096</v>
      </c>
      <c r="E44" s="228">
        <f t="shared" si="10"/>
        <v>18672.082619850855</v>
      </c>
      <c r="F44" s="61"/>
      <c r="G44" s="264">
        <f t="shared" si="3"/>
        <v>60668324.149999999</v>
      </c>
      <c r="H44" s="264">
        <v>3598.0250000000001</v>
      </c>
      <c r="I44" s="264">
        <f t="shared" si="4"/>
        <v>16861.562704539294</v>
      </c>
      <c r="J44" s="263">
        <f>Table23[[#This Row],[Filter5]]-I44</f>
        <v>1810.5199153115609</v>
      </c>
      <c r="N44" s="61"/>
    </row>
    <row r="45" spans="1:14" x14ac:dyDescent="0.2">
      <c r="A45" s="141">
        <v>250</v>
      </c>
      <c r="B45" s="139" t="str">
        <f t="shared" si="5"/>
        <v xml:space="preserve">North Smithfield </v>
      </c>
      <c r="C45" s="150">
        <f t="shared" si="8"/>
        <v>29077522.390000001</v>
      </c>
      <c r="D45" s="150">
        <f t="shared" si="9"/>
        <v>1613.9774011299437</v>
      </c>
      <c r="E45" s="228">
        <f t="shared" si="10"/>
        <v>18016.0653858244</v>
      </c>
      <c r="F45" s="61"/>
      <c r="G45" s="263">
        <f t="shared" si="3"/>
        <v>29422449.16</v>
      </c>
      <c r="H45" s="263">
        <v>1649.4416666666666</v>
      </c>
      <c r="I45" s="263">
        <f t="shared" si="4"/>
        <v>17837.823400847763</v>
      </c>
      <c r="J45" s="264">
        <f>Table23[[#This Row],[Filter5]]-I45</f>
        <v>178.24198497663747</v>
      </c>
      <c r="N45" s="61"/>
    </row>
    <row r="46" spans="1:14" x14ac:dyDescent="0.2">
      <c r="A46" s="141">
        <v>660</v>
      </c>
      <c r="B46" s="140" t="s">
        <v>377</v>
      </c>
      <c r="C46" s="150">
        <f t="shared" si="8"/>
        <v>3983998.5600000005</v>
      </c>
      <c r="D46" s="150">
        <f t="shared" si="9"/>
        <v>171.38378378378377</v>
      </c>
      <c r="E46" s="228">
        <f t="shared" si="10"/>
        <v>23246.064896234155</v>
      </c>
      <c r="F46" s="61"/>
      <c r="G46" s="264">
        <f t="shared" si="3"/>
        <v>3214298.46</v>
      </c>
      <c r="H46" s="264">
        <v>158.33333333333331</v>
      </c>
      <c r="I46" s="264">
        <f t="shared" si="4"/>
        <v>20300.832378947369</v>
      </c>
      <c r="J46" s="263">
        <f>Table23[[#This Row],[Filter5]]-I46</f>
        <v>2945.2325172867859</v>
      </c>
      <c r="N46" s="61"/>
    </row>
    <row r="47" spans="1:14" x14ac:dyDescent="0.2">
      <c r="A47" s="141">
        <v>510</v>
      </c>
      <c r="B47" s="139" t="str">
        <f t="shared" ref="B47:B64" si="11">VLOOKUP($A47,num,B$1)</f>
        <v xml:space="preserve">Paul Cuffee </v>
      </c>
      <c r="C47" s="150">
        <f t="shared" si="8"/>
        <v>16741719.329999998</v>
      </c>
      <c r="D47" s="150">
        <f t="shared" si="9"/>
        <v>817.34463276836163</v>
      </c>
      <c r="E47" s="228">
        <f t="shared" si="10"/>
        <v>20483.060215732352</v>
      </c>
      <c r="F47" s="61"/>
      <c r="G47" s="263">
        <f t="shared" si="3"/>
        <v>13908838.85</v>
      </c>
      <c r="H47" s="263">
        <v>818.05555555555566</v>
      </c>
      <c r="I47" s="263">
        <f t="shared" si="4"/>
        <v>17002.315741935483</v>
      </c>
      <c r="J47" s="264">
        <f>Table23[[#This Row],[Filter5]]-I47</f>
        <v>3480.744473796869</v>
      </c>
      <c r="N47" s="61"/>
    </row>
    <row r="48" spans="1:14" x14ac:dyDescent="0.2">
      <c r="A48" s="141">
        <v>260</v>
      </c>
      <c r="B48" s="140" t="str">
        <f t="shared" si="11"/>
        <v xml:space="preserve">Pawtucket </v>
      </c>
      <c r="C48" s="150">
        <f t="shared" si="8"/>
        <v>149816281.91999999</v>
      </c>
      <c r="D48" s="150">
        <f t="shared" si="9"/>
        <v>8441.0310734463274</v>
      </c>
      <c r="E48" s="228">
        <f t="shared" si="10"/>
        <v>17748.576046745031</v>
      </c>
      <c r="F48" s="61"/>
      <c r="G48" s="264">
        <f t="shared" si="3"/>
        <v>145976759.33000001</v>
      </c>
      <c r="H48" s="264">
        <v>8718.470518723143</v>
      </c>
      <c r="I48" s="264">
        <f t="shared" si="4"/>
        <v>16743.390829447791</v>
      </c>
      <c r="J48" s="263">
        <f>Table23[[#This Row],[Filter5]]-I48</f>
        <v>1005.1852172972394</v>
      </c>
      <c r="N48" s="61"/>
    </row>
    <row r="49" spans="1:14" x14ac:dyDescent="0.2">
      <c r="A49" s="141">
        <v>270</v>
      </c>
      <c r="B49" s="140" t="str">
        <f t="shared" si="11"/>
        <v xml:space="preserve">Portsmouth </v>
      </c>
      <c r="C49" s="150">
        <f t="shared" si="8"/>
        <v>42838572.949999996</v>
      </c>
      <c r="D49" s="150">
        <f t="shared" si="9"/>
        <v>2291.8389830508477</v>
      </c>
      <c r="E49" s="228">
        <f t="shared" si="10"/>
        <v>18691.789984728417</v>
      </c>
      <c r="F49" s="61"/>
      <c r="G49" s="263">
        <f t="shared" si="3"/>
        <v>41457613.060000002</v>
      </c>
      <c r="H49" s="263">
        <v>2412.9392265193374</v>
      </c>
      <c r="I49" s="263">
        <f t="shared" si="4"/>
        <v>17181.374733503988</v>
      </c>
      <c r="J49" s="264">
        <f>Table23[[#This Row],[Filter5]]-I49</f>
        <v>1510.4152512244291</v>
      </c>
      <c r="N49" s="61"/>
    </row>
    <row r="50" spans="1:14" x14ac:dyDescent="0.2">
      <c r="A50" s="141">
        <v>280</v>
      </c>
      <c r="B50" s="140" t="str">
        <f t="shared" si="11"/>
        <v xml:space="preserve">Providence </v>
      </c>
      <c r="C50" s="150">
        <f t="shared" si="8"/>
        <v>501121693.65999997</v>
      </c>
      <c r="D50" s="150">
        <f t="shared" si="9"/>
        <v>21817.875706214687</v>
      </c>
      <c r="E50" s="228">
        <f t="shared" si="10"/>
        <v>22968.399875761439</v>
      </c>
      <c r="F50" s="61"/>
      <c r="G50" s="264">
        <f t="shared" si="3"/>
        <v>447502639.53999996</v>
      </c>
      <c r="H50" s="264">
        <v>22919.038888888888</v>
      </c>
      <c r="I50" s="264">
        <f t="shared" si="4"/>
        <v>19525.366735903943</v>
      </c>
      <c r="J50" s="263">
        <f>Table23[[#This Row],[Filter5]]-I50</f>
        <v>3443.0331398574963</v>
      </c>
      <c r="N50" s="61"/>
    </row>
    <row r="51" spans="1:14" x14ac:dyDescent="0.2">
      <c r="A51" s="141">
        <v>710</v>
      </c>
      <c r="B51" s="140" t="s">
        <v>456</v>
      </c>
      <c r="C51" s="150">
        <f t="shared" si="8"/>
        <v>415097.03</v>
      </c>
      <c r="D51" s="150">
        <f t="shared" si="9"/>
        <v>0</v>
      </c>
      <c r="E51" s="228" t="e">
        <f t="shared" ref="E51" si="12">C51/D51</f>
        <v>#DIV/0!</v>
      </c>
      <c r="F51" s="61"/>
      <c r="G51" s="263">
        <f t="shared" si="3"/>
        <v>0</v>
      </c>
      <c r="H51" s="263">
        <v>0</v>
      </c>
      <c r="I51" s="263" t="e">
        <f t="shared" si="4"/>
        <v>#DIV/0!</v>
      </c>
      <c r="J51" s="263" t="e">
        <f>Table23[[#This Row],[Filter5]]-I51</f>
        <v>#DIV/0!</v>
      </c>
      <c r="N51" s="61"/>
    </row>
    <row r="52" spans="1:14" ht="13.15" customHeight="1" x14ac:dyDescent="0.2">
      <c r="A52" s="141">
        <v>410</v>
      </c>
      <c r="B52" s="140" t="str">
        <f t="shared" si="11"/>
        <v>RI Deaf</v>
      </c>
      <c r="C52" s="150">
        <f t="shared" si="8"/>
        <v>8095633.4200000009</v>
      </c>
      <c r="D52" s="150">
        <f t="shared" si="9"/>
        <v>80.511235955056179</v>
      </c>
      <c r="E52" s="228">
        <f t="shared" si="10"/>
        <v>100552.83991068315</v>
      </c>
      <c r="F52" s="61"/>
      <c r="G52" s="264">
        <f t="shared" si="3"/>
        <v>8131594.7600000007</v>
      </c>
      <c r="H52" s="263">
        <v>78.587912087912088</v>
      </c>
      <c r="I52" s="264">
        <f t="shared" si="4"/>
        <v>103471.31694889185</v>
      </c>
      <c r="J52" s="264">
        <f>Table23[[#This Row],[Filter5]]-I52</f>
        <v>-2918.4770382087008</v>
      </c>
      <c r="N52" s="61"/>
    </row>
    <row r="53" spans="1:14" x14ac:dyDescent="0.2">
      <c r="A53" s="141">
        <v>640</v>
      </c>
      <c r="B53" s="140" t="str">
        <f t="shared" si="11"/>
        <v>RI Nurses Middle Level College</v>
      </c>
      <c r="C53" s="150">
        <f t="shared" si="8"/>
        <v>5505894.3300000001</v>
      </c>
      <c r="D53" s="150">
        <f t="shared" si="9"/>
        <v>265.10169491525426</v>
      </c>
      <c r="E53" s="228">
        <f t="shared" si="10"/>
        <v>20768.989544786138</v>
      </c>
      <c r="F53" s="61"/>
      <c r="G53" s="263">
        <f t="shared" si="3"/>
        <v>5018202.3900000006</v>
      </c>
      <c r="H53" s="264">
        <v>270.11111111111109</v>
      </c>
      <c r="I53" s="263">
        <f t="shared" si="4"/>
        <v>18578.289391197042</v>
      </c>
      <c r="J53" s="263">
        <f>Table23[[#This Row],[Filter5]]-I53</f>
        <v>2190.7001535890959</v>
      </c>
      <c r="N53" s="61"/>
    </row>
    <row r="54" spans="1:14" x14ac:dyDescent="0.2">
      <c r="A54" s="141">
        <v>610</v>
      </c>
      <c r="B54" s="140" t="str">
        <f t="shared" si="11"/>
        <v>RIMA Blackstone Valley</v>
      </c>
      <c r="C54" s="150">
        <f t="shared" si="8"/>
        <v>34051977.359999999</v>
      </c>
      <c r="D54" s="150">
        <f t="shared" si="9"/>
        <v>2129.2994350282488</v>
      </c>
      <c r="E54" s="228">
        <f t="shared" si="10"/>
        <v>15992.103693742934</v>
      </c>
      <c r="F54" s="61"/>
      <c r="G54" s="264">
        <f t="shared" si="3"/>
        <v>38640928.589999996</v>
      </c>
      <c r="H54" s="263">
        <v>2052.1166666666668</v>
      </c>
      <c r="I54" s="264">
        <f t="shared" si="4"/>
        <v>18829.791316283183</v>
      </c>
      <c r="J54" s="264">
        <f>Table23[[#This Row],[Filter5]]-I54</f>
        <v>-2837.6876225402484</v>
      </c>
      <c r="N54" s="61"/>
    </row>
    <row r="55" spans="1:14" x14ac:dyDescent="0.2">
      <c r="A55" s="141">
        <v>700</v>
      </c>
      <c r="B55" s="140" t="str">
        <f t="shared" si="11"/>
        <v>RISE</v>
      </c>
      <c r="C55" s="150">
        <f t="shared" si="8"/>
        <v>7579873</v>
      </c>
      <c r="D55" s="150">
        <f t="shared" si="9"/>
        <v>331.49152542372883</v>
      </c>
      <c r="E55" s="228">
        <f t="shared" ref="E55" si="13">C55/D55</f>
        <v>22865.963135289905</v>
      </c>
      <c r="F55" s="61"/>
      <c r="G55" s="263">
        <f t="shared" si="3"/>
        <v>7363587</v>
      </c>
      <c r="H55" s="264">
        <v>279.68888888888887</v>
      </c>
      <c r="I55" s="263">
        <f t="shared" si="4"/>
        <v>26327.778086763072</v>
      </c>
      <c r="J55" s="263">
        <f>Table23[[#This Row],[Filter5]]-I55</f>
        <v>-3461.8149514731667</v>
      </c>
      <c r="N55" s="61"/>
    </row>
    <row r="56" spans="1:14" x14ac:dyDescent="0.2">
      <c r="A56" s="141">
        <v>300</v>
      </c>
      <c r="B56" s="140" t="str">
        <f t="shared" si="11"/>
        <v xml:space="preserve">Scituate </v>
      </c>
      <c r="C56" s="150">
        <f t="shared" si="8"/>
        <v>23666116.960000001</v>
      </c>
      <c r="D56" s="150">
        <f t="shared" si="9"/>
        <v>1195.5169491525423</v>
      </c>
      <c r="E56" s="228">
        <f t="shared" si="10"/>
        <v>19795.718477078921</v>
      </c>
      <c r="F56" s="61"/>
      <c r="G56" s="264">
        <f t="shared" si="3"/>
        <v>24493955.870000005</v>
      </c>
      <c r="H56" s="263">
        <v>1184.4138888888888</v>
      </c>
      <c r="I56" s="264">
        <f t="shared" si="4"/>
        <v>20680.233573567806</v>
      </c>
      <c r="J56" s="264">
        <f>Table23[[#This Row],[Filter5]]-I56</f>
        <v>-884.51509648888532</v>
      </c>
      <c r="N56" s="61"/>
    </row>
    <row r="57" spans="1:14" x14ac:dyDescent="0.2">
      <c r="A57" s="141">
        <v>600</v>
      </c>
      <c r="B57" s="140" t="str">
        <f t="shared" si="11"/>
        <v>Segue Institute</v>
      </c>
      <c r="C57" s="150">
        <f t="shared" si="8"/>
        <v>5446085</v>
      </c>
      <c r="D57" s="150">
        <f t="shared" si="9"/>
        <v>230.27337649971435</v>
      </c>
      <c r="E57" s="228">
        <f t="shared" si="10"/>
        <v>23650.519581479955</v>
      </c>
      <c r="F57" s="61"/>
      <c r="G57" s="263">
        <f t="shared" si="3"/>
        <v>4342749</v>
      </c>
      <c r="H57" s="264">
        <v>233.61111111111111</v>
      </c>
      <c r="I57" s="263">
        <f t="shared" si="4"/>
        <v>18589.650891795482</v>
      </c>
      <c r="J57" s="263">
        <f>Table23[[#This Row],[Filter5]]-I57</f>
        <v>5060.8686896844738</v>
      </c>
      <c r="N57" s="61"/>
    </row>
    <row r="58" spans="1:14" x14ac:dyDescent="0.2">
      <c r="A58" s="141">
        <v>310</v>
      </c>
      <c r="B58" s="140" t="str">
        <f t="shared" si="11"/>
        <v xml:space="preserve">Smithfield </v>
      </c>
      <c r="C58" s="150">
        <f t="shared" si="8"/>
        <v>41990351.560000002</v>
      </c>
      <c r="D58" s="150">
        <f t="shared" si="9"/>
        <v>2357.8135593220341</v>
      </c>
      <c r="E58" s="228">
        <f t="shared" si="10"/>
        <v>17809.021156055238</v>
      </c>
      <c r="F58" s="61"/>
      <c r="G58" s="264">
        <f t="shared" si="3"/>
        <v>41197285.390000001</v>
      </c>
      <c r="H58" s="263">
        <v>2375.1277777777777</v>
      </c>
      <c r="I58" s="264">
        <f t="shared" si="4"/>
        <v>17345.292230359537</v>
      </c>
      <c r="J58" s="264">
        <f>Table23[[#This Row],[Filter5]]-I58</f>
        <v>463.72892569570104</v>
      </c>
      <c r="N58" s="61"/>
    </row>
    <row r="59" spans="1:14" x14ac:dyDescent="0.2">
      <c r="A59" s="141">
        <v>320</v>
      </c>
      <c r="B59" s="140" t="str">
        <f t="shared" si="11"/>
        <v xml:space="preserve">South Kingstown </v>
      </c>
      <c r="C59" s="150">
        <f t="shared" si="8"/>
        <v>64815484.370000005</v>
      </c>
      <c r="D59" s="150">
        <f t="shared" si="9"/>
        <v>2704.3954802259886</v>
      </c>
      <c r="E59" s="228">
        <f t="shared" si="10"/>
        <v>23966.718197807295</v>
      </c>
      <c r="F59" s="61"/>
      <c r="G59" s="263">
        <f t="shared" si="3"/>
        <v>62825928.050000004</v>
      </c>
      <c r="H59" s="264">
        <v>2852.6777777777775</v>
      </c>
      <c r="I59" s="263">
        <f t="shared" si="4"/>
        <v>22023.492642390585</v>
      </c>
      <c r="J59" s="263">
        <f>Table23[[#This Row],[Filter5]]-I59</f>
        <v>1943.2255554167095</v>
      </c>
      <c r="N59" s="61"/>
    </row>
    <row r="60" spans="1:14" x14ac:dyDescent="0.2">
      <c r="A60" s="141">
        <v>690</v>
      </c>
      <c r="B60" s="140" t="str">
        <f t="shared" si="11"/>
        <v>Southside Elementary</v>
      </c>
      <c r="C60" s="150">
        <f t="shared" si="8"/>
        <v>2782006</v>
      </c>
      <c r="D60" s="150">
        <f t="shared" si="9"/>
        <v>142.10169491525423</v>
      </c>
      <c r="E60" s="228">
        <f t="shared" ref="E60" si="14">C60/D60</f>
        <v>19577.570849236643</v>
      </c>
      <c r="F60" s="61"/>
      <c r="G60" s="264">
        <f t="shared" si="3"/>
        <v>2612201</v>
      </c>
      <c r="H60" s="263">
        <v>142.66315789473686</v>
      </c>
      <c r="I60" s="264">
        <f t="shared" si="4"/>
        <v>18310.270419833247</v>
      </c>
      <c r="J60" s="264">
        <f>Table23[[#This Row],[Filter5]]-I60</f>
        <v>1267.3004294033963</v>
      </c>
      <c r="N60" s="61"/>
    </row>
    <row r="61" spans="1:14" x14ac:dyDescent="0.2">
      <c r="A61" s="141">
        <v>620</v>
      </c>
      <c r="B61" s="140" t="str">
        <f t="shared" si="11"/>
        <v>The Greene School</v>
      </c>
      <c r="C61" s="150">
        <f t="shared" si="8"/>
        <v>4105220</v>
      </c>
      <c r="D61" s="150">
        <f t="shared" si="9"/>
        <v>189.89587475933467</v>
      </c>
      <c r="E61" s="228">
        <f t="shared" si="10"/>
        <v>21618.268460032465</v>
      </c>
      <c r="F61" s="61"/>
      <c r="G61" s="263">
        <f t="shared" si="3"/>
        <v>3293499.67</v>
      </c>
      <c r="H61" s="264">
        <v>196</v>
      </c>
      <c r="I61" s="263">
        <f t="shared" si="4"/>
        <v>16803.569744897959</v>
      </c>
      <c r="J61" s="263">
        <f>Table23[[#This Row],[Filter5]]-I61</f>
        <v>4814.6987151345056</v>
      </c>
      <c r="N61" s="61"/>
    </row>
    <row r="62" spans="1:14" x14ac:dyDescent="0.2">
      <c r="A62" s="141">
        <v>560</v>
      </c>
      <c r="B62" s="140" t="str">
        <f t="shared" si="11"/>
        <v>Times 2 Academy</v>
      </c>
      <c r="C62" s="150">
        <f t="shared" si="8"/>
        <v>14155249</v>
      </c>
      <c r="D62" s="150">
        <f t="shared" si="9"/>
        <v>698.16384180790965</v>
      </c>
      <c r="E62" s="228">
        <f t="shared" si="10"/>
        <v>20274.967210196235</v>
      </c>
      <c r="F62" s="61"/>
      <c r="G62" s="264">
        <f t="shared" si="3"/>
        <v>12212374</v>
      </c>
      <c r="H62" s="263">
        <v>725.41666666666663</v>
      </c>
      <c r="I62" s="264">
        <f t="shared" si="4"/>
        <v>16834.978518093052</v>
      </c>
      <c r="J62" s="264">
        <f>Table23[[#This Row],[Filter5]]-I62</f>
        <v>3439.988692103183</v>
      </c>
      <c r="N62" s="61"/>
    </row>
    <row r="63" spans="1:14" x14ac:dyDescent="0.2">
      <c r="A63" s="141">
        <v>330</v>
      </c>
      <c r="B63" s="140" t="str">
        <f t="shared" si="11"/>
        <v xml:space="preserve">Tiverton </v>
      </c>
      <c r="C63" s="150">
        <f t="shared" si="8"/>
        <v>35548578.379999995</v>
      </c>
      <c r="D63" s="150">
        <f t="shared" si="9"/>
        <v>1655.5702723290804</v>
      </c>
      <c r="E63" s="228">
        <f t="shared" si="10"/>
        <v>21472.104793226164</v>
      </c>
      <c r="F63" s="61"/>
      <c r="G63" s="263">
        <f t="shared" si="3"/>
        <v>34131651.480000004</v>
      </c>
      <c r="H63" s="264">
        <v>1750.5694444444446</v>
      </c>
      <c r="I63" s="263">
        <f t="shared" si="4"/>
        <v>19497.456435286931</v>
      </c>
      <c r="J63" s="263">
        <f>Table23[[#This Row],[Filter5]]-I63</f>
        <v>1974.6483579392334</v>
      </c>
      <c r="N63" s="61"/>
    </row>
    <row r="64" spans="1:14" x14ac:dyDescent="0.2">
      <c r="A64" s="141">
        <v>630</v>
      </c>
      <c r="B64" s="140" t="str">
        <f t="shared" si="11"/>
        <v>Trinity Academy for the Performing Arts</v>
      </c>
      <c r="C64" s="150">
        <f t="shared" si="8"/>
        <v>5298718.8600000003</v>
      </c>
      <c r="D64" s="150">
        <f t="shared" si="9"/>
        <v>216.45327147050469</v>
      </c>
      <c r="E64" s="228">
        <f t="shared" si="10"/>
        <v>24479.735621468939</v>
      </c>
      <c r="F64" s="61"/>
      <c r="G64" s="264">
        <f t="shared" si="3"/>
        <v>5603339.4600000009</v>
      </c>
      <c r="H64" s="263">
        <v>212.13333333333333</v>
      </c>
      <c r="I64" s="264">
        <f t="shared" si="4"/>
        <v>26414.233783783788</v>
      </c>
      <c r="J64" s="264">
        <f>Table23[[#This Row],[Filter5]]-I64</f>
        <v>-1934.4981623148487</v>
      </c>
      <c r="N64" s="61"/>
    </row>
    <row r="65" spans="1:14" x14ac:dyDescent="0.2">
      <c r="A65" s="141">
        <v>430</v>
      </c>
      <c r="B65" s="140" t="s">
        <v>376</v>
      </c>
      <c r="C65" s="150">
        <f t="shared" si="8"/>
        <v>3377563</v>
      </c>
      <c r="D65" s="150">
        <f t="shared" si="9"/>
        <v>124.03370786516854</v>
      </c>
      <c r="E65" s="228">
        <f t="shared" si="10"/>
        <v>27231.008877615728</v>
      </c>
      <c r="F65" s="61"/>
      <c r="G65" s="263">
        <f t="shared" si="3"/>
        <v>2934154.18</v>
      </c>
      <c r="H65" s="264">
        <v>133.43333333333334</v>
      </c>
      <c r="I65" s="263">
        <f t="shared" si="4"/>
        <v>21989.664101923558</v>
      </c>
      <c r="J65" s="263">
        <f>Table23[[#This Row],[Filter5]]-I65</f>
        <v>5241.3447756921705</v>
      </c>
      <c r="N65" s="61"/>
    </row>
    <row r="66" spans="1:14" x14ac:dyDescent="0.2">
      <c r="A66" s="141">
        <v>650</v>
      </c>
      <c r="B66" s="140" t="s">
        <v>379</v>
      </c>
      <c r="C66" s="150">
        <f t="shared" si="8"/>
        <v>4490215.57</v>
      </c>
      <c r="D66" s="150">
        <f t="shared" si="9"/>
        <v>221.06214689265539</v>
      </c>
      <c r="E66" s="228">
        <f t="shared" si="10"/>
        <v>20312.005619760785</v>
      </c>
      <c r="F66" s="61"/>
      <c r="G66" s="264">
        <f t="shared" si="3"/>
        <v>4041946.96</v>
      </c>
      <c r="H66" s="263">
        <v>222.42458100558659</v>
      </c>
      <c r="I66" s="264">
        <f t="shared" si="4"/>
        <v>18172.213438488972</v>
      </c>
      <c r="J66" s="264">
        <f>Table23[[#This Row],[Filter5]]-I66</f>
        <v>2139.7921812718123</v>
      </c>
      <c r="N66" s="61"/>
    </row>
    <row r="67" spans="1:14" x14ac:dyDescent="0.2">
      <c r="A67" s="141">
        <v>350</v>
      </c>
      <c r="B67" s="140" t="str">
        <f>VLOOKUP($A67,num,B$1)</f>
        <v xml:space="preserve">Warwick </v>
      </c>
      <c r="C67" s="150">
        <f t="shared" si="8"/>
        <v>186699355.25</v>
      </c>
      <c r="D67" s="150">
        <f t="shared" si="9"/>
        <v>8080.553672316385</v>
      </c>
      <c r="E67" s="228">
        <f t="shared" si="10"/>
        <v>23104.772620918742</v>
      </c>
      <c r="F67" s="61"/>
      <c r="G67" s="263">
        <f t="shared" si="3"/>
        <v>178133853.78</v>
      </c>
      <c r="H67" s="264">
        <v>8500.4960410869098</v>
      </c>
      <c r="I67" s="263">
        <f t="shared" si="4"/>
        <v>20955.701046032489</v>
      </c>
      <c r="J67" s="263">
        <f>Table23[[#This Row],[Filter5]]-I67</f>
        <v>2149.0715748862531</v>
      </c>
      <c r="N67" s="61"/>
    </row>
    <row r="68" spans="1:14" x14ac:dyDescent="0.2">
      <c r="A68" s="141">
        <v>380</v>
      </c>
      <c r="B68" s="140" t="str">
        <f>VLOOKUP($A68,num,B$1)</f>
        <v xml:space="preserve">West Warwick </v>
      </c>
      <c r="C68" s="150">
        <f t="shared" si="8"/>
        <v>68346129.289999992</v>
      </c>
      <c r="D68" s="150">
        <f t="shared" si="9"/>
        <v>3516.536723163842</v>
      </c>
      <c r="E68" s="228">
        <f t="shared" si="10"/>
        <v>19435.636443036688</v>
      </c>
      <c r="F68" s="61"/>
      <c r="G68" s="264">
        <f t="shared" si="3"/>
        <v>64369558.869999997</v>
      </c>
      <c r="H68" s="263">
        <v>3580.8756906077342</v>
      </c>
      <c r="I68" s="264">
        <f t="shared" si="4"/>
        <v>17975.926681519461</v>
      </c>
      <c r="J68" s="264">
        <f>Table23[[#This Row],[Filter5]]-I68</f>
        <v>1459.7097615172279</v>
      </c>
      <c r="N68" s="61"/>
    </row>
    <row r="69" spans="1:14" x14ac:dyDescent="0.2">
      <c r="A69" s="141">
        <v>360</v>
      </c>
      <c r="B69" s="140" t="str">
        <f>VLOOKUP($A69,num,B$1)</f>
        <v xml:space="preserve">Westerly </v>
      </c>
      <c r="C69" s="150">
        <f t="shared" si="8"/>
        <v>62449510.07</v>
      </c>
      <c r="D69" s="150">
        <f t="shared" si="9"/>
        <v>2411.0762711864413</v>
      </c>
      <c r="E69" s="228">
        <f t="shared" si="10"/>
        <v>25901.092726224655</v>
      </c>
      <c r="F69" s="61"/>
      <c r="G69" s="263">
        <f t="shared" si="3"/>
        <v>60545605.359999999</v>
      </c>
      <c r="H69" s="264">
        <v>2593.0494505494503</v>
      </c>
      <c r="I69" s="263">
        <f t="shared" si="4"/>
        <v>23349.190408679162</v>
      </c>
      <c r="J69" s="263">
        <f>Table23[[#This Row],[Filter5]]-I69</f>
        <v>2551.9023175454931</v>
      </c>
      <c r="N69" s="61"/>
    </row>
    <row r="70" spans="1:14" x14ac:dyDescent="0.2">
      <c r="A70" s="141">
        <v>390</v>
      </c>
      <c r="B70" s="140" t="str">
        <f>VLOOKUP($A70,num,B$1)</f>
        <v xml:space="preserve">Woonsocket </v>
      </c>
      <c r="C70" s="150">
        <f t="shared" si="8"/>
        <v>105064662.7</v>
      </c>
      <c r="D70" s="150">
        <f t="shared" si="9"/>
        <v>5711.1299435028241</v>
      </c>
      <c r="E70" s="228">
        <f t="shared" si="10"/>
        <v>18396.4756080406</v>
      </c>
      <c r="G70" s="264">
        <f t="shared" si="3"/>
        <v>96768580.810000002</v>
      </c>
      <c r="H70" s="263">
        <v>5996.9111111111115</v>
      </c>
      <c r="I70" s="264">
        <f t="shared" si="4"/>
        <v>16136.404061535382</v>
      </c>
      <c r="J70" s="264">
        <f>Table23[[#This Row],[Filter5]]-I70</f>
        <v>2260.0715465052181</v>
      </c>
      <c r="N70" s="61"/>
    </row>
    <row r="71" spans="1:14" x14ac:dyDescent="0.2">
      <c r="A71" s="334"/>
      <c r="B71" s="335" t="s">
        <v>65</v>
      </c>
      <c r="C71" s="150">
        <f t="shared" ca="1" si="8"/>
        <v>56999943.390000001</v>
      </c>
      <c r="D71" s="265">
        <f>SUM(D7:D70)</f>
        <v>138264.81810096704</v>
      </c>
      <c r="E71" s="266">
        <f t="shared" ca="1" si="10"/>
        <v>412.25196816428127</v>
      </c>
      <c r="G71" s="410">
        <f>SUM(G7:G70)</f>
        <v>2669100180.1400003</v>
      </c>
      <c r="H71" s="356">
        <v>142147.7845742561</v>
      </c>
      <c r="I71" s="410">
        <f t="shared" ref="I71" si="15">G71/H71</f>
        <v>18776.938297942295</v>
      </c>
      <c r="J71" s="263">
        <f ca="1">Table23[[#This Row],[Filter5]]-I71</f>
        <v>-18364.686329778015</v>
      </c>
      <c r="N71" s="61"/>
    </row>
    <row r="72" spans="1:14" x14ac:dyDescent="0.2">
      <c r="A72" s="267"/>
      <c r="B72" s="268"/>
      <c r="C72" s="269"/>
      <c r="D72" s="269"/>
      <c r="E72" s="269"/>
      <c r="F72" s="60"/>
      <c r="H72" s="269"/>
    </row>
    <row r="73" spans="1:14" x14ac:dyDescent="0.2">
      <c r="A73" s="267"/>
      <c r="B73" s="268"/>
      <c r="C73" s="269"/>
      <c r="D73" s="269"/>
      <c r="E73" s="269"/>
      <c r="F73" s="60"/>
      <c r="H73" s="269"/>
    </row>
    <row r="74" spans="1:14" x14ac:dyDescent="0.2">
      <c r="A74" s="181"/>
      <c r="B74" s="268"/>
      <c r="C74" s="269"/>
      <c r="D74" s="269"/>
      <c r="E74" s="269"/>
      <c r="F74" s="60"/>
      <c r="H74" s="269"/>
    </row>
    <row r="75" spans="1:14" x14ac:dyDescent="0.2">
      <c r="A75" s="181"/>
      <c r="B75" s="268"/>
      <c r="C75" s="269"/>
      <c r="D75" s="269"/>
      <c r="E75" s="269"/>
      <c r="F75" s="60"/>
      <c r="H75" s="269"/>
    </row>
    <row r="76" spans="1:14" x14ac:dyDescent="0.2">
      <c r="A76" s="181"/>
      <c r="B76" s="268"/>
      <c r="C76" s="269"/>
      <c r="D76" s="269"/>
      <c r="E76" s="269"/>
      <c r="F76" s="60"/>
      <c r="H76" s="269"/>
    </row>
    <row r="77" spans="1:14" x14ac:dyDescent="0.2">
      <c r="A77" s="181"/>
      <c r="B77" s="268"/>
      <c r="C77" s="269"/>
      <c r="D77" s="269"/>
      <c r="E77" s="269"/>
      <c r="F77" s="60"/>
      <c r="H77" s="269"/>
    </row>
    <row r="78" spans="1:14" x14ac:dyDescent="0.2">
      <c r="A78" s="60"/>
      <c r="B78" s="268"/>
      <c r="C78" s="269"/>
      <c r="D78" s="269"/>
      <c r="E78" s="269"/>
      <c r="F78" s="60"/>
      <c r="H78" s="269"/>
    </row>
    <row r="79" spans="1:14" x14ac:dyDescent="0.2">
      <c r="A79" s="60"/>
      <c r="B79" s="270"/>
      <c r="C79" s="269"/>
      <c r="D79" s="269"/>
      <c r="E79" s="269"/>
      <c r="F79" s="60"/>
      <c r="H79" s="269"/>
    </row>
    <row r="80" spans="1:14" x14ac:dyDescent="0.2">
      <c r="A80" s="60"/>
      <c r="B80" s="268"/>
      <c r="C80" s="269"/>
      <c r="D80" s="269"/>
      <c r="E80" s="269"/>
      <c r="F80" s="60"/>
      <c r="H80" s="269"/>
    </row>
    <row r="81" spans="1:8" x14ac:dyDescent="0.2">
      <c r="A81" s="60"/>
      <c r="B81" s="268"/>
      <c r="C81" s="269"/>
      <c r="D81" s="269"/>
      <c r="E81" s="269"/>
      <c r="F81" s="60"/>
      <c r="H81" s="269"/>
    </row>
    <row r="82" spans="1:8" x14ac:dyDescent="0.2">
      <c r="A82" s="60"/>
      <c r="B82" s="268"/>
      <c r="C82" s="269"/>
      <c r="D82" s="269"/>
      <c r="E82" s="269"/>
      <c r="F82" s="60"/>
      <c r="H82" s="269"/>
    </row>
    <row r="83" spans="1:8" x14ac:dyDescent="0.2">
      <c r="A83" s="60"/>
      <c r="B83" s="268"/>
      <c r="C83" s="269"/>
      <c r="D83" s="269"/>
      <c r="E83" s="269"/>
      <c r="F83" s="60"/>
      <c r="H83" s="269"/>
    </row>
    <row r="84" spans="1:8" x14ac:dyDescent="0.2">
      <c r="A84" s="60"/>
      <c r="B84" s="268"/>
      <c r="C84" s="269"/>
      <c r="D84" s="269"/>
      <c r="E84" s="269"/>
      <c r="F84" s="60"/>
      <c r="H84" s="269"/>
    </row>
    <row r="85" spans="1:8" x14ac:dyDescent="0.2">
      <c r="A85" s="60"/>
      <c r="B85" s="268"/>
      <c r="C85" s="269"/>
      <c r="D85" s="269"/>
      <c r="E85" s="269"/>
      <c r="F85" s="60"/>
      <c r="H85" s="269"/>
    </row>
    <row r="86" spans="1:8" x14ac:dyDescent="0.2">
      <c r="A86" s="60"/>
      <c r="B86" s="268"/>
      <c r="C86" s="269"/>
      <c r="D86" s="269"/>
      <c r="E86" s="269"/>
      <c r="F86" s="60"/>
      <c r="H86" s="269"/>
    </row>
    <row r="87" spans="1:8" x14ac:dyDescent="0.2">
      <c r="A87" s="60"/>
      <c r="B87" s="268"/>
      <c r="C87" s="269"/>
      <c r="D87" s="269"/>
      <c r="E87" s="269"/>
      <c r="F87" s="60"/>
      <c r="H87" s="269"/>
    </row>
    <row r="88" spans="1:8" x14ac:dyDescent="0.2">
      <c r="A88" s="60"/>
      <c r="B88" s="268"/>
      <c r="C88" s="269"/>
      <c r="D88" s="269"/>
      <c r="E88" s="269"/>
      <c r="F88" s="60"/>
      <c r="H88" s="269"/>
    </row>
    <row r="89" spans="1:8" x14ac:dyDescent="0.2">
      <c r="A89" s="60"/>
      <c r="B89" s="270"/>
      <c r="C89" s="269"/>
      <c r="D89" s="269"/>
      <c r="E89" s="269"/>
      <c r="F89" s="60"/>
      <c r="H89" s="269"/>
    </row>
    <row r="90" spans="1:8" x14ac:dyDescent="0.2">
      <c r="A90" s="60"/>
      <c r="B90" s="268"/>
      <c r="C90" s="269"/>
      <c r="D90" s="269"/>
      <c r="E90" s="269"/>
      <c r="F90" s="60"/>
      <c r="H90" s="269"/>
    </row>
    <row r="91" spans="1:8" x14ac:dyDescent="0.2">
      <c r="A91" s="60"/>
      <c r="B91" s="268"/>
      <c r="C91" s="269"/>
      <c r="D91" s="269"/>
      <c r="E91" s="269"/>
      <c r="F91" s="60"/>
      <c r="H91" s="269"/>
    </row>
    <row r="92" spans="1:8" x14ac:dyDescent="0.2">
      <c r="A92" s="60"/>
      <c r="B92" s="268"/>
      <c r="C92" s="269"/>
      <c r="D92" s="269"/>
      <c r="E92" s="269"/>
      <c r="F92" s="60"/>
      <c r="H92" s="269"/>
    </row>
    <row r="93" spans="1:8" x14ac:dyDescent="0.2">
      <c r="A93" s="60"/>
      <c r="B93" s="268"/>
      <c r="C93" s="269"/>
      <c r="D93" s="269"/>
      <c r="E93" s="269"/>
      <c r="F93" s="60"/>
      <c r="H93" s="269"/>
    </row>
    <row r="94" spans="1:8" x14ac:dyDescent="0.2">
      <c r="A94" s="60"/>
      <c r="B94" s="268"/>
      <c r="C94" s="269"/>
      <c r="D94" s="269"/>
      <c r="E94" s="269"/>
      <c r="F94" s="60"/>
      <c r="H94" s="269"/>
    </row>
    <row r="95" spans="1:8" x14ac:dyDescent="0.2">
      <c r="A95" s="60"/>
      <c r="B95" s="268"/>
      <c r="C95" s="269"/>
      <c r="D95" s="269"/>
      <c r="E95" s="269"/>
      <c r="F95" s="60"/>
      <c r="H95" s="269"/>
    </row>
    <row r="96" spans="1:8" x14ac:dyDescent="0.2">
      <c r="A96" s="60"/>
      <c r="B96" s="60"/>
      <c r="C96" s="60"/>
      <c r="D96" s="60"/>
      <c r="E96" s="60"/>
      <c r="F96" s="60"/>
      <c r="H96" s="269"/>
    </row>
    <row r="97" spans="1:8" x14ac:dyDescent="0.2">
      <c r="A97" s="60"/>
      <c r="B97" s="60"/>
      <c r="C97" s="60"/>
      <c r="D97" s="60"/>
      <c r="E97" s="60"/>
      <c r="F97" s="60"/>
      <c r="H97" s="269"/>
    </row>
    <row r="98" spans="1:8" x14ac:dyDescent="0.2">
      <c r="A98" s="60"/>
      <c r="B98" s="60"/>
      <c r="C98" s="60"/>
      <c r="D98" s="60"/>
      <c r="E98" s="60"/>
      <c r="F98" s="60"/>
      <c r="H98" s="269"/>
    </row>
    <row r="99" spans="1:8" x14ac:dyDescent="0.2">
      <c r="A99" s="60"/>
      <c r="B99" s="60"/>
      <c r="C99" s="60"/>
      <c r="D99" s="60"/>
      <c r="E99" s="60"/>
      <c r="F99" s="60"/>
      <c r="H99" s="267"/>
    </row>
    <row r="100" spans="1:8" x14ac:dyDescent="0.2">
      <c r="A100" s="60"/>
      <c r="B100" s="60"/>
      <c r="C100" s="60"/>
      <c r="D100" s="60"/>
      <c r="E100" s="60"/>
      <c r="F100" s="60"/>
      <c r="H100" s="267"/>
    </row>
    <row r="101" spans="1:8" x14ac:dyDescent="0.2">
      <c r="A101" s="60"/>
      <c r="B101" s="60"/>
      <c r="C101" s="60"/>
      <c r="D101" s="60"/>
      <c r="E101" s="60"/>
      <c r="F101" s="60"/>
      <c r="H101" s="267"/>
    </row>
    <row r="102" spans="1:8" x14ac:dyDescent="0.2">
      <c r="A102" s="60"/>
      <c r="B102" s="60"/>
      <c r="C102" s="60"/>
      <c r="D102" s="60"/>
      <c r="E102" s="60"/>
      <c r="F102" s="60"/>
      <c r="H102" s="267"/>
    </row>
    <row r="103" spans="1:8" x14ac:dyDescent="0.2">
      <c r="A103" s="60"/>
      <c r="B103" s="60"/>
      <c r="C103" s="60"/>
      <c r="D103" s="60"/>
      <c r="E103" s="60"/>
      <c r="F103" s="60"/>
      <c r="H103" s="267"/>
    </row>
    <row r="104" spans="1:8" x14ac:dyDescent="0.2">
      <c r="A104" s="60"/>
      <c r="B104" s="60"/>
      <c r="C104" s="60"/>
      <c r="D104" s="60"/>
      <c r="E104" s="60"/>
      <c r="F104" s="60"/>
      <c r="H104" s="267"/>
    </row>
    <row r="105" spans="1:8" x14ac:dyDescent="0.2">
      <c r="A105" s="60"/>
      <c r="B105" s="60"/>
      <c r="C105" s="60"/>
      <c r="D105" s="60"/>
      <c r="E105" s="60"/>
      <c r="F105" s="60"/>
      <c r="H105" s="267"/>
    </row>
    <row r="106" spans="1:8" x14ac:dyDescent="0.2">
      <c r="A106" s="60"/>
      <c r="B106" s="60"/>
      <c r="C106" s="60"/>
      <c r="D106" s="60"/>
      <c r="E106" s="60"/>
      <c r="F106" s="60"/>
      <c r="H106" s="267"/>
    </row>
    <row r="107" spans="1:8" x14ac:dyDescent="0.2">
      <c r="A107" s="60"/>
      <c r="B107" s="60"/>
      <c r="C107" s="60"/>
      <c r="D107" s="60"/>
      <c r="E107" s="60"/>
      <c r="F107" s="60"/>
      <c r="H107" s="267"/>
    </row>
    <row r="108" spans="1:8" x14ac:dyDescent="0.2">
      <c r="A108" s="60"/>
      <c r="B108" s="60"/>
      <c r="C108" s="60"/>
      <c r="D108" s="60"/>
      <c r="E108" s="60"/>
      <c r="F108" s="60"/>
      <c r="H108" s="267"/>
    </row>
    <row r="109" spans="1:8" x14ac:dyDescent="0.2">
      <c r="A109" s="60"/>
      <c r="B109" s="60"/>
      <c r="C109" s="60"/>
      <c r="D109" s="60"/>
      <c r="E109" s="60"/>
      <c r="F109" s="60"/>
      <c r="H109" s="267"/>
    </row>
    <row r="110" spans="1:8" x14ac:dyDescent="0.2">
      <c r="A110" s="60"/>
      <c r="B110" s="60"/>
      <c r="C110" s="60"/>
      <c r="D110" s="60"/>
      <c r="E110" s="60"/>
      <c r="F110" s="60"/>
      <c r="H110" s="267"/>
    </row>
    <row r="111" spans="1:8" x14ac:dyDescent="0.2">
      <c r="A111" s="60"/>
      <c r="B111" s="60"/>
      <c r="C111" s="60"/>
      <c r="D111" s="60"/>
      <c r="E111" s="60"/>
      <c r="F111" s="60"/>
      <c r="H111" s="267"/>
    </row>
    <row r="112" spans="1:8" x14ac:dyDescent="0.2">
      <c r="A112" s="60"/>
      <c r="B112" s="60"/>
      <c r="C112" s="60"/>
      <c r="D112" s="60"/>
      <c r="E112" s="60"/>
      <c r="F112" s="60"/>
      <c r="H112" s="267"/>
    </row>
    <row r="113" spans="1:8" x14ac:dyDescent="0.2">
      <c r="A113" s="60"/>
      <c r="B113" s="60"/>
      <c r="C113" s="60"/>
      <c r="D113" s="60"/>
      <c r="E113" s="60"/>
      <c r="F113" s="60"/>
      <c r="H113" s="267"/>
    </row>
    <row r="114" spans="1:8" x14ac:dyDescent="0.2">
      <c r="A114" s="60"/>
      <c r="B114" s="60"/>
      <c r="C114" s="60"/>
      <c r="D114" s="60"/>
      <c r="E114" s="60"/>
      <c r="F114" s="60"/>
      <c r="H114" s="267"/>
    </row>
    <row r="115" spans="1:8" x14ac:dyDescent="0.2">
      <c r="A115" s="60"/>
      <c r="B115" s="60"/>
      <c r="C115" s="60"/>
      <c r="D115" s="60"/>
      <c r="E115" s="60"/>
      <c r="F115" s="60"/>
      <c r="H115" s="267"/>
    </row>
    <row r="116" spans="1:8" x14ac:dyDescent="0.2">
      <c r="A116" s="60"/>
      <c r="B116" s="60"/>
      <c r="C116" s="60"/>
      <c r="D116" s="60"/>
      <c r="E116" s="60"/>
      <c r="F116" s="60"/>
      <c r="H116" s="267"/>
    </row>
    <row r="117" spans="1:8" x14ac:dyDescent="0.2">
      <c r="A117" s="60"/>
      <c r="B117" s="60"/>
      <c r="C117" s="60"/>
      <c r="D117" s="60"/>
      <c r="E117" s="60"/>
      <c r="F117" s="60"/>
      <c r="H117" s="267"/>
    </row>
    <row r="118" spans="1:8" x14ac:dyDescent="0.2">
      <c r="A118" s="60"/>
      <c r="B118" s="60"/>
      <c r="C118" s="60"/>
      <c r="D118" s="60"/>
      <c r="E118" s="60"/>
      <c r="F118" s="60"/>
      <c r="H118" s="267"/>
    </row>
    <row r="119" spans="1:8" x14ac:dyDescent="0.2">
      <c r="H119" s="267"/>
    </row>
    <row r="120" spans="1:8" x14ac:dyDescent="0.2">
      <c r="H120" s="267"/>
    </row>
    <row r="121" spans="1:8" x14ac:dyDescent="0.2">
      <c r="H121" s="267"/>
    </row>
    <row r="122" spans="1:8" x14ac:dyDescent="0.2">
      <c r="H122" s="267"/>
    </row>
    <row r="123" spans="1:8" x14ac:dyDescent="0.2">
      <c r="H123" s="267"/>
    </row>
    <row r="124" spans="1:8" x14ac:dyDescent="0.2">
      <c r="H124" s="267"/>
    </row>
    <row r="125" spans="1:8" x14ac:dyDescent="0.2">
      <c r="H125" s="267"/>
    </row>
    <row r="126" spans="1:8" x14ac:dyDescent="0.2">
      <c r="H126" s="267"/>
    </row>
    <row r="127" spans="1:8" x14ac:dyDescent="0.2">
      <c r="H127" s="267"/>
    </row>
    <row r="128" spans="1:8" x14ac:dyDescent="0.2">
      <c r="H128" s="267"/>
    </row>
    <row r="129" spans="8:8" x14ac:dyDescent="0.2">
      <c r="H129" s="267"/>
    </row>
    <row r="130" spans="8:8" x14ac:dyDescent="0.2">
      <c r="H130" s="267"/>
    </row>
    <row r="131" spans="8:8" x14ac:dyDescent="0.2">
      <c r="H131" s="267"/>
    </row>
    <row r="132" spans="8:8" x14ac:dyDescent="0.2">
      <c r="H132" s="267"/>
    </row>
    <row r="133" spans="8:8" x14ac:dyDescent="0.2">
      <c r="H133" s="267"/>
    </row>
    <row r="134" spans="8:8" x14ac:dyDescent="0.2">
      <c r="H134" s="267"/>
    </row>
    <row r="135" spans="8:8" x14ac:dyDescent="0.2">
      <c r="H135" s="267"/>
    </row>
    <row r="136" spans="8:8" x14ac:dyDescent="0.2">
      <c r="H136" s="267"/>
    </row>
    <row r="137" spans="8:8" x14ac:dyDescent="0.2">
      <c r="H137" s="267"/>
    </row>
    <row r="138" spans="8:8" x14ac:dyDescent="0.2">
      <c r="H138" s="267"/>
    </row>
    <row r="139" spans="8:8" x14ac:dyDescent="0.2">
      <c r="H139" s="267"/>
    </row>
    <row r="140" spans="8:8" x14ac:dyDescent="0.2">
      <c r="H140" s="267"/>
    </row>
    <row r="141" spans="8:8" x14ac:dyDescent="0.2">
      <c r="H141" s="267"/>
    </row>
    <row r="142" spans="8:8" x14ac:dyDescent="0.2">
      <c r="H142" s="267"/>
    </row>
    <row r="143" spans="8:8" x14ac:dyDescent="0.2">
      <c r="H143" s="267"/>
    </row>
    <row r="144" spans="8:8" x14ac:dyDescent="0.2">
      <c r="H144" s="267"/>
    </row>
    <row r="145" spans="8:8" x14ac:dyDescent="0.2">
      <c r="H145" s="267"/>
    </row>
    <row r="146" spans="8:8" x14ac:dyDescent="0.2">
      <c r="H146" s="267"/>
    </row>
    <row r="147" spans="8:8" x14ac:dyDescent="0.2">
      <c r="H147" s="267"/>
    </row>
    <row r="148" spans="8:8" x14ac:dyDescent="0.2">
      <c r="H148" s="267"/>
    </row>
    <row r="149" spans="8:8" x14ac:dyDescent="0.2">
      <c r="H149" s="267"/>
    </row>
    <row r="150" spans="8:8" x14ac:dyDescent="0.2">
      <c r="H150" s="267"/>
    </row>
    <row r="151" spans="8:8" x14ac:dyDescent="0.2">
      <c r="H151" s="267"/>
    </row>
    <row r="152" spans="8:8" x14ac:dyDescent="0.2">
      <c r="H152" s="267"/>
    </row>
    <row r="153" spans="8:8" x14ac:dyDescent="0.2">
      <c r="H153" s="267"/>
    </row>
    <row r="154" spans="8:8" x14ac:dyDescent="0.2">
      <c r="H154" s="267"/>
    </row>
    <row r="155" spans="8:8" x14ac:dyDescent="0.2">
      <c r="H155" s="267"/>
    </row>
    <row r="156" spans="8:8" x14ac:dyDescent="0.2">
      <c r="H156" s="267"/>
    </row>
    <row r="157" spans="8:8" x14ac:dyDescent="0.2">
      <c r="H157" s="267"/>
    </row>
    <row r="158" spans="8:8" x14ac:dyDescent="0.2">
      <c r="H158" s="267"/>
    </row>
    <row r="159" spans="8:8" x14ac:dyDescent="0.2">
      <c r="H159" s="267"/>
    </row>
    <row r="160" spans="8:8" x14ac:dyDescent="0.2">
      <c r="H160" s="267"/>
    </row>
    <row r="161" spans="8:8" x14ac:dyDescent="0.2">
      <c r="H161" s="267"/>
    </row>
    <row r="162" spans="8:8" x14ac:dyDescent="0.2">
      <c r="H162" s="267"/>
    </row>
    <row r="163" spans="8:8" x14ac:dyDescent="0.2">
      <c r="H163" s="267"/>
    </row>
    <row r="164" spans="8:8" x14ac:dyDescent="0.2">
      <c r="H164" s="267"/>
    </row>
    <row r="165" spans="8:8" x14ac:dyDescent="0.2">
      <c r="H165" s="267"/>
    </row>
    <row r="166" spans="8:8" x14ac:dyDescent="0.2">
      <c r="H166" s="267"/>
    </row>
    <row r="167" spans="8:8" x14ac:dyDescent="0.2">
      <c r="H167" s="267"/>
    </row>
    <row r="168" spans="8:8" x14ac:dyDescent="0.2">
      <c r="H168" s="267"/>
    </row>
    <row r="169" spans="8:8" x14ac:dyDescent="0.2">
      <c r="H169" s="267"/>
    </row>
    <row r="170" spans="8:8" x14ac:dyDescent="0.2">
      <c r="H170" s="267"/>
    </row>
    <row r="171" spans="8:8" x14ac:dyDescent="0.2">
      <c r="H171" s="267"/>
    </row>
    <row r="172" spans="8:8" x14ac:dyDescent="0.2">
      <c r="H172" s="267"/>
    </row>
    <row r="173" spans="8:8" x14ac:dyDescent="0.2">
      <c r="H173" s="267"/>
    </row>
    <row r="174" spans="8:8" x14ac:dyDescent="0.2">
      <c r="H174" s="267"/>
    </row>
    <row r="175" spans="8:8" x14ac:dyDescent="0.2">
      <c r="H175" s="267"/>
    </row>
    <row r="176" spans="8:8" x14ac:dyDescent="0.2">
      <c r="H176" s="267"/>
    </row>
    <row r="177" spans="8:8" x14ac:dyDescent="0.2">
      <c r="H177" s="267"/>
    </row>
    <row r="178" spans="8:8" x14ac:dyDescent="0.2">
      <c r="H178" s="267"/>
    </row>
    <row r="179" spans="8:8" x14ac:dyDescent="0.2">
      <c r="H179" s="267"/>
    </row>
    <row r="180" spans="8:8" x14ac:dyDescent="0.2">
      <c r="H180" s="267"/>
    </row>
    <row r="181" spans="8:8" x14ac:dyDescent="0.2">
      <c r="H181" s="267"/>
    </row>
    <row r="182" spans="8:8" x14ac:dyDescent="0.2">
      <c r="H182" s="267"/>
    </row>
    <row r="183" spans="8:8" x14ac:dyDescent="0.2">
      <c r="H183" s="267"/>
    </row>
    <row r="184" spans="8:8" x14ac:dyDescent="0.2">
      <c r="H184" s="267"/>
    </row>
    <row r="185" spans="8:8" x14ac:dyDescent="0.2">
      <c r="H185" s="267"/>
    </row>
    <row r="186" spans="8:8" x14ac:dyDescent="0.2">
      <c r="H186" s="267"/>
    </row>
    <row r="187" spans="8:8" x14ac:dyDescent="0.2">
      <c r="H187" s="267"/>
    </row>
    <row r="188" spans="8:8" x14ac:dyDescent="0.2">
      <c r="H188" s="267"/>
    </row>
    <row r="189" spans="8:8" x14ac:dyDescent="0.2">
      <c r="H189" s="267"/>
    </row>
    <row r="190" spans="8:8" x14ac:dyDescent="0.2">
      <c r="H190" s="267"/>
    </row>
    <row r="191" spans="8:8" x14ac:dyDescent="0.2">
      <c r="H191" s="267"/>
    </row>
    <row r="192" spans="8:8" x14ac:dyDescent="0.2">
      <c r="H192" s="267"/>
    </row>
    <row r="193" spans="8:8" x14ac:dyDescent="0.2">
      <c r="H193" s="267"/>
    </row>
    <row r="194" spans="8:8" x14ac:dyDescent="0.2">
      <c r="H194" s="267"/>
    </row>
    <row r="195" spans="8:8" x14ac:dyDescent="0.2">
      <c r="H195" s="267"/>
    </row>
    <row r="196" spans="8:8" x14ac:dyDescent="0.2">
      <c r="H196" s="267"/>
    </row>
    <row r="197" spans="8:8" x14ac:dyDescent="0.2">
      <c r="H197" s="267"/>
    </row>
    <row r="198" spans="8:8" x14ac:dyDescent="0.2">
      <c r="H198" s="267"/>
    </row>
    <row r="199" spans="8:8" x14ac:dyDescent="0.2">
      <c r="H199" s="267"/>
    </row>
    <row r="200" spans="8:8" x14ac:dyDescent="0.2">
      <c r="H200" s="267"/>
    </row>
    <row r="201" spans="8:8" x14ac:dyDescent="0.2">
      <c r="H201" s="267"/>
    </row>
    <row r="202" spans="8:8" x14ac:dyDescent="0.2">
      <c r="H202" s="267"/>
    </row>
    <row r="203" spans="8:8" x14ac:dyDescent="0.2">
      <c r="H203" s="267"/>
    </row>
    <row r="204" spans="8:8" x14ac:dyDescent="0.2">
      <c r="H204" s="267"/>
    </row>
    <row r="205" spans="8:8" x14ac:dyDescent="0.2">
      <c r="H205" s="267"/>
    </row>
    <row r="206" spans="8:8" x14ac:dyDescent="0.2">
      <c r="H206" s="267"/>
    </row>
    <row r="207" spans="8:8" x14ac:dyDescent="0.2">
      <c r="H207" s="267"/>
    </row>
    <row r="208" spans="8:8" x14ac:dyDescent="0.2">
      <c r="H208" s="267"/>
    </row>
    <row r="209" spans="8:8" x14ac:dyDescent="0.2">
      <c r="H209" s="267"/>
    </row>
    <row r="210" spans="8:8" x14ac:dyDescent="0.2">
      <c r="H210" s="267"/>
    </row>
    <row r="211" spans="8:8" x14ac:dyDescent="0.2">
      <c r="H211" s="267"/>
    </row>
    <row r="212" spans="8:8" x14ac:dyDescent="0.2">
      <c r="H212" s="267"/>
    </row>
    <row r="213" spans="8:8" x14ac:dyDescent="0.2">
      <c r="H213" s="267"/>
    </row>
    <row r="214" spans="8:8" x14ac:dyDescent="0.2">
      <c r="H214" s="267"/>
    </row>
    <row r="215" spans="8:8" x14ac:dyDescent="0.2">
      <c r="H215" s="267"/>
    </row>
    <row r="216" spans="8:8" x14ac:dyDescent="0.2">
      <c r="H216" s="267"/>
    </row>
    <row r="217" spans="8:8" x14ac:dyDescent="0.2">
      <c r="H217" s="267"/>
    </row>
    <row r="218" spans="8:8" x14ac:dyDescent="0.2">
      <c r="H218" s="267"/>
    </row>
    <row r="219" spans="8:8" x14ac:dyDescent="0.2">
      <c r="H219" s="267"/>
    </row>
    <row r="220" spans="8:8" x14ac:dyDescent="0.2">
      <c r="H220" s="267"/>
    </row>
    <row r="221" spans="8:8" x14ac:dyDescent="0.2">
      <c r="H221" s="267"/>
    </row>
    <row r="222" spans="8:8" x14ac:dyDescent="0.2">
      <c r="H222" s="267"/>
    </row>
    <row r="223" spans="8:8" x14ac:dyDescent="0.2">
      <c r="H223" s="267"/>
    </row>
    <row r="224" spans="8:8" x14ac:dyDescent="0.2">
      <c r="H224" s="267"/>
    </row>
    <row r="225" spans="8:8" x14ac:dyDescent="0.2">
      <c r="H225" s="267"/>
    </row>
    <row r="226" spans="8:8" x14ac:dyDescent="0.2">
      <c r="H226" s="267"/>
    </row>
    <row r="227" spans="8:8" x14ac:dyDescent="0.2">
      <c r="H227" s="267"/>
    </row>
    <row r="228" spans="8:8" x14ac:dyDescent="0.2">
      <c r="H228" s="267"/>
    </row>
  </sheetData>
  <sheetProtection algorithmName="SHA-512" hashValue="Kpw7S+/K3gGc4D4sAgydzqJ+rkdwygG/W8dp1SaX3Em7fNT9VwJfndq2q3w1Xo1rcmzerm37BcedyJApJrrKvg==" saltValue="oVTI7rivwSlICWzi8dVbVA==" spinCount="100000" sheet="1" objects="1" scenarios="1"/>
  <sortState xmlns:xlrd2="http://schemas.microsoft.com/office/spreadsheetml/2017/richdata2" ref="A7:E60">
    <sortCondition ref="B7:B60"/>
  </sortState>
  <mergeCells count="1">
    <mergeCell ref="A3:D3"/>
  </mergeCells>
  <pageMargins left="0.7" right="0.7" top="0.75" bottom="0.75" header="0.3" footer="0.3"/>
  <pageSetup scale="85" orientation="landscape" r:id="rId1"/>
  <headerFooter>
    <oddHeader>&amp;C&amp;"-,Bold"&amp;14FY 21 UCOA REVENUE REPORT</oddHeader>
    <oddFooter>&amp;C&amp;"Arial,Regular"Page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59999389629810485"/>
  </sheetPr>
  <dimension ref="A1:V133"/>
  <sheetViews>
    <sheetView topLeftCell="A59" workbookViewId="0">
      <selection activeCell="D9" sqref="D9"/>
    </sheetView>
  </sheetViews>
  <sheetFormatPr defaultColWidth="9.59765625" defaultRowHeight="12.75" x14ac:dyDescent="0.2"/>
  <cols>
    <col min="1" max="1" width="14.19921875" style="69" customWidth="1"/>
    <col min="2" max="2" width="29.19921875" style="69" customWidth="1"/>
    <col min="3" max="3" width="13.59765625" style="69" customWidth="1"/>
    <col min="4" max="4" width="22.19921875" style="62" customWidth="1"/>
    <col min="5" max="7" width="20.796875" style="62" bestFit="1" customWidth="1"/>
    <col min="8" max="8" width="23" style="62" bestFit="1" customWidth="1"/>
    <col min="9" max="9" width="17.796875" style="62" bestFit="1" customWidth="1"/>
    <col min="10" max="10" width="20.796875" style="62" bestFit="1" customWidth="1"/>
    <col min="11" max="11" width="22.19921875" style="62" customWidth="1"/>
    <col min="12" max="12" width="2" style="62" customWidth="1"/>
    <col min="13" max="13" width="16.796875" style="66" customWidth="1"/>
    <col min="14" max="14" width="14.3984375" style="62" customWidth="1"/>
    <col min="15" max="15" width="16.796875" style="62" customWidth="1"/>
    <col min="16" max="16" width="13.796875" style="62" customWidth="1"/>
    <col min="17" max="17" width="18.59765625" style="62" customWidth="1"/>
    <col min="18" max="18" width="13.3984375" style="62" customWidth="1"/>
    <col min="19" max="19" width="12" style="62" customWidth="1"/>
    <col min="20" max="20" width="13.19921875" style="62" customWidth="1"/>
    <col min="21" max="16384" width="9.59765625" style="62"/>
  </cols>
  <sheetData>
    <row r="1" spans="1:20" ht="12" hidden="1" customHeight="1" x14ac:dyDescent="0.2">
      <c r="A1" s="114" t="s">
        <v>137</v>
      </c>
      <c r="B1" s="115" t="s">
        <v>304</v>
      </c>
      <c r="C1" s="115" t="s">
        <v>333</v>
      </c>
      <c r="D1" s="116" t="s">
        <v>305</v>
      </c>
      <c r="E1" s="117" t="s">
        <v>306</v>
      </c>
      <c r="F1" s="116" t="s">
        <v>307</v>
      </c>
      <c r="G1" s="117" t="s">
        <v>308</v>
      </c>
      <c r="H1" s="118" t="s">
        <v>309</v>
      </c>
      <c r="I1" s="119" t="s">
        <v>310</v>
      </c>
      <c r="J1" s="120" t="s">
        <v>311</v>
      </c>
      <c r="K1" s="87" t="s">
        <v>312</v>
      </c>
    </row>
    <row r="2" spans="1:20" ht="15" customHeight="1" x14ac:dyDescent="0.25">
      <c r="E2" s="90"/>
    </row>
    <row r="3" spans="1:20" ht="15" customHeight="1" x14ac:dyDescent="0.25">
      <c r="A3" s="464" t="s">
        <v>402</v>
      </c>
      <c r="B3" s="464"/>
      <c r="C3" s="464"/>
      <c r="D3" s="260"/>
      <c r="E3" s="261"/>
      <c r="F3" s="259"/>
    </row>
    <row r="4" spans="1:20" ht="21" customHeight="1" x14ac:dyDescent="0.25">
      <c r="A4" s="465"/>
      <c r="B4" s="465"/>
      <c r="C4" s="465"/>
      <c r="D4" s="258"/>
      <c r="M4" s="463" t="s">
        <v>401</v>
      </c>
      <c r="N4" s="463"/>
      <c r="O4" s="463"/>
      <c r="P4" s="463"/>
      <c r="Q4" s="463"/>
      <c r="R4" s="463"/>
      <c r="S4" s="463"/>
      <c r="T4" s="463"/>
    </row>
    <row r="5" spans="1:20" s="64" customFormat="1" x14ac:dyDescent="0.2">
      <c r="A5" s="63"/>
      <c r="B5" s="63"/>
      <c r="C5" s="63"/>
      <c r="D5" s="447" t="s">
        <v>290</v>
      </c>
      <c r="E5" s="448"/>
      <c r="F5" s="443" t="s">
        <v>34</v>
      </c>
      <c r="G5" s="443"/>
      <c r="H5" s="444" t="s">
        <v>291</v>
      </c>
      <c r="I5" s="445"/>
      <c r="J5" s="446"/>
      <c r="M5" s="466" t="s">
        <v>290</v>
      </c>
      <c r="N5" s="467"/>
      <c r="O5" s="468" t="s">
        <v>34</v>
      </c>
      <c r="P5" s="468"/>
      <c r="Q5" s="460" t="s">
        <v>291</v>
      </c>
      <c r="R5" s="461"/>
      <c r="S5" s="462"/>
    </row>
    <row r="6" spans="1:20" s="65" customFormat="1" x14ac:dyDescent="0.2">
      <c r="A6" s="58" t="s">
        <v>130</v>
      </c>
      <c r="B6" s="58" t="s">
        <v>38</v>
      </c>
      <c r="C6" s="88" t="s">
        <v>138</v>
      </c>
      <c r="D6" s="73" t="s">
        <v>293</v>
      </c>
      <c r="E6" s="74" t="s">
        <v>294</v>
      </c>
      <c r="F6" s="73" t="s">
        <v>293</v>
      </c>
      <c r="G6" s="74" t="s">
        <v>294</v>
      </c>
      <c r="H6" s="73" t="s">
        <v>295</v>
      </c>
      <c r="I6" s="73" t="s">
        <v>296</v>
      </c>
      <c r="J6" s="73" t="s">
        <v>131</v>
      </c>
      <c r="K6" s="73" t="s">
        <v>44</v>
      </c>
      <c r="M6" s="73" t="s">
        <v>293</v>
      </c>
      <c r="N6" s="74" t="s">
        <v>294</v>
      </c>
      <c r="O6" s="73" t="s">
        <v>293</v>
      </c>
      <c r="P6" s="74" t="s">
        <v>294</v>
      </c>
      <c r="Q6" s="73" t="s">
        <v>295</v>
      </c>
      <c r="R6" s="73" t="s">
        <v>296</v>
      </c>
      <c r="S6" s="73" t="s">
        <v>131</v>
      </c>
      <c r="T6" s="73" t="s">
        <v>44</v>
      </c>
    </row>
    <row r="7" spans="1:20" s="66" customFormat="1" ht="12" customHeight="1" x14ac:dyDescent="0.2">
      <c r="A7" s="57"/>
      <c r="B7" s="57" t="s">
        <v>140</v>
      </c>
      <c r="C7" s="56">
        <f>AVERAGE(C9:C72)</f>
        <v>2160.38778282761</v>
      </c>
      <c r="D7" s="56">
        <f ca="1">AVERAGE(D9:D72)</f>
        <v>454099.35421875003</v>
      </c>
      <c r="E7" s="56">
        <f t="shared" ref="E7:S7" ca="1" si="0">AVERAGE(E9:E72)</f>
        <v>4014418.38</v>
      </c>
      <c r="F7" s="56">
        <f t="shared" ca="1" si="0"/>
        <v>16114081.455937499</v>
      </c>
      <c r="G7" s="56">
        <f t="shared" ca="1" si="0"/>
        <v>572005.49234374997</v>
      </c>
      <c r="H7" s="56">
        <f t="shared" ca="1" si="0"/>
        <v>20920203.598906249</v>
      </c>
      <c r="I7" s="56">
        <f t="shared" ca="1" si="0"/>
        <v>151726.69187499996</v>
      </c>
      <c r="J7" s="56">
        <f t="shared" ca="1" si="0"/>
        <v>1948332.20796875</v>
      </c>
      <c r="K7" s="56">
        <f t="shared" ca="1" si="0"/>
        <v>44174867.181250006</v>
      </c>
      <c r="M7" s="56">
        <f t="shared" ca="1" si="0"/>
        <v>324.37285938614252</v>
      </c>
      <c r="N7" s="56">
        <f t="shared" ca="1" si="0"/>
        <v>1824.2815768529708</v>
      </c>
      <c r="O7" s="56">
        <f t="shared" ca="1" si="0"/>
        <v>8276.6000706363229</v>
      </c>
      <c r="P7" s="56">
        <f t="shared" ca="1" si="0"/>
        <v>519.18351191015654</v>
      </c>
      <c r="Q7" s="56">
        <f t="shared" ca="1" si="0"/>
        <v>8150.9880836774046</v>
      </c>
      <c r="R7" s="56">
        <f t="shared" ca="1" si="0"/>
        <v>275.80621684884005</v>
      </c>
      <c r="S7" s="56">
        <f t="shared" ca="1" si="0"/>
        <v>3089.4563626400777</v>
      </c>
      <c r="T7" s="56">
        <f ca="1">K7/C7</f>
        <v>20447.656449636095</v>
      </c>
    </row>
    <row r="8" spans="1:20" s="66" customFormat="1" ht="12" customHeight="1" x14ac:dyDescent="0.2">
      <c r="A8" s="143" t="s">
        <v>334</v>
      </c>
      <c r="B8" s="144" t="s">
        <v>354</v>
      </c>
      <c r="C8" s="144" t="s">
        <v>355</v>
      </c>
      <c r="D8" s="144" t="s">
        <v>356</v>
      </c>
      <c r="E8" s="144" t="s">
        <v>357</v>
      </c>
      <c r="F8" s="144" t="s">
        <v>358</v>
      </c>
      <c r="G8" s="144" t="s">
        <v>359</v>
      </c>
      <c r="H8" s="144" t="s">
        <v>360</v>
      </c>
      <c r="I8" s="144" t="s">
        <v>361</v>
      </c>
      <c r="J8" s="144" t="s">
        <v>362</v>
      </c>
      <c r="K8" s="145" t="s">
        <v>363</v>
      </c>
    </row>
    <row r="9" spans="1:20" ht="25.5" x14ac:dyDescent="0.2">
      <c r="A9" s="141">
        <v>570</v>
      </c>
      <c r="B9" s="138" t="str">
        <f>VLOOKUP($A9,num,$B$1)</f>
        <v>Academy for Career Exploration</v>
      </c>
      <c r="C9" s="223">
        <f t="shared" ref="C9:C72" si="1">VLOOKUP($A9,num,5)</f>
        <v>1.0000000000000001E-5</v>
      </c>
      <c r="D9" s="383">
        <f t="shared" ref="D9:J18" si="2">VLOOKUP($A9,revtype21,D$1)</f>
        <v>0</v>
      </c>
      <c r="E9" s="383">
        <f t="shared" si="2"/>
        <v>0</v>
      </c>
      <c r="F9" s="383">
        <f t="shared" si="2"/>
        <v>0</v>
      </c>
      <c r="G9" s="383">
        <f t="shared" si="2"/>
        <v>0</v>
      </c>
      <c r="H9" s="383">
        <f t="shared" si="2"/>
        <v>0</v>
      </c>
      <c r="I9" s="383">
        <f t="shared" si="2"/>
        <v>0</v>
      </c>
      <c r="J9" s="383">
        <f t="shared" si="2"/>
        <v>0</v>
      </c>
      <c r="K9" s="224">
        <f>SUM(Table203[[#This Row],[Filter4]:[Filter10]])</f>
        <v>0</v>
      </c>
      <c r="M9" s="257"/>
      <c r="N9" s="242"/>
      <c r="O9" s="242"/>
      <c r="P9" s="242"/>
      <c r="Q9" s="242">
        <f>Table203[[#This Row],[Filter8]]/Table203[[#This Row],[Filter3]]</f>
        <v>0</v>
      </c>
      <c r="R9" s="242"/>
      <c r="S9" s="242"/>
      <c r="T9" s="246"/>
    </row>
    <row r="10" spans="1:20" ht="12" customHeight="1" x14ac:dyDescent="0.2">
      <c r="A10" s="141">
        <v>671</v>
      </c>
      <c r="B10" s="140" t="s">
        <v>378</v>
      </c>
      <c r="C10" s="223">
        <f t="shared" si="1"/>
        <v>1770.6333333333334</v>
      </c>
      <c r="D10" s="383">
        <f t="shared" si="2"/>
        <v>596975</v>
      </c>
      <c r="E10" s="383">
        <f t="shared" si="2"/>
        <v>4852718</v>
      </c>
      <c r="F10" s="383">
        <f t="shared" si="2"/>
        <v>18773222</v>
      </c>
      <c r="G10" s="383">
        <f t="shared" si="2"/>
        <v>0</v>
      </c>
      <c r="H10" s="383">
        <f t="shared" si="2"/>
        <v>0</v>
      </c>
      <c r="I10" s="383">
        <f t="shared" si="2"/>
        <v>1036195</v>
      </c>
      <c r="J10" s="383">
        <f t="shared" si="2"/>
        <v>8934885</v>
      </c>
      <c r="K10" s="224">
        <f>SUM(Table203[[#This Row],[Filter4]:[Filter10]])</f>
        <v>34193995</v>
      </c>
      <c r="M10" s="243">
        <f>Table203[[#This Row],[Filter4]]/Table203[[#This Row],[Filter3]]</f>
        <v>337.15337261620135</v>
      </c>
      <c r="N10" s="243">
        <f>Table203[[#This Row],[Filter5]]/Table203[[#This Row],[Filter3]]</f>
        <v>2740.6679342608104</v>
      </c>
      <c r="O10" s="243">
        <f>Table203[[#This Row],[Filter6]]/Table203[[#This Row],[Filter3]]</f>
        <v>10602.546358176924</v>
      </c>
      <c r="P10" s="243">
        <f>Table203[[#This Row],[Filter7]]/Table203[[#This Row],[Filter3]]</f>
        <v>0</v>
      </c>
      <c r="Q10" s="243">
        <f>Table203[[#This Row],[Filter8]]/Table203[[#This Row],[Filter3]]</f>
        <v>0</v>
      </c>
      <c r="R10" s="243">
        <f>Table203[[#This Row],[Filter9]]/Table203[[#This Row],[Filter3]]</f>
        <v>585.21150624070481</v>
      </c>
      <c r="S10" s="243">
        <f>Table203[[#This Row],[Filter10]]/Table203[[#This Row],[Filter3]]</f>
        <v>5046.1520359946535</v>
      </c>
      <c r="T10" s="248">
        <f>Table203[[#This Row],[Filter11]]/Table203[[#This Row],[Filter3]]</f>
        <v>19311.731207289293</v>
      </c>
    </row>
    <row r="11" spans="1:20" x14ac:dyDescent="0.2">
      <c r="A11" s="142">
        <v>10</v>
      </c>
      <c r="B11" s="139" t="str">
        <f t="shared" ref="B11:B47" si="3">VLOOKUP($A11,num,$B$1)</f>
        <v>Barrington</v>
      </c>
      <c r="C11" s="223">
        <f t="shared" si="1"/>
        <v>3360.9915254237289</v>
      </c>
      <c r="D11" s="383">
        <f t="shared" ca="1" si="2"/>
        <v>278518.19</v>
      </c>
      <c r="E11" s="383">
        <f t="shared" ca="1" si="2"/>
        <v>2043131.89</v>
      </c>
      <c r="F11" s="383">
        <f t="shared" ca="1" si="2"/>
        <v>6006463</v>
      </c>
      <c r="G11" s="383">
        <f t="shared" ca="1" si="2"/>
        <v>70696.259999999995</v>
      </c>
      <c r="H11" s="383">
        <f t="shared" ca="1" si="2"/>
        <v>48208708</v>
      </c>
      <c r="I11" s="383">
        <f t="shared" ca="1" si="2"/>
        <v>191810.7</v>
      </c>
      <c r="J11" s="383">
        <f t="shared" ca="1" si="2"/>
        <v>200615.35</v>
      </c>
      <c r="K11" s="224">
        <f ca="1">SUM(Table203[[#This Row],[Filter4]:[Filter10]])</f>
        <v>56999943.390000008</v>
      </c>
      <c r="M11" s="242">
        <f ca="1">Table203[[#This Row],[Filter4]]/Table203[[#This Row],[Filter3]]</f>
        <v>82.867864406437761</v>
      </c>
      <c r="N11" s="242">
        <f ca="1">Table203[[#This Row],[Filter5]]/Table203[[#This Row],[Filter3]]</f>
        <v>607.89557918995854</v>
      </c>
      <c r="O11" s="242">
        <f ca="1">Table203[[#This Row],[Filter6]]/Table203[[#This Row],[Filter3]]</f>
        <v>1787.1104269573395</v>
      </c>
      <c r="P11" s="242">
        <f ca="1">Table203[[#This Row],[Filter7]]/Table203[[#This Row],[Filter3]]</f>
        <v>21.034346402015142</v>
      </c>
      <c r="Q11" s="242">
        <f ca="1">Table203[[#This Row],[Filter8]]/Table203[[#This Row],[Filter3]]</f>
        <v>14343.597011575983</v>
      </c>
      <c r="R11" s="242">
        <f ca="1">Table203[[#This Row],[Filter9]]/Table203[[#This Row],[Filter3]]</f>
        <v>57.069676775164716</v>
      </c>
      <c r="S11" s="242">
        <f ca="1">Table203[[#This Row],[Filter10]]/Table203[[#This Row],[Filter3]]</f>
        <v>59.689335269807891</v>
      </c>
      <c r="T11" s="246">
        <f ca="1">Table203[[#This Row],[Filter11]]/Table203[[#This Row],[Filter3]]</f>
        <v>16959.264240576707</v>
      </c>
    </row>
    <row r="12" spans="1:20" x14ac:dyDescent="0.2">
      <c r="A12" s="141">
        <v>580</v>
      </c>
      <c r="B12" s="140" t="str">
        <f t="shared" si="3"/>
        <v xml:space="preserve">Beacon </v>
      </c>
      <c r="C12" s="223">
        <f t="shared" si="1"/>
        <v>392.78888888888889</v>
      </c>
      <c r="D12" s="383">
        <f t="shared" si="2"/>
        <v>161788.26999999999</v>
      </c>
      <c r="E12" s="383">
        <f t="shared" si="2"/>
        <v>458875</v>
      </c>
      <c r="F12" s="383">
        <f t="shared" si="2"/>
        <v>3342828</v>
      </c>
      <c r="G12" s="383">
        <f t="shared" si="2"/>
        <v>11061.89</v>
      </c>
      <c r="H12" s="383">
        <f t="shared" si="2"/>
        <v>0</v>
      </c>
      <c r="I12" s="383">
        <f t="shared" si="2"/>
        <v>50013.54</v>
      </c>
      <c r="J12" s="383">
        <f t="shared" si="2"/>
        <v>1825126.16</v>
      </c>
      <c r="K12" s="224">
        <f>SUM(Table203[[#This Row],[Filter4]:[Filter10]])</f>
        <v>5849692.8600000003</v>
      </c>
      <c r="M12" s="243">
        <f>Table203[[#This Row],[Filter4]]/Table203[[#This Row],[Filter3]]</f>
        <v>411.89624904528864</v>
      </c>
      <c r="N12" s="243">
        <f>Table203[[#This Row],[Filter5]]/Table203[[#This Row],[Filter3]]</f>
        <v>1168.2484229583322</v>
      </c>
      <c r="O12" s="243">
        <f>Table203[[#This Row],[Filter6]]/Table203[[#This Row],[Filter3]]</f>
        <v>8510.4953183785474</v>
      </c>
      <c r="P12" s="243">
        <f>Table203[[#This Row],[Filter7]]/Table203[[#This Row],[Filter3]]</f>
        <v>28.16243104862663</v>
      </c>
      <c r="Q12" s="243">
        <f>Table203[[#This Row],[Filter8]]/Table203[[#This Row],[Filter3]]</f>
        <v>0</v>
      </c>
      <c r="R12" s="243">
        <f>Table203[[#This Row],[Filter9]]/Table203[[#This Row],[Filter3]]</f>
        <v>127.32931458798903</v>
      </c>
      <c r="S12" s="243">
        <f>Table203[[#This Row],[Filter10]]/Table203[[#This Row],[Filter3]]</f>
        <v>4646.5829651212125</v>
      </c>
      <c r="T12" s="248">
        <f>Table203[[#This Row],[Filter11]]/Table203[[#This Row],[Filter3]]</f>
        <v>14892.714701139997</v>
      </c>
    </row>
    <row r="13" spans="1:20" x14ac:dyDescent="0.2">
      <c r="A13" s="141">
        <v>540</v>
      </c>
      <c r="B13" s="140" t="str">
        <f t="shared" si="3"/>
        <v xml:space="preserve">Blackstone Academy </v>
      </c>
      <c r="C13" s="223">
        <f t="shared" si="1"/>
        <v>349.53860640301326</v>
      </c>
      <c r="D13" s="383">
        <f t="shared" si="2"/>
        <v>210397.45</v>
      </c>
      <c r="E13" s="383">
        <f t="shared" si="2"/>
        <v>692950</v>
      </c>
      <c r="F13" s="383">
        <f t="shared" si="2"/>
        <v>3925202</v>
      </c>
      <c r="G13" s="383">
        <f t="shared" si="2"/>
        <v>2537.75</v>
      </c>
      <c r="H13" s="383">
        <f t="shared" si="2"/>
        <v>0</v>
      </c>
      <c r="I13" s="383">
        <f t="shared" si="2"/>
        <v>263346.89</v>
      </c>
      <c r="J13" s="383">
        <f t="shared" si="2"/>
        <v>1212239.01</v>
      </c>
      <c r="K13" s="224">
        <f>SUM(Table203[[#This Row],[Filter4]:[Filter10]])</f>
        <v>6306673.0999999996</v>
      </c>
      <c r="M13" s="242">
        <f>Table203[[#This Row],[Filter4]]/Table203[[#This Row],[Filter3]]</f>
        <v>601.92907491716267</v>
      </c>
      <c r="N13" s="242">
        <f>Table203[[#This Row],[Filter5]]/Table203[[#This Row],[Filter3]]</f>
        <v>1982.4705692195787</v>
      </c>
      <c r="O13" s="242">
        <f>Table203[[#This Row],[Filter6]]/Table203[[#This Row],[Filter3]]</f>
        <v>11229.666560706875</v>
      </c>
      <c r="P13" s="242">
        <f>Table203[[#This Row],[Filter7]]/Table203[[#This Row],[Filter3]]</f>
        <v>7.2602852832628413</v>
      </c>
      <c r="Q13" s="242">
        <f>Table203[[#This Row],[Filter8]]/Table203[[#This Row],[Filter3]]</f>
        <v>0</v>
      </c>
      <c r="R13" s="242">
        <f>Table203[[#This Row],[Filter9]]/Table203[[#This Row],[Filter3]]</f>
        <v>753.41288537485502</v>
      </c>
      <c r="S13" s="242">
        <f>Table203[[#This Row],[Filter10]]/Table203[[#This Row],[Filter3]]</f>
        <v>3468.1119275342789</v>
      </c>
      <c r="T13" s="246">
        <f>Table203[[#This Row],[Filter11]]/Table203[[#This Row],[Filter3]]</f>
        <v>18042.851303036012</v>
      </c>
    </row>
    <row r="14" spans="1:20" x14ac:dyDescent="0.2">
      <c r="A14" s="141">
        <v>960</v>
      </c>
      <c r="B14" s="140" t="str">
        <f t="shared" si="3"/>
        <v xml:space="preserve">Bristol-Warren </v>
      </c>
      <c r="C14" s="223">
        <f t="shared" si="1"/>
        <v>3083.5480225988704</v>
      </c>
      <c r="D14" s="383">
        <f t="shared" si="2"/>
        <v>289018.98</v>
      </c>
      <c r="E14" s="383">
        <f t="shared" si="2"/>
        <v>3288072.86</v>
      </c>
      <c r="F14" s="383">
        <f t="shared" si="2"/>
        <v>14147445</v>
      </c>
      <c r="G14" s="383">
        <f t="shared" si="2"/>
        <v>3251243.27</v>
      </c>
      <c r="H14" s="383">
        <f t="shared" si="2"/>
        <v>40275132.960000001</v>
      </c>
      <c r="I14" s="383">
        <f t="shared" si="2"/>
        <v>242620.28</v>
      </c>
      <c r="J14" s="383">
        <f t="shared" si="2"/>
        <v>1462768.65</v>
      </c>
      <c r="K14" s="224">
        <f>SUM(Table203[[#This Row],[Filter4]:[Filter10]])</f>
        <v>62956302</v>
      </c>
      <c r="M14" s="243">
        <f>Table203[[#This Row],[Filter4]]/Table203[[#This Row],[Filter3]]</f>
        <v>93.729359128452785</v>
      </c>
      <c r="N14" s="243">
        <f>Table203[[#This Row],[Filter5]]/Table203[[#This Row],[Filter3]]</f>
        <v>1066.3277613652185</v>
      </c>
      <c r="O14" s="243">
        <f>Table203[[#This Row],[Filter6]]/Table203[[#This Row],[Filter3]]</f>
        <v>4588.0410800530608</v>
      </c>
      <c r="P14" s="243">
        <f>Table203[[#This Row],[Filter7]]/Table203[[#This Row],[Filter3]]</f>
        <v>1054.3838611145718</v>
      </c>
      <c r="Q14" s="243">
        <f>Table203[[#This Row],[Filter8]]/Table203[[#This Row],[Filter3]]</f>
        <v>13061.295839996481</v>
      </c>
      <c r="R14" s="243">
        <f>Table203[[#This Row],[Filter9]]/Table203[[#This Row],[Filter3]]</f>
        <v>78.682179820736252</v>
      </c>
      <c r="S14" s="243">
        <f>Table203[[#This Row],[Filter10]]/Table203[[#This Row],[Filter3]]</f>
        <v>474.37842358205012</v>
      </c>
      <c r="T14" s="248">
        <f>Table203[[#This Row],[Filter11]]/Table203[[#This Row],[Filter3]]</f>
        <v>20416.838505060572</v>
      </c>
    </row>
    <row r="15" spans="1:20" x14ac:dyDescent="0.2">
      <c r="A15" s="142">
        <v>30</v>
      </c>
      <c r="B15" s="139" t="str">
        <f t="shared" si="3"/>
        <v>Burrillville</v>
      </c>
      <c r="C15" s="223">
        <f t="shared" si="1"/>
        <v>2087.6440677966102</v>
      </c>
      <c r="D15" s="383">
        <f t="shared" si="2"/>
        <v>325887.03999999998</v>
      </c>
      <c r="E15" s="383">
        <f t="shared" si="2"/>
        <v>2352429.4300000002</v>
      </c>
      <c r="F15" s="383">
        <f t="shared" si="2"/>
        <v>14293839</v>
      </c>
      <c r="G15" s="383">
        <f t="shared" si="2"/>
        <v>109504.24</v>
      </c>
      <c r="H15" s="383">
        <f t="shared" si="2"/>
        <v>20533111.960000001</v>
      </c>
      <c r="I15" s="383">
        <f t="shared" si="2"/>
        <v>6112.74</v>
      </c>
      <c r="J15" s="383">
        <f t="shared" si="2"/>
        <v>640274.88</v>
      </c>
      <c r="K15" s="224">
        <f>SUM(Table203[[#This Row],[Filter4]:[Filter10]])</f>
        <v>38261159.290000007</v>
      </c>
      <c r="M15" s="242">
        <f>Table203[[#This Row],[Filter4]]/Table203[[#This Row],[Filter3]]</f>
        <v>156.10277873850174</v>
      </c>
      <c r="N15" s="242">
        <f>Table203[[#This Row],[Filter5]]/Table203[[#This Row],[Filter3]]</f>
        <v>1126.8345338594313</v>
      </c>
      <c r="O15" s="242">
        <f>Table203[[#This Row],[Filter6]]/Table203[[#This Row],[Filter3]]</f>
        <v>6846.8754901721995</v>
      </c>
      <c r="P15" s="242">
        <f>Table203[[#This Row],[Filter7]]/Table203[[#This Row],[Filter3]]</f>
        <v>52.453500905245555</v>
      </c>
      <c r="Q15" s="242">
        <f>Table203[[#This Row],[Filter8]]/Table203[[#This Row],[Filter3]]</f>
        <v>9835.5425030242513</v>
      </c>
      <c r="R15" s="242">
        <f>Table203[[#This Row],[Filter9]]/Table203[[#This Row],[Filter3]]</f>
        <v>2.9280566042331393</v>
      </c>
      <c r="S15" s="242">
        <f>Table203[[#This Row],[Filter10]]/Table203[[#This Row],[Filter3]]</f>
        <v>306.6973388216382</v>
      </c>
      <c r="T15" s="246">
        <f>Table203[[#This Row],[Filter11]]/Table203[[#This Row],[Filter3]]</f>
        <v>18327.434202125503</v>
      </c>
    </row>
    <row r="16" spans="1:20" x14ac:dyDescent="0.2">
      <c r="A16" s="142">
        <v>40</v>
      </c>
      <c r="B16" s="139" t="str">
        <f t="shared" si="3"/>
        <v>Central Falls</v>
      </c>
      <c r="C16" s="223">
        <f t="shared" si="1"/>
        <v>2751.1242937853103</v>
      </c>
      <c r="D16" s="383">
        <f t="shared" si="2"/>
        <v>682857.51</v>
      </c>
      <c r="E16" s="383">
        <f t="shared" si="2"/>
        <v>7857407.3499999996</v>
      </c>
      <c r="F16" s="383">
        <f t="shared" si="2"/>
        <v>44037062</v>
      </c>
      <c r="G16" s="383">
        <f t="shared" si="2"/>
        <v>4692839.4000000004</v>
      </c>
      <c r="H16" s="383">
        <f t="shared" si="2"/>
        <v>0</v>
      </c>
      <c r="I16" s="383">
        <f t="shared" si="2"/>
        <v>867286.3</v>
      </c>
      <c r="J16" s="383">
        <f t="shared" si="2"/>
        <v>1968674.23</v>
      </c>
      <c r="K16" s="224">
        <f>SUM(Table203[[#This Row],[Filter4]:[Filter10]])</f>
        <v>60106126.789999992</v>
      </c>
      <c r="M16" s="243">
        <f>Table203[[#This Row],[Filter4]]/Table203[[#This Row],[Filter3]]</f>
        <v>248.21034496425708</v>
      </c>
      <c r="N16" s="243">
        <f>Table203[[#This Row],[Filter5]]/Table203[[#This Row],[Filter3]]</f>
        <v>2856.071376981984</v>
      </c>
      <c r="O16" s="243">
        <f>Table203[[#This Row],[Filter6]]/Table203[[#This Row],[Filter3]]</f>
        <v>16006.932910838714</v>
      </c>
      <c r="P16" s="243">
        <f>Table203[[#This Row],[Filter7]]/Table203[[#This Row],[Filter3]]</f>
        <v>1705.7896695547176</v>
      </c>
      <c r="Q16" s="243">
        <f>Table203[[#This Row],[Filter8]]/Table203[[#This Row],[Filter3]]</f>
        <v>0</v>
      </c>
      <c r="R16" s="243">
        <f>Table203[[#This Row],[Filter9]]/Table203[[#This Row],[Filter3]]</f>
        <v>315.24795224961963</v>
      </c>
      <c r="S16" s="243">
        <f>Table203[[#This Row],[Filter10]]/Table203[[#This Row],[Filter3]]</f>
        <v>715.58898100211741</v>
      </c>
      <c r="T16" s="248">
        <f>Table203[[#This Row],[Filter11]]/Table203[[#This Row],[Filter3]]</f>
        <v>21847.841235591408</v>
      </c>
    </row>
    <row r="17" spans="1:20" x14ac:dyDescent="0.2">
      <c r="A17" s="142">
        <v>720</v>
      </c>
      <c r="B17" s="139" t="str">
        <f t="shared" si="3"/>
        <v>Charette</v>
      </c>
      <c r="C17" s="223">
        <f t="shared" si="1"/>
        <v>166.68926553672316</v>
      </c>
      <c r="D17" s="383">
        <f t="shared" si="2"/>
        <v>196101.83</v>
      </c>
      <c r="E17" s="383">
        <f t="shared" si="2"/>
        <v>489401.5</v>
      </c>
      <c r="F17" s="383">
        <f t="shared" si="2"/>
        <v>2001614</v>
      </c>
      <c r="G17" s="383">
        <f t="shared" si="2"/>
        <v>9901.5</v>
      </c>
      <c r="H17" s="383">
        <f t="shared" si="2"/>
        <v>0</v>
      </c>
      <c r="I17" s="383">
        <f t="shared" si="2"/>
        <v>0</v>
      </c>
      <c r="J17" s="383">
        <f t="shared" si="2"/>
        <v>711191.74</v>
      </c>
      <c r="K17" s="224">
        <f>SUM(Table203[[#This Row],[Filter4]:[Filter10]])</f>
        <v>3408210.5700000003</v>
      </c>
      <c r="M17" s="243">
        <f>Table203[[#This Row],[Filter4]]/Table203[[#This Row],[Filter3]]</f>
        <v>1176.451461157809</v>
      </c>
      <c r="N17" s="243">
        <f>Table203[[#This Row],[Filter5]]/Table203[[#This Row],[Filter3]]</f>
        <v>2936.010896827549</v>
      </c>
      <c r="O17" s="243">
        <f>Table203[[#This Row],[Filter6]]/Table203[[#This Row],[Filter3]]</f>
        <v>12008.055789045553</v>
      </c>
      <c r="P17" s="243">
        <f>Table203[[#This Row],[Filter7]]/Table203[[#This Row],[Filter3]]</f>
        <v>59.400945634490242</v>
      </c>
      <c r="Q17" s="243">
        <f>Table203[[#This Row],[Filter8]]/Table203[[#This Row],[Filter3]]</f>
        <v>0</v>
      </c>
      <c r="R17" s="243">
        <f>Table203[[#This Row],[Filter9]]/Table203[[#This Row],[Filter3]]</f>
        <v>0</v>
      </c>
      <c r="S17" s="243">
        <f>Table203[[#This Row],[Filter10]]/Table203[[#This Row],[Filter3]]</f>
        <v>4266.5719217733194</v>
      </c>
      <c r="T17" s="248">
        <f>Table203[[#This Row],[Filter11]]/Table203[[#This Row],[Filter3]]</f>
        <v>20446.491014438721</v>
      </c>
    </row>
    <row r="18" spans="1:20" x14ac:dyDescent="0.2">
      <c r="A18" s="141">
        <v>980</v>
      </c>
      <c r="B18" s="140" t="str">
        <f t="shared" si="3"/>
        <v xml:space="preserve">Chariho </v>
      </c>
      <c r="C18" s="223">
        <f t="shared" si="1"/>
        <v>3092.101694915254</v>
      </c>
      <c r="D18" s="383">
        <f t="shared" si="2"/>
        <v>421081.38</v>
      </c>
      <c r="E18" s="383">
        <f t="shared" si="2"/>
        <v>1987586.28</v>
      </c>
      <c r="F18" s="383">
        <f t="shared" si="2"/>
        <v>13584412.75</v>
      </c>
      <c r="G18" s="383">
        <f t="shared" si="2"/>
        <v>2207807.58</v>
      </c>
      <c r="H18" s="383">
        <f t="shared" si="2"/>
        <v>42020246.649999999</v>
      </c>
      <c r="I18" s="383">
        <f t="shared" si="2"/>
        <v>177518.34</v>
      </c>
      <c r="J18" s="383">
        <f t="shared" si="2"/>
        <v>7608646.9699999997</v>
      </c>
      <c r="K18" s="224">
        <f>SUM(Table203[[#This Row],[Filter4]:[Filter10]])</f>
        <v>68007299.950000003</v>
      </c>
      <c r="M18" s="242">
        <f>Table203[[#This Row],[Filter4]]/Table203[[#This Row],[Filter3]]</f>
        <v>136.17966727693303</v>
      </c>
      <c r="N18" s="242">
        <f>Table203[[#This Row],[Filter5]]/Table203[[#This Row],[Filter3]]</f>
        <v>642.79460254119306</v>
      </c>
      <c r="O18" s="242">
        <f>Table203[[#This Row],[Filter6]]/Table203[[#This Row],[Filter3]]</f>
        <v>4393.2619591194625</v>
      </c>
      <c r="P18" s="242">
        <f>Table203[[#This Row],[Filter7]]/Table203[[#This Row],[Filter3]]</f>
        <v>714.01519026058747</v>
      </c>
      <c r="Q18" s="242">
        <f>Table203[[#This Row],[Filter8]]/Table203[[#This Row],[Filter3]]</f>
        <v>13589.542258296151</v>
      </c>
      <c r="R18" s="242">
        <f>Table203[[#This Row],[Filter9]]/Table203[[#This Row],[Filter3]]</f>
        <v>57.410252803753686</v>
      </c>
      <c r="S18" s="242">
        <f>Table203[[#This Row],[Filter10]]/Table203[[#This Row],[Filter3]]</f>
        <v>2460.6716468969603</v>
      </c>
      <c r="T18" s="246">
        <f>Table203[[#This Row],[Filter11]]/Table203[[#This Row],[Filter3]]</f>
        <v>21993.875577195042</v>
      </c>
    </row>
    <row r="19" spans="1:20" x14ac:dyDescent="0.2">
      <c r="A19" s="141">
        <v>550</v>
      </c>
      <c r="B19" s="140" t="str">
        <f t="shared" si="3"/>
        <v>Compass School</v>
      </c>
      <c r="C19" s="223">
        <f t="shared" si="1"/>
        <v>214.65395480225988</v>
      </c>
      <c r="D19" s="383">
        <f t="shared" ref="D19:J28" si="4">VLOOKUP($A19,revtype21,D$1)</f>
        <v>7362</v>
      </c>
      <c r="E19" s="383">
        <f t="shared" si="4"/>
        <v>176235</v>
      </c>
      <c r="F19" s="383">
        <f t="shared" si="4"/>
        <v>612710</v>
      </c>
      <c r="G19" s="383">
        <f t="shared" si="4"/>
        <v>748206</v>
      </c>
      <c r="H19" s="383">
        <f t="shared" si="4"/>
        <v>0</v>
      </c>
      <c r="I19" s="383">
        <f t="shared" si="4"/>
        <v>143721</v>
      </c>
      <c r="J19" s="383">
        <f t="shared" si="4"/>
        <v>3062773</v>
      </c>
      <c r="K19" s="224">
        <f>SUM(Table203[[#This Row],[Filter4]:[Filter10]])</f>
        <v>4751007</v>
      </c>
      <c r="M19" s="243">
        <f>Table203[[#This Row],[Filter4]]/Table203[[#This Row],[Filter3]]</f>
        <v>34.29706201677908</v>
      </c>
      <c r="N19" s="243">
        <f>Table203[[#This Row],[Filter5]]/Table203[[#This Row],[Filter3]]</f>
        <v>821.01911498601748</v>
      </c>
      <c r="O19" s="243">
        <f>Table203[[#This Row],[Filter6]]/Table203[[#This Row],[Filter3]]</f>
        <v>2854.4081592367165</v>
      </c>
      <c r="P19" s="243">
        <f>Table203[[#This Row],[Filter7]]/Table203[[#This Row],[Filter3]]</f>
        <v>3485.6380852113834</v>
      </c>
      <c r="Q19" s="243">
        <f>Table203[[#This Row],[Filter8]]/Table203[[#This Row],[Filter3]]</f>
        <v>0</v>
      </c>
      <c r="R19" s="243">
        <f>Table203[[#This Row],[Filter9]]/Table203[[#This Row],[Filter3]]</f>
        <v>669.54741240335591</v>
      </c>
      <c r="S19" s="243">
        <f>Table203[[#This Row],[Filter10]]/Table203[[#This Row],[Filter3]]</f>
        <v>14268.421016614575</v>
      </c>
      <c r="T19" s="248">
        <f>Table203[[#This Row],[Filter11]]/Table203[[#This Row],[Filter3]]</f>
        <v>22133.330850468828</v>
      </c>
    </row>
    <row r="20" spans="1:20" x14ac:dyDescent="0.2">
      <c r="A20" s="142">
        <v>60</v>
      </c>
      <c r="B20" s="139" t="str">
        <f t="shared" si="3"/>
        <v xml:space="preserve">Coventry </v>
      </c>
      <c r="C20" s="223">
        <f t="shared" si="1"/>
        <v>4320.6638418079092</v>
      </c>
      <c r="D20" s="383">
        <f t="shared" si="4"/>
        <v>374075.18</v>
      </c>
      <c r="E20" s="383">
        <f t="shared" si="4"/>
        <v>4640656.0599999996</v>
      </c>
      <c r="F20" s="383">
        <f t="shared" si="4"/>
        <v>23545619.699999999</v>
      </c>
      <c r="G20" s="383">
        <f t="shared" si="4"/>
        <v>243393.86</v>
      </c>
      <c r="H20" s="383">
        <f t="shared" si="4"/>
        <v>47517589.109999999</v>
      </c>
      <c r="I20" s="383">
        <f t="shared" si="4"/>
        <v>27835.24</v>
      </c>
      <c r="J20" s="383">
        <f t="shared" si="4"/>
        <v>1574042.85</v>
      </c>
      <c r="K20" s="224">
        <f>SUM(Table203[[#This Row],[Filter4]:[Filter10]])</f>
        <v>77923211.999999985</v>
      </c>
      <c r="M20" s="242">
        <f>Table203[[#This Row],[Filter4]]/Table203[[#This Row],[Filter3]]</f>
        <v>86.578172636423972</v>
      </c>
      <c r="N20" s="242">
        <f>Table203[[#This Row],[Filter5]]/Table203[[#This Row],[Filter3]]</f>
        <v>1074.0608920082509</v>
      </c>
      <c r="O20" s="242">
        <f>Table203[[#This Row],[Filter6]]/Table203[[#This Row],[Filter3]]</f>
        <v>5449.5375160099775</v>
      </c>
      <c r="P20" s="242">
        <f>Table203[[#This Row],[Filter7]]/Table203[[#This Row],[Filter3]]</f>
        <v>56.332514842940412</v>
      </c>
      <c r="Q20" s="242">
        <f>Table203[[#This Row],[Filter8]]/Table203[[#This Row],[Filter3]]</f>
        <v>10997.751931128496</v>
      </c>
      <c r="R20" s="242">
        <f>Table203[[#This Row],[Filter9]]/Table203[[#This Row],[Filter3]]</f>
        <v>6.4423526150446397</v>
      </c>
      <c r="S20" s="242">
        <f>Table203[[#This Row],[Filter10]]/Table203[[#This Row],[Filter3]]</f>
        <v>364.30578902462548</v>
      </c>
      <c r="T20" s="246">
        <f>Table203[[#This Row],[Filter11]]/Table203[[#This Row],[Filter3]]</f>
        <v>18035.009168265755</v>
      </c>
    </row>
    <row r="21" spans="1:20" x14ac:dyDescent="0.2">
      <c r="A21" s="142">
        <v>70</v>
      </c>
      <c r="B21" s="139" t="str">
        <f t="shared" si="3"/>
        <v xml:space="preserve">Cranston </v>
      </c>
      <c r="C21" s="223">
        <f t="shared" si="1"/>
        <v>10118.725988700564</v>
      </c>
      <c r="D21" s="383">
        <f t="shared" si="4"/>
        <v>1699809.35</v>
      </c>
      <c r="E21" s="383">
        <f t="shared" si="4"/>
        <v>13088495.470000001</v>
      </c>
      <c r="F21" s="383">
        <f t="shared" si="4"/>
        <v>68878395</v>
      </c>
      <c r="G21" s="383">
        <f t="shared" si="4"/>
        <v>1123105.53</v>
      </c>
      <c r="H21" s="383">
        <f t="shared" si="4"/>
        <v>96011879</v>
      </c>
      <c r="I21" s="383">
        <f t="shared" si="4"/>
        <v>228299.28</v>
      </c>
      <c r="J21" s="383">
        <f t="shared" si="4"/>
        <v>2326834.9700000002</v>
      </c>
      <c r="K21" s="224">
        <f>SUM(Table203[[#This Row],[Filter4]:[Filter10]])</f>
        <v>183356818.59999999</v>
      </c>
      <c r="M21" s="243">
        <f>Table203[[#This Row],[Filter4]]/Table203[[#This Row],[Filter3]]</f>
        <v>167.98649868552155</v>
      </c>
      <c r="N21" s="243">
        <f>Table203[[#This Row],[Filter5]]/Table203[[#This Row],[Filter3]]</f>
        <v>1293.4924302343729</v>
      </c>
      <c r="O21" s="243">
        <f>Table203[[#This Row],[Filter6]]/Table203[[#This Row],[Filter3]]</f>
        <v>6807.0224529170482</v>
      </c>
      <c r="P21" s="243">
        <f>Table203[[#This Row],[Filter7]]/Table203[[#This Row],[Filter3]]</f>
        <v>110.99278024270603</v>
      </c>
      <c r="Q21" s="243">
        <f>Table203[[#This Row],[Filter8]]/Table203[[#This Row],[Filter3]]</f>
        <v>9488.5343379408714</v>
      </c>
      <c r="R21" s="243">
        <f>Table203[[#This Row],[Filter9]]/Table203[[#This Row],[Filter3]]</f>
        <v>22.562057738784361</v>
      </c>
      <c r="S21" s="243">
        <f>Table203[[#This Row],[Filter10]]/Table203[[#This Row],[Filter3]]</f>
        <v>229.95335308005608</v>
      </c>
      <c r="T21" s="248">
        <f>Table203[[#This Row],[Filter11]]/Table203[[#This Row],[Filter3]]</f>
        <v>18120.543910839362</v>
      </c>
    </row>
    <row r="22" spans="1:20" x14ac:dyDescent="0.2">
      <c r="A22" s="142">
        <v>80</v>
      </c>
      <c r="B22" s="139" t="str">
        <f t="shared" si="3"/>
        <v xml:space="preserve">Cumberland </v>
      </c>
      <c r="C22" s="223">
        <f t="shared" si="1"/>
        <v>4589.6214689265535</v>
      </c>
      <c r="D22" s="383">
        <f t="shared" si="4"/>
        <v>392129.29</v>
      </c>
      <c r="E22" s="383">
        <f t="shared" si="4"/>
        <v>4179139.24</v>
      </c>
      <c r="F22" s="383">
        <f t="shared" si="4"/>
        <v>20716584</v>
      </c>
      <c r="G22" s="383">
        <f t="shared" si="4"/>
        <v>26726.42</v>
      </c>
      <c r="H22" s="383">
        <f t="shared" si="4"/>
        <v>46208075</v>
      </c>
      <c r="I22" s="383">
        <f t="shared" si="4"/>
        <v>2296.5</v>
      </c>
      <c r="J22" s="383">
        <f t="shared" si="4"/>
        <v>1914722.79</v>
      </c>
      <c r="K22" s="224">
        <f>SUM(Table203[[#This Row],[Filter4]:[Filter10]])</f>
        <v>73439673.24000001</v>
      </c>
      <c r="M22" s="242">
        <f>Table203[[#This Row],[Filter4]]/Table203[[#This Row],[Filter3]]</f>
        <v>85.438263842641774</v>
      </c>
      <c r="N22" s="242">
        <f>Table203[[#This Row],[Filter5]]/Table203[[#This Row],[Filter3]]</f>
        <v>910.56294474268282</v>
      </c>
      <c r="O22" s="242">
        <f>Table203[[#This Row],[Filter6]]/Table203[[#This Row],[Filter3]]</f>
        <v>4513.7892395394674</v>
      </c>
      <c r="P22" s="242">
        <f>Table203[[#This Row],[Filter7]]/Table203[[#This Row],[Filter3]]</f>
        <v>5.8232296891906694</v>
      </c>
      <c r="Q22" s="242">
        <f>Table203[[#This Row],[Filter8]]/Table203[[#This Row],[Filter3]]</f>
        <v>10067.949026482003</v>
      </c>
      <c r="R22" s="242">
        <f>Table203[[#This Row],[Filter9]]/Table203[[#This Row],[Filter3]]</f>
        <v>0.50036806206092599</v>
      </c>
      <c r="S22" s="242">
        <f>Table203[[#This Row],[Filter10]]/Table203[[#This Row],[Filter3]]</f>
        <v>417.18533934952728</v>
      </c>
      <c r="T22" s="246">
        <f>Table203[[#This Row],[Filter11]]/Table203[[#This Row],[Filter3]]</f>
        <v>16001.248411707576</v>
      </c>
    </row>
    <row r="23" spans="1:20" x14ac:dyDescent="0.2">
      <c r="A23" s="141">
        <v>400</v>
      </c>
      <c r="B23" s="140" t="str">
        <f t="shared" si="3"/>
        <v>Davies Career &amp; Tech</v>
      </c>
      <c r="C23" s="223">
        <f t="shared" si="1"/>
        <v>877.66666666666663</v>
      </c>
      <c r="D23" s="383">
        <f t="shared" si="4"/>
        <v>0</v>
      </c>
      <c r="E23" s="383">
        <f t="shared" si="4"/>
        <v>1086038.8700000001</v>
      </c>
      <c r="F23" s="383">
        <f t="shared" si="4"/>
        <v>13726982</v>
      </c>
      <c r="G23" s="383">
        <f t="shared" si="4"/>
        <v>373852</v>
      </c>
      <c r="H23" s="383">
        <f t="shared" si="4"/>
        <v>0</v>
      </c>
      <c r="I23" s="383">
        <f t="shared" si="4"/>
        <v>3399</v>
      </c>
      <c r="J23" s="383">
        <f t="shared" si="4"/>
        <v>3914500.23</v>
      </c>
      <c r="K23" s="224">
        <f>SUM(Table203[[#This Row],[Filter4]:[Filter10]])</f>
        <v>19104772.100000001</v>
      </c>
      <c r="M23" s="243">
        <f>Table203[[#This Row],[Filter4]]/Table203[[#This Row],[Filter3]]</f>
        <v>0</v>
      </c>
      <c r="N23" s="243">
        <f>Table203[[#This Row],[Filter5]]/Table203[[#This Row],[Filter3]]</f>
        <v>1237.4161071021649</v>
      </c>
      <c r="O23" s="243">
        <f>Table203[[#This Row],[Filter6]]/Table203[[#This Row],[Filter3]]</f>
        <v>15640.313710596278</v>
      </c>
      <c r="P23" s="243">
        <f>Table203[[#This Row],[Filter7]]/Table203[[#This Row],[Filter3]]</f>
        <v>425.96126091910372</v>
      </c>
      <c r="Q23" s="243">
        <f>Table203[[#This Row],[Filter8]]/Table203[[#This Row],[Filter3]]</f>
        <v>0</v>
      </c>
      <c r="R23" s="243">
        <f>Table203[[#This Row],[Filter9]]/Table203[[#This Row],[Filter3]]</f>
        <v>3.8727687048993547</v>
      </c>
      <c r="S23" s="243">
        <f>Table203[[#This Row],[Filter10]]/Table203[[#This Row],[Filter3]]</f>
        <v>4460.1217964299276</v>
      </c>
      <c r="T23" s="248">
        <f>Table203[[#This Row],[Filter11]]/Table203[[#This Row],[Filter3]]</f>
        <v>21767.685643752375</v>
      </c>
    </row>
    <row r="24" spans="1:20" x14ac:dyDescent="0.2">
      <c r="A24" s="142">
        <v>90</v>
      </c>
      <c r="B24" s="139" t="str">
        <f t="shared" si="3"/>
        <v xml:space="preserve">East Greenwich </v>
      </c>
      <c r="C24" s="223">
        <f t="shared" si="1"/>
        <v>2513.7542372881353</v>
      </c>
      <c r="D24" s="383">
        <f t="shared" si="4"/>
        <v>219150</v>
      </c>
      <c r="E24" s="383">
        <f t="shared" si="4"/>
        <v>1915565.97</v>
      </c>
      <c r="F24" s="383">
        <f t="shared" si="4"/>
        <v>3415459</v>
      </c>
      <c r="G24" s="383">
        <f t="shared" si="4"/>
        <v>141462.23000000001</v>
      </c>
      <c r="H24" s="383">
        <f t="shared" si="4"/>
        <v>37441266</v>
      </c>
      <c r="I24" s="383">
        <f t="shared" si="4"/>
        <v>2849.88</v>
      </c>
      <c r="J24" s="383">
        <f t="shared" si="4"/>
        <v>1012903.48</v>
      </c>
      <c r="K24" s="224">
        <f>SUM(Table203[[#This Row],[Filter4]:[Filter10]])</f>
        <v>44148656.560000002</v>
      </c>
      <c r="M24" s="242">
        <f>Table203[[#This Row],[Filter4]]/Table203[[#This Row],[Filter3]]</f>
        <v>87.180360255273541</v>
      </c>
      <c r="N24" s="242">
        <f>Table203[[#This Row],[Filter5]]/Table203[[#This Row],[Filter3]]</f>
        <v>762.03390991258277</v>
      </c>
      <c r="O24" s="242">
        <f>Table203[[#This Row],[Filter6]]/Table203[[#This Row],[Filter3]]</f>
        <v>1358.7084008994584</v>
      </c>
      <c r="P24" s="242">
        <f>Table203[[#This Row],[Filter7]]/Table203[[#This Row],[Filter3]]</f>
        <v>56.275282564062813</v>
      </c>
      <c r="Q24" s="242">
        <f>Table203[[#This Row],[Filter8]]/Table203[[#This Row],[Filter3]]</f>
        <v>14894.561069101184</v>
      </c>
      <c r="R24" s="242">
        <f>Table203[[#This Row],[Filter9]]/Table203[[#This Row],[Filter3]]</f>
        <v>1.1337146478863744</v>
      </c>
      <c r="S24" s="242">
        <f>Table203[[#This Row],[Filter10]]/Table203[[#This Row],[Filter3]]</f>
        <v>402.94451421501373</v>
      </c>
      <c r="T24" s="246">
        <f>Table203[[#This Row],[Filter11]]/Table203[[#This Row],[Filter3]]</f>
        <v>17562.837251595462</v>
      </c>
    </row>
    <row r="25" spans="1:20" x14ac:dyDescent="0.2">
      <c r="A25" s="141">
        <v>100</v>
      </c>
      <c r="B25" s="140" t="str">
        <f t="shared" si="3"/>
        <v xml:space="preserve">East Providence </v>
      </c>
      <c r="C25" s="223">
        <f t="shared" si="1"/>
        <v>4883.1468926553671</v>
      </c>
      <c r="D25" s="383">
        <f t="shared" si="4"/>
        <v>870171.08</v>
      </c>
      <c r="E25" s="383">
        <f t="shared" si="4"/>
        <v>7046982.1500000004</v>
      </c>
      <c r="F25" s="383">
        <f t="shared" si="4"/>
        <v>37948342.509999998</v>
      </c>
      <c r="G25" s="383">
        <f t="shared" si="4"/>
        <v>2482375.86</v>
      </c>
      <c r="H25" s="383">
        <f t="shared" si="4"/>
        <v>50314493</v>
      </c>
      <c r="I25" s="383">
        <f t="shared" si="4"/>
        <v>254327.44</v>
      </c>
      <c r="J25" s="383">
        <f t="shared" si="4"/>
        <v>733917.54</v>
      </c>
      <c r="K25" s="224">
        <f>SUM(Table203[[#This Row],[Filter4]:[Filter10]])</f>
        <v>99650609.579999998</v>
      </c>
      <c r="M25" s="243">
        <f>Table203[[#This Row],[Filter4]]/Table203[[#This Row],[Filter3]]</f>
        <v>178.19883348354827</v>
      </c>
      <c r="N25" s="243">
        <f>Table203[[#This Row],[Filter5]]/Table203[[#This Row],[Filter3]]</f>
        <v>1443.123114031079</v>
      </c>
      <c r="O25" s="243">
        <f>Table203[[#This Row],[Filter6]]/Table203[[#This Row],[Filter3]]</f>
        <v>7771.2883401228946</v>
      </c>
      <c r="P25" s="243">
        <f>Table203[[#This Row],[Filter7]]/Table203[[#This Row],[Filter3]]</f>
        <v>508.35576208728975</v>
      </c>
      <c r="Q25" s="243">
        <f>Table203[[#This Row],[Filter8]]/Table203[[#This Row],[Filter3]]</f>
        <v>10303.702531594312</v>
      </c>
      <c r="R25" s="243">
        <f>Table203[[#This Row],[Filter9]]/Table203[[#This Row],[Filter3]]</f>
        <v>52.082692900868551</v>
      </c>
      <c r="S25" s="243">
        <f>Table203[[#This Row],[Filter10]]/Table203[[#This Row],[Filter3]]</f>
        <v>150.29601937714983</v>
      </c>
      <c r="T25" s="248">
        <f>Table203[[#This Row],[Filter11]]/Table203[[#This Row],[Filter3]]</f>
        <v>20407.047293597141</v>
      </c>
    </row>
    <row r="26" spans="1:20" x14ac:dyDescent="0.2">
      <c r="A26" s="141">
        <v>970</v>
      </c>
      <c r="B26" s="140" t="str">
        <f t="shared" si="3"/>
        <v xml:space="preserve">Exeter W. Greenwich </v>
      </c>
      <c r="C26" s="223">
        <f t="shared" si="1"/>
        <v>1525.4717514124295</v>
      </c>
      <c r="D26" s="383">
        <f t="shared" si="4"/>
        <v>264408.78999999998</v>
      </c>
      <c r="E26" s="383">
        <f t="shared" si="4"/>
        <v>1308027.7</v>
      </c>
      <c r="F26" s="383">
        <f t="shared" si="4"/>
        <v>5558449</v>
      </c>
      <c r="G26" s="383">
        <f t="shared" si="4"/>
        <v>394684.2</v>
      </c>
      <c r="H26" s="383">
        <f t="shared" si="4"/>
        <v>26670265</v>
      </c>
      <c r="I26" s="383">
        <f t="shared" si="4"/>
        <v>12474.56</v>
      </c>
      <c r="J26" s="383">
        <f t="shared" si="4"/>
        <v>1004291.71</v>
      </c>
      <c r="K26" s="224">
        <f>SUM(Table203[[#This Row],[Filter4]:[Filter10]])</f>
        <v>35212600.960000001</v>
      </c>
      <c r="M26" s="242">
        <f>Table203[[#This Row],[Filter4]]/Table203[[#This Row],[Filter3]]</f>
        <v>173.32919456239338</v>
      </c>
      <c r="N26" s="242">
        <f>Table203[[#This Row],[Filter5]]/Table203[[#This Row],[Filter3]]</f>
        <v>857.45783151271155</v>
      </c>
      <c r="O26" s="242">
        <f>Table203[[#This Row],[Filter6]]/Table203[[#This Row],[Filter3]]</f>
        <v>3643.7574113407536</v>
      </c>
      <c r="P26" s="242">
        <f>Table203[[#This Row],[Filter7]]/Table203[[#This Row],[Filter3]]</f>
        <v>258.72927481912603</v>
      </c>
      <c r="Q26" s="242">
        <f>Table203[[#This Row],[Filter8]]/Table203[[#This Row],[Filter3]]</f>
        <v>17483.289989018864</v>
      </c>
      <c r="R26" s="242">
        <f>Table203[[#This Row],[Filter9]]/Table203[[#This Row],[Filter3]]</f>
        <v>8.1775096709918387</v>
      </c>
      <c r="S26" s="242">
        <f>Table203[[#This Row],[Filter10]]/Table203[[#This Row],[Filter3]]</f>
        <v>658.34828410957425</v>
      </c>
      <c r="T26" s="246">
        <f>Table203[[#This Row],[Filter11]]/Table203[[#This Row],[Filter3]]</f>
        <v>23083.089495034415</v>
      </c>
    </row>
    <row r="27" spans="1:20" x14ac:dyDescent="0.2">
      <c r="A27" s="141">
        <v>120</v>
      </c>
      <c r="B27" s="140" t="str">
        <f t="shared" si="3"/>
        <v xml:space="preserve">Foster </v>
      </c>
      <c r="C27" s="223">
        <f t="shared" si="1"/>
        <v>209.95197740112997</v>
      </c>
      <c r="D27" s="383">
        <f t="shared" si="4"/>
        <v>35657.51</v>
      </c>
      <c r="E27" s="383">
        <f t="shared" si="4"/>
        <v>341256.61</v>
      </c>
      <c r="F27" s="383">
        <f t="shared" si="4"/>
        <v>1065648</v>
      </c>
      <c r="G27" s="383">
        <f t="shared" si="4"/>
        <v>1136.0899999999999</v>
      </c>
      <c r="H27" s="383">
        <f t="shared" si="4"/>
        <v>3468750.96</v>
      </c>
      <c r="I27" s="383">
        <f t="shared" si="4"/>
        <v>0</v>
      </c>
      <c r="J27" s="383">
        <f t="shared" si="4"/>
        <v>57583.3</v>
      </c>
      <c r="K27" s="224">
        <f>SUM(Table203[[#This Row],[Filter4]:[Filter10]])</f>
        <v>4970032.47</v>
      </c>
      <c r="M27" s="243">
        <f>Table203[[#This Row],[Filter4]]/Table203[[#This Row],[Filter3]]</f>
        <v>169.83650471590221</v>
      </c>
      <c r="N27" s="243">
        <f>Table203[[#This Row],[Filter5]]/Table203[[#This Row],[Filter3]]</f>
        <v>1625.4031718310614</v>
      </c>
      <c r="O27" s="243">
        <f>Table203[[#This Row],[Filter6]]/Table203[[#This Row],[Filter3]]</f>
        <v>5075.6749862088445</v>
      </c>
      <c r="P27" s="243">
        <f>Table203[[#This Row],[Filter7]]/Table203[[#This Row],[Filter3]]</f>
        <v>5.4111898066547361</v>
      </c>
      <c r="Q27" s="243">
        <f>Table203[[#This Row],[Filter8]]/Table203[[#This Row],[Filter3]]</f>
        <v>16521.639867066719</v>
      </c>
      <c r="R27" s="243">
        <f>Table203[[#This Row],[Filter9]]/Table203[[#This Row],[Filter3]]</f>
        <v>0</v>
      </c>
      <c r="S27" s="243">
        <f>Table203[[#This Row],[Filter10]]/Table203[[#This Row],[Filter3]]</f>
        <v>274.2689100278514</v>
      </c>
      <c r="T27" s="248">
        <f>Table203[[#This Row],[Filter11]]/Table203[[#This Row],[Filter3]]</f>
        <v>23672.234629657032</v>
      </c>
    </row>
    <row r="28" spans="1:20" x14ac:dyDescent="0.2">
      <c r="A28" s="141">
        <v>990</v>
      </c>
      <c r="B28" s="140" t="str">
        <f t="shared" si="3"/>
        <v xml:space="preserve">Foster-Glocester </v>
      </c>
      <c r="C28" s="223">
        <f t="shared" si="1"/>
        <v>1366.7098013076875</v>
      </c>
      <c r="D28" s="383">
        <f t="shared" si="4"/>
        <v>94113.08</v>
      </c>
      <c r="E28" s="383">
        <f t="shared" si="4"/>
        <v>1368101.87</v>
      </c>
      <c r="F28" s="383">
        <f t="shared" si="4"/>
        <v>4743551.96</v>
      </c>
      <c r="G28" s="383">
        <f t="shared" si="4"/>
        <v>3121552.13</v>
      </c>
      <c r="H28" s="383">
        <f t="shared" si="4"/>
        <v>16448784.960000001</v>
      </c>
      <c r="I28" s="383">
        <f t="shared" si="4"/>
        <v>344157.5</v>
      </c>
      <c r="J28" s="383">
        <f t="shared" si="4"/>
        <v>4278294.68</v>
      </c>
      <c r="K28" s="224">
        <f>SUM(Table203[[#This Row],[Filter4]:[Filter10]])</f>
        <v>30398556.18</v>
      </c>
      <c r="M28" s="242">
        <f>Table203[[#This Row],[Filter4]]/Table203[[#This Row],[Filter3]]</f>
        <v>68.861055880298267</v>
      </c>
      <c r="N28" s="242">
        <f>Table203[[#This Row],[Filter5]]/Table203[[#This Row],[Filter3]]</f>
        <v>1001.0185547004789</v>
      </c>
      <c r="O28" s="242">
        <f>Table203[[#This Row],[Filter6]]/Table203[[#This Row],[Filter3]]</f>
        <v>3470.782133457521</v>
      </c>
      <c r="P28" s="242">
        <f>Table203[[#This Row],[Filter7]]/Table203[[#This Row],[Filter3]]</f>
        <v>2283.9904469941271</v>
      </c>
      <c r="Q28" s="242">
        <f>Table203[[#This Row],[Filter8]]/Table203[[#This Row],[Filter3]]</f>
        <v>12035.316454350124</v>
      </c>
      <c r="R28" s="242">
        <f>Table203[[#This Row],[Filter9]]/Table203[[#This Row],[Filter3]]</f>
        <v>251.81461321979631</v>
      </c>
      <c r="S28" s="242">
        <f>Table203[[#This Row],[Filter10]]/Table203[[#This Row],[Filter3]]</f>
        <v>3130.3607217175631</v>
      </c>
      <c r="T28" s="246">
        <f>Table203[[#This Row],[Filter11]]/Table203[[#This Row],[Filter3]]</f>
        <v>22242.14398031991</v>
      </c>
    </row>
    <row r="29" spans="1:20" x14ac:dyDescent="0.2">
      <c r="A29" s="141">
        <v>130</v>
      </c>
      <c r="B29" s="140" t="str">
        <f t="shared" si="3"/>
        <v xml:space="preserve">Glocester </v>
      </c>
      <c r="C29" s="223">
        <f t="shared" si="1"/>
        <v>515.89516129032245</v>
      </c>
      <c r="D29" s="383">
        <f t="shared" ref="D29:J38" si="5">VLOOKUP($A29,revtype21,D$1)</f>
        <v>72397.070000000007</v>
      </c>
      <c r="E29" s="383">
        <f t="shared" si="5"/>
        <v>1016004.12</v>
      </c>
      <c r="F29" s="383">
        <f t="shared" si="5"/>
        <v>2218173.2799999998</v>
      </c>
      <c r="G29" s="383">
        <f t="shared" si="5"/>
        <v>43039.23</v>
      </c>
      <c r="H29" s="383">
        <f t="shared" si="5"/>
        <v>7164305</v>
      </c>
      <c r="I29" s="383">
        <f t="shared" si="5"/>
        <v>0</v>
      </c>
      <c r="J29" s="383">
        <f t="shared" si="5"/>
        <v>90916.76</v>
      </c>
      <c r="K29" s="224">
        <f>SUM(Table203[[#This Row],[Filter4]:[Filter10]])</f>
        <v>10604835.459999999</v>
      </c>
      <c r="M29" s="243">
        <f>Table203[[#This Row],[Filter4]]/Table203[[#This Row],[Filter3]]</f>
        <v>140.33291147551239</v>
      </c>
      <c r="N29" s="243">
        <f>Table203[[#This Row],[Filter5]]/Table203[[#This Row],[Filter3]]</f>
        <v>1969.400367041316</v>
      </c>
      <c r="O29" s="243">
        <f>Table203[[#This Row],[Filter6]]/Table203[[#This Row],[Filter3]]</f>
        <v>4299.6590129902615</v>
      </c>
      <c r="P29" s="243">
        <f>Table203[[#This Row],[Filter7]]/Table203[[#This Row],[Filter3]]</f>
        <v>83.426310672023291</v>
      </c>
      <c r="Q29" s="243">
        <f>Table203[[#This Row],[Filter8]]/Table203[[#This Row],[Filter3]]</f>
        <v>13887.133544887531</v>
      </c>
      <c r="R29" s="243">
        <f>Table203[[#This Row],[Filter9]]/Table203[[#This Row],[Filter3]]</f>
        <v>0</v>
      </c>
      <c r="S29" s="243">
        <f>Table203[[#This Row],[Filter10]]/Table203[[#This Row],[Filter3]]</f>
        <v>176.2310772068594</v>
      </c>
      <c r="T29" s="248">
        <f>Table203[[#This Row],[Filter11]]/Table203[[#This Row],[Filter3]]</f>
        <v>20556.183224273504</v>
      </c>
    </row>
    <row r="30" spans="1:20" x14ac:dyDescent="0.2">
      <c r="A30" s="141">
        <v>480</v>
      </c>
      <c r="B30" s="140" t="str">
        <f t="shared" si="3"/>
        <v xml:space="preserve">Highlander </v>
      </c>
      <c r="C30" s="223">
        <f t="shared" si="1"/>
        <v>617.5310734463277</v>
      </c>
      <c r="D30" s="383">
        <f t="shared" si="5"/>
        <v>187470.88</v>
      </c>
      <c r="E30" s="383">
        <f t="shared" si="5"/>
        <v>1127829.45</v>
      </c>
      <c r="F30" s="383">
        <f t="shared" si="5"/>
        <v>6751639</v>
      </c>
      <c r="G30" s="383">
        <f t="shared" si="5"/>
        <v>96791.33</v>
      </c>
      <c r="H30" s="383">
        <f t="shared" si="5"/>
        <v>0</v>
      </c>
      <c r="I30" s="383">
        <f t="shared" si="5"/>
        <v>237110.82</v>
      </c>
      <c r="J30" s="383">
        <f t="shared" si="5"/>
        <v>3074677.11</v>
      </c>
      <c r="K30" s="224">
        <f>SUM(Table203[[#This Row],[Filter4]:[Filter10]])</f>
        <v>11475518.59</v>
      </c>
      <c r="M30" s="242">
        <f>Table203[[#This Row],[Filter4]]/Table203[[#This Row],[Filter3]]</f>
        <v>303.58129017501807</v>
      </c>
      <c r="N30" s="242">
        <f>Table203[[#This Row],[Filter5]]/Table203[[#This Row],[Filter3]]</f>
        <v>1826.3525488778898</v>
      </c>
      <c r="O30" s="242">
        <f>Table203[[#This Row],[Filter6]]/Table203[[#This Row],[Filter3]]</f>
        <v>10933.278162538996</v>
      </c>
      <c r="P30" s="242">
        <f>Table203[[#This Row],[Filter7]]/Table203[[#This Row],[Filter3]]</f>
        <v>156.73920578575152</v>
      </c>
      <c r="Q30" s="242">
        <f>Table203[[#This Row],[Filter8]]/Table203[[#This Row],[Filter3]]</f>
        <v>0</v>
      </c>
      <c r="R30" s="242">
        <f>Table203[[#This Row],[Filter9]]/Table203[[#This Row],[Filter3]]</f>
        <v>383.96581191733071</v>
      </c>
      <c r="S30" s="242">
        <f>Table203[[#This Row],[Filter10]]/Table203[[#This Row],[Filter3]]</f>
        <v>4978.9836369541545</v>
      </c>
      <c r="T30" s="246">
        <f>Table203[[#This Row],[Filter11]]/Table203[[#This Row],[Filter3]]</f>
        <v>18582.900656249141</v>
      </c>
    </row>
    <row r="31" spans="1:20" x14ac:dyDescent="0.2">
      <c r="A31" s="141">
        <v>680</v>
      </c>
      <c r="B31" s="140" t="str">
        <f t="shared" si="3"/>
        <v>Hope Academy</v>
      </c>
      <c r="C31" s="223">
        <f t="shared" si="1"/>
        <v>241.95642458100559</v>
      </c>
      <c r="D31" s="383">
        <f t="shared" si="5"/>
        <v>162227.01</v>
      </c>
      <c r="E31" s="383">
        <f t="shared" si="5"/>
        <v>600112.25</v>
      </c>
      <c r="F31" s="383">
        <f t="shared" si="5"/>
        <v>2662389</v>
      </c>
      <c r="G31" s="383">
        <f t="shared" si="5"/>
        <v>10091.870000000001</v>
      </c>
      <c r="H31" s="383">
        <f t="shared" si="5"/>
        <v>0</v>
      </c>
      <c r="I31" s="383">
        <f t="shared" si="5"/>
        <v>30897.5</v>
      </c>
      <c r="J31" s="383">
        <f t="shared" si="5"/>
        <v>1147707.6200000001</v>
      </c>
      <c r="K31" s="224">
        <f>SUM(Table203[[#This Row],[Filter4]:[Filter10]])</f>
        <v>4613425.25</v>
      </c>
      <c r="M31" s="242">
        <f>Table203[[#This Row],[Filter4]]/Table203[[#This Row],[Filter3]]</f>
        <v>670.48027462352979</v>
      </c>
      <c r="N31" s="242">
        <f>Table203[[#This Row],[Filter5]]/Table203[[#This Row],[Filter3]]</f>
        <v>2480.2492888511251</v>
      </c>
      <c r="O31" s="242">
        <f>Table203[[#This Row],[Filter6]]/Table203[[#This Row],[Filter3]]</f>
        <v>11003.588785089887</v>
      </c>
      <c r="P31" s="242">
        <f>Table203[[#This Row],[Filter7]]/Table203[[#This Row],[Filter3]]</f>
        <v>41.709452507723356</v>
      </c>
      <c r="Q31" s="242">
        <f>Table203[[#This Row],[Filter8]]/Table203[[#This Row],[Filter3]]</f>
        <v>0</v>
      </c>
      <c r="R31" s="242">
        <f>Table203[[#This Row],[Filter9]]/Table203[[#This Row],[Filter3]]</f>
        <v>127.69861372147901</v>
      </c>
      <c r="S31" s="242">
        <f>Table203[[#This Row],[Filter10]]/Table203[[#This Row],[Filter3]]</f>
        <v>4743.4475938693431</v>
      </c>
      <c r="T31" s="246">
        <f>Table203[[#This Row],[Filter11]]/Table203[[#This Row],[Filter3]]</f>
        <v>19067.174008663085</v>
      </c>
    </row>
    <row r="32" spans="1:20" x14ac:dyDescent="0.2">
      <c r="A32" s="141">
        <v>530</v>
      </c>
      <c r="B32" s="140" t="str">
        <f t="shared" si="3"/>
        <v xml:space="preserve">International </v>
      </c>
      <c r="C32" s="223">
        <f t="shared" si="1"/>
        <v>370.1055555555555</v>
      </c>
      <c r="D32" s="383">
        <f t="shared" si="5"/>
        <v>13136</v>
      </c>
      <c r="E32" s="383">
        <f t="shared" si="5"/>
        <v>1093253</v>
      </c>
      <c r="F32" s="383">
        <f t="shared" si="5"/>
        <v>3625251</v>
      </c>
      <c r="G32" s="383">
        <f t="shared" si="5"/>
        <v>51630</v>
      </c>
      <c r="H32" s="383">
        <f t="shared" si="5"/>
        <v>0</v>
      </c>
      <c r="I32" s="383">
        <f t="shared" si="5"/>
        <v>65817</v>
      </c>
      <c r="J32" s="383">
        <f t="shared" si="5"/>
        <v>2006882</v>
      </c>
      <c r="K32" s="224">
        <f>SUM(Table203[[#This Row],[Filter4]:[Filter10]])</f>
        <v>6855969</v>
      </c>
      <c r="M32" s="243">
        <f>Table203[[#This Row],[Filter4]]/Table203[[#This Row],[Filter3]]</f>
        <v>35.492577192692778</v>
      </c>
      <c r="N32" s="243">
        <f>Table203[[#This Row],[Filter5]]/Table203[[#This Row],[Filter3]]</f>
        <v>2953.8951350215407</v>
      </c>
      <c r="O32" s="243">
        <f>Table203[[#This Row],[Filter6]]/Table203[[#This Row],[Filter3]]</f>
        <v>9795.1812545970388</v>
      </c>
      <c r="P32" s="243">
        <f>Table203[[#This Row],[Filter7]]/Table203[[#This Row],[Filter3]]</f>
        <v>139.50074303126738</v>
      </c>
      <c r="Q32" s="243">
        <f>Table203[[#This Row],[Filter8]]/Table203[[#This Row],[Filter3]]</f>
        <v>0</v>
      </c>
      <c r="R32" s="243">
        <f>Table203[[#This Row],[Filter9]]/Table203[[#This Row],[Filter3]]</f>
        <v>177.83305063120133</v>
      </c>
      <c r="S32" s="243">
        <f>Table203[[#This Row],[Filter10]]/Table203[[#This Row],[Filter3]]</f>
        <v>5422.4584577973255</v>
      </c>
      <c r="T32" s="248">
        <f>Table203[[#This Row],[Filter11]]/Table203[[#This Row],[Filter3]]</f>
        <v>18524.361218271068</v>
      </c>
    </row>
    <row r="33" spans="1:20" x14ac:dyDescent="0.2">
      <c r="A33" s="141">
        <v>150</v>
      </c>
      <c r="B33" s="140" t="str">
        <f t="shared" si="3"/>
        <v xml:space="preserve">Jamestown </v>
      </c>
      <c r="C33" s="223">
        <f t="shared" si="1"/>
        <v>461.70338983050851</v>
      </c>
      <c r="D33" s="383">
        <f t="shared" si="5"/>
        <v>176255.52</v>
      </c>
      <c r="E33" s="383">
        <f t="shared" si="5"/>
        <v>676777.76</v>
      </c>
      <c r="F33" s="383">
        <f t="shared" si="5"/>
        <v>405580</v>
      </c>
      <c r="G33" s="383">
        <f t="shared" si="5"/>
        <v>134837.38</v>
      </c>
      <c r="H33" s="383">
        <f t="shared" si="5"/>
        <v>12484508</v>
      </c>
      <c r="I33" s="383">
        <f t="shared" si="5"/>
        <v>386.99</v>
      </c>
      <c r="J33" s="383">
        <f t="shared" si="5"/>
        <v>83410.22</v>
      </c>
      <c r="K33" s="224">
        <f>SUM(Table203[[#This Row],[Filter4]:[Filter10]])</f>
        <v>13961755.870000001</v>
      </c>
      <c r="M33" s="242">
        <f>Table203[[#This Row],[Filter4]]/Table203[[#This Row],[Filter3]]</f>
        <v>381.7505434922266</v>
      </c>
      <c r="N33" s="242">
        <f>Table203[[#This Row],[Filter5]]/Table203[[#This Row],[Filter3]]</f>
        <v>1465.8280075622692</v>
      </c>
      <c r="O33" s="242">
        <f>Table203[[#This Row],[Filter6]]/Table203[[#This Row],[Filter3]]</f>
        <v>878.44275986123591</v>
      </c>
      <c r="P33" s="242">
        <f>Table203[[#This Row],[Filter7]]/Table203[[#This Row],[Filter3]]</f>
        <v>292.04329656210422</v>
      </c>
      <c r="Q33" s="242">
        <f>Table203[[#This Row],[Filter8]]/Table203[[#This Row],[Filter3]]</f>
        <v>27040.104697050345</v>
      </c>
      <c r="R33" s="242">
        <f>Table203[[#This Row],[Filter9]]/Table203[[#This Row],[Filter3]]</f>
        <v>0.83817881463262411</v>
      </c>
      <c r="S33" s="242">
        <f>Table203[[#This Row],[Filter10]]/Table203[[#This Row],[Filter3]]</f>
        <v>180.65758631449495</v>
      </c>
      <c r="T33" s="246">
        <f>Table203[[#This Row],[Filter11]]/Table203[[#This Row],[Filter3]]</f>
        <v>30239.665069657312</v>
      </c>
    </row>
    <row r="34" spans="1:20" x14ac:dyDescent="0.2">
      <c r="A34" s="141">
        <v>160</v>
      </c>
      <c r="B34" s="140" t="str">
        <f t="shared" si="3"/>
        <v xml:space="preserve">Johnston </v>
      </c>
      <c r="C34" s="223">
        <f t="shared" si="1"/>
        <v>3031.7062146892663</v>
      </c>
      <c r="D34" s="383">
        <f t="shared" si="5"/>
        <v>497043</v>
      </c>
      <c r="E34" s="383">
        <f t="shared" si="5"/>
        <v>4558276.0199999996</v>
      </c>
      <c r="F34" s="383">
        <f t="shared" si="5"/>
        <v>18915010</v>
      </c>
      <c r="G34" s="383">
        <f t="shared" si="5"/>
        <v>248804.09</v>
      </c>
      <c r="H34" s="383">
        <f t="shared" si="5"/>
        <v>37613888.270000003</v>
      </c>
      <c r="I34" s="383">
        <f t="shared" si="5"/>
        <v>57990.53</v>
      </c>
      <c r="J34" s="383">
        <f t="shared" si="5"/>
        <v>590697.89</v>
      </c>
      <c r="K34" s="224">
        <f>SUM(Table203[[#This Row],[Filter4]:[Filter10]])</f>
        <v>62481709.800000004</v>
      </c>
      <c r="M34" s="243">
        <f>Table203[[#This Row],[Filter4]]/Table203[[#This Row],[Filter3]]</f>
        <v>163.94827361296427</v>
      </c>
      <c r="N34" s="243">
        <f>Table203[[#This Row],[Filter5]]/Table203[[#This Row],[Filter3]]</f>
        <v>1503.5348735026421</v>
      </c>
      <c r="O34" s="243">
        <f>Table203[[#This Row],[Filter6]]/Table203[[#This Row],[Filter3]]</f>
        <v>6239.0642959903971</v>
      </c>
      <c r="P34" s="243">
        <f>Table203[[#This Row],[Filter7]]/Table203[[#This Row],[Filter3]]</f>
        <v>82.067348344800322</v>
      </c>
      <c r="Q34" s="243">
        <f>Table203[[#This Row],[Filter8]]/Table203[[#This Row],[Filter3]]</f>
        <v>12406.838132188619</v>
      </c>
      <c r="R34" s="243">
        <f>Table203[[#This Row],[Filter9]]/Table203[[#This Row],[Filter3]]</f>
        <v>19.128017655214563</v>
      </c>
      <c r="S34" s="243">
        <f>Table203[[#This Row],[Filter10]]/Table203[[#This Row],[Filter3]]</f>
        <v>194.84008283452471</v>
      </c>
      <c r="T34" s="248">
        <f>Table203[[#This Row],[Filter11]]/Table203[[#This Row],[Filter3]]</f>
        <v>20609.421024129162</v>
      </c>
    </row>
    <row r="35" spans="1:20" x14ac:dyDescent="0.2">
      <c r="A35" s="141">
        <v>520</v>
      </c>
      <c r="B35" s="140" t="str">
        <f t="shared" si="3"/>
        <v>Kingston Hill</v>
      </c>
      <c r="C35" s="223">
        <f t="shared" si="1"/>
        <v>258.8901098901099</v>
      </c>
      <c r="D35" s="383">
        <f t="shared" si="5"/>
        <v>45584.82</v>
      </c>
      <c r="E35" s="383">
        <f t="shared" si="5"/>
        <v>155146.78</v>
      </c>
      <c r="F35" s="383">
        <f t="shared" si="5"/>
        <v>829329</v>
      </c>
      <c r="G35" s="383">
        <f t="shared" si="5"/>
        <v>302560.49</v>
      </c>
      <c r="H35" s="383">
        <f t="shared" si="5"/>
        <v>0</v>
      </c>
      <c r="I35" s="383">
        <f t="shared" si="5"/>
        <v>2126.85</v>
      </c>
      <c r="J35" s="383">
        <f t="shared" si="5"/>
        <v>4919359.2300000004</v>
      </c>
      <c r="K35" s="224">
        <f>SUM(Table203[[#This Row],[Filter4]:[Filter10]])</f>
        <v>6254107.1699999999</v>
      </c>
      <c r="M35" s="242">
        <f>Table203[[#This Row],[Filter4]]/Table203[[#This Row],[Filter3]]</f>
        <v>176.0778734241691</v>
      </c>
      <c r="N35" s="242">
        <f>Table203[[#This Row],[Filter5]]/Table203[[#This Row],[Filter3]]</f>
        <v>599.27658134895364</v>
      </c>
      <c r="O35" s="242">
        <f>Table203[[#This Row],[Filter6]]/Table203[[#This Row],[Filter3]]</f>
        <v>3203.4016299503373</v>
      </c>
      <c r="P35" s="242">
        <f>Table203[[#This Row],[Filter7]]/Table203[[#This Row],[Filter3]]</f>
        <v>1168.6830761067956</v>
      </c>
      <c r="Q35" s="242">
        <f>Table203[[#This Row],[Filter8]]/Table203[[#This Row],[Filter3]]</f>
        <v>0</v>
      </c>
      <c r="R35" s="242">
        <f>Table203[[#This Row],[Filter9]]/Table203[[#This Row],[Filter3]]</f>
        <v>8.2152616834330825</v>
      </c>
      <c r="S35" s="242">
        <f>Table203[[#This Row],[Filter10]]/Table203[[#This Row],[Filter3]]</f>
        <v>19001.727150133709</v>
      </c>
      <c r="T35" s="246">
        <f>Table203[[#This Row],[Filter11]]/Table203[[#This Row],[Filter3]]</f>
        <v>24157.381572647395</v>
      </c>
    </row>
    <row r="36" spans="1:20" x14ac:dyDescent="0.2">
      <c r="A36" s="141">
        <v>590</v>
      </c>
      <c r="B36" s="140" t="str">
        <f t="shared" si="3"/>
        <v>Learning Community</v>
      </c>
      <c r="C36" s="223">
        <f t="shared" si="1"/>
        <v>583.55188323917139</v>
      </c>
      <c r="D36" s="383">
        <f t="shared" si="5"/>
        <v>430957.97</v>
      </c>
      <c r="E36" s="383">
        <f t="shared" si="5"/>
        <v>1303816.02</v>
      </c>
      <c r="F36" s="383">
        <f t="shared" si="5"/>
        <v>6938935.0499999998</v>
      </c>
      <c r="G36" s="383">
        <f t="shared" si="5"/>
        <v>73006</v>
      </c>
      <c r="H36" s="383">
        <f t="shared" si="5"/>
        <v>0</v>
      </c>
      <c r="I36" s="383">
        <f t="shared" si="5"/>
        <v>548873.67000000004</v>
      </c>
      <c r="J36" s="383">
        <f t="shared" si="5"/>
        <v>3006162.38</v>
      </c>
      <c r="K36" s="224">
        <f>SUM(Table203[[#This Row],[Filter4]:[Filter10]])</f>
        <v>12301751.09</v>
      </c>
      <c r="L36" s="223"/>
      <c r="M36" s="247">
        <f>Table203[[#This Row],[Filter4]]/Table203[[#This Row],[Filter3]]</f>
        <v>738.50840409912598</v>
      </c>
      <c r="N36" s="243">
        <f>Table203[[#This Row],[Filter5]]/Table203[[#This Row],[Filter3]]</f>
        <v>2234.276090007279</v>
      </c>
      <c r="O36" s="243">
        <f>Table203[[#This Row],[Filter6]]/Table203[[#This Row],[Filter3]]</f>
        <v>11890.862234020151</v>
      </c>
      <c r="P36" s="243">
        <f>Table203[[#This Row],[Filter7]]/Table203[[#This Row],[Filter3]]</f>
        <v>125.10627091932143</v>
      </c>
      <c r="Q36" s="243">
        <f>Table203[[#This Row],[Filter8]]/Table203[[#This Row],[Filter3]]</f>
        <v>0</v>
      </c>
      <c r="R36" s="243">
        <f>Table203[[#This Row],[Filter9]]/Table203[[#This Row],[Filter3]]</f>
        <v>940.57389885081</v>
      </c>
      <c r="S36" s="243">
        <f>Table203[[#This Row],[Filter10]]/Table203[[#This Row],[Filter3]]</f>
        <v>5151.4911807214758</v>
      </c>
      <c r="T36" s="253">
        <f>Table203[[#This Row],[Filter11]]/Table203[[#This Row],[Filter3]]</f>
        <v>21080.818078618162</v>
      </c>
    </row>
    <row r="37" spans="1:20" x14ac:dyDescent="0.2">
      <c r="A37" s="141">
        <v>170</v>
      </c>
      <c r="B37" s="140" t="str">
        <f t="shared" si="3"/>
        <v xml:space="preserve">Lincoln </v>
      </c>
      <c r="C37" s="223">
        <f t="shared" si="1"/>
        <v>3193.8798882681567</v>
      </c>
      <c r="D37" s="383">
        <f t="shared" si="5"/>
        <v>494500.34</v>
      </c>
      <c r="E37" s="383">
        <f t="shared" si="5"/>
        <v>3411379.28</v>
      </c>
      <c r="F37" s="383">
        <f t="shared" si="5"/>
        <v>15193312</v>
      </c>
      <c r="G37" s="383">
        <f t="shared" si="5"/>
        <v>64234</v>
      </c>
      <c r="H37" s="383">
        <f t="shared" si="5"/>
        <v>42454172</v>
      </c>
      <c r="I37" s="383">
        <f t="shared" si="5"/>
        <v>15439.31</v>
      </c>
      <c r="J37" s="383">
        <f t="shared" si="5"/>
        <v>1065159.1499999999</v>
      </c>
      <c r="K37" s="224">
        <f>SUM(Table203[[#This Row],[Filter4]:[Filter10]])</f>
        <v>62698196.080000006</v>
      </c>
      <c r="L37" s="223"/>
      <c r="M37" s="242">
        <f>Table203[[#This Row],[Filter4]]/Table203[[#This Row],[Filter3]]</f>
        <v>154.82746919081447</v>
      </c>
      <c r="N37" s="242">
        <f>Table203[[#This Row],[Filter5]]/Table203[[#This Row],[Filter3]]</f>
        <v>1068.0988012513455</v>
      </c>
      <c r="O37" s="242">
        <f>Table203[[#This Row],[Filter6]]/Table203[[#This Row],[Filter3]]</f>
        <v>4757.0079437891427</v>
      </c>
      <c r="P37" s="242">
        <f>Table203[[#This Row],[Filter7]]/Table203[[#This Row],[Filter3]]</f>
        <v>20.111589116405415</v>
      </c>
      <c r="Q37" s="242">
        <f>Table203[[#This Row],[Filter8]]/Table203[[#This Row],[Filter3]]</f>
        <v>13292.350835090505</v>
      </c>
      <c r="R37" s="242">
        <f>Table203[[#This Row],[Filter9]]/Table203[[#This Row],[Filter3]]</f>
        <v>4.8340296254446127</v>
      </c>
      <c r="S37" s="242">
        <f>Table203[[#This Row],[Filter10]]/Table203[[#This Row],[Filter3]]</f>
        <v>333.50006489366439</v>
      </c>
      <c r="T37" s="246">
        <f>Table203[[#This Row],[Filter11]]/Table203[[#This Row],[Filter3]]</f>
        <v>19630.730732957323</v>
      </c>
    </row>
    <row r="38" spans="1:20" x14ac:dyDescent="0.2">
      <c r="A38" s="141">
        <v>180</v>
      </c>
      <c r="B38" s="140" t="str">
        <f t="shared" si="3"/>
        <v xml:space="preserve">Little Compton </v>
      </c>
      <c r="C38" s="223">
        <f t="shared" si="1"/>
        <v>212.25706214689265</v>
      </c>
      <c r="D38" s="383">
        <f t="shared" si="5"/>
        <v>17955.150000000001</v>
      </c>
      <c r="E38" s="383">
        <f t="shared" si="5"/>
        <v>251517.93</v>
      </c>
      <c r="F38" s="383">
        <f t="shared" si="5"/>
        <v>397611</v>
      </c>
      <c r="G38" s="383">
        <f t="shared" si="5"/>
        <v>0</v>
      </c>
      <c r="H38" s="383">
        <f t="shared" si="5"/>
        <v>7196329</v>
      </c>
      <c r="I38" s="383">
        <f t="shared" si="5"/>
        <v>0</v>
      </c>
      <c r="J38" s="383">
        <f t="shared" si="5"/>
        <v>154995.78</v>
      </c>
      <c r="K38" s="224">
        <f>SUM(Table203[[#This Row],[Filter4]:[Filter10]])</f>
        <v>8018408.8600000003</v>
      </c>
      <c r="L38" s="223"/>
      <c r="M38" s="243">
        <f>Table203[[#This Row],[Filter4]]/Table203[[#This Row],[Filter3]]</f>
        <v>84.591531694592703</v>
      </c>
      <c r="N38" s="243">
        <f>Table203[[#This Row],[Filter5]]/Table203[[#This Row],[Filter3]]</f>
        <v>1184.9684880022357</v>
      </c>
      <c r="O38" s="243">
        <f>Table203[[#This Row],[Filter6]]/Table203[[#This Row],[Filter3]]</f>
        <v>1873.2521593313725</v>
      </c>
      <c r="P38" s="243">
        <f>Table203[[#This Row],[Filter7]]/Table203[[#This Row],[Filter3]]</f>
        <v>0</v>
      </c>
      <c r="Q38" s="243">
        <f>Table203[[#This Row],[Filter8]]/Table203[[#This Row],[Filter3]]</f>
        <v>33903.837767337871</v>
      </c>
      <c r="R38" s="243">
        <f>Table203[[#This Row],[Filter9]]/Table203[[#This Row],[Filter3]]</f>
        <v>0</v>
      </c>
      <c r="S38" s="243">
        <f>Table203[[#This Row],[Filter10]]/Table203[[#This Row],[Filter3]]</f>
        <v>730.22672806398805</v>
      </c>
      <c r="T38" s="248">
        <f>Table203[[#This Row],[Filter11]]/Table203[[#This Row],[Filter3]]</f>
        <v>37776.876674430059</v>
      </c>
    </row>
    <row r="39" spans="1:20" x14ac:dyDescent="0.2">
      <c r="A39" s="141">
        <v>420</v>
      </c>
      <c r="B39" s="140" t="str">
        <f t="shared" si="3"/>
        <v>MET Career &amp; Tech</v>
      </c>
      <c r="C39" s="223">
        <f t="shared" si="1"/>
        <v>810.35028248587571</v>
      </c>
      <c r="D39" s="383">
        <f t="shared" ref="D39:J48" si="6">VLOOKUP($A39,revtype21,D$1)</f>
        <v>110850.47</v>
      </c>
      <c r="E39" s="383">
        <f t="shared" si="6"/>
        <v>1154194.8</v>
      </c>
      <c r="F39" s="383">
        <f t="shared" si="6"/>
        <v>9367991.3200000003</v>
      </c>
      <c r="G39" s="383">
        <f t="shared" si="6"/>
        <v>848881.57</v>
      </c>
      <c r="H39" s="383">
        <f t="shared" si="6"/>
        <v>0</v>
      </c>
      <c r="I39" s="383">
        <f t="shared" si="6"/>
        <v>63690</v>
      </c>
      <c r="J39" s="383">
        <f t="shared" si="6"/>
        <v>5013600.54</v>
      </c>
      <c r="K39" s="224">
        <f>SUM(Table203[[#This Row],[Filter4]:[Filter10]])</f>
        <v>16559208.699999999</v>
      </c>
      <c r="L39" s="223"/>
      <c r="M39" s="242">
        <f>Table203[[#This Row],[Filter4]]/Table203[[#This Row],[Filter3]]</f>
        <v>136.79327618662504</v>
      </c>
      <c r="N39" s="242">
        <f>Table203[[#This Row],[Filter5]]/Table203[[#This Row],[Filter3]]</f>
        <v>1424.3159099782476</v>
      </c>
      <c r="O39" s="242">
        <f>Table203[[#This Row],[Filter6]]/Table203[[#This Row],[Filter3]]</f>
        <v>11560.422106921747</v>
      </c>
      <c r="P39" s="242">
        <f>Table203[[#This Row],[Filter7]]/Table203[[#This Row],[Filter3]]</f>
        <v>1047.5489283423503</v>
      </c>
      <c r="Q39" s="242">
        <f>Table203[[#This Row],[Filter8]]/Table203[[#This Row],[Filter3]]</f>
        <v>0</v>
      </c>
      <c r="R39" s="242">
        <f>Table203[[#This Row],[Filter9]]/Table203[[#This Row],[Filter3]]</f>
        <v>78.595641140052422</v>
      </c>
      <c r="S39" s="242">
        <f>Table203[[#This Row],[Filter10]]/Table203[[#This Row],[Filter3]]</f>
        <v>6186.954763093313</v>
      </c>
      <c r="T39" s="246">
        <f>Table203[[#This Row],[Filter11]]/Table203[[#This Row],[Filter3]]</f>
        <v>20434.630625662332</v>
      </c>
    </row>
    <row r="40" spans="1:20" x14ac:dyDescent="0.2">
      <c r="A40" s="141">
        <v>190</v>
      </c>
      <c r="B40" s="140" t="str">
        <f t="shared" si="3"/>
        <v xml:space="preserve">Middletown  </v>
      </c>
      <c r="C40" s="223">
        <f t="shared" si="1"/>
        <v>2004.9106145251396</v>
      </c>
      <c r="D40" s="383">
        <f t="shared" si="6"/>
        <v>1526500.82</v>
      </c>
      <c r="E40" s="383">
        <f t="shared" si="6"/>
        <v>2192494.86</v>
      </c>
      <c r="F40" s="383">
        <f t="shared" si="6"/>
        <v>7880949</v>
      </c>
      <c r="G40" s="383">
        <f t="shared" si="6"/>
        <v>210695.77</v>
      </c>
      <c r="H40" s="383">
        <f t="shared" si="6"/>
        <v>27029227</v>
      </c>
      <c r="I40" s="383">
        <f t="shared" si="6"/>
        <v>136787.98000000001</v>
      </c>
      <c r="J40" s="383">
        <f t="shared" si="6"/>
        <v>1142181.1000000001</v>
      </c>
      <c r="K40" s="224">
        <f>SUM(Table203[[#This Row],[Filter4]:[Filter10]])</f>
        <v>40118836.530000001</v>
      </c>
      <c r="L40" s="223"/>
      <c r="M40" s="243">
        <f>Table203[[#This Row],[Filter4]]/Table203[[#This Row],[Filter3]]</f>
        <v>761.38098573613956</v>
      </c>
      <c r="N40" s="243">
        <f>Table203[[#This Row],[Filter5]]/Table203[[#This Row],[Filter3]]</f>
        <v>1093.5623983013772</v>
      </c>
      <c r="O40" s="243">
        <f>Table203[[#This Row],[Filter6]]/Table203[[#This Row],[Filter3]]</f>
        <v>3930.8231214420462</v>
      </c>
      <c r="P40" s="243">
        <f>Table203[[#This Row],[Filter7]]/Table203[[#This Row],[Filter3]]</f>
        <v>105.08985711061388</v>
      </c>
      <c r="Q40" s="243">
        <f>Table203[[#This Row],[Filter8]]/Table203[[#This Row],[Filter3]]</f>
        <v>13481.512245074246</v>
      </c>
      <c r="R40" s="243">
        <f>Table203[[#This Row],[Filter9]]/Table203[[#This Row],[Filter3]]</f>
        <v>68.226473045232524</v>
      </c>
      <c r="S40" s="243">
        <f>Table203[[#This Row],[Filter10]]/Table203[[#This Row],[Filter3]]</f>
        <v>569.69178163113475</v>
      </c>
      <c r="T40" s="248">
        <f>Table203[[#This Row],[Filter11]]/Table203[[#This Row],[Filter3]]</f>
        <v>20010.286862340789</v>
      </c>
    </row>
    <row r="41" spans="1:20" x14ac:dyDescent="0.2">
      <c r="A41" s="141">
        <v>200</v>
      </c>
      <c r="B41" s="140" t="str">
        <f t="shared" si="3"/>
        <v xml:space="preserve">Narragansett </v>
      </c>
      <c r="C41" s="223">
        <f t="shared" si="1"/>
        <v>1214.6271186440679</v>
      </c>
      <c r="D41" s="383">
        <f t="shared" si="6"/>
        <v>147154.62</v>
      </c>
      <c r="E41" s="383">
        <f t="shared" si="6"/>
        <v>1768790.27</v>
      </c>
      <c r="F41" s="383">
        <f t="shared" si="6"/>
        <v>2260927</v>
      </c>
      <c r="G41" s="383">
        <f t="shared" si="6"/>
        <v>922466.95</v>
      </c>
      <c r="H41" s="383">
        <f t="shared" si="6"/>
        <v>26669361</v>
      </c>
      <c r="I41" s="383">
        <f t="shared" si="6"/>
        <v>4720.22</v>
      </c>
      <c r="J41" s="383">
        <f t="shared" si="6"/>
        <v>2064039.51</v>
      </c>
      <c r="K41" s="224">
        <f>SUM(Table203[[#This Row],[Filter4]:[Filter10]])</f>
        <v>33837459.57</v>
      </c>
      <c r="L41" s="223"/>
      <c r="M41" s="242">
        <f>Table203[[#This Row],[Filter4]]/Table203[[#This Row],[Filter3]]</f>
        <v>121.15209494439249</v>
      </c>
      <c r="N41" s="242">
        <f>Table203[[#This Row],[Filter5]]/Table203[[#This Row],[Filter3]]</f>
        <v>1456.2413788147301</v>
      </c>
      <c r="O41" s="242">
        <f>Table203[[#This Row],[Filter6]]/Table203[[#This Row],[Filter3]]</f>
        <v>1861.4165329388945</v>
      </c>
      <c r="P41" s="242">
        <f>Table203[[#This Row],[Filter7]]/Table203[[#This Row],[Filter3]]</f>
        <v>759.46513612324338</v>
      </c>
      <c r="Q41" s="242">
        <f>Table203[[#This Row],[Filter8]]/Table203[[#This Row],[Filter3]]</f>
        <v>21956.829870365458</v>
      </c>
      <c r="R41" s="242">
        <f>Table203[[#This Row],[Filter9]]/Table203[[#This Row],[Filter3]]</f>
        <v>3.8861473842847771</v>
      </c>
      <c r="S41" s="242">
        <f>Table203[[#This Row],[Filter10]]/Table203[[#This Row],[Filter3]]</f>
        <v>1699.319468763518</v>
      </c>
      <c r="T41" s="246">
        <f>Table203[[#This Row],[Filter11]]/Table203[[#This Row],[Filter3]]</f>
        <v>27858.310629334523</v>
      </c>
    </row>
    <row r="42" spans="1:20" x14ac:dyDescent="0.2">
      <c r="A42" s="141">
        <v>500</v>
      </c>
      <c r="B42" s="140" t="str">
        <f t="shared" si="3"/>
        <v xml:space="preserve">New England Laborers </v>
      </c>
      <c r="C42" s="223">
        <f t="shared" si="1"/>
        <v>168.94915254237287</v>
      </c>
      <c r="D42" s="383">
        <f t="shared" si="6"/>
        <v>0</v>
      </c>
      <c r="E42" s="383">
        <f t="shared" si="6"/>
        <v>62725.68</v>
      </c>
      <c r="F42" s="383">
        <f t="shared" si="6"/>
        <v>1388664</v>
      </c>
      <c r="G42" s="383">
        <f t="shared" si="6"/>
        <v>122009</v>
      </c>
      <c r="H42" s="383">
        <f t="shared" si="6"/>
        <v>0</v>
      </c>
      <c r="I42" s="383">
        <f t="shared" si="6"/>
        <v>0</v>
      </c>
      <c r="J42" s="383">
        <f t="shared" si="6"/>
        <v>1263402.8400000001</v>
      </c>
      <c r="K42" s="224">
        <f>SUM(Table203[[#This Row],[Filter4]:[Filter10]])</f>
        <v>2836801.52</v>
      </c>
      <c r="L42" s="223"/>
      <c r="M42" s="243">
        <f>Table203[[#This Row],[Filter4]]/Table203[[#This Row],[Filter3]]</f>
        <v>0</v>
      </c>
      <c r="N42" s="243">
        <f>Table203[[#This Row],[Filter5]]/Table203[[#This Row],[Filter3]]</f>
        <v>371.26957463884435</v>
      </c>
      <c r="O42" s="243">
        <f>Table203[[#This Row],[Filter6]]/Table203[[#This Row],[Filter3]]</f>
        <v>8219.4197431781704</v>
      </c>
      <c r="P42" s="243">
        <f>Table203[[#This Row],[Filter7]]/Table203[[#This Row],[Filter3]]</f>
        <v>722.16402487961477</v>
      </c>
      <c r="Q42" s="243">
        <f>Table203[[#This Row],[Filter8]]/Table203[[#This Row],[Filter3]]</f>
        <v>0</v>
      </c>
      <c r="R42" s="243">
        <f>Table203[[#This Row],[Filter9]]/Table203[[#This Row],[Filter3]]</f>
        <v>0</v>
      </c>
      <c r="S42" s="243">
        <f>Table203[[#This Row],[Filter10]]/Table203[[#This Row],[Filter3]]</f>
        <v>7478.0063764044953</v>
      </c>
      <c r="T42" s="248">
        <f>Table203[[#This Row],[Filter11]]/Table203[[#This Row],[Filter3]]</f>
        <v>16790.859719101125</v>
      </c>
    </row>
    <row r="43" spans="1:20" x14ac:dyDescent="0.2">
      <c r="A43" s="141">
        <v>220</v>
      </c>
      <c r="B43" s="140" t="str">
        <f t="shared" si="3"/>
        <v xml:space="preserve">New Shoreham </v>
      </c>
      <c r="C43" s="223">
        <f t="shared" si="1"/>
        <v>147.48587570621467</v>
      </c>
      <c r="D43" s="383">
        <f t="shared" si="6"/>
        <v>17223.349999999999</v>
      </c>
      <c r="E43" s="383">
        <f t="shared" si="6"/>
        <v>148697.79999999999</v>
      </c>
      <c r="F43" s="383">
        <f t="shared" si="6"/>
        <v>177909</v>
      </c>
      <c r="G43" s="383">
        <f t="shared" si="6"/>
        <v>14881</v>
      </c>
      <c r="H43" s="383">
        <f t="shared" si="6"/>
        <v>5172384</v>
      </c>
      <c r="I43" s="383">
        <f t="shared" si="6"/>
        <v>16340</v>
      </c>
      <c r="J43" s="383">
        <f t="shared" si="6"/>
        <v>60978.94</v>
      </c>
      <c r="K43" s="224">
        <f>SUM(Table203[[#This Row],[Filter4]:[Filter10]])</f>
        <v>5608414.0900000008</v>
      </c>
      <c r="L43" s="223"/>
      <c r="M43" s="242">
        <f>Table203[[#This Row],[Filter4]]/Table203[[#This Row],[Filter3]]</f>
        <v>116.77965715380196</v>
      </c>
      <c r="N43" s="242">
        <f>Table203[[#This Row],[Filter5]]/Table203[[#This Row],[Filter3]]</f>
        <v>1008.2172227542617</v>
      </c>
      <c r="O43" s="242">
        <f>Table203[[#This Row],[Filter6]]/Table203[[#This Row],[Filter3]]</f>
        <v>1206.2782225627277</v>
      </c>
      <c r="P43" s="242">
        <f>Table203[[#This Row],[Filter7]]/Table203[[#This Row],[Filter3]]</f>
        <v>100.89779735682821</v>
      </c>
      <c r="Q43" s="242">
        <f>Table203[[#This Row],[Filter8]]/Table203[[#This Row],[Filter3]]</f>
        <v>35070.368435165685</v>
      </c>
      <c r="R43" s="242">
        <f>Table203[[#This Row],[Filter9]]/Table203[[#This Row],[Filter3]]</f>
        <v>110.79027006320629</v>
      </c>
      <c r="S43" s="242">
        <f>Table203[[#This Row],[Filter10]]/Table203[[#This Row],[Filter3]]</f>
        <v>413.45613407393228</v>
      </c>
      <c r="T43" s="246">
        <f>Table203[[#This Row],[Filter11]]/Table203[[#This Row],[Filter3]]</f>
        <v>38026.787739130443</v>
      </c>
    </row>
    <row r="44" spans="1:20" x14ac:dyDescent="0.2">
      <c r="A44" s="141">
        <v>210</v>
      </c>
      <c r="B44" s="140" t="str">
        <f t="shared" si="3"/>
        <v xml:space="preserve">Newport </v>
      </c>
      <c r="C44" s="223">
        <f t="shared" si="1"/>
        <v>1975.7711864406779</v>
      </c>
      <c r="D44" s="383">
        <f t="shared" si="6"/>
        <v>1064063.6499999999</v>
      </c>
      <c r="E44" s="383">
        <f t="shared" si="6"/>
        <v>4938518.1900000004</v>
      </c>
      <c r="F44" s="383">
        <f t="shared" si="6"/>
        <v>13971113</v>
      </c>
      <c r="G44" s="383">
        <f t="shared" si="6"/>
        <v>175734.23</v>
      </c>
      <c r="H44" s="383">
        <f t="shared" si="6"/>
        <v>27007530</v>
      </c>
      <c r="I44" s="383">
        <f t="shared" si="6"/>
        <v>295032.98</v>
      </c>
      <c r="J44" s="383">
        <f t="shared" si="6"/>
        <v>1791627.67</v>
      </c>
      <c r="K44" s="224">
        <f>SUM(Table203[[#This Row],[Filter4]:[Filter10]])</f>
        <v>49243619.719999999</v>
      </c>
      <c r="L44" s="223"/>
      <c r="M44" s="243">
        <f>Table203[[#This Row],[Filter4]]/Table203[[#This Row],[Filter3]]</f>
        <v>538.55611282442817</v>
      </c>
      <c r="N44" s="243">
        <f>Table203[[#This Row],[Filter5]]/Table203[[#This Row],[Filter3]]</f>
        <v>2499.5395336727561</v>
      </c>
      <c r="O44" s="243">
        <f>Table203[[#This Row],[Filter6]]/Table203[[#This Row],[Filter3]]</f>
        <v>7071.2201371702104</v>
      </c>
      <c r="P44" s="243">
        <f>Table203[[#This Row],[Filter7]]/Table203[[#This Row],[Filter3]]</f>
        <v>88.944626384891549</v>
      </c>
      <c r="Q44" s="243">
        <f>Table203[[#This Row],[Filter8]]/Table203[[#This Row],[Filter3]]</f>
        <v>13669.36120201938</v>
      </c>
      <c r="R44" s="243">
        <f>Table203[[#This Row],[Filter9]]/Table203[[#This Row],[Filter3]]</f>
        <v>149.32547960247231</v>
      </c>
      <c r="S44" s="243">
        <f>Table203[[#This Row],[Filter10]]/Table203[[#This Row],[Filter3]]</f>
        <v>906.79916900073351</v>
      </c>
      <c r="T44" s="248">
        <f>Table203[[#This Row],[Filter11]]/Table203[[#This Row],[Filter3]]</f>
        <v>24923.74626067487</v>
      </c>
    </row>
    <row r="45" spans="1:20" x14ac:dyDescent="0.2">
      <c r="A45" s="141">
        <v>230</v>
      </c>
      <c r="B45" s="140" t="str">
        <f t="shared" si="3"/>
        <v xml:space="preserve">North Kingstown </v>
      </c>
      <c r="C45" s="223">
        <f t="shared" si="1"/>
        <v>3852.7247191011238</v>
      </c>
      <c r="D45" s="383">
        <f t="shared" si="6"/>
        <v>312806.55</v>
      </c>
      <c r="E45" s="383">
        <f t="shared" si="6"/>
        <v>4318584.42</v>
      </c>
      <c r="F45" s="383">
        <f t="shared" si="6"/>
        <v>11861298</v>
      </c>
      <c r="G45" s="383">
        <f t="shared" si="6"/>
        <v>401051.89</v>
      </c>
      <c r="H45" s="383">
        <f t="shared" si="6"/>
        <v>54306526</v>
      </c>
      <c r="I45" s="383">
        <f t="shared" si="6"/>
        <v>175478.99</v>
      </c>
      <c r="J45" s="383">
        <f t="shared" si="6"/>
        <v>6248135.3799999999</v>
      </c>
      <c r="K45" s="224">
        <f>SUM(Table203[[#This Row],[Filter4]:[Filter10]])</f>
        <v>77623881.229999989</v>
      </c>
      <c r="L45" s="223"/>
      <c r="M45" s="242">
        <f>Table203[[#This Row],[Filter4]]/Table203[[#This Row],[Filter3]]</f>
        <v>81.190994116231749</v>
      </c>
      <c r="N45" s="242">
        <f>Table203[[#This Row],[Filter5]]/Table203[[#This Row],[Filter3]]</f>
        <v>1120.916944465102</v>
      </c>
      <c r="O45" s="242">
        <f>Table203[[#This Row],[Filter6]]/Table203[[#This Row],[Filter3]]</f>
        <v>3078.6777838535399</v>
      </c>
      <c r="P45" s="242">
        <f>Table203[[#This Row],[Filter7]]/Table203[[#This Row],[Filter3]]</f>
        <v>104.09565158176396</v>
      </c>
      <c r="Q45" s="242">
        <f>Table203[[#This Row],[Filter8]]/Table203[[#This Row],[Filter3]]</f>
        <v>14095.615430492064</v>
      </c>
      <c r="R45" s="242">
        <f>Table203[[#This Row],[Filter9]]/Table203[[#This Row],[Filter3]]</f>
        <v>45.546724148238873</v>
      </c>
      <c r="S45" s="242">
        <f>Table203[[#This Row],[Filter10]]/Table203[[#This Row],[Filter3]]</f>
        <v>1621.7445666498975</v>
      </c>
      <c r="T45" s="246">
        <f>Table203[[#This Row],[Filter11]]/Table203[[#This Row],[Filter3]]</f>
        <v>20147.788095306834</v>
      </c>
    </row>
    <row r="46" spans="1:20" x14ac:dyDescent="0.2">
      <c r="A46" s="141">
        <v>240</v>
      </c>
      <c r="B46" s="140" t="str">
        <f t="shared" si="3"/>
        <v xml:space="preserve">North Providence </v>
      </c>
      <c r="C46" s="223">
        <f t="shared" si="1"/>
        <v>3512.6638418079096</v>
      </c>
      <c r="D46" s="383">
        <f t="shared" si="6"/>
        <v>887406.2</v>
      </c>
      <c r="E46" s="383">
        <f t="shared" si="6"/>
        <v>4657509.08</v>
      </c>
      <c r="F46" s="383">
        <f t="shared" si="6"/>
        <v>25221286.809999999</v>
      </c>
      <c r="G46" s="383">
        <f t="shared" si="6"/>
        <v>176258</v>
      </c>
      <c r="H46" s="383">
        <f t="shared" si="6"/>
        <v>32850260</v>
      </c>
      <c r="I46" s="383">
        <f t="shared" si="6"/>
        <v>64102.080000000002</v>
      </c>
      <c r="J46" s="383">
        <f t="shared" si="6"/>
        <v>1731927.3</v>
      </c>
      <c r="K46" s="224">
        <f>SUM(Table203[[#This Row],[Filter4]:[Filter10]])</f>
        <v>65588749.469999999</v>
      </c>
      <c r="L46" s="223"/>
      <c r="M46" s="243">
        <f>Table203[[#This Row],[Filter4]]/Table203[[#This Row],[Filter3]]</f>
        <v>252.63055047797195</v>
      </c>
      <c r="N46" s="243">
        <f>Table203[[#This Row],[Filter5]]/Table203[[#This Row],[Filter3]]</f>
        <v>1325.9193847603867</v>
      </c>
      <c r="O46" s="243">
        <f>Table203[[#This Row],[Filter6]]/Table203[[#This Row],[Filter3]]</f>
        <v>7180.1026075467053</v>
      </c>
      <c r="P46" s="243">
        <f>Table203[[#This Row],[Filter7]]/Table203[[#This Row],[Filter3]]</f>
        <v>50.177872958456206</v>
      </c>
      <c r="Q46" s="243">
        <f>Table203[[#This Row],[Filter8]]/Table203[[#This Row],[Filter3]]</f>
        <v>9351.9509635435297</v>
      </c>
      <c r="R46" s="243">
        <f>Table203[[#This Row],[Filter9]]/Table203[[#This Row],[Filter3]]</f>
        <v>18.248851266965453</v>
      </c>
      <c r="S46" s="243">
        <f>Table203[[#This Row],[Filter10]]/Table203[[#This Row],[Filter3]]</f>
        <v>493.05238929683799</v>
      </c>
      <c r="T46" s="248">
        <f>Table203[[#This Row],[Filter11]]/Table203[[#This Row],[Filter3]]</f>
        <v>18672.082619850855</v>
      </c>
    </row>
    <row r="47" spans="1:20" x14ac:dyDescent="0.2">
      <c r="A47" s="141">
        <v>250</v>
      </c>
      <c r="B47" s="140" t="str">
        <f t="shared" si="3"/>
        <v xml:space="preserve">North Smithfield </v>
      </c>
      <c r="C47" s="223">
        <f t="shared" si="1"/>
        <v>1613.9774011299437</v>
      </c>
      <c r="D47" s="383">
        <f t="shared" si="6"/>
        <v>133891.06</v>
      </c>
      <c r="E47" s="383">
        <f t="shared" si="6"/>
        <v>1506559.29</v>
      </c>
      <c r="F47" s="383">
        <f t="shared" si="6"/>
        <v>6193885</v>
      </c>
      <c r="G47" s="383">
        <f t="shared" si="6"/>
        <v>181800.94</v>
      </c>
      <c r="H47" s="383">
        <f t="shared" si="6"/>
        <v>20701519</v>
      </c>
      <c r="I47" s="383">
        <f t="shared" si="6"/>
        <v>0</v>
      </c>
      <c r="J47" s="383">
        <f t="shared" si="6"/>
        <v>359867.1</v>
      </c>
      <c r="K47" s="224">
        <f>SUM(Table203[[#This Row],[Filter4]:[Filter10]])</f>
        <v>29077522.390000001</v>
      </c>
      <c r="L47" s="223"/>
      <c r="M47" s="242">
        <f>Table203[[#This Row],[Filter4]]/Table203[[#This Row],[Filter3]]</f>
        <v>82.957208636417718</v>
      </c>
      <c r="N47" s="242">
        <f>Table203[[#This Row],[Filter5]]/Table203[[#This Row],[Filter3]]</f>
        <v>933.44509591352369</v>
      </c>
      <c r="O47" s="242">
        <f>Table203[[#This Row],[Filter6]]/Table203[[#This Row],[Filter3]]</f>
        <v>3837.6528665541837</v>
      </c>
      <c r="P47" s="242">
        <f>Table203[[#This Row],[Filter7]]/Table203[[#This Row],[Filter3]]</f>
        <v>112.64156479063547</v>
      </c>
      <c r="Q47" s="242">
        <f>Table203[[#This Row],[Filter8]]/Table203[[#This Row],[Filter3]]</f>
        <v>12826.399542835537</v>
      </c>
      <c r="R47" s="242">
        <f>Table203[[#This Row],[Filter9]]/Table203[[#This Row],[Filter3]]</f>
        <v>0</v>
      </c>
      <c r="S47" s="242">
        <f>Table203[[#This Row],[Filter10]]/Table203[[#This Row],[Filter3]]</f>
        <v>222.96910709410022</v>
      </c>
      <c r="T47" s="246">
        <f>Table203[[#This Row],[Filter11]]/Table203[[#This Row],[Filter3]]</f>
        <v>18016.0653858244</v>
      </c>
    </row>
    <row r="48" spans="1:20" x14ac:dyDescent="0.2">
      <c r="A48" s="141">
        <v>660</v>
      </c>
      <c r="B48" s="140" t="s">
        <v>377</v>
      </c>
      <c r="C48" s="223">
        <f t="shared" si="1"/>
        <v>171.38378378378377</v>
      </c>
      <c r="D48" s="383">
        <f t="shared" si="6"/>
        <v>230100.1</v>
      </c>
      <c r="E48" s="383">
        <f t="shared" si="6"/>
        <v>880358.45</v>
      </c>
      <c r="F48" s="383">
        <f t="shared" si="6"/>
        <v>1757647</v>
      </c>
      <c r="G48" s="383">
        <f t="shared" si="6"/>
        <v>16923.599999999999</v>
      </c>
      <c r="H48" s="383">
        <f t="shared" si="6"/>
        <v>0</v>
      </c>
      <c r="I48" s="383">
        <f t="shared" si="6"/>
        <v>344307.55</v>
      </c>
      <c r="J48" s="383">
        <f t="shared" si="6"/>
        <v>754661.86</v>
      </c>
      <c r="K48" s="224">
        <f>SUM(Table203[[#This Row],[Filter4]:[Filter10]])</f>
        <v>3983998.5599999996</v>
      </c>
      <c r="L48" s="223"/>
      <c r="M48" s="243">
        <f>Table203[[#This Row],[Filter4]]/Table203[[#This Row],[Filter3]]</f>
        <v>1342.6013530562041</v>
      </c>
      <c r="N48" s="243">
        <f>Table203[[#This Row],[Filter5]]/Table203[[#This Row],[Filter3]]</f>
        <v>5136.7663297167728</v>
      </c>
      <c r="O48" s="243">
        <f>Table203[[#This Row],[Filter6]]/Table203[[#This Row],[Filter3]]</f>
        <v>10255.620229609538</v>
      </c>
      <c r="P48" s="243">
        <f>Table203[[#This Row],[Filter7]]/Table203[[#This Row],[Filter3]]</f>
        <v>98.746798713177313</v>
      </c>
      <c r="Q48" s="243">
        <f>Table203[[#This Row],[Filter8]]/Table203[[#This Row],[Filter3]]</f>
        <v>0</v>
      </c>
      <c r="R48" s="243">
        <f>Table203[[#This Row],[Filter9]]/Table203[[#This Row],[Filter3]]</f>
        <v>2008.9855784394122</v>
      </c>
      <c r="S48" s="243">
        <f>Table203[[#This Row],[Filter10]]/Table203[[#This Row],[Filter3]]</f>
        <v>4403.3446066990482</v>
      </c>
      <c r="T48" s="248">
        <f>Table203[[#This Row],[Filter11]]/Table203[[#This Row],[Filter3]]</f>
        <v>23246.064896234151</v>
      </c>
    </row>
    <row r="49" spans="1:22" x14ac:dyDescent="0.2">
      <c r="A49" s="141">
        <v>510</v>
      </c>
      <c r="B49" s="140" t="str">
        <f t="shared" ref="B49:B66" si="7">VLOOKUP($A49,num,$B$1)</f>
        <v xml:space="preserve">Paul Cuffee </v>
      </c>
      <c r="C49" s="223">
        <f t="shared" si="1"/>
        <v>817.34463276836163</v>
      </c>
      <c r="D49" s="383">
        <f t="shared" ref="D49:J58" si="8">VLOOKUP($A49,revtype21,D$1)</f>
        <v>29404.65</v>
      </c>
      <c r="E49" s="383">
        <f t="shared" si="8"/>
        <v>3674833.18</v>
      </c>
      <c r="F49" s="383">
        <f t="shared" si="8"/>
        <v>9010207</v>
      </c>
      <c r="G49" s="383">
        <f t="shared" si="8"/>
        <v>392461.95</v>
      </c>
      <c r="H49" s="383">
        <f t="shared" si="8"/>
        <v>0</v>
      </c>
      <c r="I49" s="383">
        <f t="shared" si="8"/>
        <v>35441.07</v>
      </c>
      <c r="J49" s="383">
        <f t="shared" si="8"/>
        <v>3599371.48</v>
      </c>
      <c r="K49" s="224">
        <f>SUM(Table203[[#This Row],[Filter4]:[Filter10]])</f>
        <v>16741719.33</v>
      </c>
      <c r="L49" s="223"/>
      <c r="M49" s="242">
        <f>Table203[[#This Row],[Filter4]]/Table203[[#This Row],[Filter3]]</f>
        <v>35.975828091518629</v>
      </c>
      <c r="N49" s="242">
        <f>Table203[[#This Row],[Filter5]]/Table203[[#This Row],[Filter3]]</f>
        <v>4496.0632671597432</v>
      </c>
      <c r="O49" s="242">
        <f>Table203[[#This Row],[Filter6]]/Table203[[#This Row],[Filter3]]</f>
        <v>11023.755021773692</v>
      </c>
      <c r="P49" s="242">
        <f>Table203[[#This Row],[Filter7]]/Table203[[#This Row],[Filter3]]</f>
        <v>480.16703635860921</v>
      </c>
      <c r="Q49" s="242">
        <f>Table203[[#This Row],[Filter8]]/Table203[[#This Row],[Filter3]]</f>
        <v>0</v>
      </c>
      <c r="R49" s="242">
        <f>Table203[[#This Row],[Filter9]]/Table203[[#This Row],[Filter3]]</f>
        <v>43.361231699730418</v>
      </c>
      <c r="S49" s="242">
        <f>Table203[[#This Row],[Filter10]]/Table203[[#This Row],[Filter3]]</f>
        <v>4403.7378306490627</v>
      </c>
      <c r="T49" s="246">
        <f>Table203[[#This Row],[Filter11]]/Table203[[#This Row],[Filter3]]</f>
        <v>20483.060215732356</v>
      </c>
    </row>
    <row r="50" spans="1:22" x14ac:dyDescent="0.2">
      <c r="A50" s="141">
        <v>260</v>
      </c>
      <c r="B50" s="140" t="str">
        <f t="shared" si="7"/>
        <v xml:space="preserve">Pawtucket </v>
      </c>
      <c r="C50" s="223">
        <f t="shared" si="1"/>
        <v>8441.0310734463274</v>
      </c>
      <c r="D50" s="383">
        <f t="shared" si="8"/>
        <v>1888151.88</v>
      </c>
      <c r="E50" s="383">
        <f t="shared" si="8"/>
        <v>19486082.149999999</v>
      </c>
      <c r="F50" s="383">
        <f t="shared" si="8"/>
        <v>92259256.719999999</v>
      </c>
      <c r="G50" s="383">
        <f t="shared" si="8"/>
        <v>1891546.99</v>
      </c>
      <c r="H50" s="383">
        <f t="shared" si="8"/>
        <v>32805936.960000001</v>
      </c>
      <c r="I50" s="383">
        <f t="shared" si="8"/>
        <v>49595.16</v>
      </c>
      <c r="J50" s="383">
        <f t="shared" si="8"/>
        <v>1435712.06</v>
      </c>
      <c r="K50" s="224">
        <f>SUM(Table203[[#This Row],[Filter4]:[Filter10]])</f>
        <v>149816281.91999999</v>
      </c>
      <c r="L50" s="223"/>
      <c r="M50" s="243">
        <f>Table203[[#This Row],[Filter4]]/Table203[[#This Row],[Filter3]]</f>
        <v>223.68735093746076</v>
      </c>
      <c r="N50" s="243">
        <f>Table203[[#This Row],[Filter5]]/Table203[[#This Row],[Filter3]]</f>
        <v>2308.4954883413511</v>
      </c>
      <c r="O50" s="243">
        <f>Table203[[#This Row],[Filter6]]/Table203[[#This Row],[Filter3]]</f>
        <v>10929.856307510563</v>
      </c>
      <c r="P50" s="243">
        <f>Table203[[#This Row],[Filter7]]/Table203[[#This Row],[Filter3]]</f>
        <v>224.08956601882451</v>
      </c>
      <c r="Q50" s="243">
        <f>Table203[[#This Row],[Filter8]]/Table203[[#This Row],[Filter3]]</f>
        <v>3886.4845626739179</v>
      </c>
      <c r="R50" s="243">
        <f>Table203[[#This Row],[Filter9]]/Table203[[#This Row],[Filter3]]</f>
        <v>5.8754860121313541</v>
      </c>
      <c r="S50" s="243">
        <f>Table203[[#This Row],[Filter10]]/Table203[[#This Row],[Filter3]]</f>
        <v>170.08728525078436</v>
      </c>
      <c r="T50" s="248">
        <f>Table203[[#This Row],[Filter11]]/Table203[[#This Row],[Filter3]]</f>
        <v>17748.576046745031</v>
      </c>
    </row>
    <row r="51" spans="1:22" x14ac:dyDescent="0.2">
      <c r="A51" s="141">
        <v>270</v>
      </c>
      <c r="B51" s="140" t="str">
        <f t="shared" si="7"/>
        <v xml:space="preserve">Portsmouth </v>
      </c>
      <c r="C51" s="223">
        <f t="shared" si="1"/>
        <v>2291.8389830508477</v>
      </c>
      <c r="D51" s="383">
        <f t="shared" si="8"/>
        <v>385613.51</v>
      </c>
      <c r="E51" s="383">
        <f t="shared" si="8"/>
        <v>2137840.7999999998</v>
      </c>
      <c r="F51" s="383">
        <f t="shared" si="8"/>
        <v>3935454</v>
      </c>
      <c r="G51" s="383">
        <f t="shared" si="8"/>
        <v>70251.97</v>
      </c>
      <c r="H51" s="383">
        <f t="shared" si="8"/>
        <v>34570876.009999998</v>
      </c>
      <c r="I51" s="383">
        <f t="shared" si="8"/>
        <v>50832.25</v>
      </c>
      <c r="J51" s="383">
        <f t="shared" si="8"/>
        <v>1687704.41</v>
      </c>
      <c r="K51" s="224">
        <f>SUM(Table203[[#This Row],[Filter4]:[Filter10]])</f>
        <v>42838572.949999996</v>
      </c>
      <c r="L51" s="223"/>
      <c r="M51" s="242">
        <f>Table203[[#This Row],[Filter4]]/Table203[[#This Row],[Filter3]]</f>
        <v>168.2550619183026</v>
      </c>
      <c r="N51" s="242">
        <f>Table203[[#This Row],[Filter5]]/Table203[[#This Row],[Filter3]]</f>
        <v>932.80584535400089</v>
      </c>
      <c r="O51" s="242">
        <f>Table203[[#This Row],[Filter6]]/Table203[[#This Row],[Filter3]]</f>
        <v>1717.1599004574077</v>
      </c>
      <c r="P51" s="242">
        <f>Table203[[#This Row],[Filter7]]/Table203[[#This Row],[Filter3]]</f>
        <v>30.653100204483852</v>
      </c>
      <c r="Q51" s="242">
        <f>Table203[[#This Row],[Filter8]]/Table203[[#This Row],[Filter3]]</f>
        <v>15084.338937275592</v>
      </c>
      <c r="R51" s="242">
        <f>Table203[[#This Row],[Filter9]]/Table203[[#This Row],[Filter3]]</f>
        <v>22.179677706822659</v>
      </c>
      <c r="S51" s="242">
        <f>Table203[[#This Row],[Filter10]]/Table203[[#This Row],[Filter3]]</f>
        <v>736.39746181180817</v>
      </c>
      <c r="T51" s="246">
        <f>Table203[[#This Row],[Filter11]]/Table203[[#This Row],[Filter3]]</f>
        <v>18691.789984728417</v>
      </c>
    </row>
    <row r="52" spans="1:22" x14ac:dyDescent="0.2">
      <c r="A52" s="141">
        <v>280</v>
      </c>
      <c r="B52" s="140" t="str">
        <f t="shared" si="7"/>
        <v xml:space="preserve">Providence </v>
      </c>
      <c r="C52" s="223">
        <f t="shared" si="1"/>
        <v>21817.875706214687</v>
      </c>
      <c r="D52" s="383">
        <f t="shared" si="8"/>
        <v>4903616.68</v>
      </c>
      <c r="E52" s="383">
        <f t="shared" si="8"/>
        <v>84321289.180000007</v>
      </c>
      <c r="F52" s="383">
        <f t="shared" si="8"/>
        <v>269072014</v>
      </c>
      <c r="G52" s="383">
        <f t="shared" si="8"/>
        <v>3544162.76</v>
      </c>
      <c r="H52" s="383">
        <f t="shared" si="8"/>
        <v>134897350.19999999</v>
      </c>
      <c r="I52" s="383">
        <f t="shared" si="8"/>
        <v>862782.24</v>
      </c>
      <c r="J52" s="383">
        <f t="shared" si="8"/>
        <v>3520478.6</v>
      </c>
      <c r="K52" s="224">
        <f>SUM(Table203[[#This Row],[Filter4]:[Filter10]])</f>
        <v>501121693.66000003</v>
      </c>
      <c r="L52" s="223"/>
      <c r="M52" s="243">
        <f>Table203[[#This Row],[Filter4]]/Table203[[#This Row],[Filter3]]</f>
        <v>224.75225113704516</v>
      </c>
      <c r="N52" s="243">
        <f>Table203[[#This Row],[Filter5]]/Table203[[#This Row],[Filter3]]</f>
        <v>3864.7799774558989</v>
      </c>
      <c r="O52" s="243">
        <f>Table203[[#This Row],[Filter6]]/Table203[[#This Row],[Filter3]]</f>
        <v>12332.640336903034</v>
      </c>
      <c r="P52" s="243">
        <f>Table203[[#This Row],[Filter7]]/Table203[[#This Row],[Filter3]]</f>
        <v>162.44307226438488</v>
      </c>
      <c r="Q52" s="243">
        <f>Table203[[#This Row],[Filter8]]/Table203[[#This Row],[Filter3]]</f>
        <v>6182.8819641490263</v>
      </c>
      <c r="R52" s="243">
        <f>Table203[[#This Row],[Filter9]]/Table203[[#This Row],[Filter3]]</f>
        <v>39.544740817926737</v>
      </c>
      <c r="S52" s="243">
        <f>Table203[[#This Row],[Filter10]]/Table203[[#This Row],[Filter3]]</f>
        <v>161.35753303412639</v>
      </c>
      <c r="T52" s="248">
        <f>Table203[[#This Row],[Filter11]]/Table203[[#This Row],[Filter3]]</f>
        <v>22968.399875761443</v>
      </c>
      <c r="U52" s="68"/>
      <c r="V52" s="68"/>
    </row>
    <row r="53" spans="1:22" x14ac:dyDescent="0.2">
      <c r="A53" s="384">
        <v>710</v>
      </c>
      <c r="B53" s="385" t="s">
        <v>454</v>
      </c>
      <c r="C53" s="223">
        <f t="shared" si="1"/>
        <v>0</v>
      </c>
      <c r="D53" s="383">
        <f t="shared" si="8"/>
        <v>0</v>
      </c>
      <c r="E53" s="383">
        <f t="shared" si="8"/>
        <v>400000</v>
      </c>
      <c r="F53" s="383">
        <f t="shared" si="8"/>
        <v>0</v>
      </c>
      <c r="G53" s="383">
        <f t="shared" si="8"/>
        <v>0</v>
      </c>
      <c r="H53" s="383">
        <f t="shared" si="8"/>
        <v>0</v>
      </c>
      <c r="I53" s="383">
        <f t="shared" si="8"/>
        <v>15097.03</v>
      </c>
      <c r="J53" s="383">
        <f t="shared" si="8"/>
        <v>0</v>
      </c>
      <c r="K53" s="224">
        <f>SUM(Table203[[#This Row],[Filter4]:[Filter10]])</f>
        <v>415097.03</v>
      </c>
      <c r="L53" s="223"/>
      <c r="M53" s="243"/>
      <c r="N53" s="243"/>
      <c r="O53" s="243"/>
      <c r="P53" s="243"/>
      <c r="Q53" s="243"/>
      <c r="R53" s="243"/>
      <c r="S53" s="243"/>
      <c r="T53" s="248"/>
      <c r="U53" s="68"/>
      <c r="V53" s="68"/>
    </row>
    <row r="54" spans="1:22" x14ac:dyDescent="0.2">
      <c r="A54" s="141">
        <v>410</v>
      </c>
      <c r="B54" s="140" t="str">
        <f t="shared" si="7"/>
        <v>RI Deaf</v>
      </c>
      <c r="C54" s="223">
        <f t="shared" si="1"/>
        <v>80.511235955056179</v>
      </c>
      <c r="D54" s="383">
        <f t="shared" si="8"/>
        <v>83468.37</v>
      </c>
      <c r="E54" s="383">
        <f t="shared" si="8"/>
        <v>431896.04</v>
      </c>
      <c r="F54" s="383">
        <f t="shared" si="8"/>
        <v>6881156.4800000004</v>
      </c>
      <c r="G54" s="383">
        <f t="shared" si="8"/>
        <v>0</v>
      </c>
      <c r="H54" s="383">
        <f t="shared" si="8"/>
        <v>0</v>
      </c>
      <c r="I54" s="383">
        <f t="shared" si="8"/>
        <v>0</v>
      </c>
      <c r="J54" s="383">
        <f t="shared" si="8"/>
        <v>699112.53</v>
      </c>
      <c r="K54" s="224">
        <f>SUM(Table203[[#This Row],[Filter4]:[Filter10]])</f>
        <v>8095633.4200000009</v>
      </c>
      <c r="L54" s="223"/>
      <c r="M54" s="242">
        <f>Table203[[#This Row],[Filter4]]/Table203[[#This Row],[Filter3]]</f>
        <v>1036.7294578187145</v>
      </c>
      <c r="N54" s="242">
        <f>Table203[[#This Row],[Filter5]]/Table203[[#This Row],[Filter3]]</f>
        <v>5364.4194487474706</v>
      </c>
      <c r="O54" s="242">
        <f>Table203[[#This Row],[Filter6]]/Table203[[#This Row],[Filter3]]</f>
        <v>85468.275308073411</v>
      </c>
      <c r="P54" s="242">
        <f>Table203[[#This Row],[Filter7]]/Table203[[#This Row],[Filter3]]</f>
        <v>0</v>
      </c>
      <c r="Q54" s="242">
        <f>Table203[[#This Row],[Filter8]]/Table203[[#This Row],[Filter3]]</f>
        <v>0</v>
      </c>
      <c r="R54" s="242">
        <f>Table203[[#This Row],[Filter9]]/Table203[[#This Row],[Filter3]]</f>
        <v>0</v>
      </c>
      <c r="S54" s="242">
        <f>Table203[[#This Row],[Filter10]]/Table203[[#This Row],[Filter3]]</f>
        <v>8683.415696043543</v>
      </c>
      <c r="T54" s="246">
        <f>Table203[[#This Row],[Filter11]]/Table203[[#This Row],[Filter3]]</f>
        <v>100552.83991068315</v>
      </c>
      <c r="U54" s="68"/>
      <c r="V54" s="68"/>
    </row>
    <row r="55" spans="1:22" ht="25.5" x14ac:dyDescent="0.2">
      <c r="A55" s="141">
        <v>640</v>
      </c>
      <c r="B55" s="138" t="str">
        <f t="shared" si="7"/>
        <v>RI Nurses Middle Level College</v>
      </c>
      <c r="C55" s="223">
        <f t="shared" si="1"/>
        <v>265.10169491525426</v>
      </c>
      <c r="D55" s="383">
        <f t="shared" si="8"/>
        <v>107845.14</v>
      </c>
      <c r="E55" s="383">
        <f t="shared" si="8"/>
        <v>937705.82</v>
      </c>
      <c r="F55" s="383">
        <f t="shared" si="8"/>
        <v>3068016</v>
      </c>
      <c r="G55" s="383">
        <f t="shared" si="8"/>
        <v>92403.47</v>
      </c>
      <c r="H55" s="383">
        <f t="shared" si="8"/>
        <v>0</v>
      </c>
      <c r="I55" s="383">
        <f t="shared" si="8"/>
        <v>80885.460000000006</v>
      </c>
      <c r="J55" s="383">
        <f t="shared" si="8"/>
        <v>1219038.44</v>
      </c>
      <c r="K55" s="224">
        <f>SUM(Table203[[#This Row],[Filter4]:[Filter10]])</f>
        <v>5505894.3300000001</v>
      </c>
      <c r="L55" s="223"/>
      <c r="M55" s="243">
        <f>Table203[[#This Row],[Filter4]]/Table203[[#This Row],[Filter3]]</f>
        <v>406.80667860111242</v>
      </c>
      <c r="N55" s="243">
        <f>Table203[[#This Row],[Filter5]]/Table203[[#This Row],[Filter3]]</f>
        <v>3537.155129467425</v>
      </c>
      <c r="O55" s="243">
        <f>Table203[[#This Row],[Filter6]]/Table203[[#This Row],[Filter3]]</f>
        <v>11572.977686848666</v>
      </c>
      <c r="P55" s="243">
        <f>Table203[[#This Row],[Filter7]]/Table203[[#This Row],[Filter3]]</f>
        <v>348.55857873537497</v>
      </c>
      <c r="Q55" s="243">
        <f>Table203[[#This Row],[Filter8]]/Table203[[#This Row],[Filter3]]</f>
        <v>0</v>
      </c>
      <c r="R55" s="243">
        <f>Table203[[#This Row],[Filter9]]/Table203[[#This Row],[Filter3]]</f>
        <v>305.11106323125119</v>
      </c>
      <c r="S55" s="243">
        <f>Table203[[#This Row],[Filter10]]/Table203[[#This Row],[Filter3]]</f>
        <v>4598.3804079023075</v>
      </c>
      <c r="T55" s="248">
        <f>Table203[[#This Row],[Filter11]]/Table203[[#This Row],[Filter3]]</f>
        <v>20768.989544786138</v>
      </c>
      <c r="U55" s="68"/>
      <c r="V55" s="68"/>
    </row>
    <row r="56" spans="1:22" x14ac:dyDescent="0.2">
      <c r="A56" s="141">
        <v>610</v>
      </c>
      <c r="B56" s="140" t="str">
        <f t="shared" si="7"/>
        <v>RIMA Blackstone Valley</v>
      </c>
      <c r="C56" s="223">
        <f t="shared" si="1"/>
        <v>2129.2994350282488</v>
      </c>
      <c r="D56" s="383">
        <f t="shared" si="8"/>
        <v>373092.18</v>
      </c>
      <c r="E56" s="383">
        <f t="shared" si="8"/>
        <v>3209004.65</v>
      </c>
      <c r="F56" s="383">
        <f t="shared" si="8"/>
        <v>20731463.989999998</v>
      </c>
      <c r="G56" s="383">
        <f t="shared" si="8"/>
        <v>140574.32999999999</v>
      </c>
      <c r="H56" s="383">
        <f t="shared" si="8"/>
        <v>0</v>
      </c>
      <c r="I56" s="383">
        <f t="shared" si="8"/>
        <v>110414.76</v>
      </c>
      <c r="J56" s="383">
        <f t="shared" si="8"/>
        <v>9487427.4499999993</v>
      </c>
      <c r="K56" s="224">
        <f>SUM(Table203[[#This Row],[Filter4]:[Filter10]])</f>
        <v>34051977.359999999</v>
      </c>
      <c r="L56" s="223"/>
      <c r="M56" s="242">
        <f>Table203[[#This Row],[Filter4]]/Table203[[#This Row],[Filter3]]</f>
        <v>175.21827783467677</v>
      </c>
      <c r="N56" s="242">
        <f>Table203[[#This Row],[Filter5]]/Table203[[#This Row],[Filter3]]</f>
        <v>1507.0706342236113</v>
      </c>
      <c r="O56" s="242">
        <f>Table203[[#This Row],[Filter6]]/Table203[[#This Row],[Filter3]]</f>
        <v>9736.2839856879782</v>
      </c>
      <c r="P56" s="242">
        <f>Table203[[#This Row],[Filter7]]/Table203[[#This Row],[Filter3]]</f>
        <v>66.019051941435862</v>
      </c>
      <c r="Q56" s="242">
        <f>Table203[[#This Row],[Filter8]]/Table203[[#This Row],[Filter3]]</f>
        <v>0</v>
      </c>
      <c r="R56" s="242">
        <f>Table203[[#This Row],[Filter9]]/Table203[[#This Row],[Filter3]]</f>
        <v>51.854970786922294</v>
      </c>
      <c r="S56" s="242">
        <f>Table203[[#This Row],[Filter10]]/Table203[[#This Row],[Filter3]]</f>
        <v>4455.6567732683088</v>
      </c>
      <c r="T56" s="246">
        <f>Table203[[#This Row],[Filter11]]/Table203[[#This Row],[Filter3]]</f>
        <v>15992.103693742934</v>
      </c>
      <c r="U56" s="68"/>
      <c r="V56" s="68"/>
    </row>
    <row r="57" spans="1:22" x14ac:dyDescent="0.2">
      <c r="A57" s="141">
        <v>700</v>
      </c>
      <c r="B57" s="140" t="str">
        <f t="shared" si="7"/>
        <v>RISE</v>
      </c>
      <c r="C57" s="223">
        <f t="shared" si="1"/>
        <v>331.49152542372883</v>
      </c>
      <c r="D57" s="383">
        <f t="shared" si="8"/>
        <v>0</v>
      </c>
      <c r="E57" s="383">
        <f t="shared" si="8"/>
        <v>633402</v>
      </c>
      <c r="F57" s="383">
        <f t="shared" si="8"/>
        <v>3115902</v>
      </c>
      <c r="G57" s="383">
        <f t="shared" si="8"/>
        <v>2595533</v>
      </c>
      <c r="H57" s="383">
        <f t="shared" si="8"/>
        <v>0</v>
      </c>
      <c r="I57" s="383">
        <f t="shared" si="8"/>
        <v>16763</v>
      </c>
      <c r="J57" s="383">
        <f t="shared" si="8"/>
        <v>1218273</v>
      </c>
      <c r="K57" s="224">
        <f>SUM(Table203[[#This Row],[Filter4]:[Filter10]])</f>
        <v>7579873</v>
      </c>
      <c r="L57" s="223"/>
      <c r="M57" s="242">
        <f>Table203[[#This Row],[Filter4]]/Table203[[#This Row],[Filter3]]</f>
        <v>0</v>
      </c>
      <c r="N57" s="242">
        <f>Table203[[#This Row],[Filter5]]/Table203[[#This Row],[Filter3]]</f>
        <v>1910.7637795275589</v>
      </c>
      <c r="O57" s="242">
        <f>Table203[[#This Row],[Filter6]]/Table203[[#This Row],[Filter3]]</f>
        <v>9399.6430105327745</v>
      </c>
      <c r="P57" s="242">
        <f>Table203[[#This Row],[Filter7]]/Table203[[#This Row],[Filter3]]</f>
        <v>7829.8623069843534</v>
      </c>
      <c r="Q57" s="242">
        <f>Table203[[#This Row],[Filter8]]/Table203[[#This Row],[Filter3]]</f>
        <v>0</v>
      </c>
      <c r="R57" s="242">
        <f>Table203[[#This Row],[Filter9]]/Table203[[#This Row],[Filter3]]</f>
        <v>50.568411903057573</v>
      </c>
      <c r="S57" s="242">
        <f>Table203[[#This Row],[Filter10]]/Table203[[#This Row],[Filter3]]</f>
        <v>3675.1256263421615</v>
      </c>
      <c r="T57" s="246">
        <f>Table203[[#This Row],[Filter11]]/Table203[[#This Row],[Filter3]]</f>
        <v>22865.963135289905</v>
      </c>
      <c r="U57" s="68"/>
      <c r="V57" s="68"/>
    </row>
    <row r="58" spans="1:22" x14ac:dyDescent="0.2">
      <c r="A58" s="141">
        <v>300</v>
      </c>
      <c r="B58" s="140" t="str">
        <f t="shared" si="7"/>
        <v xml:space="preserve">Scituate </v>
      </c>
      <c r="C58" s="223">
        <f t="shared" si="1"/>
        <v>1195.5169491525423</v>
      </c>
      <c r="D58" s="383">
        <f t="shared" si="8"/>
        <v>167516.46</v>
      </c>
      <c r="E58" s="383">
        <f t="shared" si="8"/>
        <v>0</v>
      </c>
      <c r="F58" s="383">
        <f t="shared" si="8"/>
        <v>2623036</v>
      </c>
      <c r="G58" s="383">
        <f t="shared" si="8"/>
        <v>0</v>
      </c>
      <c r="H58" s="383">
        <f t="shared" si="8"/>
        <v>20431273</v>
      </c>
      <c r="I58" s="383">
        <f t="shared" si="8"/>
        <v>0</v>
      </c>
      <c r="J58" s="383">
        <f t="shared" si="8"/>
        <v>444291.5</v>
      </c>
      <c r="K58" s="224">
        <f>SUM(Table203[[#This Row],[Filter4]:[Filter10]])</f>
        <v>23666116.960000001</v>
      </c>
      <c r="L58" s="223"/>
      <c r="M58" s="243">
        <f>Table203[[#This Row],[Filter4]]/Table203[[#This Row],[Filter3]]</f>
        <v>140.12052285728464</v>
      </c>
      <c r="N58" s="243">
        <f>Table203[[#This Row],[Filter5]]/Table203[[#This Row],[Filter3]]</f>
        <v>0</v>
      </c>
      <c r="O58" s="243">
        <f>Table203[[#This Row],[Filter6]]/Table203[[#This Row],[Filter3]]</f>
        <v>2194.0600690432479</v>
      </c>
      <c r="P58" s="243">
        <f>Table203[[#This Row],[Filter7]]/Table203[[#This Row],[Filter3]]</f>
        <v>0</v>
      </c>
      <c r="Q58" s="243">
        <f>Table203[[#This Row],[Filter8]]/Table203[[#This Row],[Filter3]]</f>
        <v>17089.906600222585</v>
      </c>
      <c r="R58" s="243">
        <f>Table203[[#This Row],[Filter9]]/Table203[[#This Row],[Filter3]]</f>
        <v>0</v>
      </c>
      <c r="S58" s="243">
        <f>Table203[[#This Row],[Filter10]]/Table203[[#This Row],[Filter3]]</f>
        <v>371.63128495580241</v>
      </c>
      <c r="T58" s="248">
        <f>Table203[[#This Row],[Filter11]]/Table203[[#This Row],[Filter3]]</f>
        <v>19795.718477078921</v>
      </c>
      <c r="U58" s="68"/>
      <c r="V58" s="68"/>
    </row>
    <row r="59" spans="1:22" x14ac:dyDescent="0.2">
      <c r="A59" s="141">
        <v>600</v>
      </c>
      <c r="B59" s="140" t="str">
        <f t="shared" si="7"/>
        <v>Segue Institute</v>
      </c>
      <c r="C59" s="223">
        <f t="shared" si="1"/>
        <v>230.27337649971435</v>
      </c>
      <c r="D59" s="383">
        <f t="shared" ref="D59:J72" si="9">VLOOKUP($A59,revtype21,D$1)</f>
        <v>255603</v>
      </c>
      <c r="E59" s="383">
        <f t="shared" si="9"/>
        <v>931597</v>
      </c>
      <c r="F59" s="383">
        <f t="shared" si="9"/>
        <v>3084298</v>
      </c>
      <c r="G59" s="383">
        <f t="shared" si="9"/>
        <v>21063</v>
      </c>
      <c r="H59" s="383">
        <f t="shared" si="9"/>
        <v>0</v>
      </c>
      <c r="I59" s="383">
        <f t="shared" si="9"/>
        <v>364326</v>
      </c>
      <c r="J59" s="383">
        <f t="shared" si="9"/>
        <v>789198</v>
      </c>
      <c r="K59" s="224">
        <f>SUM(Table203[[#This Row],[Filter4]:[Filter10]])</f>
        <v>5446085</v>
      </c>
      <c r="L59" s="223"/>
      <c r="M59" s="242">
        <f>Table203[[#This Row],[Filter4]]/Table203[[#This Row],[Filter3]]</f>
        <v>1109.9980548568412</v>
      </c>
      <c r="N59" s="242">
        <f>Table203[[#This Row],[Filter5]]/Table203[[#This Row],[Filter3]]</f>
        <v>4045.6131497301235</v>
      </c>
      <c r="O59" s="242">
        <f>Table203[[#This Row],[Filter6]]/Table203[[#This Row],[Filter3]]</f>
        <v>13394.071198690337</v>
      </c>
      <c r="P59" s="242">
        <f>Table203[[#This Row],[Filter7]]/Table203[[#This Row],[Filter3]]</f>
        <v>91.469540770060007</v>
      </c>
      <c r="Q59" s="242">
        <f>Table203[[#This Row],[Filter8]]/Table203[[#This Row],[Filter3]]</f>
        <v>0</v>
      </c>
      <c r="R59" s="242">
        <f>Table203[[#This Row],[Filter9]]/Table203[[#This Row],[Filter3]]</f>
        <v>1582.1455590653222</v>
      </c>
      <c r="S59" s="242">
        <f>Table203[[#This Row],[Filter10]]/Table203[[#This Row],[Filter3]]</f>
        <v>3427.2220783672706</v>
      </c>
      <c r="T59" s="246">
        <f>Table203[[#This Row],[Filter11]]/Table203[[#This Row],[Filter3]]</f>
        <v>23650.519581479955</v>
      </c>
      <c r="U59" s="68"/>
      <c r="V59" s="68"/>
    </row>
    <row r="60" spans="1:22" x14ac:dyDescent="0.2">
      <c r="A60" s="141">
        <v>310</v>
      </c>
      <c r="B60" s="140" t="str">
        <f t="shared" si="7"/>
        <v xml:space="preserve">Smithfield </v>
      </c>
      <c r="C60" s="223">
        <f t="shared" si="1"/>
        <v>2357.8135593220341</v>
      </c>
      <c r="D60" s="383">
        <f t="shared" si="9"/>
        <v>190571.67</v>
      </c>
      <c r="E60" s="383">
        <f t="shared" si="9"/>
        <v>2487163.77</v>
      </c>
      <c r="F60" s="383">
        <f t="shared" si="9"/>
        <v>6089786</v>
      </c>
      <c r="G60" s="383">
        <f t="shared" si="9"/>
        <v>68642.69</v>
      </c>
      <c r="H60" s="383">
        <f t="shared" si="9"/>
        <v>32538175</v>
      </c>
      <c r="I60" s="383">
        <f t="shared" si="9"/>
        <v>97709.9</v>
      </c>
      <c r="J60" s="383">
        <f t="shared" si="9"/>
        <v>518302.53</v>
      </c>
      <c r="K60" s="224">
        <f>SUM(Table203[[#This Row],[Filter4]:[Filter10]])</f>
        <v>41990351.559999995</v>
      </c>
      <c r="L60" s="223"/>
      <c r="M60" s="243">
        <f>Table203[[#This Row],[Filter4]]/Table203[[#This Row],[Filter3]]</f>
        <v>80.825589133857136</v>
      </c>
      <c r="N60" s="243">
        <f>Table203[[#This Row],[Filter5]]/Table203[[#This Row],[Filter3]]</f>
        <v>1054.8602370049816</v>
      </c>
      <c r="O60" s="243">
        <f>Table203[[#This Row],[Filter6]]/Table203[[#This Row],[Filter3]]</f>
        <v>2582.8106619893465</v>
      </c>
      <c r="P60" s="243">
        <f>Table203[[#This Row],[Filter7]]/Table203[[#This Row],[Filter3]]</f>
        <v>29.112857430397309</v>
      </c>
      <c r="Q60" s="243">
        <f>Table203[[#This Row],[Filter8]]/Table203[[#This Row],[Filter3]]</f>
        <v>13800.147544047559</v>
      </c>
      <c r="R60" s="243">
        <f>Table203[[#This Row],[Filter9]]/Table203[[#This Row],[Filter3]]</f>
        <v>41.440893243524947</v>
      </c>
      <c r="S60" s="243">
        <f>Table203[[#This Row],[Filter10]]/Table203[[#This Row],[Filter3]]</f>
        <v>219.82337320556965</v>
      </c>
      <c r="T60" s="248">
        <f>Table203[[#This Row],[Filter11]]/Table203[[#This Row],[Filter3]]</f>
        <v>17809.021156055234</v>
      </c>
      <c r="U60" s="68"/>
      <c r="V60" s="68"/>
    </row>
    <row r="61" spans="1:22" x14ac:dyDescent="0.2">
      <c r="A61" s="141">
        <v>320</v>
      </c>
      <c r="B61" s="140" t="str">
        <f t="shared" si="7"/>
        <v xml:space="preserve">South Kingstown </v>
      </c>
      <c r="C61" s="223">
        <f t="shared" si="1"/>
        <v>2704.3954802259886</v>
      </c>
      <c r="D61" s="383">
        <f t="shared" si="9"/>
        <v>349816.07</v>
      </c>
      <c r="E61" s="383">
        <f t="shared" si="9"/>
        <v>3279567.18</v>
      </c>
      <c r="F61" s="383">
        <f t="shared" si="9"/>
        <v>4725901</v>
      </c>
      <c r="G61" s="383">
        <f t="shared" si="9"/>
        <v>43331.3</v>
      </c>
      <c r="H61" s="383">
        <f t="shared" si="9"/>
        <v>55994773</v>
      </c>
      <c r="I61" s="383">
        <f t="shared" si="9"/>
        <v>21886.54</v>
      </c>
      <c r="J61" s="383">
        <f t="shared" si="9"/>
        <v>400209.28</v>
      </c>
      <c r="K61" s="224">
        <f>SUM(Table203[[#This Row],[Filter4]:[Filter10]])</f>
        <v>64815484.369999997</v>
      </c>
      <c r="L61" s="223"/>
      <c r="M61" s="242">
        <f>Table203[[#This Row],[Filter4]]/Table203[[#This Row],[Filter3]]</f>
        <v>129.35092983174493</v>
      </c>
      <c r="N61" s="242">
        <f>Table203[[#This Row],[Filter5]]/Table203[[#This Row],[Filter3]]</f>
        <v>1212.6803213433666</v>
      </c>
      <c r="O61" s="242">
        <f>Table203[[#This Row],[Filter6]]/Table203[[#This Row],[Filter3]]</f>
        <v>1747.4888693443193</v>
      </c>
      <c r="P61" s="242">
        <f>Table203[[#This Row],[Filter7]]/Table203[[#This Row],[Filter3]]</f>
        <v>16.022545636106109</v>
      </c>
      <c r="Q61" s="242">
        <f>Table203[[#This Row],[Filter8]]/Table203[[#This Row],[Filter3]]</f>
        <v>20705.097834034572</v>
      </c>
      <c r="R61" s="242">
        <f>Table203[[#This Row],[Filter9]]/Table203[[#This Row],[Filter3]]</f>
        <v>8.092950960771125</v>
      </c>
      <c r="S61" s="242">
        <f>Table203[[#This Row],[Filter10]]/Table203[[#This Row],[Filter3]]</f>
        <v>147.98474665641623</v>
      </c>
      <c r="T61" s="246">
        <f>Table203[[#This Row],[Filter11]]/Table203[[#This Row],[Filter3]]</f>
        <v>23966.718197807295</v>
      </c>
      <c r="U61" s="68"/>
      <c r="V61" s="68"/>
    </row>
    <row r="62" spans="1:22" x14ac:dyDescent="0.2">
      <c r="A62" s="141">
        <v>690</v>
      </c>
      <c r="B62" s="140" t="str">
        <f t="shared" si="7"/>
        <v>Southside Elementary</v>
      </c>
      <c r="C62" s="223">
        <f t="shared" si="1"/>
        <v>142.10169491525423</v>
      </c>
      <c r="D62" s="383">
        <f t="shared" si="9"/>
        <v>109964</v>
      </c>
      <c r="E62" s="383">
        <f t="shared" si="9"/>
        <v>322655</v>
      </c>
      <c r="F62" s="383">
        <f t="shared" si="9"/>
        <v>1683255</v>
      </c>
      <c r="G62" s="383">
        <f t="shared" si="9"/>
        <v>5076</v>
      </c>
      <c r="H62" s="383">
        <f t="shared" si="9"/>
        <v>0</v>
      </c>
      <c r="I62" s="383">
        <f t="shared" si="9"/>
        <v>38222</v>
      </c>
      <c r="J62" s="383">
        <f t="shared" si="9"/>
        <v>622834</v>
      </c>
      <c r="K62" s="224">
        <f>SUM(Table203[[#This Row],[Filter4]:[Filter10]])</f>
        <v>2782006</v>
      </c>
      <c r="L62" s="223"/>
      <c r="M62" s="242">
        <f>Table203[[#This Row],[Filter4]]/Table203[[#This Row],[Filter3]]</f>
        <v>773.84017175572524</v>
      </c>
      <c r="N62" s="242">
        <f>Table203[[#This Row],[Filter5]]/Table203[[#This Row],[Filter3]]</f>
        <v>2270.5921994274809</v>
      </c>
      <c r="O62" s="242">
        <f>Table203[[#This Row],[Filter6]]/Table203[[#This Row],[Filter3]]</f>
        <v>11845.425214694656</v>
      </c>
      <c r="P62" s="242">
        <f>Table203[[#This Row],[Filter7]]/Table203[[#This Row],[Filter3]]</f>
        <v>35.720896946564885</v>
      </c>
      <c r="Q62" s="242">
        <f>Table203[[#This Row],[Filter8]]/Table203[[#This Row],[Filter3]]</f>
        <v>0</v>
      </c>
      <c r="R62" s="242">
        <f>Table203[[#This Row],[Filter9]]/Table203[[#This Row],[Filter3]]</f>
        <v>268.9763835877863</v>
      </c>
      <c r="S62" s="242">
        <f>Table203[[#This Row],[Filter10]]/Table203[[#This Row],[Filter3]]</f>
        <v>4383.0159828244277</v>
      </c>
      <c r="T62" s="246">
        <f>Table203[[#This Row],[Filter11]]/Table203[[#This Row],[Filter3]]</f>
        <v>19577.570849236643</v>
      </c>
      <c r="U62" s="68"/>
      <c r="V62" s="68"/>
    </row>
    <row r="63" spans="1:22" x14ac:dyDescent="0.2">
      <c r="A63" s="141">
        <v>620</v>
      </c>
      <c r="B63" s="140" t="str">
        <f t="shared" si="7"/>
        <v>The Greene School</v>
      </c>
      <c r="C63" s="223">
        <f t="shared" si="1"/>
        <v>189.89587475933467</v>
      </c>
      <c r="D63" s="383">
        <f t="shared" si="9"/>
        <v>31482</v>
      </c>
      <c r="E63" s="383">
        <f t="shared" si="9"/>
        <v>564525</v>
      </c>
      <c r="F63" s="383">
        <f t="shared" si="9"/>
        <v>1366254</v>
      </c>
      <c r="G63" s="383">
        <f t="shared" si="9"/>
        <v>381940</v>
      </c>
      <c r="H63" s="383">
        <f t="shared" si="9"/>
        <v>0</v>
      </c>
      <c r="I63" s="383">
        <f t="shared" si="9"/>
        <v>71525</v>
      </c>
      <c r="J63" s="383">
        <f t="shared" si="9"/>
        <v>1689494</v>
      </c>
      <c r="K63" s="224">
        <f>SUM(Table203[[#This Row],[Filter4]:[Filter10]])</f>
        <v>4105220</v>
      </c>
      <c r="L63" s="223"/>
      <c r="M63" s="243">
        <f>Table203[[#This Row],[Filter4]]/Table203[[#This Row],[Filter3]]</f>
        <v>165.78559191924967</v>
      </c>
      <c r="N63" s="243">
        <f>Table203[[#This Row],[Filter5]]/Table203[[#This Row],[Filter3]]</f>
        <v>2972.8133942638465</v>
      </c>
      <c r="O63" s="243">
        <f>Table203[[#This Row],[Filter6]]/Table203[[#This Row],[Filter3]]</f>
        <v>7194.7534496551216</v>
      </c>
      <c r="P63" s="243">
        <f>Table203[[#This Row],[Filter7]]/Table203[[#This Row],[Filter3]]</f>
        <v>2011.3127811968177</v>
      </c>
      <c r="Q63" s="243">
        <f>Table203[[#This Row],[Filter8]]/Table203[[#This Row],[Filter3]]</f>
        <v>0</v>
      </c>
      <c r="R63" s="243">
        <f>Table203[[#This Row],[Filter9]]/Table203[[#This Row],[Filter3]]</f>
        <v>376.65378508431269</v>
      </c>
      <c r="S63" s="243">
        <f>Table203[[#This Row],[Filter10]]/Table203[[#This Row],[Filter3]]</f>
        <v>8896.9494579131187</v>
      </c>
      <c r="T63" s="248">
        <f>Table203[[#This Row],[Filter11]]/Table203[[#This Row],[Filter3]]</f>
        <v>21618.268460032465</v>
      </c>
      <c r="U63" s="68"/>
      <c r="V63" s="68"/>
    </row>
    <row r="64" spans="1:22" x14ac:dyDescent="0.2">
      <c r="A64" s="141">
        <v>560</v>
      </c>
      <c r="B64" s="140" t="str">
        <f t="shared" si="7"/>
        <v>Times 2 Academy</v>
      </c>
      <c r="C64" s="223">
        <f t="shared" si="1"/>
        <v>698.16384180790965</v>
      </c>
      <c r="D64" s="383">
        <f t="shared" si="9"/>
        <v>2664</v>
      </c>
      <c r="E64" s="383">
        <f t="shared" si="9"/>
        <v>0</v>
      </c>
      <c r="F64" s="383">
        <f t="shared" si="9"/>
        <v>8291394</v>
      </c>
      <c r="G64" s="383">
        <f t="shared" si="9"/>
        <v>836662</v>
      </c>
      <c r="H64" s="383">
        <f t="shared" si="9"/>
        <v>0</v>
      </c>
      <c r="I64" s="383">
        <f t="shared" si="9"/>
        <v>157</v>
      </c>
      <c r="J64" s="383">
        <f t="shared" si="9"/>
        <v>5024372</v>
      </c>
      <c r="K64" s="224">
        <f>SUM(Table203[[#This Row],[Filter4]:[Filter10]])</f>
        <v>14155249</v>
      </c>
      <c r="L64" s="223"/>
      <c r="M64" s="242">
        <f>Table203[[#This Row],[Filter4]]/Table203[[#This Row],[Filter3]]</f>
        <v>3.815723244992919</v>
      </c>
      <c r="N64" s="242">
        <f>Table203[[#This Row],[Filter5]]/Table203[[#This Row],[Filter3]]</f>
        <v>0</v>
      </c>
      <c r="O64" s="242">
        <f>Table203[[#This Row],[Filter6]]/Table203[[#This Row],[Filter3]]</f>
        <v>11876.000307505563</v>
      </c>
      <c r="P64" s="242">
        <f>Table203[[#This Row],[Filter7]]/Table203[[#This Row],[Filter3]]</f>
        <v>1198.3748654663159</v>
      </c>
      <c r="Q64" s="242">
        <f>Table203[[#This Row],[Filter8]]/Table203[[#This Row],[Filter3]]</f>
        <v>0</v>
      </c>
      <c r="R64" s="242">
        <f>Table203[[#This Row],[Filter9]]/Table203[[#This Row],[Filter3]]</f>
        <v>0.22487558163058868</v>
      </c>
      <c r="S64" s="242">
        <f>Table203[[#This Row],[Filter10]]/Table203[[#This Row],[Filter3]]</f>
        <v>7196.5514383977334</v>
      </c>
      <c r="T64" s="254">
        <f>Table203[[#This Row],[Filter11]]/Table203[[#This Row],[Filter3]]</f>
        <v>20274.967210196235</v>
      </c>
      <c r="U64" s="68"/>
      <c r="V64" s="68"/>
    </row>
    <row r="65" spans="1:22" x14ac:dyDescent="0.2">
      <c r="A65" s="141">
        <v>330</v>
      </c>
      <c r="B65" s="140" t="str">
        <f t="shared" si="7"/>
        <v xml:space="preserve">Tiverton </v>
      </c>
      <c r="C65" s="223">
        <f t="shared" si="1"/>
        <v>1655.5702723290804</v>
      </c>
      <c r="D65" s="383">
        <f t="shared" si="9"/>
        <v>675000</v>
      </c>
      <c r="E65" s="383">
        <f t="shared" si="9"/>
        <v>1731656.96</v>
      </c>
      <c r="F65" s="383">
        <f t="shared" si="9"/>
        <v>7474766</v>
      </c>
      <c r="G65" s="383">
        <f t="shared" si="9"/>
        <v>352335.11</v>
      </c>
      <c r="H65" s="383">
        <f t="shared" si="9"/>
        <v>24651754</v>
      </c>
      <c r="I65" s="383">
        <f t="shared" si="9"/>
        <v>38120</v>
      </c>
      <c r="J65" s="383">
        <f t="shared" si="9"/>
        <v>624946.31000000006</v>
      </c>
      <c r="K65" s="224">
        <f>SUM(Table203[[#This Row],[Filter4]:[Filter10]])</f>
        <v>35548578.380000003</v>
      </c>
      <c r="L65" s="223"/>
      <c r="M65" s="243">
        <f>Table203[[#This Row],[Filter4]]/Table203[[#This Row],[Filter3]]</f>
        <v>407.71449649817652</v>
      </c>
      <c r="N65" s="243">
        <f>Table203[[#This Row],[Filter5]]/Table203[[#This Row],[Filter3]]</f>
        <v>1045.9579934132785</v>
      </c>
      <c r="O65" s="243">
        <f>Table203[[#This Row],[Filter6]]/Table203[[#This Row],[Filter3]]</f>
        <v>4514.9191942691687</v>
      </c>
      <c r="P65" s="243">
        <f>Table203[[#This Row],[Filter7]]/Table203[[#This Row],[Filter3]]</f>
        <v>212.81797329226612</v>
      </c>
      <c r="Q65" s="243">
        <f>Table203[[#This Row],[Filter8]]/Table203[[#This Row],[Filter3]]</f>
        <v>14890.188844306533</v>
      </c>
      <c r="R65" s="243">
        <f>Table203[[#This Row],[Filter9]]/Table203[[#This Row],[Filter3]]</f>
        <v>23.025298676311838</v>
      </c>
      <c r="S65" s="243">
        <f>Table203[[#This Row],[Filter10]]/Table203[[#This Row],[Filter3]]</f>
        <v>377.48099277043463</v>
      </c>
      <c r="T65" s="248">
        <f>Table203[[#This Row],[Filter11]]/Table203[[#This Row],[Filter3]]</f>
        <v>21472.104793226172</v>
      </c>
      <c r="U65" s="68"/>
      <c r="V65" s="68"/>
    </row>
    <row r="66" spans="1:22" ht="25.5" x14ac:dyDescent="0.2">
      <c r="A66" s="141">
        <v>630</v>
      </c>
      <c r="B66" s="138" t="str">
        <f t="shared" si="7"/>
        <v>Trinity Academy for the Performing Arts</v>
      </c>
      <c r="C66" s="223">
        <f t="shared" si="1"/>
        <v>216.45327147050469</v>
      </c>
      <c r="D66" s="383">
        <f t="shared" si="9"/>
        <v>155207.54</v>
      </c>
      <c r="E66" s="383">
        <f t="shared" si="9"/>
        <v>802799.56</v>
      </c>
      <c r="F66" s="383">
        <f t="shared" si="9"/>
        <v>2293504</v>
      </c>
      <c r="G66" s="383">
        <f t="shared" si="9"/>
        <v>568917</v>
      </c>
      <c r="H66" s="383">
        <f t="shared" si="9"/>
        <v>0</v>
      </c>
      <c r="I66" s="383">
        <f t="shared" si="9"/>
        <v>118163.31</v>
      </c>
      <c r="J66" s="383">
        <f t="shared" si="9"/>
        <v>1360127.45</v>
      </c>
      <c r="K66" s="224">
        <f>SUM(Table203[[#This Row],[Filter4]:[Filter10]])</f>
        <v>5298718.8600000003</v>
      </c>
      <c r="L66" s="223"/>
      <c r="M66" s="242">
        <f>Table203[[#This Row],[Filter4]]/Table203[[#This Row],[Filter3]]</f>
        <v>717.04871423553232</v>
      </c>
      <c r="N66" s="242">
        <f>Table203[[#This Row],[Filter5]]/Table203[[#This Row],[Filter3]]</f>
        <v>3708.8816193262974</v>
      </c>
      <c r="O66" s="242">
        <f>Table203[[#This Row],[Filter6]]/Table203[[#This Row],[Filter3]]</f>
        <v>10595.838928276617</v>
      </c>
      <c r="P66" s="242">
        <f>Table203[[#This Row],[Filter7]]/Table203[[#This Row],[Filter3]]</f>
        <v>2628.3594428256274</v>
      </c>
      <c r="Q66" s="242">
        <f>Table203[[#This Row],[Filter8]]/Table203[[#This Row],[Filter3]]</f>
        <v>0</v>
      </c>
      <c r="R66" s="242">
        <f>Table203[[#This Row],[Filter9]]/Table203[[#This Row],[Filter3]]</f>
        <v>545.90678716584648</v>
      </c>
      <c r="S66" s="242">
        <f>Table203[[#This Row],[Filter10]]/Table203[[#This Row],[Filter3]]</f>
        <v>6283.7001296390181</v>
      </c>
      <c r="T66" s="246">
        <f>Table203[[#This Row],[Filter11]]/Table203[[#This Row],[Filter3]]</f>
        <v>24479.735621468939</v>
      </c>
      <c r="U66" s="68"/>
      <c r="V66" s="68"/>
    </row>
    <row r="67" spans="1:22" x14ac:dyDescent="0.2">
      <c r="A67" s="141">
        <v>430</v>
      </c>
      <c r="B67" s="140" t="s">
        <v>376</v>
      </c>
      <c r="C67" s="223">
        <f t="shared" si="1"/>
        <v>124.03370786516854</v>
      </c>
      <c r="D67" s="383">
        <f t="shared" si="9"/>
        <v>143963</v>
      </c>
      <c r="E67" s="383">
        <f t="shared" si="9"/>
        <v>425732</v>
      </c>
      <c r="F67" s="383">
        <f t="shared" si="9"/>
        <v>0</v>
      </c>
      <c r="G67" s="383">
        <f t="shared" si="9"/>
        <v>3584</v>
      </c>
      <c r="H67" s="383">
        <f t="shared" si="9"/>
        <v>0</v>
      </c>
      <c r="I67" s="383">
        <f t="shared" si="9"/>
        <v>788433</v>
      </c>
      <c r="J67" s="383">
        <f t="shared" si="9"/>
        <v>2015851</v>
      </c>
      <c r="K67" s="224">
        <f>SUM(Table203[[#This Row],[Filter4]:[Filter10]])</f>
        <v>3377563</v>
      </c>
      <c r="L67" s="223"/>
      <c r="M67" s="243">
        <f>Table203[[#This Row],[Filter4]]/Table203[[#This Row],[Filter3]]</f>
        <v>1160.6764199655765</v>
      </c>
      <c r="N67" s="243">
        <f>Table203[[#This Row],[Filter5]]/Table203[[#This Row],[Filter3]]</f>
        <v>3432.3895280369597</v>
      </c>
      <c r="O67" s="243">
        <f>Table203[[#This Row],[Filter6]]/Table203[[#This Row],[Filter3]]</f>
        <v>0</v>
      </c>
      <c r="P67" s="243">
        <f>Table203[[#This Row],[Filter7]]/Table203[[#This Row],[Filter3]]</f>
        <v>28.895370957514267</v>
      </c>
      <c r="Q67" s="243">
        <f>Table203[[#This Row],[Filter8]]/Table203[[#This Row],[Filter3]]</f>
        <v>0</v>
      </c>
      <c r="R67" s="243">
        <f>Table203[[#This Row],[Filter9]]/Table203[[#This Row],[Filter3]]</f>
        <v>6356.6026814023007</v>
      </c>
      <c r="S67" s="243">
        <f>Table203[[#This Row],[Filter10]]/Table203[[#This Row],[Filter3]]</f>
        <v>16252.444877253374</v>
      </c>
      <c r="T67" s="248">
        <f>Table203[[#This Row],[Filter11]]/Table203[[#This Row],[Filter3]]</f>
        <v>27231.008877615728</v>
      </c>
      <c r="U67" s="68"/>
      <c r="V67" s="68"/>
    </row>
    <row r="68" spans="1:22" x14ac:dyDescent="0.2">
      <c r="A68" s="141">
        <v>650</v>
      </c>
      <c r="B68" s="140" t="s">
        <v>379</v>
      </c>
      <c r="C68" s="223">
        <f t="shared" si="1"/>
        <v>221.06214689265539</v>
      </c>
      <c r="D68" s="383">
        <f t="shared" si="9"/>
        <v>327984.65999999997</v>
      </c>
      <c r="E68" s="383">
        <f t="shared" si="9"/>
        <v>587386.62</v>
      </c>
      <c r="F68" s="383">
        <f t="shared" si="9"/>
        <v>2386822</v>
      </c>
      <c r="G68" s="383">
        <f t="shared" si="9"/>
        <v>22210.639999999999</v>
      </c>
      <c r="H68" s="383">
        <f t="shared" si="9"/>
        <v>0</v>
      </c>
      <c r="I68" s="383">
        <f t="shared" si="9"/>
        <v>0</v>
      </c>
      <c r="J68" s="383">
        <f t="shared" si="9"/>
        <v>1165811.6499999999</v>
      </c>
      <c r="K68" s="224">
        <f>SUM(Table203[[#This Row],[Filter4]:[Filter10]])</f>
        <v>4490215.57</v>
      </c>
      <c r="L68" s="223"/>
      <c r="M68" s="242">
        <f>Table203[[#This Row],[Filter4]]/Table203[[#This Row],[Filter3]]</f>
        <v>1483.6762630341441</v>
      </c>
      <c r="N68" s="242">
        <f>Table203[[#This Row],[Filter5]]/Table203[[#This Row],[Filter3]]</f>
        <v>2657.1108091392348</v>
      </c>
      <c r="O68" s="242">
        <f>Table203[[#This Row],[Filter6]]/Table203[[#This Row],[Filter3]]</f>
        <v>10797.063330607236</v>
      </c>
      <c r="P68" s="242">
        <f>Table203[[#This Row],[Filter7]]/Table203[[#This Row],[Filter3]]</f>
        <v>100.47237988141482</v>
      </c>
      <c r="Q68" s="242">
        <f>Table203[[#This Row],[Filter8]]/Table203[[#This Row],[Filter3]]</f>
        <v>0</v>
      </c>
      <c r="R68" s="242">
        <f>Table203[[#This Row],[Filter9]]/Table203[[#This Row],[Filter3]]</f>
        <v>0</v>
      </c>
      <c r="S68" s="242">
        <f>Table203[[#This Row],[Filter10]]/Table203[[#This Row],[Filter3]]</f>
        <v>5273.6828370987514</v>
      </c>
      <c r="T68" s="246">
        <f>Table203[[#This Row],[Filter11]]/Table203[[#This Row],[Filter3]]</f>
        <v>20312.005619760785</v>
      </c>
      <c r="U68" s="68"/>
      <c r="V68" s="68"/>
    </row>
    <row r="69" spans="1:22" x14ac:dyDescent="0.2">
      <c r="A69" s="141">
        <v>350</v>
      </c>
      <c r="B69" s="140" t="str">
        <f>VLOOKUP($A69,num,$B$1)</f>
        <v xml:space="preserve">Warwick </v>
      </c>
      <c r="C69" s="223">
        <f t="shared" si="1"/>
        <v>8080.553672316385</v>
      </c>
      <c r="D69" s="383">
        <f t="shared" si="9"/>
        <v>1761247.4</v>
      </c>
      <c r="E69" s="383">
        <f t="shared" si="9"/>
        <v>12779411</v>
      </c>
      <c r="F69" s="383">
        <f t="shared" si="9"/>
        <v>38414252</v>
      </c>
      <c r="G69" s="383">
        <f t="shared" si="9"/>
        <v>967300.88</v>
      </c>
      <c r="H69" s="383">
        <f t="shared" si="9"/>
        <v>129967938</v>
      </c>
      <c r="I69" s="383">
        <f t="shared" si="9"/>
        <v>220913.26</v>
      </c>
      <c r="J69" s="383">
        <f t="shared" si="9"/>
        <v>2588292.71</v>
      </c>
      <c r="K69" s="224">
        <f>SUM(Table203[[#This Row],[Filter4]:[Filter10]])</f>
        <v>186699355.25</v>
      </c>
      <c r="L69" s="223"/>
      <c r="M69" s="243">
        <f>Table203[[#This Row],[Filter4]]/Table203[[#This Row],[Filter3]]</f>
        <v>217.96122783441865</v>
      </c>
      <c r="N69" s="243">
        <f>Table203[[#This Row],[Filter5]]/Table203[[#This Row],[Filter3]]</f>
        <v>1581.5019017547882</v>
      </c>
      <c r="O69" s="243">
        <f>Table203[[#This Row],[Filter6]]/Table203[[#This Row],[Filter3]]</f>
        <v>4753.9133526958067</v>
      </c>
      <c r="P69" s="243">
        <f>Table203[[#This Row],[Filter7]]/Table203[[#This Row],[Filter3]]</f>
        <v>119.70725264952196</v>
      </c>
      <c r="Q69" s="243">
        <f>Table203[[#This Row],[Filter8]]/Table203[[#This Row],[Filter3]]</f>
        <v>16084.03870210829</v>
      </c>
      <c r="R69" s="243">
        <f>Table203[[#This Row],[Filter9]]/Table203[[#This Row],[Filter3]]</f>
        <v>27.338876636243249</v>
      </c>
      <c r="S69" s="243">
        <f>Table203[[#This Row],[Filter10]]/Table203[[#This Row],[Filter3]]</f>
        <v>320.31130723967283</v>
      </c>
      <c r="T69" s="248">
        <f>Table203[[#This Row],[Filter11]]/Table203[[#This Row],[Filter3]]</f>
        <v>23104.772620918742</v>
      </c>
      <c r="U69" s="68"/>
      <c r="V69" s="68"/>
    </row>
    <row r="70" spans="1:22" x14ac:dyDescent="0.2">
      <c r="A70" s="141">
        <v>380</v>
      </c>
      <c r="B70" s="140" t="str">
        <f>VLOOKUP($A70,num,$B$1)</f>
        <v xml:space="preserve">West Warwick </v>
      </c>
      <c r="C70" s="223">
        <f t="shared" si="1"/>
        <v>3516.536723163842</v>
      </c>
      <c r="D70" s="383">
        <f t="shared" si="9"/>
        <v>509887.09</v>
      </c>
      <c r="E70" s="383">
        <f t="shared" si="9"/>
        <v>5110733.88</v>
      </c>
      <c r="F70" s="383">
        <f t="shared" si="9"/>
        <v>29462793</v>
      </c>
      <c r="G70" s="383">
        <f t="shared" si="9"/>
        <v>451888.18</v>
      </c>
      <c r="H70" s="383">
        <f t="shared" si="9"/>
        <v>32390849.329999998</v>
      </c>
      <c r="I70" s="383">
        <f t="shared" si="9"/>
        <v>42288.78</v>
      </c>
      <c r="J70" s="383">
        <f t="shared" si="9"/>
        <v>377689.03</v>
      </c>
      <c r="K70" s="224">
        <f>SUM(Table203[[#This Row],[Filter4]:[Filter10]])</f>
        <v>68346129.289999992</v>
      </c>
      <c r="L70" s="223"/>
      <c r="M70" s="242">
        <f>Table203[[#This Row],[Filter4]]/Table203[[#This Row],[Filter3]]</f>
        <v>144.99694732072999</v>
      </c>
      <c r="N70" s="242">
        <f>Table203[[#This Row],[Filter5]]/Table203[[#This Row],[Filter3]]</f>
        <v>1453.3429571017966</v>
      </c>
      <c r="O70" s="242">
        <f>Table203[[#This Row],[Filter6]]/Table203[[#This Row],[Filter3]]</f>
        <v>8378.3549894204461</v>
      </c>
      <c r="P70" s="242">
        <f>Table203[[#This Row],[Filter7]]/Table203[[#This Row],[Filter3]]</f>
        <v>128.50375684216783</v>
      </c>
      <c r="Q70" s="242">
        <f>Table203[[#This Row],[Filter8]]/Table203[[#This Row],[Filter3]]</f>
        <v>9211.0084096769569</v>
      </c>
      <c r="R70" s="242">
        <f>Table203[[#This Row],[Filter9]]/Table203[[#This Row],[Filter3]]</f>
        <v>12.025689855999177</v>
      </c>
      <c r="S70" s="242">
        <f>Table203[[#This Row],[Filter10]]/Table203[[#This Row],[Filter3]]</f>
        <v>107.4036928185956</v>
      </c>
      <c r="T70" s="246">
        <f>Table203[[#This Row],[Filter11]]/Table203[[#This Row],[Filter3]]</f>
        <v>19435.636443036688</v>
      </c>
      <c r="U70" s="68"/>
      <c r="V70" s="68"/>
    </row>
    <row r="71" spans="1:22" s="68" customFormat="1" x14ac:dyDescent="0.2">
      <c r="A71" s="141">
        <v>360</v>
      </c>
      <c r="B71" s="140" t="str">
        <f>VLOOKUP($A71,num,$B$1)</f>
        <v xml:space="preserve">Westerly </v>
      </c>
      <c r="C71" s="223">
        <f t="shared" si="1"/>
        <v>2411.0762711864413</v>
      </c>
      <c r="D71" s="383">
        <f t="shared" si="9"/>
        <v>856102.37</v>
      </c>
      <c r="E71" s="383">
        <f t="shared" si="9"/>
        <v>3525425.95</v>
      </c>
      <c r="F71" s="383">
        <f t="shared" si="9"/>
        <v>8260853.6100000003</v>
      </c>
      <c r="G71" s="383">
        <f t="shared" si="9"/>
        <v>516051.20000000001</v>
      </c>
      <c r="H71" s="383">
        <f t="shared" si="9"/>
        <v>48459462.960000001</v>
      </c>
      <c r="I71" s="383">
        <f t="shared" si="9"/>
        <v>264906.58</v>
      </c>
      <c r="J71" s="383">
        <f t="shared" si="9"/>
        <v>566707.4</v>
      </c>
      <c r="K71" s="224">
        <f>SUM(Table203[[#This Row],[Filter4]:[Filter10]])</f>
        <v>62449510.07</v>
      </c>
      <c r="L71" s="223"/>
      <c r="M71" s="243">
        <f>Table203[[#This Row],[Filter4]]/Table203[[#This Row],[Filter3]]</f>
        <v>355.07062975603401</v>
      </c>
      <c r="N71" s="243">
        <f>Table203[[#This Row],[Filter5]]/Table203[[#This Row],[Filter3]]</f>
        <v>1462.1793562197061</v>
      </c>
      <c r="O71" s="243">
        <f>Table203[[#This Row],[Filter6]]/Table203[[#This Row],[Filter3]]</f>
        <v>3426.2099912480176</v>
      </c>
      <c r="P71" s="243">
        <f>Table203[[#This Row],[Filter7]]/Table203[[#This Row],[Filter3]]</f>
        <v>214.03354434161545</v>
      </c>
      <c r="Q71" s="243">
        <f>Table203[[#This Row],[Filter8]]/Table203[[#This Row],[Filter3]]</f>
        <v>20098.685196778984</v>
      </c>
      <c r="R71" s="243">
        <f>Table203[[#This Row],[Filter9]]/Table203[[#This Row],[Filter3]]</f>
        <v>109.87067608178356</v>
      </c>
      <c r="S71" s="243">
        <f>Table203[[#This Row],[Filter10]]/Table203[[#This Row],[Filter3]]</f>
        <v>235.04333179851457</v>
      </c>
      <c r="T71" s="248">
        <f>Table203[[#This Row],[Filter11]]/Table203[[#This Row],[Filter3]]</f>
        <v>25901.092726224655</v>
      </c>
    </row>
    <row r="72" spans="1:22" s="66" customFormat="1" x14ac:dyDescent="0.2">
      <c r="A72" s="178">
        <v>390</v>
      </c>
      <c r="B72" s="180" t="str">
        <f>VLOOKUP($A72,num,$B$1)</f>
        <v xml:space="preserve">Woonsocket </v>
      </c>
      <c r="C72" s="223">
        <f t="shared" si="1"/>
        <v>5711.1299435028241</v>
      </c>
      <c r="D72" s="383">
        <f t="shared" si="9"/>
        <v>2107130.4900000002</v>
      </c>
      <c r="E72" s="383">
        <f t="shared" si="9"/>
        <v>14146451.880000001</v>
      </c>
      <c r="F72" s="383">
        <f t="shared" si="9"/>
        <v>68728100</v>
      </c>
      <c r="G72" s="383">
        <f t="shared" si="9"/>
        <v>534631.49</v>
      </c>
      <c r="H72" s="383">
        <f t="shared" si="9"/>
        <v>16416330</v>
      </c>
      <c r="I72" s="383">
        <f t="shared" si="9"/>
        <v>508679.28</v>
      </c>
      <c r="J72" s="383">
        <f t="shared" si="9"/>
        <v>2623339.56</v>
      </c>
      <c r="K72" s="224">
        <f>SUM(Table203[[#This Row],[Filter4]:[Filter10]])</f>
        <v>105064662.7</v>
      </c>
      <c r="L72" s="223"/>
      <c r="M72" s="255">
        <f>Table203[[#This Row],[Filter4]]/Table203[[#This Row],[Filter3]]</f>
        <v>368.95159291501392</v>
      </c>
      <c r="N72" s="255">
        <f>Table203[[#This Row],[Filter5]]/Table203[[#This Row],[Filter3]]</f>
        <v>2476.9970250971942</v>
      </c>
      <c r="O72" s="255">
        <f>Table203[[#This Row],[Filter6]]/Table203[[#This Row],[Filter3]]</f>
        <v>12034.063430510354</v>
      </c>
      <c r="P72" s="255">
        <f>Table203[[#This Row],[Filter7]]/Table203[[#This Row],[Filter3]]</f>
        <v>93.612209017974621</v>
      </c>
      <c r="Q72" s="255">
        <f>Table203[[#This Row],[Filter8]]/Table203[[#This Row],[Filter3]]</f>
        <v>2874.4451907762623</v>
      </c>
      <c r="R72" s="255">
        <f>Table203[[#This Row],[Filter9]]/Table203[[#This Row],[Filter3]]</f>
        <v>89.068062718252605</v>
      </c>
      <c r="S72" s="255">
        <f>Table203[[#This Row],[Filter10]]/Table203[[#This Row],[Filter3]]</f>
        <v>459.33809700554974</v>
      </c>
      <c r="T72" s="256">
        <f>Table203[[#This Row],[Filter11]]/Table203[[#This Row],[Filter3]]</f>
        <v>18396.4756080406</v>
      </c>
      <c r="U72" s="68"/>
      <c r="V72" s="68"/>
    </row>
    <row r="73" spans="1:22" s="274" customFormat="1" x14ac:dyDescent="0.2">
      <c r="A73" s="333"/>
      <c r="B73" s="179" t="s">
        <v>65</v>
      </c>
      <c r="C73" s="226">
        <f>SUM(C9:C72)</f>
        <v>138264.81810096704</v>
      </c>
      <c r="D73" s="226">
        <f ca="1">SUM(D9:D72)</f>
        <v>29062358.670000002</v>
      </c>
      <c r="E73" s="226">
        <f t="shared" ref="E73:K73" ca="1" si="10">SUM(E9:E72)</f>
        <v>256922776.31999999</v>
      </c>
      <c r="F73" s="226">
        <f t="shared" ca="1" si="10"/>
        <v>1031301213.1799999</v>
      </c>
      <c r="G73" s="226">
        <f t="shared" ca="1" si="10"/>
        <v>36608351.509999998</v>
      </c>
      <c r="H73" s="226">
        <f t="shared" ca="1" si="10"/>
        <v>1338893030.3299999</v>
      </c>
      <c r="I73" s="226">
        <f t="shared" ca="1" si="10"/>
        <v>9710508.2799999975</v>
      </c>
      <c r="J73" s="226">
        <f t="shared" ca="1" si="10"/>
        <v>124693261.31</v>
      </c>
      <c r="K73" s="226">
        <f t="shared" ca="1" si="10"/>
        <v>2827191499.6000004</v>
      </c>
      <c r="L73" s="226"/>
      <c r="M73" s="226">
        <f ca="1">D73/$C$73</f>
        <v>210.19344667113648</v>
      </c>
      <c r="N73" s="271">
        <f t="shared" ref="N73:T73" ca="1" si="11">E73/$C$73</f>
        <v>1858.1934280084447</v>
      </c>
      <c r="O73" s="271">
        <f t="shared" ca="1" si="11"/>
        <v>7458.8838096680429</v>
      </c>
      <c r="P73" s="271">
        <f t="shared" ca="1" si="11"/>
        <v>264.76982368187817</v>
      </c>
      <c r="Q73" s="271">
        <f t="shared" ca="1" si="11"/>
        <v>9683.5409666707947</v>
      </c>
      <c r="R73" s="271">
        <f t="shared" ca="1" si="11"/>
        <v>70.231230282377098</v>
      </c>
      <c r="S73" s="272">
        <f t="shared" ca="1" si="11"/>
        <v>901.84374465341944</v>
      </c>
      <c r="T73" s="272">
        <f t="shared" ca="1" si="11"/>
        <v>20447.656449636095</v>
      </c>
      <c r="U73" s="273"/>
      <c r="V73" s="273"/>
    </row>
    <row r="74" spans="1:22" s="251" customFormat="1" x14ac:dyDescent="0.2">
      <c r="A74" s="249"/>
      <c r="B74" s="249"/>
      <c r="C74" s="249"/>
      <c r="D74" s="244"/>
      <c r="E74" s="244"/>
      <c r="F74" s="244"/>
      <c r="G74" s="244"/>
      <c r="H74" s="244"/>
      <c r="I74" s="244"/>
      <c r="J74" s="244"/>
      <c r="K74" s="244"/>
      <c r="L74" s="244"/>
      <c r="M74" s="244"/>
      <c r="N74" s="244"/>
      <c r="O74" s="244"/>
      <c r="P74" s="244"/>
      <c r="Q74" s="244"/>
      <c r="R74" s="244"/>
      <c r="S74" s="250"/>
      <c r="T74" s="250"/>
      <c r="U74" s="250"/>
      <c r="V74" s="250"/>
    </row>
    <row r="75" spans="1:22" s="251" customFormat="1" x14ac:dyDescent="0.2">
      <c r="A75" s="249"/>
      <c r="B75" s="252"/>
      <c r="C75" s="249"/>
      <c r="D75" s="244"/>
      <c r="E75" s="244"/>
      <c r="F75" s="244"/>
      <c r="G75" s="244"/>
      <c r="H75" s="244"/>
      <c r="I75" s="244"/>
      <c r="J75" s="244"/>
      <c r="K75" s="244"/>
      <c r="L75" s="244"/>
      <c r="M75" s="244"/>
      <c r="N75" s="244"/>
      <c r="O75" s="244"/>
      <c r="P75" s="244"/>
      <c r="Q75" s="244"/>
      <c r="R75" s="244"/>
      <c r="S75" s="244"/>
      <c r="T75" s="244"/>
      <c r="U75" s="250"/>
      <c r="V75" s="250"/>
    </row>
    <row r="76" spans="1:22" s="251" customFormat="1" x14ac:dyDescent="0.2">
      <c r="A76" s="249"/>
      <c r="B76" s="252"/>
      <c r="C76" s="249"/>
      <c r="D76" s="244"/>
      <c r="E76" s="244"/>
      <c r="F76" s="244"/>
      <c r="G76" s="244"/>
      <c r="H76" s="244"/>
      <c r="I76" s="244"/>
      <c r="J76" s="244"/>
      <c r="K76" s="244"/>
      <c r="L76" s="244"/>
      <c r="M76" s="244"/>
      <c r="N76" s="244"/>
      <c r="O76" s="244"/>
      <c r="P76" s="244"/>
      <c r="Q76" s="244"/>
      <c r="R76" s="244"/>
      <c r="S76" s="250"/>
      <c r="T76" s="250"/>
      <c r="U76" s="250"/>
      <c r="V76" s="250"/>
    </row>
    <row r="77" spans="1:22" s="251" customFormat="1" x14ac:dyDescent="0.2">
      <c r="A77" s="181"/>
      <c r="B77" s="182"/>
      <c r="C77" s="249"/>
      <c r="D77" s="244"/>
      <c r="E77" s="244"/>
      <c r="F77" s="244"/>
      <c r="G77" s="244"/>
      <c r="H77" s="244"/>
      <c r="I77" s="244"/>
      <c r="J77" s="244"/>
      <c r="K77" s="244"/>
      <c r="L77" s="244"/>
      <c r="M77" s="244"/>
      <c r="N77" s="244"/>
      <c r="O77" s="244"/>
      <c r="P77" s="244"/>
      <c r="Q77" s="244"/>
      <c r="R77" s="244"/>
      <c r="S77" s="250"/>
      <c r="T77" s="250"/>
      <c r="U77" s="250"/>
      <c r="V77" s="250"/>
    </row>
    <row r="78" spans="1:22" s="251" customFormat="1" x14ac:dyDescent="0.2">
      <c r="A78" s="181"/>
      <c r="B78" s="183"/>
      <c r="C78" s="249"/>
      <c r="D78" s="244"/>
      <c r="E78" s="244"/>
      <c r="F78" s="244"/>
      <c r="G78" s="244"/>
      <c r="H78" s="244"/>
      <c r="I78" s="244"/>
      <c r="J78" s="244"/>
      <c r="K78" s="244"/>
      <c r="L78" s="244"/>
      <c r="M78" s="244"/>
      <c r="N78" s="244"/>
      <c r="O78" s="244"/>
      <c r="P78" s="244"/>
      <c r="Q78" s="244"/>
      <c r="R78" s="244"/>
      <c r="S78" s="250"/>
      <c r="T78" s="250"/>
      <c r="U78" s="250"/>
      <c r="V78" s="250"/>
    </row>
    <row r="79" spans="1:22" s="251" customFormat="1" x14ac:dyDescent="0.2">
      <c r="A79" s="181"/>
      <c r="B79" s="183"/>
      <c r="C79" s="249"/>
      <c r="D79" s="244"/>
      <c r="E79" s="244"/>
      <c r="F79" s="244"/>
      <c r="G79" s="244"/>
      <c r="H79" s="244"/>
      <c r="I79" s="244"/>
      <c r="J79" s="244"/>
      <c r="K79" s="244"/>
      <c r="L79" s="244"/>
      <c r="M79" s="244"/>
      <c r="N79" s="244"/>
      <c r="O79" s="244"/>
      <c r="P79" s="244"/>
      <c r="Q79" s="244"/>
      <c r="R79" s="244"/>
      <c r="S79" s="250"/>
      <c r="T79" s="250"/>
      <c r="U79" s="250"/>
      <c r="V79" s="250"/>
    </row>
    <row r="80" spans="1:22" s="251" customFormat="1" x14ac:dyDescent="0.2">
      <c r="A80" s="181"/>
      <c r="B80" s="183"/>
      <c r="C80" s="249"/>
      <c r="D80" s="244"/>
      <c r="E80" s="244"/>
      <c r="F80" s="244"/>
      <c r="G80" s="244"/>
      <c r="H80" s="244"/>
      <c r="I80" s="244"/>
      <c r="J80" s="244"/>
      <c r="K80" s="244"/>
      <c r="L80" s="244"/>
      <c r="M80" s="244"/>
      <c r="N80" s="244"/>
      <c r="O80" s="244"/>
      <c r="P80" s="244"/>
      <c r="Q80" s="244"/>
      <c r="R80" s="244"/>
      <c r="S80" s="250"/>
      <c r="T80" s="250"/>
      <c r="U80" s="250"/>
      <c r="V80" s="250"/>
    </row>
    <row r="81" spans="1:22" s="251" customFormat="1" x14ac:dyDescent="0.2">
      <c r="A81" s="249"/>
      <c r="B81" s="252"/>
      <c r="C81" s="249"/>
      <c r="D81" s="244"/>
      <c r="E81" s="244"/>
      <c r="F81" s="244"/>
      <c r="G81" s="244"/>
      <c r="H81" s="244"/>
      <c r="I81" s="244"/>
      <c r="J81" s="244"/>
      <c r="K81" s="244"/>
      <c r="L81" s="244"/>
      <c r="M81" s="244"/>
      <c r="N81" s="244"/>
      <c r="O81" s="244"/>
      <c r="P81" s="244"/>
      <c r="Q81" s="244"/>
      <c r="R81" s="244"/>
      <c r="S81" s="250"/>
      <c r="T81" s="250"/>
      <c r="U81" s="250"/>
      <c r="V81" s="250"/>
    </row>
    <row r="82" spans="1:22" s="251" customFormat="1" x14ac:dyDescent="0.2">
      <c r="A82" s="249"/>
      <c r="B82" s="252"/>
      <c r="C82" s="249"/>
      <c r="D82" s="244"/>
      <c r="E82" s="244"/>
      <c r="F82" s="244"/>
      <c r="G82" s="244"/>
      <c r="H82" s="244"/>
      <c r="I82" s="244"/>
      <c r="J82" s="244"/>
      <c r="K82" s="244"/>
      <c r="L82" s="244"/>
      <c r="M82" s="244"/>
      <c r="N82" s="244"/>
      <c r="O82" s="244"/>
      <c r="P82" s="244"/>
      <c r="Q82" s="244"/>
      <c r="R82" s="244"/>
      <c r="S82" s="250"/>
      <c r="T82" s="250"/>
      <c r="U82" s="250"/>
      <c r="V82" s="250"/>
    </row>
    <row r="83" spans="1:22" s="251" customFormat="1" x14ac:dyDescent="0.2">
      <c r="A83" s="249"/>
      <c r="B83" s="252"/>
      <c r="C83" s="249"/>
      <c r="D83" s="244"/>
      <c r="E83" s="244"/>
      <c r="F83" s="244"/>
      <c r="G83" s="244"/>
      <c r="H83" s="244"/>
      <c r="I83" s="244"/>
      <c r="J83" s="244"/>
      <c r="K83" s="244"/>
      <c r="L83" s="244"/>
      <c r="M83" s="244"/>
      <c r="N83" s="244"/>
      <c r="O83" s="244"/>
      <c r="P83" s="244"/>
      <c r="Q83" s="244"/>
      <c r="R83" s="244"/>
      <c r="S83" s="250"/>
      <c r="T83" s="250"/>
      <c r="U83" s="250"/>
      <c r="V83" s="250"/>
    </row>
    <row r="84" spans="1:22" s="251" customFormat="1" x14ac:dyDescent="0.2">
      <c r="A84" s="249"/>
      <c r="B84" s="252"/>
      <c r="C84" s="249"/>
      <c r="D84" s="244"/>
      <c r="E84" s="244"/>
      <c r="F84" s="244"/>
      <c r="G84" s="244"/>
      <c r="H84" s="244"/>
      <c r="I84" s="244"/>
      <c r="J84" s="244"/>
      <c r="K84" s="244"/>
      <c r="L84" s="244"/>
      <c r="M84" s="244"/>
      <c r="N84" s="244"/>
      <c r="O84" s="244"/>
      <c r="P84" s="244"/>
      <c r="Q84" s="244"/>
      <c r="R84" s="244"/>
      <c r="S84" s="250"/>
      <c r="T84" s="250"/>
      <c r="U84" s="250"/>
      <c r="V84" s="250"/>
    </row>
    <row r="85" spans="1:22" s="251" customFormat="1" x14ac:dyDescent="0.2">
      <c r="A85" s="249"/>
      <c r="B85" s="252"/>
      <c r="C85" s="249"/>
      <c r="D85" s="244"/>
      <c r="E85" s="244"/>
      <c r="F85" s="244"/>
      <c r="G85" s="244"/>
      <c r="H85" s="244"/>
      <c r="I85" s="244"/>
      <c r="J85" s="244"/>
      <c r="K85" s="244"/>
      <c r="L85" s="244"/>
      <c r="M85" s="244"/>
      <c r="N85" s="244"/>
      <c r="O85" s="244"/>
      <c r="P85" s="244"/>
      <c r="Q85" s="244"/>
      <c r="R85" s="244"/>
      <c r="S85" s="250"/>
      <c r="T85" s="250"/>
      <c r="U85" s="250"/>
      <c r="V85" s="250"/>
    </row>
    <row r="86" spans="1:22" s="251" customFormat="1" x14ac:dyDescent="0.2">
      <c r="A86" s="249"/>
      <c r="B86" s="252"/>
      <c r="C86" s="249"/>
      <c r="D86" s="244"/>
      <c r="E86" s="244"/>
      <c r="F86" s="244"/>
      <c r="G86" s="244"/>
      <c r="H86" s="244"/>
      <c r="I86" s="244"/>
      <c r="J86" s="244"/>
      <c r="K86" s="244"/>
      <c r="L86" s="244"/>
      <c r="M86" s="244"/>
      <c r="N86" s="244"/>
      <c r="O86" s="244"/>
      <c r="P86" s="244"/>
      <c r="Q86" s="244"/>
      <c r="R86" s="244"/>
      <c r="S86" s="250"/>
      <c r="T86" s="250"/>
      <c r="U86" s="250"/>
      <c r="V86" s="250"/>
    </row>
    <row r="87" spans="1:22" s="251" customFormat="1" x14ac:dyDescent="0.2">
      <c r="A87" s="249"/>
      <c r="B87" s="252"/>
      <c r="C87" s="249"/>
      <c r="D87" s="244"/>
      <c r="E87" s="244"/>
      <c r="F87" s="244"/>
      <c r="G87" s="244"/>
      <c r="H87" s="244"/>
      <c r="I87" s="244"/>
      <c r="J87" s="244"/>
      <c r="K87" s="244"/>
      <c r="L87" s="244"/>
      <c r="M87" s="244"/>
      <c r="N87" s="244"/>
      <c r="O87" s="244"/>
      <c r="P87" s="244"/>
      <c r="Q87" s="244"/>
      <c r="R87" s="244"/>
      <c r="S87" s="250"/>
      <c r="T87" s="250"/>
      <c r="U87" s="250"/>
      <c r="V87" s="250"/>
    </row>
    <row r="88" spans="1:22" s="251" customFormat="1" x14ac:dyDescent="0.2">
      <c r="A88" s="249"/>
      <c r="B88" s="252"/>
      <c r="C88" s="249"/>
      <c r="D88" s="244"/>
      <c r="E88" s="244"/>
      <c r="F88" s="244"/>
      <c r="G88" s="244"/>
      <c r="H88" s="244"/>
      <c r="I88" s="244"/>
      <c r="J88" s="244"/>
      <c r="K88" s="244"/>
      <c r="L88" s="244"/>
      <c r="M88" s="244"/>
      <c r="N88" s="244"/>
      <c r="O88" s="244"/>
      <c r="P88" s="244"/>
      <c r="Q88" s="244"/>
      <c r="R88" s="244"/>
      <c r="S88" s="250"/>
      <c r="T88" s="250"/>
      <c r="U88" s="250"/>
      <c r="V88" s="250"/>
    </row>
    <row r="89" spans="1:22" s="251" customFormat="1" x14ac:dyDescent="0.2">
      <c r="A89" s="249"/>
      <c r="B89" s="252"/>
      <c r="C89" s="249"/>
      <c r="D89" s="244"/>
      <c r="E89" s="244"/>
      <c r="F89" s="244"/>
      <c r="G89" s="244"/>
      <c r="H89" s="244"/>
      <c r="I89" s="244"/>
      <c r="J89" s="244"/>
      <c r="K89" s="244"/>
      <c r="L89" s="244"/>
      <c r="M89" s="244"/>
      <c r="N89" s="244"/>
      <c r="O89" s="244"/>
      <c r="P89" s="244"/>
      <c r="Q89" s="244"/>
      <c r="R89" s="244"/>
      <c r="S89" s="250"/>
      <c r="T89" s="250"/>
      <c r="U89" s="250"/>
      <c r="V89" s="250"/>
    </row>
    <row r="90" spans="1:22" s="251" customFormat="1" x14ac:dyDescent="0.2">
      <c r="A90" s="249"/>
      <c r="B90" s="252"/>
      <c r="C90" s="249"/>
      <c r="D90" s="244"/>
      <c r="E90" s="244"/>
      <c r="F90" s="244"/>
      <c r="G90" s="244"/>
      <c r="H90" s="244"/>
      <c r="I90" s="244"/>
      <c r="J90" s="244"/>
      <c r="K90" s="244"/>
      <c r="L90" s="244"/>
      <c r="M90" s="244"/>
      <c r="N90" s="244"/>
      <c r="O90" s="244"/>
      <c r="P90" s="244"/>
      <c r="Q90" s="244"/>
      <c r="R90" s="244"/>
      <c r="S90" s="250"/>
      <c r="T90" s="250"/>
      <c r="U90" s="250"/>
      <c r="V90" s="250"/>
    </row>
    <row r="91" spans="1:22" s="251" customFormat="1" x14ac:dyDescent="0.2">
      <c r="A91" s="249"/>
      <c r="B91" s="252"/>
      <c r="C91" s="249"/>
      <c r="D91" s="244"/>
      <c r="E91" s="244"/>
      <c r="F91" s="244"/>
      <c r="G91" s="244"/>
      <c r="H91" s="244"/>
      <c r="I91" s="244"/>
      <c r="J91" s="244"/>
      <c r="K91" s="244"/>
      <c r="L91" s="244"/>
      <c r="M91" s="244"/>
      <c r="N91" s="244"/>
      <c r="O91" s="244"/>
      <c r="P91" s="244"/>
      <c r="Q91" s="244"/>
      <c r="R91" s="244"/>
      <c r="S91" s="250"/>
      <c r="T91" s="250"/>
      <c r="U91" s="250"/>
      <c r="V91" s="250"/>
    </row>
    <row r="92" spans="1:22" s="251" customFormat="1" x14ac:dyDescent="0.2">
      <c r="A92" s="249"/>
      <c r="B92" s="252"/>
      <c r="C92" s="249"/>
      <c r="D92" s="244"/>
      <c r="E92" s="244"/>
      <c r="F92" s="244"/>
      <c r="G92" s="244"/>
      <c r="H92" s="244"/>
      <c r="I92" s="244"/>
      <c r="J92" s="244"/>
      <c r="K92" s="244"/>
      <c r="L92" s="244"/>
      <c r="M92" s="244"/>
      <c r="N92" s="244"/>
      <c r="O92" s="244"/>
      <c r="P92" s="244"/>
      <c r="Q92" s="244"/>
      <c r="R92" s="244"/>
      <c r="S92" s="250"/>
      <c r="T92" s="250"/>
      <c r="U92" s="250"/>
      <c r="V92" s="250"/>
    </row>
    <row r="93" spans="1:22" s="251" customFormat="1" x14ac:dyDescent="0.2">
      <c r="A93" s="249"/>
      <c r="B93" s="252"/>
      <c r="C93" s="249"/>
      <c r="D93" s="244"/>
      <c r="E93" s="244"/>
      <c r="F93" s="244"/>
      <c r="G93" s="244"/>
      <c r="H93" s="244"/>
      <c r="I93" s="244"/>
      <c r="J93" s="244"/>
      <c r="K93" s="244"/>
      <c r="L93" s="244"/>
      <c r="M93" s="244"/>
      <c r="N93" s="244"/>
      <c r="O93" s="244"/>
      <c r="P93" s="244"/>
      <c r="Q93" s="244"/>
      <c r="R93" s="244"/>
      <c r="S93" s="250"/>
      <c r="T93" s="250"/>
      <c r="U93" s="250"/>
      <c r="V93" s="250"/>
    </row>
    <row r="94" spans="1:22" s="251" customFormat="1" x14ac:dyDescent="0.2">
      <c r="A94" s="249"/>
      <c r="B94" s="252"/>
      <c r="C94" s="249"/>
      <c r="D94" s="244"/>
      <c r="E94" s="244"/>
      <c r="F94" s="244"/>
      <c r="G94" s="244"/>
      <c r="H94" s="244"/>
      <c r="I94" s="244"/>
      <c r="J94" s="244"/>
      <c r="K94" s="244"/>
      <c r="L94" s="244"/>
      <c r="M94" s="244"/>
      <c r="N94" s="244"/>
      <c r="O94" s="244"/>
      <c r="P94" s="244"/>
      <c r="Q94" s="244"/>
      <c r="R94" s="244"/>
      <c r="S94" s="250"/>
      <c r="T94" s="250"/>
      <c r="U94" s="250"/>
      <c r="V94" s="250"/>
    </row>
    <row r="95" spans="1:22" s="251" customFormat="1" x14ac:dyDescent="0.2">
      <c r="A95" s="249"/>
      <c r="B95" s="252"/>
      <c r="C95" s="249"/>
      <c r="D95" s="244"/>
      <c r="E95" s="244"/>
      <c r="F95" s="244"/>
      <c r="G95" s="244"/>
      <c r="H95" s="244"/>
      <c r="I95" s="244"/>
      <c r="J95" s="244"/>
      <c r="K95" s="244"/>
      <c r="L95" s="244"/>
      <c r="M95" s="244"/>
      <c r="N95" s="244"/>
      <c r="O95" s="244"/>
      <c r="P95" s="244"/>
      <c r="Q95" s="244"/>
      <c r="R95" s="244"/>
      <c r="S95" s="250"/>
      <c r="T95" s="250"/>
      <c r="U95" s="250"/>
      <c r="V95" s="250"/>
    </row>
    <row r="96" spans="1:22" s="251" customFormat="1" x14ac:dyDescent="0.2">
      <c r="A96" s="249"/>
      <c r="B96" s="252"/>
      <c r="C96" s="249"/>
      <c r="D96" s="244"/>
      <c r="E96" s="244"/>
      <c r="F96" s="244"/>
      <c r="G96" s="244"/>
      <c r="H96" s="244"/>
      <c r="I96" s="244"/>
      <c r="J96" s="244"/>
      <c r="K96" s="244"/>
      <c r="L96" s="244"/>
      <c r="M96" s="244"/>
      <c r="N96" s="244"/>
      <c r="O96" s="244"/>
      <c r="P96" s="244"/>
      <c r="Q96" s="244"/>
      <c r="R96" s="244"/>
      <c r="S96" s="250"/>
      <c r="T96" s="250"/>
      <c r="U96" s="250"/>
      <c r="V96" s="250"/>
    </row>
    <row r="97" spans="1:22" s="251" customFormat="1" x14ac:dyDescent="0.2">
      <c r="A97" s="249"/>
      <c r="B97" s="252"/>
      <c r="C97" s="249"/>
      <c r="D97" s="244"/>
      <c r="E97" s="244"/>
      <c r="F97" s="244"/>
      <c r="G97" s="244"/>
      <c r="H97" s="244"/>
      <c r="I97" s="244"/>
      <c r="J97" s="244"/>
      <c r="K97" s="244"/>
      <c r="L97" s="244"/>
      <c r="M97" s="244"/>
      <c r="N97" s="244"/>
      <c r="O97" s="244"/>
      <c r="P97" s="244"/>
      <c r="Q97" s="244"/>
      <c r="R97" s="244"/>
      <c r="S97" s="250"/>
      <c r="T97" s="250"/>
      <c r="U97" s="250"/>
      <c r="V97" s="250"/>
    </row>
    <row r="98" spans="1:22" x14ac:dyDescent="0.2">
      <c r="B98" s="166"/>
      <c r="K98" s="68"/>
      <c r="O98" s="245"/>
      <c r="P98" s="245"/>
      <c r="Q98" s="68"/>
      <c r="R98" s="68"/>
      <c r="S98" s="68"/>
      <c r="T98" s="68"/>
      <c r="U98" s="68"/>
      <c r="V98" s="68"/>
    </row>
    <row r="99" spans="1:22" x14ac:dyDescent="0.2">
      <c r="B99" s="166"/>
      <c r="K99" s="68"/>
      <c r="O99" s="245"/>
      <c r="P99" s="245"/>
      <c r="Q99" s="68"/>
      <c r="R99" s="68"/>
      <c r="S99" s="68"/>
      <c r="T99" s="68"/>
      <c r="U99" s="68"/>
      <c r="V99" s="68"/>
    </row>
    <row r="100" spans="1:22" x14ac:dyDescent="0.2">
      <c r="B100" s="166"/>
      <c r="K100" s="68"/>
      <c r="O100" s="245"/>
      <c r="P100" s="245"/>
      <c r="Q100" s="68"/>
      <c r="R100" s="68"/>
      <c r="S100" s="68"/>
      <c r="T100" s="68"/>
      <c r="U100" s="68"/>
      <c r="V100" s="68"/>
    </row>
    <row r="101" spans="1:22" x14ac:dyDescent="0.2">
      <c r="B101" s="166"/>
      <c r="K101" s="68"/>
      <c r="O101" s="245"/>
      <c r="P101" s="245"/>
      <c r="Q101" s="68"/>
      <c r="R101" s="68"/>
      <c r="S101" s="68"/>
      <c r="T101" s="68"/>
      <c r="U101" s="68"/>
      <c r="V101" s="68"/>
    </row>
    <row r="102" spans="1:22" x14ac:dyDescent="0.2">
      <c r="B102" s="166"/>
      <c r="K102" s="68"/>
      <c r="O102" s="245"/>
      <c r="P102" s="245"/>
      <c r="Q102" s="68"/>
      <c r="R102" s="68"/>
      <c r="S102" s="68"/>
      <c r="T102" s="68"/>
      <c r="U102" s="68"/>
      <c r="V102" s="68"/>
    </row>
    <row r="103" spans="1:22" x14ac:dyDescent="0.2">
      <c r="B103" s="166"/>
      <c r="K103" s="68"/>
      <c r="O103" s="245"/>
      <c r="P103" s="245"/>
      <c r="Q103" s="68"/>
      <c r="R103" s="68"/>
      <c r="S103" s="68"/>
      <c r="T103" s="68"/>
      <c r="U103" s="68"/>
      <c r="V103" s="68"/>
    </row>
    <row r="104" spans="1:22" x14ac:dyDescent="0.2">
      <c r="B104" s="166"/>
      <c r="K104" s="68"/>
      <c r="O104" s="245"/>
      <c r="P104" s="245"/>
      <c r="Q104" s="68"/>
      <c r="R104" s="68"/>
      <c r="S104" s="68"/>
      <c r="T104" s="68"/>
      <c r="U104" s="68"/>
      <c r="V104" s="68"/>
    </row>
    <row r="105" spans="1:22" x14ac:dyDescent="0.2">
      <c r="B105" s="166"/>
      <c r="K105" s="68"/>
      <c r="O105" s="245"/>
      <c r="P105" s="245"/>
      <c r="Q105" s="68"/>
      <c r="R105" s="68"/>
      <c r="S105" s="68"/>
      <c r="T105" s="68"/>
      <c r="U105" s="68"/>
      <c r="V105" s="68"/>
    </row>
    <row r="106" spans="1:22" x14ac:dyDescent="0.2">
      <c r="B106" s="166"/>
      <c r="K106" s="68"/>
      <c r="O106" s="245"/>
      <c r="P106" s="245"/>
      <c r="Q106" s="68"/>
      <c r="R106" s="68"/>
      <c r="S106" s="68"/>
      <c r="T106" s="68"/>
      <c r="U106" s="68"/>
      <c r="V106" s="68"/>
    </row>
    <row r="107" spans="1:22" x14ac:dyDescent="0.2">
      <c r="B107" s="166"/>
      <c r="K107" s="68"/>
      <c r="O107" s="245"/>
      <c r="P107" s="245"/>
      <c r="Q107" s="68"/>
      <c r="R107" s="68"/>
      <c r="S107" s="68"/>
      <c r="T107" s="68"/>
      <c r="U107" s="68"/>
      <c r="V107" s="68"/>
    </row>
    <row r="108" spans="1:22" x14ac:dyDescent="0.2">
      <c r="B108" s="166"/>
      <c r="K108" s="68"/>
      <c r="O108" s="245"/>
      <c r="P108" s="245"/>
      <c r="Q108" s="68"/>
      <c r="R108" s="68"/>
      <c r="S108" s="68"/>
      <c r="T108" s="68"/>
      <c r="U108" s="68"/>
      <c r="V108" s="68"/>
    </row>
    <row r="109" spans="1:22" x14ac:dyDescent="0.2">
      <c r="B109" s="166"/>
      <c r="K109" s="68"/>
      <c r="O109" s="245"/>
      <c r="P109" s="245"/>
      <c r="Q109" s="68"/>
      <c r="R109" s="68"/>
      <c r="S109" s="68"/>
      <c r="T109" s="68"/>
      <c r="U109" s="68"/>
      <c r="V109" s="68"/>
    </row>
    <row r="110" spans="1:22" x14ac:dyDescent="0.2">
      <c r="B110" s="166"/>
      <c r="K110" s="68"/>
      <c r="O110" s="245"/>
      <c r="P110" s="245"/>
      <c r="Q110" s="68"/>
      <c r="R110" s="68"/>
      <c r="S110" s="68"/>
      <c r="T110" s="68"/>
      <c r="U110" s="68"/>
      <c r="V110" s="68"/>
    </row>
    <row r="111" spans="1:22" x14ac:dyDescent="0.2">
      <c r="B111" s="166"/>
      <c r="K111" s="68"/>
      <c r="O111" s="245"/>
      <c r="P111" s="245"/>
      <c r="Q111" s="68"/>
      <c r="R111" s="68"/>
      <c r="S111" s="68"/>
      <c r="T111" s="68"/>
      <c r="U111" s="68"/>
      <c r="V111" s="68"/>
    </row>
    <row r="112" spans="1:22" x14ac:dyDescent="0.2">
      <c r="B112" s="166"/>
      <c r="K112" s="68"/>
      <c r="O112" s="245"/>
      <c r="P112" s="245"/>
      <c r="Q112" s="68"/>
      <c r="R112" s="68"/>
      <c r="S112" s="68"/>
      <c r="T112" s="68"/>
      <c r="U112" s="68"/>
      <c r="V112" s="68"/>
    </row>
    <row r="113" spans="2:22" x14ac:dyDescent="0.2">
      <c r="B113" s="166"/>
      <c r="K113" s="68"/>
      <c r="O113" s="245"/>
      <c r="P113" s="245"/>
      <c r="Q113" s="68"/>
      <c r="R113" s="68"/>
      <c r="S113" s="68"/>
      <c r="T113" s="68"/>
      <c r="U113" s="68"/>
      <c r="V113" s="68"/>
    </row>
    <row r="114" spans="2:22" x14ac:dyDescent="0.2">
      <c r="B114" s="166"/>
      <c r="K114" s="68"/>
    </row>
    <row r="115" spans="2:22" x14ac:dyDescent="0.2">
      <c r="B115" s="166"/>
      <c r="K115" s="68"/>
    </row>
    <row r="116" spans="2:22" x14ac:dyDescent="0.2">
      <c r="B116" s="166"/>
      <c r="K116" s="68"/>
    </row>
    <row r="117" spans="2:22" x14ac:dyDescent="0.2">
      <c r="B117" s="166"/>
      <c r="K117" s="68"/>
    </row>
    <row r="118" spans="2:22" x14ac:dyDescent="0.2">
      <c r="B118" s="166"/>
      <c r="K118" s="68"/>
    </row>
    <row r="119" spans="2:22" x14ac:dyDescent="0.2">
      <c r="B119" s="166"/>
      <c r="K119" s="68"/>
    </row>
    <row r="120" spans="2:22" x14ac:dyDescent="0.2">
      <c r="B120" s="166"/>
      <c r="K120" s="68"/>
    </row>
    <row r="121" spans="2:22" x14ac:dyDescent="0.2">
      <c r="B121" s="166"/>
      <c r="K121" s="68"/>
    </row>
    <row r="122" spans="2:22" x14ac:dyDescent="0.2">
      <c r="B122" s="166"/>
      <c r="K122" s="68"/>
    </row>
    <row r="123" spans="2:22" x14ac:dyDescent="0.2">
      <c r="B123" s="166"/>
      <c r="K123" s="68"/>
    </row>
    <row r="124" spans="2:22" x14ac:dyDescent="0.2">
      <c r="B124" s="166"/>
      <c r="K124" s="68"/>
    </row>
    <row r="125" spans="2:22" x14ac:dyDescent="0.2">
      <c r="B125" s="166"/>
      <c r="K125" s="68"/>
    </row>
    <row r="126" spans="2:22" x14ac:dyDescent="0.2">
      <c r="B126" s="166"/>
      <c r="K126" s="68"/>
    </row>
    <row r="127" spans="2:22" x14ac:dyDescent="0.2">
      <c r="B127" s="166"/>
      <c r="K127" s="68"/>
    </row>
    <row r="128" spans="2:22" x14ac:dyDescent="0.2">
      <c r="B128" s="166"/>
      <c r="K128" s="68"/>
    </row>
    <row r="129" spans="2:11" x14ac:dyDescent="0.2">
      <c r="B129" s="166"/>
      <c r="K129" s="68"/>
    </row>
    <row r="130" spans="2:11" x14ac:dyDescent="0.2">
      <c r="K130" s="68"/>
    </row>
    <row r="131" spans="2:11" x14ac:dyDescent="0.2">
      <c r="K131" s="68"/>
    </row>
    <row r="132" spans="2:11" x14ac:dyDescent="0.2">
      <c r="K132" s="68"/>
    </row>
    <row r="133" spans="2:11" x14ac:dyDescent="0.2">
      <c r="K133" s="68"/>
    </row>
  </sheetData>
  <sheetProtection algorithmName="SHA-512" hashValue="U/RoK/CeEnfhlczURgSRnPoSB2apSMbGCUAtCVyhIJuZSAvN2dOThyf1MOQ8SklUIKexKybUXz25KDaTjMW4Pw==" saltValue="yVlqFrs4r3p8V+1RD1R1qg==" spinCount="100000" sheet="1" objects="1" scenarios="1"/>
  <mergeCells count="8">
    <mergeCell ref="Q5:S5"/>
    <mergeCell ref="M4:T4"/>
    <mergeCell ref="A3:C4"/>
    <mergeCell ref="D5:E5"/>
    <mergeCell ref="F5:G5"/>
    <mergeCell ref="H5:J5"/>
    <mergeCell ref="M5:N5"/>
    <mergeCell ref="O5:P5"/>
  </mergeCells>
  <pageMargins left="0.7" right="0.7" top="0.75" bottom="0.75" header="0.3" footer="0.3"/>
  <pageSetup scale="85" orientation="landscape" r:id="rId1"/>
  <headerFooter>
    <oddHeader>&amp;C&amp;"-,Bold"&amp;14FY 21 UCOA REVENUE REPORT</oddHeader>
    <oddFooter>&amp;C&amp;"Arial,Regular"Page &amp;P of &amp;N</oddFooter>
  </headerFooter>
  <colBreaks count="2" manualBreakCount="2">
    <brk id="7" max="1048575" man="1"/>
    <brk id="11" max="1048575" man="1"/>
  </col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19</vt:i4>
      </vt:variant>
    </vt:vector>
  </HeadingPairs>
  <TitlesOfParts>
    <vt:vector size="30" baseType="lpstr">
      <vt:lpstr>Master Table FY 21</vt:lpstr>
      <vt:lpstr>Revenue FY 21</vt:lpstr>
      <vt:lpstr>Revenue FY 20</vt:lpstr>
      <vt:lpstr>Proofs</vt:lpstr>
      <vt:lpstr>Rev by Fund Type and Source</vt:lpstr>
      <vt:lpstr>Revenue and Percents by Source </vt:lpstr>
      <vt:lpstr>Rev Exp GF and Other</vt:lpstr>
      <vt:lpstr>Revenue Per Pupil</vt:lpstr>
      <vt:lpstr>Rev by Type, Source &amp; Per Pupil</vt:lpstr>
      <vt:lpstr>Legend - Account Name</vt:lpstr>
      <vt:lpstr>Legend - Account Numbers</vt:lpstr>
      <vt:lpstr>cats</vt:lpstr>
      <vt:lpstr>LOCADM</vt:lpstr>
      <vt:lpstr>num</vt:lpstr>
      <vt:lpstr>'Rev by Fund Type and Source'!Print_Area</vt:lpstr>
      <vt:lpstr>'Rev by Type, Source &amp; Per Pupil'!Print_Area</vt:lpstr>
      <vt:lpstr>'Rev Exp GF and Other'!Print_Area</vt:lpstr>
      <vt:lpstr>'Revenue and Percents by Source '!Print_Area</vt:lpstr>
      <vt:lpstr>'Revenue Per Pupil'!Print_Area</vt:lpstr>
      <vt:lpstr>'Legend - Account Numbers'!Print_Titles</vt:lpstr>
      <vt:lpstr>'Master Table FY 21'!Print_Titles</vt:lpstr>
      <vt:lpstr>'Rev by Fund Type and Source'!Print_Titles</vt:lpstr>
      <vt:lpstr>'Rev by Type, Source &amp; Per Pupil'!Print_Titles</vt:lpstr>
      <vt:lpstr>'Rev Exp GF and Other'!Print_Titles</vt:lpstr>
      <vt:lpstr>'Revenue and Percents by Source '!Print_Titles</vt:lpstr>
      <vt:lpstr>'Revenue Per Pupil'!Print_Titles</vt:lpstr>
      <vt:lpstr>revexp20</vt:lpstr>
      <vt:lpstr>revexp21</vt:lpstr>
      <vt:lpstr>revtype20</vt:lpstr>
      <vt:lpstr>revtype21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dc:creator>
  <cp:lastModifiedBy>Guerrero, Santiago</cp:lastModifiedBy>
  <cp:lastPrinted>2022-08-29T16:35:35Z</cp:lastPrinted>
  <dcterms:created xsi:type="dcterms:W3CDTF">2002-04-16T15:57:33Z</dcterms:created>
  <dcterms:modified xsi:type="dcterms:W3CDTF">2022-08-30T14:46:11Z</dcterms:modified>
</cp:coreProperties>
</file>